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-5085" yWindow="375" windowWidth="20505" windowHeight="8145"/>
  </bookViews>
  <sheets>
    <sheet name="RechercheInscrit (5)" sheetId="1" r:id="rId1"/>
  </sheets>
  <definedNames>
    <definedName name="_xlnm._FilterDatabase" localSheetId="0" hidden="1">'RechercheInscrit (5)'!$A$1:$BM$10000</definedName>
    <definedName name="STATS">'RechercheInscrit (5)'!$BG$1:$CP$10000</definedName>
    <definedName name="_xlnm.Print_Area" localSheetId="0">'RechercheInscrit (5)'!$CC$1:$CP$28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J10000" i="1"/>
  <c r="BI10000"/>
  <c r="BH10000"/>
  <c r="BG10000"/>
  <c r="BJ9999"/>
  <c r="BI9999"/>
  <c r="BH9999"/>
  <c r="BG9999"/>
  <c r="BJ9998"/>
  <c r="BI9998"/>
  <c r="BH9998"/>
  <c r="BG9998"/>
  <c r="BJ9997"/>
  <c r="BI9997"/>
  <c r="BH9997"/>
  <c r="BG9997"/>
  <c r="BJ9996"/>
  <c r="BI9996"/>
  <c r="BH9996"/>
  <c r="BG9996"/>
  <c r="BJ9995"/>
  <c r="BI9995"/>
  <c r="BH9995"/>
  <c r="BG9995"/>
  <c r="BJ9994"/>
  <c r="BI9994"/>
  <c r="BH9994"/>
  <c r="BG9994"/>
  <c r="BJ9993"/>
  <c r="BI9993"/>
  <c r="BH9993"/>
  <c r="BG9993"/>
  <c r="BJ9992"/>
  <c r="BI9992"/>
  <c r="BH9992"/>
  <c r="BG9992"/>
  <c r="BJ9991"/>
  <c r="BI9991"/>
  <c r="BH9991"/>
  <c r="BG9991"/>
  <c r="BJ9990"/>
  <c r="BI9990"/>
  <c r="BH9990"/>
  <c r="BG9990"/>
  <c r="BJ9989"/>
  <c r="BI9989"/>
  <c r="BH9989"/>
  <c r="BG9989"/>
  <c r="BJ9988"/>
  <c r="BI9988"/>
  <c r="BH9988"/>
  <c r="BG9988"/>
  <c r="BJ9987"/>
  <c r="BI9987"/>
  <c r="BH9987"/>
  <c r="BG9987"/>
  <c r="BJ9986"/>
  <c r="BI9986"/>
  <c r="BH9986"/>
  <c r="BG9986"/>
  <c r="BJ9985"/>
  <c r="BI9985"/>
  <c r="BH9985"/>
  <c r="BG9985"/>
  <c r="BJ9984"/>
  <c r="BI9984"/>
  <c r="BH9984"/>
  <c r="BG9984"/>
  <c r="BJ9983"/>
  <c r="BI9983"/>
  <c r="BH9983"/>
  <c r="BG9983"/>
  <c r="BJ9982"/>
  <c r="BI9982"/>
  <c r="BH9982"/>
  <c r="BG9982"/>
  <c r="BJ9981"/>
  <c r="BI9981"/>
  <c r="BH9981"/>
  <c r="BG9981"/>
  <c r="BJ9980"/>
  <c r="BI9980"/>
  <c r="BH9980"/>
  <c r="BG9980"/>
  <c r="BJ9979"/>
  <c r="BI9979"/>
  <c r="BH9979"/>
  <c r="BG9979"/>
  <c r="BJ9978"/>
  <c r="BI9978"/>
  <c r="BH9978"/>
  <c r="BG9978"/>
  <c r="BJ9977"/>
  <c r="BI9977"/>
  <c r="BH9977"/>
  <c r="BG9977"/>
  <c r="BJ9976"/>
  <c r="BI9976"/>
  <c r="BH9976"/>
  <c r="BG9976"/>
  <c r="BJ9975"/>
  <c r="BI9975"/>
  <c r="BH9975"/>
  <c r="BG9975"/>
  <c r="BJ9974"/>
  <c r="BI9974"/>
  <c r="BH9974"/>
  <c r="BG9974"/>
  <c r="BJ9973"/>
  <c r="BI9973"/>
  <c r="BH9973"/>
  <c r="BG9973"/>
  <c r="BJ9972"/>
  <c r="BI9972"/>
  <c r="BH9972"/>
  <c r="BG9972"/>
  <c r="BJ9971"/>
  <c r="BI9971"/>
  <c r="BH9971"/>
  <c r="BG9971"/>
  <c r="BJ9970"/>
  <c r="BI9970"/>
  <c r="BH9970"/>
  <c r="BG9970"/>
  <c r="BJ9969"/>
  <c r="BI9969"/>
  <c r="BH9969"/>
  <c r="BG9969"/>
  <c r="BJ9968"/>
  <c r="BI9968"/>
  <c r="BH9968"/>
  <c r="BG9968"/>
  <c r="BJ9967"/>
  <c r="BI9967"/>
  <c r="BH9967"/>
  <c r="BG9967"/>
  <c r="BJ9966"/>
  <c r="BI9966"/>
  <c r="BH9966"/>
  <c r="BG9966"/>
  <c r="BJ9965"/>
  <c r="BI9965"/>
  <c r="BH9965"/>
  <c r="BG9965"/>
  <c r="BJ9964"/>
  <c r="BI9964"/>
  <c r="BH9964"/>
  <c r="BG9964"/>
  <c r="BJ9963"/>
  <c r="BI9963"/>
  <c r="BH9963"/>
  <c r="BG9963"/>
  <c r="BJ9962"/>
  <c r="BI9962"/>
  <c r="BH9962"/>
  <c r="BG9962"/>
  <c r="BJ9961"/>
  <c r="BI9961"/>
  <c r="BH9961"/>
  <c r="BG9961"/>
  <c r="BJ9960"/>
  <c r="BI9960"/>
  <c r="BH9960"/>
  <c r="BG9960"/>
  <c r="BJ9959"/>
  <c r="BI9959"/>
  <c r="BH9959"/>
  <c r="BG9959"/>
  <c r="BJ9958"/>
  <c r="BI9958"/>
  <c r="BH9958"/>
  <c r="BG9958"/>
  <c r="BJ9957"/>
  <c r="BI9957"/>
  <c r="BH9957"/>
  <c r="BG9957"/>
  <c r="BJ9956"/>
  <c r="BI9956"/>
  <c r="BH9956"/>
  <c r="BG9956"/>
  <c r="BJ9955"/>
  <c r="BI9955"/>
  <c r="BH9955"/>
  <c r="BG9955"/>
  <c r="BJ9954"/>
  <c r="BI9954"/>
  <c r="BH9954"/>
  <c r="BG9954"/>
  <c r="BJ9953"/>
  <c r="BI9953"/>
  <c r="BH9953"/>
  <c r="BG9953"/>
  <c r="BJ9952"/>
  <c r="BI9952"/>
  <c r="BH9952"/>
  <c r="BG9952"/>
  <c r="BJ9951"/>
  <c r="BI9951"/>
  <c r="BH9951"/>
  <c r="BG9951"/>
  <c r="BJ9950"/>
  <c r="BI9950"/>
  <c r="BH9950"/>
  <c r="BG9950"/>
  <c r="BJ9949"/>
  <c r="BI9949"/>
  <c r="BH9949"/>
  <c r="BG9949"/>
  <c r="BJ9948"/>
  <c r="BI9948"/>
  <c r="BH9948"/>
  <c r="BG9948"/>
  <c r="BJ9947"/>
  <c r="BI9947"/>
  <c r="BH9947"/>
  <c r="BG9947"/>
  <c r="BJ9946"/>
  <c r="BI9946"/>
  <c r="BH9946"/>
  <c r="BG9946"/>
  <c r="BJ9945"/>
  <c r="BI9945"/>
  <c r="BH9945"/>
  <c r="BG9945"/>
  <c r="BJ9944"/>
  <c r="BI9944"/>
  <c r="BH9944"/>
  <c r="BG9944"/>
  <c r="BJ9943"/>
  <c r="BI9943"/>
  <c r="BH9943"/>
  <c r="BG9943"/>
  <c r="BJ9942"/>
  <c r="BI9942"/>
  <c r="BH9942"/>
  <c r="BG9942"/>
  <c r="BJ9941"/>
  <c r="BI9941"/>
  <c r="BH9941"/>
  <c r="BG9941"/>
  <c r="BJ9940"/>
  <c r="BI9940"/>
  <c r="BH9940"/>
  <c r="BG9940"/>
  <c r="BJ9939"/>
  <c r="BI9939"/>
  <c r="BH9939"/>
  <c r="BG9939"/>
  <c r="BJ9938"/>
  <c r="BI9938"/>
  <c r="BH9938"/>
  <c r="BG9938"/>
  <c r="BJ9937"/>
  <c r="BI9937"/>
  <c r="BH9937"/>
  <c r="BG9937"/>
  <c r="BJ9936"/>
  <c r="BI9936"/>
  <c r="BH9936"/>
  <c r="BG9936"/>
  <c r="BJ9935"/>
  <c r="BI9935"/>
  <c r="BH9935"/>
  <c r="BG9935"/>
  <c r="BJ9934"/>
  <c r="BI9934"/>
  <c r="BH9934"/>
  <c r="BG9934"/>
  <c r="BJ9933"/>
  <c r="BI9933"/>
  <c r="BH9933"/>
  <c r="BG9933"/>
  <c r="BJ9932"/>
  <c r="BI9932"/>
  <c r="BH9932"/>
  <c r="BG9932"/>
  <c r="BJ9931"/>
  <c r="BI9931"/>
  <c r="BH9931"/>
  <c r="BG9931"/>
  <c r="BJ9930"/>
  <c r="BI9930"/>
  <c r="BH9930"/>
  <c r="BG9930"/>
  <c r="BJ9929"/>
  <c r="BI9929"/>
  <c r="BH9929"/>
  <c r="BG9929"/>
  <c r="BJ9928"/>
  <c r="BI9928"/>
  <c r="BH9928"/>
  <c r="BG9928"/>
  <c r="BJ9927"/>
  <c r="BI9927"/>
  <c r="BH9927"/>
  <c r="BG9927"/>
  <c r="BJ9926"/>
  <c r="BI9926"/>
  <c r="BH9926"/>
  <c r="BG9926"/>
  <c r="BJ9925"/>
  <c r="BI9925"/>
  <c r="BH9925"/>
  <c r="BG9925"/>
  <c r="BJ9924"/>
  <c r="BI9924"/>
  <c r="BH9924"/>
  <c r="BG9924"/>
  <c r="BJ9923"/>
  <c r="BI9923"/>
  <c r="BH9923"/>
  <c r="BG9923"/>
  <c r="BJ9922"/>
  <c r="BI9922"/>
  <c r="BH9922"/>
  <c r="BG9922"/>
  <c r="BJ9921"/>
  <c r="BI9921"/>
  <c r="BH9921"/>
  <c r="BG9921"/>
  <c r="BJ9920"/>
  <c r="BI9920"/>
  <c r="BH9920"/>
  <c r="BG9920"/>
  <c r="BJ9919"/>
  <c r="BI9919"/>
  <c r="BH9919"/>
  <c r="BG9919"/>
  <c r="BJ9918"/>
  <c r="BI9918"/>
  <c r="BH9918"/>
  <c r="BG9918"/>
  <c r="BJ9917"/>
  <c r="BI9917"/>
  <c r="BH9917"/>
  <c r="BG9917"/>
  <c r="BJ9916"/>
  <c r="BI9916"/>
  <c r="BH9916"/>
  <c r="BG9916"/>
  <c r="BJ9915"/>
  <c r="BI9915"/>
  <c r="BH9915"/>
  <c r="BG9915"/>
  <c r="BJ9914"/>
  <c r="BI9914"/>
  <c r="BH9914"/>
  <c r="BG9914"/>
  <c r="BJ9913"/>
  <c r="BI9913"/>
  <c r="BH9913"/>
  <c r="BG9913"/>
  <c r="BJ9912"/>
  <c r="BI9912"/>
  <c r="BH9912"/>
  <c r="BG9912"/>
  <c r="BJ9911"/>
  <c r="BI9911"/>
  <c r="BH9911"/>
  <c r="BG9911"/>
  <c r="BJ9910"/>
  <c r="BI9910"/>
  <c r="BH9910"/>
  <c r="BG9910"/>
  <c r="BJ9909"/>
  <c r="BI9909"/>
  <c r="BH9909"/>
  <c r="BG9909"/>
  <c r="BJ9908"/>
  <c r="BI9908"/>
  <c r="BH9908"/>
  <c r="BG9908"/>
  <c r="BJ9907"/>
  <c r="BI9907"/>
  <c r="BH9907"/>
  <c r="BG9907"/>
  <c r="BJ9906"/>
  <c r="BI9906"/>
  <c r="BH9906"/>
  <c r="BG9906"/>
  <c r="BJ9905"/>
  <c r="BI9905"/>
  <c r="BH9905"/>
  <c r="BG9905"/>
  <c r="BJ9904"/>
  <c r="BI9904"/>
  <c r="BH9904"/>
  <c r="BG9904"/>
  <c r="BJ9903"/>
  <c r="BI9903"/>
  <c r="BH9903"/>
  <c r="BG9903"/>
  <c r="BJ9902"/>
  <c r="BI9902"/>
  <c r="BH9902"/>
  <c r="BG9902"/>
  <c r="BJ9901"/>
  <c r="BI9901"/>
  <c r="BH9901"/>
  <c r="BG9901"/>
  <c r="BJ9900"/>
  <c r="BI9900"/>
  <c r="BH9900"/>
  <c r="BG9900"/>
  <c r="BJ9899"/>
  <c r="BI9899"/>
  <c r="BH9899"/>
  <c r="BG9899"/>
  <c r="BJ9898"/>
  <c r="BI9898"/>
  <c r="BH9898"/>
  <c r="BG9898"/>
  <c r="BJ9897"/>
  <c r="BI9897"/>
  <c r="BH9897"/>
  <c r="BG9897"/>
  <c r="BJ9896"/>
  <c r="BI9896"/>
  <c r="BH9896"/>
  <c r="BG9896"/>
  <c r="BJ9895"/>
  <c r="BI9895"/>
  <c r="BH9895"/>
  <c r="BG9895"/>
  <c r="BJ9894"/>
  <c r="BI9894"/>
  <c r="BH9894"/>
  <c r="BG9894"/>
  <c r="BJ9893"/>
  <c r="BI9893"/>
  <c r="BH9893"/>
  <c r="BG9893"/>
  <c r="BJ9892"/>
  <c r="BI9892"/>
  <c r="BH9892"/>
  <c r="BG9892"/>
  <c r="BJ9891"/>
  <c r="BI9891"/>
  <c r="BH9891"/>
  <c r="BG9891"/>
  <c r="BJ9890"/>
  <c r="BI9890"/>
  <c r="BH9890"/>
  <c r="BG9890"/>
  <c r="BJ9889"/>
  <c r="BI9889"/>
  <c r="BH9889"/>
  <c r="BG9889"/>
  <c r="BJ9888"/>
  <c r="BI9888"/>
  <c r="BH9888"/>
  <c r="BG9888"/>
  <c r="BJ9887"/>
  <c r="BI9887"/>
  <c r="BH9887"/>
  <c r="BG9887"/>
  <c r="BJ9886"/>
  <c r="BI9886"/>
  <c r="BH9886"/>
  <c r="BG9886"/>
  <c r="BJ9885"/>
  <c r="BI9885"/>
  <c r="BH9885"/>
  <c r="BG9885"/>
  <c r="BJ9884"/>
  <c r="BI9884"/>
  <c r="BH9884"/>
  <c r="BG9884"/>
  <c r="BJ9883"/>
  <c r="BI9883"/>
  <c r="BH9883"/>
  <c r="BG9883"/>
  <c r="BJ9882"/>
  <c r="BI9882"/>
  <c r="BH9882"/>
  <c r="BG9882"/>
  <c r="BJ9881"/>
  <c r="BI9881"/>
  <c r="BH9881"/>
  <c r="BG9881"/>
  <c r="BJ9880"/>
  <c r="BI9880"/>
  <c r="BH9880"/>
  <c r="BG9880"/>
  <c r="BJ9879"/>
  <c r="BI9879"/>
  <c r="BH9879"/>
  <c r="BG9879"/>
  <c r="BJ9878"/>
  <c r="BI9878"/>
  <c r="BH9878"/>
  <c r="BG9878"/>
  <c r="BJ9877"/>
  <c r="BI9877"/>
  <c r="BH9877"/>
  <c r="BG9877"/>
  <c r="BJ9876"/>
  <c r="BI9876"/>
  <c r="BH9876"/>
  <c r="BG9876"/>
  <c r="BJ9875"/>
  <c r="BI9875"/>
  <c r="BH9875"/>
  <c r="BG9875"/>
  <c r="BJ9874"/>
  <c r="BI9874"/>
  <c r="BH9874"/>
  <c r="BG9874"/>
  <c r="BJ9873"/>
  <c r="BI9873"/>
  <c r="BH9873"/>
  <c r="BG9873"/>
  <c r="BJ9872"/>
  <c r="BI9872"/>
  <c r="BH9872"/>
  <c r="BG9872"/>
  <c r="BJ9871"/>
  <c r="BI9871"/>
  <c r="BH9871"/>
  <c r="BG9871"/>
  <c r="BJ9870"/>
  <c r="BI9870"/>
  <c r="BH9870"/>
  <c r="BG9870"/>
  <c r="BJ9869"/>
  <c r="BI9869"/>
  <c r="BH9869"/>
  <c r="BG9869"/>
  <c r="BJ9868"/>
  <c r="BI9868"/>
  <c r="BH9868"/>
  <c r="BG9868"/>
  <c r="BJ9867"/>
  <c r="BI9867"/>
  <c r="BH9867"/>
  <c r="BG9867"/>
  <c r="BJ9866"/>
  <c r="BI9866"/>
  <c r="BH9866"/>
  <c r="BG9866"/>
  <c r="BJ9865"/>
  <c r="BI9865"/>
  <c r="BH9865"/>
  <c r="BG9865"/>
  <c r="BJ9864"/>
  <c r="BI9864"/>
  <c r="BH9864"/>
  <c r="BG9864"/>
  <c r="BJ9863"/>
  <c r="BI9863"/>
  <c r="BH9863"/>
  <c r="BG9863"/>
  <c r="BJ9862"/>
  <c r="BI9862"/>
  <c r="BH9862"/>
  <c r="BG9862"/>
  <c r="BJ9861"/>
  <c r="BI9861"/>
  <c r="BH9861"/>
  <c r="BG9861"/>
  <c r="BJ9860"/>
  <c r="BI9860"/>
  <c r="BH9860"/>
  <c r="BG9860"/>
  <c r="BJ9859"/>
  <c r="BI9859"/>
  <c r="BH9859"/>
  <c r="BG9859"/>
  <c r="BJ9858"/>
  <c r="BI9858"/>
  <c r="BH9858"/>
  <c r="BG9858"/>
  <c r="BJ9857"/>
  <c r="BI9857"/>
  <c r="BH9857"/>
  <c r="BG9857"/>
  <c r="BJ9856"/>
  <c r="BI9856"/>
  <c r="BH9856"/>
  <c r="BG9856"/>
  <c r="BJ9855"/>
  <c r="BI9855"/>
  <c r="BH9855"/>
  <c r="BG9855"/>
  <c r="BJ9854"/>
  <c r="BI9854"/>
  <c r="BH9854"/>
  <c r="BG9854"/>
  <c r="BJ9853"/>
  <c r="BI9853"/>
  <c r="BH9853"/>
  <c r="BG9853"/>
  <c r="BJ9852"/>
  <c r="BI9852"/>
  <c r="BH9852"/>
  <c r="BG9852"/>
  <c r="BJ9851"/>
  <c r="BI9851"/>
  <c r="BH9851"/>
  <c r="BG9851"/>
  <c r="BJ9850"/>
  <c r="BI9850"/>
  <c r="BH9850"/>
  <c r="BG9850"/>
  <c r="BJ9849"/>
  <c r="BI9849"/>
  <c r="BH9849"/>
  <c r="BG9849"/>
  <c r="BJ9848"/>
  <c r="BI9848"/>
  <c r="BH9848"/>
  <c r="BG9848"/>
  <c r="BJ9847"/>
  <c r="BI9847"/>
  <c r="BH9847"/>
  <c r="BG9847"/>
  <c r="BJ9846"/>
  <c r="BI9846"/>
  <c r="BH9846"/>
  <c r="BG9846"/>
  <c r="BJ9845"/>
  <c r="BI9845"/>
  <c r="BH9845"/>
  <c r="BG9845"/>
  <c r="BJ9844"/>
  <c r="BI9844"/>
  <c r="BH9844"/>
  <c r="BG9844"/>
  <c r="BJ9843"/>
  <c r="BI9843"/>
  <c r="BH9843"/>
  <c r="BG9843"/>
  <c r="BJ9842"/>
  <c r="BI9842"/>
  <c r="BH9842"/>
  <c r="BG9842"/>
  <c r="BJ9841"/>
  <c r="BI9841"/>
  <c r="BH9841"/>
  <c r="BG9841"/>
  <c r="BJ9840"/>
  <c r="BI9840"/>
  <c r="BH9840"/>
  <c r="BG9840"/>
  <c r="BJ9839"/>
  <c r="BI9839"/>
  <c r="BH9839"/>
  <c r="BG9839"/>
  <c r="BJ9838"/>
  <c r="BI9838"/>
  <c r="BH9838"/>
  <c r="BG9838"/>
  <c r="BJ9837"/>
  <c r="BI9837"/>
  <c r="BH9837"/>
  <c r="BG9837"/>
  <c r="BJ9836"/>
  <c r="BI9836"/>
  <c r="BH9836"/>
  <c r="BG9836"/>
  <c r="BJ9835"/>
  <c r="BI9835"/>
  <c r="BH9835"/>
  <c r="BG9835"/>
  <c r="BJ9834"/>
  <c r="BI9834"/>
  <c r="BH9834"/>
  <c r="BG9834"/>
  <c r="BJ9833"/>
  <c r="BI9833"/>
  <c r="BH9833"/>
  <c r="BG9833"/>
  <c r="BJ9832"/>
  <c r="BI9832"/>
  <c r="BH9832"/>
  <c r="BG9832"/>
  <c r="BJ9831"/>
  <c r="BI9831"/>
  <c r="BH9831"/>
  <c r="BG9831"/>
  <c r="BJ9830"/>
  <c r="BI9830"/>
  <c r="BH9830"/>
  <c r="BG9830"/>
  <c r="BJ9829"/>
  <c r="BI9829"/>
  <c r="BH9829"/>
  <c r="BG9829"/>
  <c r="BJ9828"/>
  <c r="BI9828"/>
  <c r="BH9828"/>
  <c r="BG9828"/>
  <c r="BJ9827"/>
  <c r="BI9827"/>
  <c r="BH9827"/>
  <c r="BG9827"/>
  <c r="BJ9826"/>
  <c r="BI9826"/>
  <c r="BH9826"/>
  <c r="BG9826"/>
  <c r="BJ9825"/>
  <c r="BI9825"/>
  <c r="BH9825"/>
  <c r="BG9825"/>
  <c r="BJ9824"/>
  <c r="BI9824"/>
  <c r="BH9824"/>
  <c r="BG9824"/>
  <c r="BJ9823"/>
  <c r="BI9823"/>
  <c r="BH9823"/>
  <c r="BG9823"/>
  <c r="BJ9822"/>
  <c r="BI9822"/>
  <c r="BH9822"/>
  <c r="BG9822"/>
  <c r="BJ9821"/>
  <c r="BI9821"/>
  <c r="BH9821"/>
  <c r="BG9821"/>
  <c r="BJ9820"/>
  <c r="BI9820"/>
  <c r="BH9820"/>
  <c r="BG9820"/>
  <c r="BJ9819"/>
  <c r="BI9819"/>
  <c r="BH9819"/>
  <c r="BG9819"/>
  <c r="BJ9818"/>
  <c r="BI9818"/>
  <c r="BH9818"/>
  <c r="BG9818"/>
  <c r="BJ9817"/>
  <c r="BI9817"/>
  <c r="BH9817"/>
  <c r="BG9817"/>
  <c r="BJ9816"/>
  <c r="BI9816"/>
  <c r="BH9816"/>
  <c r="BG9816"/>
  <c r="BJ9815"/>
  <c r="BI9815"/>
  <c r="BH9815"/>
  <c r="BG9815"/>
  <c r="BJ9814"/>
  <c r="BI9814"/>
  <c r="BH9814"/>
  <c r="BG9814"/>
  <c r="BJ9813"/>
  <c r="BI9813"/>
  <c r="BH9813"/>
  <c r="BG9813"/>
  <c r="BJ9812"/>
  <c r="BI9812"/>
  <c r="BH9812"/>
  <c r="BG9812"/>
  <c r="BJ9811"/>
  <c r="BI9811"/>
  <c r="BH9811"/>
  <c r="BG9811"/>
  <c r="BJ9810"/>
  <c r="BI9810"/>
  <c r="BH9810"/>
  <c r="BG9810"/>
  <c r="BJ9809"/>
  <c r="BI9809"/>
  <c r="BH9809"/>
  <c r="BG9809"/>
  <c r="BJ9808"/>
  <c r="BI9808"/>
  <c r="BH9808"/>
  <c r="BG9808"/>
  <c r="BJ9807"/>
  <c r="BI9807"/>
  <c r="BH9807"/>
  <c r="BG9807"/>
  <c r="BJ9806"/>
  <c r="BI9806"/>
  <c r="BH9806"/>
  <c r="BG9806"/>
  <c r="BJ9805"/>
  <c r="BI9805"/>
  <c r="BH9805"/>
  <c r="BG9805"/>
  <c r="BJ9804"/>
  <c r="BI9804"/>
  <c r="BH9804"/>
  <c r="BG9804"/>
  <c r="BJ9803"/>
  <c r="BI9803"/>
  <c r="BH9803"/>
  <c r="BG9803"/>
  <c r="BJ9802"/>
  <c r="BI9802"/>
  <c r="BH9802"/>
  <c r="BG9802"/>
  <c r="BJ9801"/>
  <c r="BI9801"/>
  <c r="BH9801"/>
  <c r="BG9801"/>
  <c r="BJ9800"/>
  <c r="BI9800"/>
  <c r="BH9800"/>
  <c r="BG9800"/>
  <c r="BJ9799"/>
  <c r="BI9799"/>
  <c r="BH9799"/>
  <c r="BG9799"/>
  <c r="BJ9798"/>
  <c r="BI9798"/>
  <c r="BH9798"/>
  <c r="BG9798"/>
  <c r="BJ9797"/>
  <c r="BI9797"/>
  <c r="BH9797"/>
  <c r="BG9797"/>
  <c r="BJ9796"/>
  <c r="BI9796"/>
  <c r="BH9796"/>
  <c r="BG9796"/>
  <c r="BJ9795"/>
  <c r="BI9795"/>
  <c r="BH9795"/>
  <c r="BG9795"/>
  <c r="BJ9794"/>
  <c r="BI9794"/>
  <c r="BH9794"/>
  <c r="BG9794"/>
  <c r="BJ9793"/>
  <c r="BI9793"/>
  <c r="BH9793"/>
  <c r="BG9793"/>
  <c r="BJ9792"/>
  <c r="BI9792"/>
  <c r="BH9792"/>
  <c r="BG9792"/>
  <c r="BJ9791"/>
  <c r="BI9791"/>
  <c r="BH9791"/>
  <c r="BG9791"/>
  <c r="BJ9790"/>
  <c r="BI9790"/>
  <c r="BH9790"/>
  <c r="BG9790"/>
  <c r="BJ9789"/>
  <c r="BI9789"/>
  <c r="BH9789"/>
  <c r="BG9789"/>
  <c r="BJ9788"/>
  <c r="BI9788"/>
  <c r="BH9788"/>
  <c r="BG9788"/>
  <c r="BJ9787"/>
  <c r="BI9787"/>
  <c r="BH9787"/>
  <c r="BG9787"/>
  <c r="BJ9786"/>
  <c r="BI9786"/>
  <c r="BH9786"/>
  <c r="BG9786"/>
  <c r="BJ9785"/>
  <c r="BI9785"/>
  <c r="BH9785"/>
  <c r="BG9785"/>
  <c r="BJ9784"/>
  <c r="BI9784"/>
  <c r="BH9784"/>
  <c r="BG9784"/>
  <c r="BJ9783"/>
  <c r="BI9783"/>
  <c r="BH9783"/>
  <c r="BG9783"/>
  <c r="BJ9782"/>
  <c r="BI9782"/>
  <c r="BH9782"/>
  <c r="BG9782"/>
  <c r="BJ9781"/>
  <c r="BI9781"/>
  <c r="BH9781"/>
  <c r="BG9781"/>
  <c r="BJ9780"/>
  <c r="BI9780"/>
  <c r="BH9780"/>
  <c r="BG9780"/>
  <c r="BJ9779"/>
  <c r="BI9779"/>
  <c r="BH9779"/>
  <c r="BG9779"/>
  <c r="BJ9778"/>
  <c r="BI9778"/>
  <c r="BH9778"/>
  <c r="BG9778"/>
  <c r="BJ9777"/>
  <c r="BI9777"/>
  <c r="BH9777"/>
  <c r="BG9777"/>
  <c r="BJ9776"/>
  <c r="BI9776"/>
  <c r="BH9776"/>
  <c r="BG9776"/>
  <c r="BJ9775"/>
  <c r="BI9775"/>
  <c r="BH9775"/>
  <c r="BG9775"/>
  <c r="BJ9774"/>
  <c r="BI9774"/>
  <c r="BH9774"/>
  <c r="BG9774"/>
  <c r="BJ9773"/>
  <c r="BI9773"/>
  <c r="BH9773"/>
  <c r="BG9773"/>
  <c r="BJ9772"/>
  <c r="BI9772"/>
  <c r="BH9772"/>
  <c r="BG9772"/>
  <c r="BJ9771"/>
  <c r="BI9771"/>
  <c r="BH9771"/>
  <c r="BG9771"/>
  <c r="BJ9770"/>
  <c r="BI9770"/>
  <c r="BH9770"/>
  <c r="BG9770"/>
  <c r="BJ9769"/>
  <c r="BI9769"/>
  <c r="BH9769"/>
  <c r="BG9769"/>
  <c r="BJ9768"/>
  <c r="BI9768"/>
  <c r="BH9768"/>
  <c r="BG9768"/>
  <c r="BJ9767"/>
  <c r="BI9767"/>
  <c r="BH9767"/>
  <c r="BG9767"/>
  <c r="BJ9766"/>
  <c r="BI9766"/>
  <c r="BH9766"/>
  <c r="BG9766"/>
  <c r="BJ9765"/>
  <c r="BI9765"/>
  <c r="BH9765"/>
  <c r="BG9765"/>
  <c r="BJ9764"/>
  <c r="BI9764"/>
  <c r="BH9764"/>
  <c r="BG9764"/>
  <c r="BJ9763"/>
  <c r="BI9763"/>
  <c r="BH9763"/>
  <c r="BG9763"/>
  <c r="BJ9762"/>
  <c r="BI9762"/>
  <c r="BH9762"/>
  <c r="BG9762"/>
  <c r="BJ9761"/>
  <c r="BI9761"/>
  <c r="BH9761"/>
  <c r="BG9761"/>
  <c r="BJ9760"/>
  <c r="BI9760"/>
  <c r="BH9760"/>
  <c r="BG9760"/>
  <c r="BJ9759"/>
  <c r="BI9759"/>
  <c r="BH9759"/>
  <c r="BG9759"/>
  <c r="BJ9758"/>
  <c r="BI9758"/>
  <c r="BH9758"/>
  <c r="BG9758"/>
  <c r="BJ9757"/>
  <c r="BI9757"/>
  <c r="BH9757"/>
  <c r="BG9757"/>
  <c r="BJ9756"/>
  <c r="BI9756"/>
  <c r="BH9756"/>
  <c r="BG9756"/>
  <c r="BJ9755"/>
  <c r="BI9755"/>
  <c r="BH9755"/>
  <c r="BG9755"/>
  <c r="BJ9754"/>
  <c r="BI9754"/>
  <c r="BH9754"/>
  <c r="BG9754"/>
  <c r="BJ9753"/>
  <c r="BI9753"/>
  <c r="BH9753"/>
  <c r="BG9753"/>
  <c r="BJ9752"/>
  <c r="BI9752"/>
  <c r="BH9752"/>
  <c r="BG9752"/>
  <c r="BJ9751"/>
  <c r="BI9751"/>
  <c r="BH9751"/>
  <c r="BG9751"/>
  <c r="BJ9750"/>
  <c r="BI9750"/>
  <c r="BH9750"/>
  <c r="BG9750"/>
  <c r="BJ9749"/>
  <c r="BI9749"/>
  <c r="BH9749"/>
  <c r="BG9749"/>
  <c r="BJ9748"/>
  <c r="BI9748"/>
  <c r="BH9748"/>
  <c r="BG9748"/>
  <c r="BJ9747"/>
  <c r="BI9747"/>
  <c r="BH9747"/>
  <c r="BG9747"/>
  <c r="BJ9746"/>
  <c r="BI9746"/>
  <c r="BH9746"/>
  <c r="BG9746"/>
  <c r="BJ9745"/>
  <c r="BI9745"/>
  <c r="BH9745"/>
  <c r="BG9745"/>
  <c r="BJ9744"/>
  <c r="BI9744"/>
  <c r="BH9744"/>
  <c r="BG9744"/>
  <c r="BJ9743"/>
  <c r="BI9743"/>
  <c r="BH9743"/>
  <c r="BG9743"/>
  <c r="BJ9742"/>
  <c r="BI9742"/>
  <c r="BH9742"/>
  <c r="BG9742"/>
  <c r="BJ9741"/>
  <c r="BI9741"/>
  <c r="BH9741"/>
  <c r="BG9741"/>
  <c r="BJ9740"/>
  <c r="BI9740"/>
  <c r="BH9740"/>
  <c r="BG9740"/>
  <c r="BJ9739"/>
  <c r="BI9739"/>
  <c r="BH9739"/>
  <c r="BG9739"/>
  <c r="BJ9738"/>
  <c r="BI9738"/>
  <c r="BH9738"/>
  <c r="BG9738"/>
  <c r="BJ9737"/>
  <c r="BI9737"/>
  <c r="BH9737"/>
  <c r="BG9737"/>
  <c r="BJ9736"/>
  <c r="BI9736"/>
  <c r="BH9736"/>
  <c r="BG9736"/>
  <c r="BJ9735"/>
  <c r="BI9735"/>
  <c r="BH9735"/>
  <c r="BG9735"/>
  <c r="BJ9734"/>
  <c r="BI9734"/>
  <c r="BH9734"/>
  <c r="BG9734"/>
  <c r="BJ9733"/>
  <c r="BI9733"/>
  <c r="BH9733"/>
  <c r="BG9733"/>
  <c r="BJ9732"/>
  <c r="BI9732"/>
  <c r="BH9732"/>
  <c r="BG9732"/>
  <c r="BJ9731"/>
  <c r="BI9731"/>
  <c r="BH9731"/>
  <c r="BG9731"/>
  <c r="BJ9730"/>
  <c r="BI9730"/>
  <c r="BH9730"/>
  <c r="BG9730"/>
  <c r="BJ9729"/>
  <c r="BI9729"/>
  <c r="BH9729"/>
  <c r="BG9729"/>
  <c r="BJ9728"/>
  <c r="BI9728"/>
  <c r="BH9728"/>
  <c r="BG9728"/>
  <c r="BJ9727"/>
  <c r="BI9727"/>
  <c r="BH9727"/>
  <c r="BG9727"/>
  <c r="BJ9726"/>
  <c r="BI9726"/>
  <c r="BH9726"/>
  <c r="BG9726"/>
  <c r="BJ9725"/>
  <c r="BI9725"/>
  <c r="BH9725"/>
  <c r="BG9725"/>
  <c r="BJ9724"/>
  <c r="BI9724"/>
  <c r="BH9724"/>
  <c r="BG9724"/>
  <c r="BJ9723"/>
  <c r="BI9723"/>
  <c r="BH9723"/>
  <c r="BG9723"/>
  <c r="BJ9722"/>
  <c r="BI9722"/>
  <c r="BH9722"/>
  <c r="BG9722"/>
  <c r="BJ9721"/>
  <c r="BI9721"/>
  <c r="BH9721"/>
  <c r="BG9721"/>
  <c r="BJ9720"/>
  <c r="BI9720"/>
  <c r="BH9720"/>
  <c r="BG9720"/>
  <c r="BJ9719"/>
  <c r="BI9719"/>
  <c r="BH9719"/>
  <c r="BG9719"/>
  <c r="BJ9718"/>
  <c r="BI9718"/>
  <c r="BH9718"/>
  <c r="BG9718"/>
  <c r="BJ9717"/>
  <c r="BI9717"/>
  <c r="BH9717"/>
  <c r="BG9717"/>
  <c r="BJ9716"/>
  <c r="BI9716"/>
  <c r="BH9716"/>
  <c r="BG9716"/>
  <c r="BJ9715"/>
  <c r="BI9715"/>
  <c r="BH9715"/>
  <c r="BG9715"/>
  <c r="BJ9714"/>
  <c r="BI9714"/>
  <c r="BH9714"/>
  <c r="BG9714"/>
  <c r="BJ9713"/>
  <c r="BI9713"/>
  <c r="BH9713"/>
  <c r="BG9713"/>
  <c r="BJ9712"/>
  <c r="BI9712"/>
  <c r="BH9712"/>
  <c r="BG9712"/>
  <c r="BJ9711"/>
  <c r="BI9711"/>
  <c r="BH9711"/>
  <c r="BG9711"/>
  <c r="BJ9710"/>
  <c r="BI9710"/>
  <c r="BH9710"/>
  <c r="BG9710"/>
  <c r="BJ9709"/>
  <c r="BI9709"/>
  <c r="BH9709"/>
  <c r="BG9709"/>
  <c r="BJ9708"/>
  <c r="BI9708"/>
  <c r="BH9708"/>
  <c r="BG9708"/>
  <c r="BJ9707"/>
  <c r="BI9707"/>
  <c r="BH9707"/>
  <c r="BG9707"/>
  <c r="BJ9706"/>
  <c r="BI9706"/>
  <c r="BH9706"/>
  <c r="BG9706"/>
  <c r="BJ9705"/>
  <c r="BI9705"/>
  <c r="BH9705"/>
  <c r="BG9705"/>
  <c r="BJ9704"/>
  <c r="BI9704"/>
  <c r="BH9704"/>
  <c r="BG9704"/>
  <c r="BJ9703"/>
  <c r="BI9703"/>
  <c r="BH9703"/>
  <c r="BG9703"/>
  <c r="BJ9702"/>
  <c r="BI9702"/>
  <c r="BH9702"/>
  <c r="BG9702"/>
  <c r="BJ9701"/>
  <c r="BI9701"/>
  <c r="BH9701"/>
  <c r="BG9701"/>
  <c r="BJ9700"/>
  <c r="BI9700"/>
  <c r="BH9700"/>
  <c r="BG9700"/>
  <c r="BJ9699"/>
  <c r="BI9699"/>
  <c r="BH9699"/>
  <c r="BG9699"/>
  <c r="BJ9698"/>
  <c r="BI9698"/>
  <c r="BH9698"/>
  <c r="BG9698"/>
  <c r="BJ9697"/>
  <c r="BI9697"/>
  <c r="BH9697"/>
  <c r="BG9697"/>
  <c r="BJ9696"/>
  <c r="BI9696"/>
  <c r="BH9696"/>
  <c r="BG9696"/>
  <c r="BJ9695"/>
  <c r="BI9695"/>
  <c r="BH9695"/>
  <c r="BG9695"/>
  <c r="BJ9694"/>
  <c r="BI9694"/>
  <c r="BH9694"/>
  <c r="BG9694"/>
  <c r="BJ9693"/>
  <c r="BI9693"/>
  <c r="BH9693"/>
  <c r="BG9693"/>
  <c r="BJ9692"/>
  <c r="BI9692"/>
  <c r="BH9692"/>
  <c r="BG9692"/>
  <c r="BJ9691"/>
  <c r="BI9691"/>
  <c r="BH9691"/>
  <c r="BG9691"/>
  <c r="BJ9690"/>
  <c r="BI9690"/>
  <c r="BH9690"/>
  <c r="BG9690"/>
  <c r="BJ9689"/>
  <c r="BI9689"/>
  <c r="BH9689"/>
  <c r="BG9689"/>
  <c r="BJ9688"/>
  <c r="BI9688"/>
  <c r="BH9688"/>
  <c r="BG9688"/>
  <c r="BJ9687"/>
  <c r="BI9687"/>
  <c r="BH9687"/>
  <c r="BG9687"/>
  <c r="BJ9686"/>
  <c r="BI9686"/>
  <c r="BH9686"/>
  <c r="BG9686"/>
  <c r="BJ9685"/>
  <c r="BI9685"/>
  <c r="BH9685"/>
  <c r="BG9685"/>
  <c r="BJ9684"/>
  <c r="BI9684"/>
  <c r="BH9684"/>
  <c r="BG9684"/>
  <c r="BJ9683"/>
  <c r="BI9683"/>
  <c r="BH9683"/>
  <c r="BG9683"/>
  <c r="BJ9682"/>
  <c r="BI9682"/>
  <c r="BH9682"/>
  <c r="BG9682"/>
  <c r="BJ9681"/>
  <c r="BI9681"/>
  <c r="BH9681"/>
  <c r="BG9681"/>
  <c r="BJ9680"/>
  <c r="BI9680"/>
  <c r="BH9680"/>
  <c r="BG9680"/>
  <c r="BJ9679"/>
  <c r="BI9679"/>
  <c r="BH9679"/>
  <c r="BG9679"/>
  <c r="BJ9678"/>
  <c r="BI9678"/>
  <c r="BH9678"/>
  <c r="BG9678"/>
  <c r="BJ9677"/>
  <c r="BI9677"/>
  <c r="BH9677"/>
  <c r="BG9677"/>
  <c r="BJ9676"/>
  <c r="BI9676"/>
  <c r="BH9676"/>
  <c r="BG9676"/>
  <c r="BJ9675"/>
  <c r="BI9675"/>
  <c r="BH9675"/>
  <c r="BG9675"/>
  <c r="BJ9674"/>
  <c r="BI9674"/>
  <c r="BH9674"/>
  <c r="BG9674"/>
  <c r="BJ9673"/>
  <c r="BI9673"/>
  <c r="BH9673"/>
  <c r="BG9673"/>
  <c r="BJ9672"/>
  <c r="BI9672"/>
  <c r="BH9672"/>
  <c r="BG9672"/>
  <c r="BJ9671"/>
  <c r="BI9671"/>
  <c r="BH9671"/>
  <c r="BG9671"/>
  <c r="BJ9670"/>
  <c r="BI9670"/>
  <c r="BH9670"/>
  <c r="BG9670"/>
  <c r="BJ9669"/>
  <c r="BI9669"/>
  <c r="BH9669"/>
  <c r="BG9669"/>
  <c r="BJ9668"/>
  <c r="BI9668"/>
  <c r="BH9668"/>
  <c r="BG9668"/>
  <c r="BJ9667"/>
  <c r="BI9667"/>
  <c r="BH9667"/>
  <c r="BG9667"/>
  <c r="BJ9666"/>
  <c r="BI9666"/>
  <c r="BH9666"/>
  <c r="BG9666"/>
  <c r="BJ9665"/>
  <c r="BI9665"/>
  <c r="BH9665"/>
  <c r="BG9665"/>
  <c r="BJ9664"/>
  <c r="BI9664"/>
  <c r="BH9664"/>
  <c r="BG9664"/>
  <c r="BJ9663"/>
  <c r="BI9663"/>
  <c r="BH9663"/>
  <c r="BG9663"/>
  <c r="BJ9662"/>
  <c r="BI9662"/>
  <c r="BH9662"/>
  <c r="BG9662"/>
  <c r="BJ9661"/>
  <c r="BI9661"/>
  <c r="BH9661"/>
  <c r="BG9661"/>
  <c r="BJ9660"/>
  <c r="BI9660"/>
  <c r="BH9660"/>
  <c r="BG9660"/>
  <c r="BJ9659"/>
  <c r="BI9659"/>
  <c r="BH9659"/>
  <c r="BG9659"/>
  <c r="BJ9658"/>
  <c r="BI9658"/>
  <c r="BH9658"/>
  <c r="BG9658"/>
  <c r="BJ9657"/>
  <c r="BI9657"/>
  <c r="BH9657"/>
  <c r="BG9657"/>
  <c r="BJ9656"/>
  <c r="BI9656"/>
  <c r="BH9656"/>
  <c r="BG9656"/>
  <c r="BJ9655"/>
  <c r="BI9655"/>
  <c r="BH9655"/>
  <c r="BG9655"/>
  <c r="BJ9654"/>
  <c r="BI9654"/>
  <c r="BH9654"/>
  <c r="BG9654"/>
  <c r="BJ9653"/>
  <c r="BI9653"/>
  <c r="BH9653"/>
  <c r="BG9653"/>
  <c r="BJ9652"/>
  <c r="BI9652"/>
  <c r="BH9652"/>
  <c r="BG9652"/>
  <c r="BJ9651"/>
  <c r="BI9651"/>
  <c r="BH9651"/>
  <c r="BG9651"/>
  <c r="BJ9650"/>
  <c r="BI9650"/>
  <c r="BH9650"/>
  <c r="BG9650"/>
  <c r="BJ9649"/>
  <c r="BI9649"/>
  <c r="BH9649"/>
  <c r="BG9649"/>
  <c r="BJ9648"/>
  <c r="BI9648"/>
  <c r="BH9648"/>
  <c r="BG9648"/>
  <c r="BJ9647"/>
  <c r="BI9647"/>
  <c r="BH9647"/>
  <c r="BG9647"/>
  <c r="BJ9646"/>
  <c r="BI9646"/>
  <c r="BH9646"/>
  <c r="BG9646"/>
  <c r="BJ9645"/>
  <c r="BI9645"/>
  <c r="BH9645"/>
  <c r="BG9645"/>
  <c r="BJ9644"/>
  <c r="BI9644"/>
  <c r="BH9644"/>
  <c r="BG9644"/>
  <c r="BJ9643"/>
  <c r="BI9643"/>
  <c r="BH9643"/>
  <c r="BG9643"/>
  <c r="BJ9642"/>
  <c r="BI9642"/>
  <c r="BH9642"/>
  <c r="BG9642"/>
  <c r="BJ9641"/>
  <c r="BI9641"/>
  <c r="BH9641"/>
  <c r="BG9641"/>
  <c r="BJ9640"/>
  <c r="BI9640"/>
  <c r="BH9640"/>
  <c r="BG9640"/>
  <c r="BJ9639"/>
  <c r="BI9639"/>
  <c r="BH9639"/>
  <c r="BG9639"/>
  <c r="BJ9638"/>
  <c r="BI9638"/>
  <c r="BH9638"/>
  <c r="BG9638"/>
  <c r="BJ9637"/>
  <c r="BI9637"/>
  <c r="BH9637"/>
  <c r="BG9637"/>
  <c r="BJ9636"/>
  <c r="BI9636"/>
  <c r="BH9636"/>
  <c r="BG9636"/>
  <c r="BJ9635"/>
  <c r="BI9635"/>
  <c r="BH9635"/>
  <c r="BG9635"/>
  <c r="BJ9634"/>
  <c r="BI9634"/>
  <c r="BH9634"/>
  <c r="BG9634"/>
  <c r="BJ9633"/>
  <c r="BI9633"/>
  <c r="BH9633"/>
  <c r="BG9633"/>
  <c r="BJ9632"/>
  <c r="BI9632"/>
  <c r="BH9632"/>
  <c r="BG9632"/>
  <c r="BJ9631"/>
  <c r="BI9631"/>
  <c r="BH9631"/>
  <c r="BG9631"/>
  <c r="BJ9630"/>
  <c r="BI9630"/>
  <c r="BH9630"/>
  <c r="BG9630"/>
  <c r="BJ9629"/>
  <c r="BI9629"/>
  <c r="BH9629"/>
  <c r="BG9629"/>
  <c r="BJ9628"/>
  <c r="BI9628"/>
  <c r="BH9628"/>
  <c r="BG9628"/>
  <c r="BJ9627"/>
  <c r="BI9627"/>
  <c r="BH9627"/>
  <c r="BG9627"/>
  <c r="BJ9626"/>
  <c r="BI9626"/>
  <c r="BH9626"/>
  <c r="BG9626"/>
  <c r="BJ9625"/>
  <c r="BI9625"/>
  <c r="BH9625"/>
  <c r="BG9625"/>
  <c r="BJ9624"/>
  <c r="BI9624"/>
  <c r="BH9624"/>
  <c r="BG9624"/>
  <c r="BJ9623"/>
  <c r="BI9623"/>
  <c r="BH9623"/>
  <c r="BG9623"/>
  <c r="BJ9622"/>
  <c r="BI9622"/>
  <c r="BH9622"/>
  <c r="BG9622"/>
  <c r="BJ9621"/>
  <c r="BI9621"/>
  <c r="BH9621"/>
  <c r="BG9621"/>
  <c r="BJ9620"/>
  <c r="BI9620"/>
  <c r="BH9620"/>
  <c r="BG9620"/>
  <c r="BJ9619"/>
  <c r="BI9619"/>
  <c r="BH9619"/>
  <c r="BG9619"/>
  <c r="BJ9618"/>
  <c r="BI9618"/>
  <c r="BH9618"/>
  <c r="BG9618"/>
  <c r="BJ9617"/>
  <c r="BI9617"/>
  <c r="BH9617"/>
  <c r="BG9617"/>
  <c r="BJ9616"/>
  <c r="BI9616"/>
  <c r="BH9616"/>
  <c r="BG9616"/>
  <c r="BJ9615"/>
  <c r="BI9615"/>
  <c r="BH9615"/>
  <c r="BG9615"/>
  <c r="BJ9614"/>
  <c r="BI9614"/>
  <c r="BH9614"/>
  <c r="BG9614"/>
  <c r="BJ9613"/>
  <c r="BI9613"/>
  <c r="BH9613"/>
  <c r="BG9613"/>
  <c r="BJ9612"/>
  <c r="BI9612"/>
  <c r="BH9612"/>
  <c r="BG9612"/>
  <c r="BJ9611"/>
  <c r="BI9611"/>
  <c r="BH9611"/>
  <c r="BG9611"/>
  <c r="BJ9610"/>
  <c r="BI9610"/>
  <c r="BH9610"/>
  <c r="BG9610"/>
  <c r="BJ9609"/>
  <c r="BI9609"/>
  <c r="BH9609"/>
  <c r="BG9609"/>
  <c r="BJ9608"/>
  <c r="BI9608"/>
  <c r="BH9608"/>
  <c r="BG9608"/>
  <c r="BJ9607"/>
  <c r="BI9607"/>
  <c r="BH9607"/>
  <c r="BG9607"/>
  <c r="BJ9606"/>
  <c r="BI9606"/>
  <c r="BH9606"/>
  <c r="BG9606"/>
  <c r="BJ9605"/>
  <c r="BI9605"/>
  <c r="BH9605"/>
  <c r="BG9605"/>
  <c r="BJ9604"/>
  <c r="BI9604"/>
  <c r="BH9604"/>
  <c r="BG9604"/>
  <c r="BJ9603"/>
  <c r="BI9603"/>
  <c r="BH9603"/>
  <c r="BG9603"/>
  <c r="BJ9602"/>
  <c r="BI9602"/>
  <c r="BH9602"/>
  <c r="BG9602"/>
  <c r="BJ9601"/>
  <c r="BI9601"/>
  <c r="BH9601"/>
  <c r="BG9601"/>
  <c r="BJ9600"/>
  <c r="BI9600"/>
  <c r="BH9600"/>
  <c r="BG9600"/>
  <c r="BJ9599"/>
  <c r="BI9599"/>
  <c r="BH9599"/>
  <c r="BG9599"/>
  <c r="BJ9598"/>
  <c r="BI9598"/>
  <c r="BH9598"/>
  <c r="BG9598"/>
  <c r="BJ9597"/>
  <c r="BI9597"/>
  <c r="BH9597"/>
  <c r="BG9597"/>
  <c r="BJ9596"/>
  <c r="BI9596"/>
  <c r="BH9596"/>
  <c r="BG9596"/>
  <c r="BJ9595"/>
  <c r="BI9595"/>
  <c r="BH9595"/>
  <c r="BG9595"/>
  <c r="BJ9594"/>
  <c r="BI9594"/>
  <c r="BH9594"/>
  <c r="BG9594"/>
  <c r="BJ9593"/>
  <c r="BI9593"/>
  <c r="BH9593"/>
  <c r="BG9593"/>
  <c r="BJ9592"/>
  <c r="BI9592"/>
  <c r="BH9592"/>
  <c r="BG9592"/>
  <c r="BJ9591"/>
  <c r="BI9591"/>
  <c r="BH9591"/>
  <c r="BG9591"/>
  <c r="BJ9590"/>
  <c r="BI9590"/>
  <c r="BH9590"/>
  <c r="BG9590"/>
  <c r="BJ9589"/>
  <c r="BI9589"/>
  <c r="BH9589"/>
  <c r="BG9589"/>
  <c r="BJ9588"/>
  <c r="BI9588"/>
  <c r="BH9588"/>
  <c r="BG9588"/>
  <c r="BJ9587"/>
  <c r="BI9587"/>
  <c r="BH9587"/>
  <c r="BG9587"/>
  <c r="BJ9586"/>
  <c r="BI9586"/>
  <c r="BH9586"/>
  <c r="BG9586"/>
  <c r="BJ9585"/>
  <c r="BI9585"/>
  <c r="BH9585"/>
  <c r="BG9585"/>
  <c r="BJ9584"/>
  <c r="BI9584"/>
  <c r="BH9584"/>
  <c r="BG9584"/>
  <c r="BJ9583"/>
  <c r="BI9583"/>
  <c r="BH9583"/>
  <c r="BG9583"/>
  <c r="BJ9582"/>
  <c r="BI9582"/>
  <c r="BH9582"/>
  <c r="BG9582"/>
  <c r="BJ9581"/>
  <c r="BI9581"/>
  <c r="BH9581"/>
  <c r="BG9581"/>
  <c r="BJ9580"/>
  <c r="BI9580"/>
  <c r="BH9580"/>
  <c r="BG9580"/>
  <c r="BJ9579"/>
  <c r="BI9579"/>
  <c r="BH9579"/>
  <c r="BG9579"/>
  <c r="BJ9578"/>
  <c r="BI9578"/>
  <c r="BH9578"/>
  <c r="BG9578"/>
  <c r="BJ9577"/>
  <c r="BI9577"/>
  <c r="BH9577"/>
  <c r="BG9577"/>
  <c r="BJ9576"/>
  <c r="BI9576"/>
  <c r="BH9576"/>
  <c r="BG9576"/>
  <c r="BJ9575"/>
  <c r="BI9575"/>
  <c r="BH9575"/>
  <c r="BG9575"/>
  <c r="BJ9574"/>
  <c r="BI9574"/>
  <c r="BH9574"/>
  <c r="BG9574"/>
  <c r="BJ9573"/>
  <c r="BI9573"/>
  <c r="BH9573"/>
  <c r="BG9573"/>
  <c r="BJ9572"/>
  <c r="BI9572"/>
  <c r="BH9572"/>
  <c r="BG9572"/>
  <c r="BJ9571"/>
  <c r="BI9571"/>
  <c r="BH9571"/>
  <c r="BG9571"/>
  <c r="BJ9570"/>
  <c r="BI9570"/>
  <c r="BH9570"/>
  <c r="BG9570"/>
  <c r="BJ9569"/>
  <c r="BI9569"/>
  <c r="BH9569"/>
  <c r="BG9569"/>
  <c r="BJ9568"/>
  <c r="BI9568"/>
  <c r="BH9568"/>
  <c r="BG9568"/>
  <c r="BJ9567"/>
  <c r="BI9567"/>
  <c r="BH9567"/>
  <c r="BG9567"/>
  <c r="BJ9566"/>
  <c r="BI9566"/>
  <c r="BH9566"/>
  <c r="BG9566"/>
  <c r="BJ9565"/>
  <c r="BI9565"/>
  <c r="BH9565"/>
  <c r="BG9565"/>
  <c r="BJ9564"/>
  <c r="BI9564"/>
  <c r="BH9564"/>
  <c r="BG9564"/>
  <c r="BJ9563"/>
  <c r="BI9563"/>
  <c r="BH9563"/>
  <c r="BG9563"/>
  <c r="BJ9562"/>
  <c r="BI9562"/>
  <c r="BH9562"/>
  <c r="BG9562"/>
  <c r="BJ9561"/>
  <c r="BI9561"/>
  <c r="BH9561"/>
  <c r="BG9561"/>
  <c r="BJ9560"/>
  <c r="BI9560"/>
  <c r="BH9560"/>
  <c r="BG9560"/>
  <c r="BJ9559"/>
  <c r="BI9559"/>
  <c r="BH9559"/>
  <c r="BG9559"/>
  <c r="BJ9558"/>
  <c r="BI9558"/>
  <c r="BH9558"/>
  <c r="BG9558"/>
  <c r="BJ9557"/>
  <c r="BI9557"/>
  <c r="BH9557"/>
  <c r="BG9557"/>
  <c r="BJ9556"/>
  <c r="BI9556"/>
  <c r="BH9556"/>
  <c r="BG9556"/>
  <c r="BJ9555"/>
  <c r="BI9555"/>
  <c r="BH9555"/>
  <c r="BG9555"/>
  <c r="BJ9554"/>
  <c r="BI9554"/>
  <c r="BH9554"/>
  <c r="BG9554"/>
  <c r="BJ9553"/>
  <c r="BI9553"/>
  <c r="BH9553"/>
  <c r="BG9553"/>
  <c r="BJ9552"/>
  <c r="BI9552"/>
  <c r="BH9552"/>
  <c r="BG9552"/>
  <c r="BJ9551"/>
  <c r="BI9551"/>
  <c r="BH9551"/>
  <c r="BG9551"/>
  <c r="BJ9550"/>
  <c r="BI9550"/>
  <c r="BH9550"/>
  <c r="BG9550"/>
  <c r="BJ9549"/>
  <c r="BI9549"/>
  <c r="BH9549"/>
  <c r="BG9549"/>
  <c r="BJ9548"/>
  <c r="BI9548"/>
  <c r="BH9548"/>
  <c r="BG9548"/>
  <c r="BJ9547"/>
  <c r="BI9547"/>
  <c r="BH9547"/>
  <c r="BG9547"/>
  <c r="BJ9546"/>
  <c r="BI9546"/>
  <c r="BH9546"/>
  <c r="BG9546"/>
  <c r="BJ9545"/>
  <c r="BI9545"/>
  <c r="BH9545"/>
  <c r="BG9545"/>
  <c r="BJ9544"/>
  <c r="BI9544"/>
  <c r="BH9544"/>
  <c r="BG9544"/>
  <c r="BJ9543"/>
  <c r="BI9543"/>
  <c r="BH9543"/>
  <c r="BG9543"/>
  <c r="BJ9542"/>
  <c r="BI9542"/>
  <c r="BH9542"/>
  <c r="BG9542"/>
  <c r="BJ9541"/>
  <c r="BI9541"/>
  <c r="BH9541"/>
  <c r="BG9541"/>
  <c r="BJ9540"/>
  <c r="BI9540"/>
  <c r="BH9540"/>
  <c r="BG9540"/>
  <c r="BJ9539"/>
  <c r="BI9539"/>
  <c r="BH9539"/>
  <c r="BG9539"/>
  <c r="BJ9538"/>
  <c r="BI9538"/>
  <c r="BH9538"/>
  <c r="BG9538"/>
  <c r="BJ9537"/>
  <c r="BI9537"/>
  <c r="BH9537"/>
  <c r="BG9537"/>
  <c r="BJ9536"/>
  <c r="BI9536"/>
  <c r="BH9536"/>
  <c r="BG9536"/>
  <c r="BJ9535"/>
  <c r="BI9535"/>
  <c r="BH9535"/>
  <c r="BG9535"/>
  <c r="BJ9534"/>
  <c r="BI9534"/>
  <c r="BH9534"/>
  <c r="BG9534"/>
  <c r="BJ9533"/>
  <c r="BI9533"/>
  <c r="BH9533"/>
  <c r="BG9533"/>
  <c r="BJ9532"/>
  <c r="BI9532"/>
  <c r="BH9532"/>
  <c r="BG9532"/>
  <c r="BJ9531"/>
  <c r="BI9531"/>
  <c r="BH9531"/>
  <c r="BG9531"/>
  <c r="BJ9530"/>
  <c r="BI9530"/>
  <c r="BH9530"/>
  <c r="BG9530"/>
  <c r="BJ9529"/>
  <c r="BI9529"/>
  <c r="BH9529"/>
  <c r="BG9529"/>
  <c r="BJ9528"/>
  <c r="BI9528"/>
  <c r="BH9528"/>
  <c r="BG9528"/>
  <c r="BJ9527"/>
  <c r="BI9527"/>
  <c r="BH9527"/>
  <c r="BG9527"/>
  <c r="BJ9526"/>
  <c r="BI9526"/>
  <c r="BH9526"/>
  <c r="BG9526"/>
  <c r="BJ9525"/>
  <c r="BI9525"/>
  <c r="BH9525"/>
  <c r="BG9525"/>
  <c r="BJ9524"/>
  <c r="BI9524"/>
  <c r="BH9524"/>
  <c r="BG9524"/>
  <c r="BJ9523"/>
  <c r="BI9523"/>
  <c r="BH9523"/>
  <c r="BG9523"/>
  <c r="BJ9522"/>
  <c r="BI9522"/>
  <c r="BH9522"/>
  <c r="BG9522"/>
  <c r="BJ9521"/>
  <c r="BI9521"/>
  <c r="BH9521"/>
  <c r="BG9521"/>
  <c r="BJ9520"/>
  <c r="BI9520"/>
  <c r="BH9520"/>
  <c r="BG9520"/>
  <c r="BJ9519"/>
  <c r="BI9519"/>
  <c r="BH9519"/>
  <c r="BG9519"/>
  <c r="BJ9518"/>
  <c r="BI9518"/>
  <c r="BH9518"/>
  <c r="BG9518"/>
  <c r="BJ9517"/>
  <c r="BI9517"/>
  <c r="BH9517"/>
  <c r="BG9517"/>
  <c r="BJ9516"/>
  <c r="BI9516"/>
  <c r="BH9516"/>
  <c r="BG9516"/>
  <c r="BJ9515"/>
  <c r="BI9515"/>
  <c r="BH9515"/>
  <c r="BG9515"/>
  <c r="BJ9514"/>
  <c r="BI9514"/>
  <c r="BH9514"/>
  <c r="BG9514"/>
  <c r="BJ9513"/>
  <c r="BI9513"/>
  <c r="BH9513"/>
  <c r="BG9513"/>
  <c r="BJ9512"/>
  <c r="BI9512"/>
  <c r="BH9512"/>
  <c r="BG9512"/>
  <c r="BJ9511"/>
  <c r="BI9511"/>
  <c r="BH9511"/>
  <c r="BG9511"/>
  <c r="BJ9510"/>
  <c r="BI9510"/>
  <c r="BH9510"/>
  <c r="BG9510"/>
  <c r="BJ9509"/>
  <c r="BI9509"/>
  <c r="BH9509"/>
  <c r="BG9509"/>
  <c r="BJ9508"/>
  <c r="BI9508"/>
  <c r="BH9508"/>
  <c r="BG9508"/>
  <c r="BJ9507"/>
  <c r="BI9507"/>
  <c r="BH9507"/>
  <c r="BG9507"/>
  <c r="BJ9506"/>
  <c r="BI9506"/>
  <c r="BH9506"/>
  <c r="BG9506"/>
  <c r="BJ9505"/>
  <c r="BI9505"/>
  <c r="BH9505"/>
  <c r="BG9505"/>
  <c r="BJ9504"/>
  <c r="BI9504"/>
  <c r="BH9504"/>
  <c r="BG9504"/>
  <c r="BJ9503"/>
  <c r="BI9503"/>
  <c r="BH9503"/>
  <c r="BG9503"/>
  <c r="BJ9502"/>
  <c r="BI9502"/>
  <c r="BH9502"/>
  <c r="BG9502"/>
  <c r="BJ9501"/>
  <c r="BI9501"/>
  <c r="BH9501"/>
  <c r="BG9501"/>
  <c r="BJ9500"/>
  <c r="BI9500"/>
  <c r="BH9500"/>
  <c r="BG9500"/>
  <c r="BJ9499"/>
  <c r="BI9499"/>
  <c r="BH9499"/>
  <c r="BG9499"/>
  <c r="BJ9498"/>
  <c r="BI9498"/>
  <c r="BH9498"/>
  <c r="BG9498"/>
  <c r="BJ9497"/>
  <c r="BI9497"/>
  <c r="BH9497"/>
  <c r="BG9497"/>
  <c r="BJ9496"/>
  <c r="BI9496"/>
  <c r="BH9496"/>
  <c r="BG9496"/>
  <c r="BJ9495"/>
  <c r="BI9495"/>
  <c r="BH9495"/>
  <c r="BG9495"/>
  <c r="BJ9494"/>
  <c r="BI9494"/>
  <c r="BH9494"/>
  <c r="BG9494"/>
  <c r="BJ9493"/>
  <c r="BI9493"/>
  <c r="BH9493"/>
  <c r="BG9493"/>
  <c r="BJ9492"/>
  <c r="BI9492"/>
  <c r="BH9492"/>
  <c r="BG9492"/>
  <c r="BJ9491"/>
  <c r="BI9491"/>
  <c r="BH9491"/>
  <c r="BG9491"/>
  <c r="BJ9490"/>
  <c r="BI9490"/>
  <c r="BH9490"/>
  <c r="BG9490"/>
  <c r="BJ9489"/>
  <c r="BI9489"/>
  <c r="BH9489"/>
  <c r="BG9489"/>
  <c r="BJ9488"/>
  <c r="BI9488"/>
  <c r="BH9488"/>
  <c r="BG9488"/>
  <c r="BJ9487"/>
  <c r="BI9487"/>
  <c r="BH9487"/>
  <c r="BG9487"/>
  <c r="BJ9486"/>
  <c r="BI9486"/>
  <c r="BH9486"/>
  <c r="BG9486"/>
  <c r="BJ9485"/>
  <c r="BI9485"/>
  <c r="BH9485"/>
  <c r="BG9485"/>
  <c r="BJ9484"/>
  <c r="BI9484"/>
  <c r="BH9484"/>
  <c r="BG9484"/>
  <c r="BJ9483"/>
  <c r="BI9483"/>
  <c r="BH9483"/>
  <c r="BG9483"/>
  <c r="BJ9482"/>
  <c r="BI9482"/>
  <c r="BH9482"/>
  <c r="BG9482"/>
  <c r="BJ9481"/>
  <c r="BI9481"/>
  <c r="BH9481"/>
  <c r="BG9481"/>
  <c r="BJ9480"/>
  <c r="BI9480"/>
  <c r="BH9480"/>
  <c r="BG9480"/>
  <c r="BJ9479"/>
  <c r="BI9479"/>
  <c r="BH9479"/>
  <c r="BG9479"/>
  <c r="BJ9478"/>
  <c r="BI9478"/>
  <c r="BH9478"/>
  <c r="BG9478"/>
  <c r="BJ9477"/>
  <c r="BI9477"/>
  <c r="BH9477"/>
  <c r="BG9477"/>
  <c r="BJ9476"/>
  <c r="BI9476"/>
  <c r="BH9476"/>
  <c r="BG9476"/>
  <c r="BJ9475"/>
  <c r="BI9475"/>
  <c r="BH9475"/>
  <c r="BG9475"/>
  <c r="BJ9474"/>
  <c r="BI9474"/>
  <c r="BH9474"/>
  <c r="BG9474"/>
  <c r="BJ9473"/>
  <c r="BI9473"/>
  <c r="BH9473"/>
  <c r="BG9473"/>
  <c r="BJ9472"/>
  <c r="BI9472"/>
  <c r="BH9472"/>
  <c r="BG9472"/>
  <c r="BJ9471"/>
  <c r="BI9471"/>
  <c r="BH9471"/>
  <c r="BG9471"/>
  <c r="BJ9470"/>
  <c r="BI9470"/>
  <c r="BH9470"/>
  <c r="BG9470"/>
  <c r="BJ9469"/>
  <c r="BI9469"/>
  <c r="BH9469"/>
  <c r="BG9469"/>
  <c r="BJ9468"/>
  <c r="BI9468"/>
  <c r="BH9468"/>
  <c r="BG9468"/>
  <c r="BJ9467"/>
  <c r="BI9467"/>
  <c r="BH9467"/>
  <c r="BG9467"/>
  <c r="BJ9466"/>
  <c r="BI9466"/>
  <c r="BH9466"/>
  <c r="BG9466"/>
  <c r="BJ9465"/>
  <c r="BI9465"/>
  <c r="BH9465"/>
  <c r="BG9465"/>
  <c r="BJ9464"/>
  <c r="BI9464"/>
  <c r="BH9464"/>
  <c r="BG9464"/>
  <c r="BJ9463"/>
  <c r="BI9463"/>
  <c r="BH9463"/>
  <c r="BG9463"/>
  <c r="BJ9462"/>
  <c r="BI9462"/>
  <c r="BH9462"/>
  <c r="BG9462"/>
  <c r="BJ9461"/>
  <c r="BI9461"/>
  <c r="BH9461"/>
  <c r="BG9461"/>
  <c r="BJ9460"/>
  <c r="BI9460"/>
  <c r="BH9460"/>
  <c r="BG9460"/>
  <c r="BJ9459"/>
  <c r="BI9459"/>
  <c r="BH9459"/>
  <c r="BG9459"/>
  <c r="BJ9458"/>
  <c r="BI9458"/>
  <c r="BH9458"/>
  <c r="BG9458"/>
  <c r="BJ9457"/>
  <c r="BI9457"/>
  <c r="BH9457"/>
  <c r="BG9457"/>
  <c r="BJ9456"/>
  <c r="BI9456"/>
  <c r="BH9456"/>
  <c r="BG9456"/>
  <c r="BJ9455"/>
  <c r="BI9455"/>
  <c r="BH9455"/>
  <c r="BG9455"/>
  <c r="BJ9454"/>
  <c r="BI9454"/>
  <c r="BH9454"/>
  <c r="BG9454"/>
  <c r="BJ9453"/>
  <c r="BI9453"/>
  <c r="BH9453"/>
  <c r="BG9453"/>
  <c r="BJ9452"/>
  <c r="BI9452"/>
  <c r="BH9452"/>
  <c r="BG9452"/>
  <c r="BJ9451"/>
  <c r="BI9451"/>
  <c r="BH9451"/>
  <c r="BG9451"/>
  <c r="BJ9450"/>
  <c r="BI9450"/>
  <c r="BH9450"/>
  <c r="BG9450"/>
  <c r="BJ9449"/>
  <c r="BI9449"/>
  <c r="BH9449"/>
  <c r="BG9449"/>
  <c r="BJ9448"/>
  <c r="BI9448"/>
  <c r="BH9448"/>
  <c r="BG9448"/>
  <c r="BJ9447"/>
  <c r="BI9447"/>
  <c r="BH9447"/>
  <c r="BG9447"/>
  <c r="BJ9446"/>
  <c r="BI9446"/>
  <c r="BH9446"/>
  <c r="BG9446"/>
  <c r="BJ9445"/>
  <c r="BI9445"/>
  <c r="BH9445"/>
  <c r="BG9445"/>
  <c r="BJ9444"/>
  <c r="BI9444"/>
  <c r="BH9444"/>
  <c r="BG9444"/>
  <c r="BJ9443"/>
  <c r="BI9443"/>
  <c r="BH9443"/>
  <c r="BG9443"/>
  <c r="BJ9442"/>
  <c r="BI9442"/>
  <c r="BH9442"/>
  <c r="BG9442"/>
  <c r="BJ9441"/>
  <c r="BI9441"/>
  <c r="BH9441"/>
  <c r="BG9441"/>
  <c r="BJ9440"/>
  <c r="BI9440"/>
  <c r="BH9440"/>
  <c r="BG9440"/>
  <c r="BJ9439"/>
  <c r="BI9439"/>
  <c r="BH9439"/>
  <c r="BG9439"/>
  <c r="BJ9438"/>
  <c r="BI9438"/>
  <c r="BH9438"/>
  <c r="BG9438"/>
  <c r="BJ9437"/>
  <c r="BI9437"/>
  <c r="BH9437"/>
  <c r="BG9437"/>
  <c r="BJ9436"/>
  <c r="BI9436"/>
  <c r="BH9436"/>
  <c r="BG9436"/>
  <c r="BJ9435"/>
  <c r="BI9435"/>
  <c r="BH9435"/>
  <c r="BG9435"/>
  <c r="BJ9434"/>
  <c r="BI9434"/>
  <c r="BH9434"/>
  <c r="BG9434"/>
  <c r="BJ9433"/>
  <c r="BI9433"/>
  <c r="BH9433"/>
  <c r="BG9433"/>
  <c r="BJ9432"/>
  <c r="BI9432"/>
  <c r="BH9432"/>
  <c r="BG9432"/>
  <c r="BJ9431"/>
  <c r="BI9431"/>
  <c r="BH9431"/>
  <c r="BG9431"/>
  <c r="BJ9430"/>
  <c r="BI9430"/>
  <c r="BH9430"/>
  <c r="BG9430"/>
  <c r="BJ9429"/>
  <c r="BI9429"/>
  <c r="BH9429"/>
  <c r="BG9429"/>
  <c r="BJ9428"/>
  <c r="BI9428"/>
  <c r="BH9428"/>
  <c r="BG9428"/>
  <c r="BJ9427"/>
  <c r="BI9427"/>
  <c r="BH9427"/>
  <c r="BG9427"/>
  <c r="BJ9426"/>
  <c r="BI9426"/>
  <c r="BH9426"/>
  <c r="BG9426"/>
  <c r="BJ9425"/>
  <c r="BI9425"/>
  <c r="BH9425"/>
  <c r="BG9425"/>
  <c r="BJ9424"/>
  <c r="BI9424"/>
  <c r="BH9424"/>
  <c r="BG9424"/>
  <c r="BJ9423"/>
  <c r="BI9423"/>
  <c r="BH9423"/>
  <c r="BG9423"/>
  <c r="BJ9422"/>
  <c r="BI9422"/>
  <c r="BH9422"/>
  <c r="BG9422"/>
  <c r="BJ9421"/>
  <c r="BI9421"/>
  <c r="BH9421"/>
  <c r="BG9421"/>
  <c r="BJ9420"/>
  <c r="BI9420"/>
  <c r="BH9420"/>
  <c r="BG9420"/>
  <c r="BJ9419"/>
  <c r="BI9419"/>
  <c r="BH9419"/>
  <c r="BG9419"/>
  <c r="BJ9418"/>
  <c r="BI9418"/>
  <c r="BH9418"/>
  <c r="BG9418"/>
  <c r="BJ9417"/>
  <c r="BI9417"/>
  <c r="BH9417"/>
  <c r="BG9417"/>
  <c r="BJ9416"/>
  <c r="BI9416"/>
  <c r="BH9416"/>
  <c r="BG9416"/>
  <c r="BJ9415"/>
  <c r="BI9415"/>
  <c r="BH9415"/>
  <c r="BG9415"/>
  <c r="BJ9414"/>
  <c r="BI9414"/>
  <c r="BH9414"/>
  <c r="BG9414"/>
  <c r="BJ9413"/>
  <c r="BI9413"/>
  <c r="BH9413"/>
  <c r="BG9413"/>
  <c r="BJ9412"/>
  <c r="BI9412"/>
  <c r="BH9412"/>
  <c r="BG9412"/>
  <c r="BJ9411"/>
  <c r="BI9411"/>
  <c r="BH9411"/>
  <c r="BG9411"/>
  <c r="BJ9410"/>
  <c r="BI9410"/>
  <c r="BH9410"/>
  <c r="BG9410"/>
  <c r="BJ9409"/>
  <c r="BI9409"/>
  <c r="BH9409"/>
  <c r="BG9409"/>
  <c r="BJ9408"/>
  <c r="BI9408"/>
  <c r="BH9408"/>
  <c r="BG9408"/>
  <c r="BJ9407"/>
  <c r="BI9407"/>
  <c r="BH9407"/>
  <c r="BG9407"/>
  <c r="BJ9406"/>
  <c r="BI9406"/>
  <c r="BH9406"/>
  <c r="BG9406"/>
  <c r="BJ9405"/>
  <c r="BI9405"/>
  <c r="BH9405"/>
  <c r="BG9405"/>
  <c r="BJ9404"/>
  <c r="BI9404"/>
  <c r="BH9404"/>
  <c r="BG9404"/>
  <c r="BJ9403"/>
  <c r="BI9403"/>
  <c r="BH9403"/>
  <c r="BG9403"/>
  <c r="BJ9402"/>
  <c r="BI9402"/>
  <c r="BH9402"/>
  <c r="BG9402"/>
  <c r="BJ9401"/>
  <c r="BI9401"/>
  <c r="BH9401"/>
  <c r="BG9401"/>
  <c r="BJ9400"/>
  <c r="BI9400"/>
  <c r="BH9400"/>
  <c r="BG9400"/>
  <c r="BJ9399"/>
  <c r="BI9399"/>
  <c r="BH9399"/>
  <c r="BG9399"/>
  <c r="BJ9398"/>
  <c r="BI9398"/>
  <c r="BH9398"/>
  <c r="BG9398"/>
  <c r="BJ9397"/>
  <c r="BI9397"/>
  <c r="BH9397"/>
  <c r="BG9397"/>
  <c r="BJ9396"/>
  <c r="BI9396"/>
  <c r="BH9396"/>
  <c r="BG9396"/>
  <c r="BJ9395"/>
  <c r="BI9395"/>
  <c r="BH9395"/>
  <c r="BG9395"/>
  <c r="BJ9394"/>
  <c r="BI9394"/>
  <c r="BH9394"/>
  <c r="BG9394"/>
  <c r="BJ9393"/>
  <c r="BI9393"/>
  <c r="BH9393"/>
  <c r="BG9393"/>
  <c r="BJ9392"/>
  <c r="BI9392"/>
  <c r="BH9392"/>
  <c r="BG9392"/>
  <c r="BJ9391"/>
  <c r="BI9391"/>
  <c r="BH9391"/>
  <c r="BG9391"/>
  <c r="BJ9390"/>
  <c r="BI9390"/>
  <c r="BH9390"/>
  <c r="BG9390"/>
  <c r="BJ9389"/>
  <c r="BI9389"/>
  <c r="BH9389"/>
  <c r="BG9389"/>
  <c r="BJ9388"/>
  <c r="BI9388"/>
  <c r="BH9388"/>
  <c r="BG9388"/>
  <c r="BJ9387"/>
  <c r="BI9387"/>
  <c r="BH9387"/>
  <c r="BG9387"/>
  <c r="BJ9386"/>
  <c r="BI9386"/>
  <c r="BH9386"/>
  <c r="BG9386"/>
  <c r="BJ9385"/>
  <c r="BI9385"/>
  <c r="BH9385"/>
  <c r="BG9385"/>
  <c r="BJ9384"/>
  <c r="BI9384"/>
  <c r="BH9384"/>
  <c r="BG9384"/>
  <c r="BJ9383"/>
  <c r="BI9383"/>
  <c r="BH9383"/>
  <c r="BG9383"/>
  <c r="BJ9382"/>
  <c r="BI9382"/>
  <c r="BH9382"/>
  <c r="BG9382"/>
  <c r="BJ9381"/>
  <c r="BI9381"/>
  <c r="BH9381"/>
  <c r="BG9381"/>
  <c r="BJ9380"/>
  <c r="BI9380"/>
  <c r="BH9380"/>
  <c r="BG9380"/>
  <c r="BJ9379"/>
  <c r="BI9379"/>
  <c r="BH9379"/>
  <c r="BG9379"/>
  <c r="BJ9378"/>
  <c r="BI9378"/>
  <c r="BH9378"/>
  <c r="BG9378"/>
  <c r="BJ9377"/>
  <c r="BI9377"/>
  <c r="BH9377"/>
  <c r="BG9377"/>
  <c r="BJ9376"/>
  <c r="BI9376"/>
  <c r="BH9376"/>
  <c r="BG9376"/>
  <c r="BJ9375"/>
  <c r="BI9375"/>
  <c r="BH9375"/>
  <c r="BG9375"/>
  <c r="BJ9374"/>
  <c r="BI9374"/>
  <c r="BH9374"/>
  <c r="BG9374"/>
  <c r="BJ9373"/>
  <c r="BI9373"/>
  <c r="BH9373"/>
  <c r="BG9373"/>
  <c r="BJ9372"/>
  <c r="BI9372"/>
  <c r="BH9372"/>
  <c r="BG9372"/>
  <c r="BJ9371"/>
  <c r="BI9371"/>
  <c r="BH9371"/>
  <c r="BG9371"/>
  <c r="BJ9370"/>
  <c r="BI9370"/>
  <c r="BH9370"/>
  <c r="BG9370"/>
  <c r="BJ9369"/>
  <c r="BI9369"/>
  <c r="BH9369"/>
  <c r="BG9369"/>
  <c r="BJ9368"/>
  <c r="BI9368"/>
  <c r="BH9368"/>
  <c r="BG9368"/>
  <c r="BJ9367"/>
  <c r="BI9367"/>
  <c r="BH9367"/>
  <c r="BG9367"/>
  <c r="BJ9366"/>
  <c r="BI9366"/>
  <c r="BH9366"/>
  <c r="BG9366"/>
  <c r="BJ9365"/>
  <c r="BI9365"/>
  <c r="BH9365"/>
  <c r="BG9365"/>
  <c r="BJ9364"/>
  <c r="BI9364"/>
  <c r="BH9364"/>
  <c r="BG9364"/>
  <c r="BJ9363"/>
  <c r="BI9363"/>
  <c r="BH9363"/>
  <c r="BG9363"/>
  <c r="BJ9362"/>
  <c r="BI9362"/>
  <c r="BH9362"/>
  <c r="BG9362"/>
  <c r="BJ9361"/>
  <c r="BI9361"/>
  <c r="BH9361"/>
  <c r="BG9361"/>
  <c r="BJ9360"/>
  <c r="BI9360"/>
  <c r="BH9360"/>
  <c r="BG9360"/>
  <c r="BJ9359"/>
  <c r="BI9359"/>
  <c r="BH9359"/>
  <c r="BG9359"/>
  <c r="BJ9358"/>
  <c r="BI9358"/>
  <c r="BH9358"/>
  <c r="BG9358"/>
  <c r="BJ9357"/>
  <c r="BI9357"/>
  <c r="BH9357"/>
  <c r="BG9357"/>
  <c r="BJ9356"/>
  <c r="BI9356"/>
  <c r="BH9356"/>
  <c r="BG9356"/>
  <c r="BJ9355"/>
  <c r="BI9355"/>
  <c r="BH9355"/>
  <c r="BG9355"/>
  <c r="BJ9354"/>
  <c r="BI9354"/>
  <c r="BH9354"/>
  <c r="BG9354"/>
  <c r="BJ9353"/>
  <c r="BI9353"/>
  <c r="BH9353"/>
  <c r="BG9353"/>
  <c r="BJ9352"/>
  <c r="BI9352"/>
  <c r="BH9352"/>
  <c r="BG9352"/>
  <c r="BJ9351"/>
  <c r="BI9351"/>
  <c r="BH9351"/>
  <c r="BG9351"/>
  <c r="BJ9350"/>
  <c r="BI9350"/>
  <c r="BH9350"/>
  <c r="BG9350"/>
  <c r="BJ9349"/>
  <c r="BI9349"/>
  <c r="BH9349"/>
  <c r="BG9349"/>
  <c r="BJ9348"/>
  <c r="BI9348"/>
  <c r="BH9348"/>
  <c r="BG9348"/>
  <c r="BJ9347"/>
  <c r="BI9347"/>
  <c r="BH9347"/>
  <c r="BG9347"/>
  <c r="BJ9346"/>
  <c r="BI9346"/>
  <c r="BH9346"/>
  <c r="BG9346"/>
  <c r="BJ9345"/>
  <c r="BI9345"/>
  <c r="BH9345"/>
  <c r="BG9345"/>
  <c r="BJ9344"/>
  <c r="BI9344"/>
  <c r="BH9344"/>
  <c r="BG9344"/>
  <c r="BJ9343"/>
  <c r="BI9343"/>
  <c r="BH9343"/>
  <c r="BG9343"/>
  <c r="BJ9342"/>
  <c r="BI9342"/>
  <c r="BH9342"/>
  <c r="BG9342"/>
  <c r="BJ9341"/>
  <c r="BI9341"/>
  <c r="BH9341"/>
  <c r="BG9341"/>
  <c r="BJ9340"/>
  <c r="BI9340"/>
  <c r="BH9340"/>
  <c r="BG9340"/>
  <c r="BJ9339"/>
  <c r="BI9339"/>
  <c r="BH9339"/>
  <c r="BG9339"/>
  <c r="BJ9338"/>
  <c r="BI9338"/>
  <c r="BH9338"/>
  <c r="BG9338"/>
  <c r="BJ9337"/>
  <c r="BI9337"/>
  <c r="BH9337"/>
  <c r="BG9337"/>
  <c r="BJ9336"/>
  <c r="BI9336"/>
  <c r="BH9336"/>
  <c r="BG9336"/>
  <c r="BJ9335"/>
  <c r="BI9335"/>
  <c r="BH9335"/>
  <c r="BG9335"/>
  <c r="BJ9334"/>
  <c r="BI9334"/>
  <c r="BH9334"/>
  <c r="BG9334"/>
  <c r="BJ9333"/>
  <c r="BI9333"/>
  <c r="BH9333"/>
  <c r="BG9333"/>
  <c r="BJ9332"/>
  <c r="BI9332"/>
  <c r="BH9332"/>
  <c r="BG9332"/>
  <c r="BJ9331"/>
  <c r="BI9331"/>
  <c r="BH9331"/>
  <c r="BG9331"/>
  <c r="BJ9330"/>
  <c r="BI9330"/>
  <c r="BH9330"/>
  <c r="BG9330"/>
  <c r="BJ9329"/>
  <c r="BI9329"/>
  <c r="BH9329"/>
  <c r="BG9329"/>
  <c r="BJ9328"/>
  <c r="BI9328"/>
  <c r="BH9328"/>
  <c r="BG9328"/>
  <c r="BJ9327"/>
  <c r="BI9327"/>
  <c r="BH9327"/>
  <c r="BG9327"/>
  <c r="BJ9326"/>
  <c r="BI9326"/>
  <c r="BH9326"/>
  <c r="BG9326"/>
  <c r="BJ9325"/>
  <c r="BI9325"/>
  <c r="BH9325"/>
  <c r="BG9325"/>
  <c r="BJ9324"/>
  <c r="BI9324"/>
  <c r="BH9324"/>
  <c r="BG9324"/>
  <c r="BJ9323"/>
  <c r="BI9323"/>
  <c r="BH9323"/>
  <c r="BG9323"/>
  <c r="BJ9322"/>
  <c r="BI9322"/>
  <c r="BH9322"/>
  <c r="BG9322"/>
  <c r="BJ9321"/>
  <c r="BI9321"/>
  <c r="BH9321"/>
  <c r="BG9321"/>
  <c r="BJ9320"/>
  <c r="BI9320"/>
  <c r="BH9320"/>
  <c r="BG9320"/>
  <c r="BJ9319"/>
  <c r="BI9319"/>
  <c r="BH9319"/>
  <c r="BG9319"/>
  <c r="BJ9318"/>
  <c r="BI9318"/>
  <c r="BH9318"/>
  <c r="BG9318"/>
  <c r="BJ9317"/>
  <c r="BI9317"/>
  <c r="BH9317"/>
  <c r="BG9317"/>
  <c r="BJ9316"/>
  <c r="BI9316"/>
  <c r="BH9316"/>
  <c r="BG9316"/>
  <c r="BJ9315"/>
  <c r="BI9315"/>
  <c r="BH9315"/>
  <c r="BG9315"/>
  <c r="BJ9314"/>
  <c r="BI9314"/>
  <c r="BH9314"/>
  <c r="BG9314"/>
  <c r="BJ9313"/>
  <c r="BI9313"/>
  <c r="BH9313"/>
  <c r="BG9313"/>
  <c r="BJ9312"/>
  <c r="BI9312"/>
  <c r="BH9312"/>
  <c r="BG9312"/>
  <c r="BJ9311"/>
  <c r="BI9311"/>
  <c r="BH9311"/>
  <c r="BG9311"/>
  <c r="BJ9310"/>
  <c r="BI9310"/>
  <c r="BH9310"/>
  <c r="BG9310"/>
  <c r="BJ9309"/>
  <c r="BI9309"/>
  <c r="BH9309"/>
  <c r="BG9309"/>
  <c r="BJ9308"/>
  <c r="BI9308"/>
  <c r="BH9308"/>
  <c r="BG9308"/>
  <c r="BJ9307"/>
  <c r="BI9307"/>
  <c r="BH9307"/>
  <c r="BG9307"/>
  <c r="BJ9306"/>
  <c r="BI9306"/>
  <c r="BH9306"/>
  <c r="BG9306"/>
  <c r="BJ9305"/>
  <c r="BI9305"/>
  <c r="BH9305"/>
  <c r="BG9305"/>
  <c r="BJ9304"/>
  <c r="BI9304"/>
  <c r="BH9304"/>
  <c r="BG9304"/>
  <c r="BJ9303"/>
  <c r="BI9303"/>
  <c r="BH9303"/>
  <c r="BG9303"/>
  <c r="BJ9302"/>
  <c r="BI9302"/>
  <c r="BH9302"/>
  <c r="BG9302"/>
  <c r="BJ9301"/>
  <c r="BI9301"/>
  <c r="BH9301"/>
  <c r="BG9301"/>
  <c r="BJ9300"/>
  <c r="BI9300"/>
  <c r="BH9300"/>
  <c r="BG9300"/>
  <c r="BJ9299"/>
  <c r="BI9299"/>
  <c r="BH9299"/>
  <c r="BG9299"/>
  <c r="BJ9298"/>
  <c r="BI9298"/>
  <c r="BH9298"/>
  <c r="BG9298"/>
  <c r="BJ9297"/>
  <c r="BI9297"/>
  <c r="BH9297"/>
  <c r="BG9297"/>
  <c r="BJ9296"/>
  <c r="BI9296"/>
  <c r="BH9296"/>
  <c r="BG9296"/>
  <c r="BJ9295"/>
  <c r="BI9295"/>
  <c r="BH9295"/>
  <c r="BG9295"/>
  <c r="BJ9294"/>
  <c r="BI9294"/>
  <c r="BH9294"/>
  <c r="BG9294"/>
  <c r="BJ9293"/>
  <c r="BI9293"/>
  <c r="BH9293"/>
  <c r="BG9293"/>
  <c r="BJ9292"/>
  <c r="BI9292"/>
  <c r="BH9292"/>
  <c r="BG9292"/>
  <c r="BJ9291"/>
  <c r="BI9291"/>
  <c r="BH9291"/>
  <c r="BG9291"/>
  <c r="BJ9290"/>
  <c r="BI9290"/>
  <c r="BH9290"/>
  <c r="BG9290"/>
  <c r="BJ9289"/>
  <c r="BI9289"/>
  <c r="BH9289"/>
  <c r="BG9289"/>
  <c r="BJ9288"/>
  <c r="BI9288"/>
  <c r="BH9288"/>
  <c r="BG9288"/>
  <c r="BJ9287"/>
  <c r="BI9287"/>
  <c r="BH9287"/>
  <c r="BG9287"/>
  <c r="BJ9286"/>
  <c r="BI9286"/>
  <c r="BH9286"/>
  <c r="BG9286"/>
  <c r="BJ9285"/>
  <c r="BI9285"/>
  <c r="BH9285"/>
  <c r="BG9285"/>
  <c r="BJ9284"/>
  <c r="BI9284"/>
  <c r="BH9284"/>
  <c r="BG9284"/>
  <c r="BJ9283"/>
  <c r="BI9283"/>
  <c r="BH9283"/>
  <c r="BG9283"/>
  <c r="BJ9282"/>
  <c r="BI9282"/>
  <c r="BH9282"/>
  <c r="BG9282"/>
  <c r="BJ9281"/>
  <c r="BI9281"/>
  <c r="BH9281"/>
  <c r="BG9281"/>
  <c r="BJ9280"/>
  <c r="BI9280"/>
  <c r="BH9280"/>
  <c r="BG9280"/>
  <c r="BJ9279"/>
  <c r="BI9279"/>
  <c r="BH9279"/>
  <c r="BG9279"/>
  <c r="BJ9278"/>
  <c r="BI9278"/>
  <c r="BH9278"/>
  <c r="BG9278"/>
  <c r="BJ9277"/>
  <c r="BI9277"/>
  <c r="BH9277"/>
  <c r="BG9277"/>
  <c r="BJ9276"/>
  <c r="BI9276"/>
  <c r="BH9276"/>
  <c r="BG9276"/>
  <c r="BJ9275"/>
  <c r="BI9275"/>
  <c r="BH9275"/>
  <c r="BG9275"/>
  <c r="BJ9274"/>
  <c r="BI9274"/>
  <c r="BH9274"/>
  <c r="BG9274"/>
  <c r="BJ9273"/>
  <c r="BI9273"/>
  <c r="BH9273"/>
  <c r="BG9273"/>
  <c r="BJ9272"/>
  <c r="BI9272"/>
  <c r="BH9272"/>
  <c r="BG9272"/>
  <c r="BJ9271"/>
  <c r="BI9271"/>
  <c r="BH9271"/>
  <c r="BG9271"/>
  <c r="BJ9270"/>
  <c r="BI9270"/>
  <c r="BH9270"/>
  <c r="BG9270"/>
  <c r="BJ9269"/>
  <c r="BI9269"/>
  <c r="BH9269"/>
  <c r="BG9269"/>
  <c r="BJ9268"/>
  <c r="BI9268"/>
  <c r="BH9268"/>
  <c r="BG9268"/>
  <c r="BJ9267"/>
  <c r="BI9267"/>
  <c r="BH9267"/>
  <c r="BG9267"/>
  <c r="BJ9266"/>
  <c r="BI9266"/>
  <c r="BH9266"/>
  <c r="BG9266"/>
  <c r="BJ9265"/>
  <c r="BI9265"/>
  <c r="BH9265"/>
  <c r="BG9265"/>
  <c r="BJ9264"/>
  <c r="BI9264"/>
  <c r="BH9264"/>
  <c r="BG9264"/>
  <c r="BJ9263"/>
  <c r="BI9263"/>
  <c r="BH9263"/>
  <c r="BG9263"/>
  <c r="BJ9262"/>
  <c r="BI9262"/>
  <c r="BH9262"/>
  <c r="BG9262"/>
  <c r="BJ9261"/>
  <c r="BI9261"/>
  <c r="BH9261"/>
  <c r="BG9261"/>
  <c r="BJ9260"/>
  <c r="BI9260"/>
  <c r="BH9260"/>
  <c r="BG9260"/>
  <c r="BJ9259"/>
  <c r="BI9259"/>
  <c r="BH9259"/>
  <c r="BG9259"/>
  <c r="BJ9258"/>
  <c r="BI9258"/>
  <c r="BH9258"/>
  <c r="BG9258"/>
  <c r="BJ9257"/>
  <c r="BI9257"/>
  <c r="BH9257"/>
  <c r="BG9257"/>
  <c r="BJ9256"/>
  <c r="BI9256"/>
  <c r="BH9256"/>
  <c r="BG9256"/>
  <c r="BJ9255"/>
  <c r="BI9255"/>
  <c r="BH9255"/>
  <c r="BG9255"/>
  <c r="BJ9254"/>
  <c r="BI9254"/>
  <c r="BH9254"/>
  <c r="BG9254"/>
  <c r="BJ9253"/>
  <c r="BI9253"/>
  <c r="BH9253"/>
  <c r="BG9253"/>
  <c r="BJ9252"/>
  <c r="BI9252"/>
  <c r="BH9252"/>
  <c r="BG9252"/>
  <c r="BJ9251"/>
  <c r="BI9251"/>
  <c r="BH9251"/>
  <c r="BG9251"/>
  <c r="BJ9250"/>
  <c r="BI9250"/>
  <c r="BH9250"/>
  <c r="BG9250"/>
  <c r="BJ9249"/>
  <c r="BI9249"/>
  <c r="BH9249"/>
  <c r="BG9249"/>
  <c r="BJ9248"/>
  <c r="BI9248"/>
  <c r="BH9248"/>
  <c r="BG9248"/>
  <c r="BJ9247"/>
  <c r="BI9247"/>
  <c r="BH9247"/>
  <c r="BG9247"/>
  <c r="BJ9246"/>
  <c r="BI9246"/>
  <c r="BH9246"/>
  <c r="BG9246"/>
  <c r="BJ9245"/>
  <c r="BI9245"/>
  <c r="BH9245"/>
  <c r="BG9245"/>
  <c r="BJ9244"/>
  <c r="BI9244"/>
  <c r="BH9244"/>
  <c r="BG9244"/>
  <c r="BJ9243"/>
  <c r="BI9243"/>
  <c r="BH9243"/>
  <c r="BG9243"/>
  <c r="BJ9242"/>
  <c r="BI9242"/>
  <c r="BH9242"/>
  <c r="BG9242"/>
  <c r="BJ9241"/>
  <c r="BI9241"/>
  <c r="BH9241"/>
  <c r="BG9241"/>
  <c r="BJ9240"/>
  <c r="BI9240"/>
  <c r="BH9240"/>
  <c r="BG9240"/>
  <c r="BJ9239"/>
  <c r="BI9239"/>
  <c r="BH9239"/>
  <c r="BG9239"/>
  <c r="BJ9238"/>
  <c r="BI9238"/>
  <c r="BH9238"/>
  <c r="BG9238"/>
  <c r="BJ9237"/>
  <c r="BI9237"/>
  <c r="BH9237"/>
  <c r="BG9237"/>
  <c r="BJ9236"/>
  <c r="BI9236"/>
  <c r="BH9236"/>
  <c r="BG9236"/>
  <c r="BJ9235"/>
  <c r="BI9235"/>
  <c r="BH9235"/>
  <c r="BG9235"/>
  <c r="BJ9234"/>
  <c r="BI9234"/>
  <c r="BH9234"/>
  <c r="BG9234"/>
  <c r="BJ9233"/>
  <c r="BI9233"/>
  <c r="BH9233"/>
  <c r="BG9233"/>
  <c r="BJ9232"/>
  <c r="BI9232"/>
  <c r="BH9232"/>
  <c r="BG9232"/>
  <c r="BJ9231"/>
  <c r="BI9231"/>
  <c r="BH9231"/>
  <c r="BG9231"/>
  <c r="BJ9230"/>
  <c r="BI9230"/>
  <c r="BH9230"/>
  <c r="BG9230"/>
  <c r="BJ9229"/>
  <c r="BI9229"/>
  <c r="BH9229"/>
  <c r="BG9229"/>
  <c r="BJ9228"/>
  <c r="BI9228"/>
  <c r="BH9228"/>
  <c r="BG9228"/>
  <c r="BJ9227"/>
  <c r="BI9227"/>
  <c r="BH9227"/>
  <c r="BG9227"/>
  <c r="BJ9226"/>
  <c r="BI9226"/>
  <c r="BH9226"/>
  <c r="BG9226"/>
  <c r="BJ9225"/>
  <c r="BI9225"/>
  <c r="BH9225"/>
  <c r="BG9225"/>
  <c r="BJ9224"/>
  <c r="BI9224"/>
  <c r="BH9224"/>
  <c r="BG9224"/>
  <c r="BJ9223"/>
  <c r="BI9223"/>
  <c r="BH9223"/>
  <c r="BG9223"/>
  <c r="BJ9222"/>
  <c r="BI9222"/>
  <c r="BH9222"/>
  <c r="BG9222"/>
  <c r="BJ9221"/>
  <c r="BI9221"/>
  <c r="BH9221"/>
  <c r="BG9221"/>
  <c r="BJ9220"/>
  <c r="BI9220"/>
  <c r="BH9220"/>
  <c r="BG9220"/>
  <c r="BJ9219"/>
  <c r="BI9219"/>
  <c r="BH9219"/>
  <c r="BG9219"/>
  <c r="BJ9218"/>
  <c r="BI9218"/>
  <c r="BH9218"/>
  <c r="BG9218"/>
  <c r="BJ9217"/>
  <c r="BI9217"/>
  <c r="BH9217"/>
  <c r="BG9217"/>
  <c r="BJ9216"/>
  <c r="BI9216"/>
  <c r="BH9216"/>
  <c r="BG9216"/>
  <c r="BJ9215"/>
  <c r="BI9215"/>
  <c r="BH9215"/>
  <c r="BG9215"/>
  <c r="BJ9214"/>
  <c r="BI9214"/>
  <c r="BH9214"/>
  <c r="BG9214"/>
  <c r="BJ9213"/>
  <c r="BI9213"/>
  <c r="BH9213"/>
  <c r="BG9213"/>
  <c r="BJ9212"/>
  <c r="BI9212"/>
  <c r="BH9212"/>
  <c r="BG9212"/>
  <c r="BJ9211"/>
  <c r="BI9211"/>
  <c r="BH9211"/>
  <c r="BG9211"/>
  <c r="BJ9210"/>
  <c r="BI9210"/>
  <c r="BH9210"/>
  <c r="BG9210"/>
  <c r="BJ9209"/>
  <c r="BI9209"/>
  <c r="BH9209"/>
  <c r="BG9209"/>
  <c r="BJ9208"/>
  <c r="BI9208"/>
  <c r="BH9208"/>
  <c r="BG9208"/>
  <c r="BJ9207"/>
  <c r="BI9207"/>
  <c r="BH9207"/>
  <c r="BG9207"/>
  <c r="BJ9206"/>
  <c r="BI9206"/>
  <c r="BH9206"/>
  <c r="BG9206"/>
  <c r="BJ9205"/>
  <c r="BI9205"/>
  <c r="BH9205"/>
  <c r="BG9205"/>
  <c r="BJ9204"/>
  <c r="BI9204"/>
  <c r="BH9204"/>
  <c r="BG9204"/>
  <c r="BJ9203"/>
  <c r="BI9203"/>
  <c r="BH9203"/>
  <c r="BG9203"/>
  <c r="BJ9202"/>
  <c r="BI9202"/>
  <c r="BH9202"/>
  <c r="BG9202"/>
  <c r="BJ9201"/>
  <c r="BI9201"/>
  <c r="BH9201"/>
  <c r="BG9201"/>
  <c r="BJ9200"/>
  <c r="BI9200"/>
  <c r="BH9200"/>
  <c r="BG9200"/>
  <c r="BJ9199"/>
  <c r="BI9199"/>
  <c r="BH9199"/>
  <c r="BG9199"/>
  <c r="BJ9198"/>
  <c r="BI9198"/>
  <c r="BH9198"/>
  <c r="BG9198"/>
  <c r="BJ9197"/>
  <c r="BI9197"/>
  <c r="BH9197"/>
  <c r="BG9197"/>
  <c r="BJ9196"/>
  <c r="BI9196"/>
  <c r="BH9196"/>
  <c r="BG9196"/>
  <c r="BJ9195"/>
  <c r="BI9195"/>
  <c r="BH9195"/>
  <c r="BG9195"/>
  <c r="BJ9194"/>
  <c r="BI9194"/>
  <c r="BH9194"/>
  <c r="BG9194"/>
  <c r="BJ9193"/>
  <c r="BI9193"/>
  <c r="BH9193"/>
  <c r="BG9193"/>
  <c r="BJ9192"/>
  <c r="BI9192"/>
  <c r="BH9192"/>
  <c r="BG9192"/>
  <c r="BJ9191"/>
  <c r="BI9191"/>
  <c r="BH9191"/>
  <c r="BG9191"/>
  <c r="BJ9190"/>
  <c r="BI9190"/>
  <c r="BH9190"/>
  <c r="BG9190"/>
  <c r="BJ9189"/>
  <c r="BI9189"/>
  <c r="BH9189"/>
  <c r="BG9189"/>
  <c r="BJ9188"/>
  <c r="BI9188"/>
  <c r="BH9188"/>
  <c r="BG9188"/>
  <c r="BJ9187"/>
  <c r="BI9187"/>
  <c r="BH9187"/>
  <c r="BG9187"/>
  <c r="BJ9186"/>
  <c r="BI9186"/>
  <c r="BH9186"/>
  <c r="BG9186"/>
  <c r="BJ9185"/>
  <c r="BI9185"/>
  <c r="BH9185"/>
  <c r="BG9185"/>
  <c r="BJ9184"/>
  <c r="BI9184"/>
  <c r="BH9184"/>
  <c r="BG9184"/>
  <c r="BJ9183"/>
  <c r="BI9183"/>
  <c r="BH9183"/>
  <c r="BG9183"/>
  <c r="BJ9182"/>
  <c r="BI9182"/>
  <c r="BH9182"/>
  <c r="BG9182"/>
  <c r="BJ9181"/>
  <c r="BI9181"/>
  <c r="BH9181"/>
  <c r="BG9181"/>
  <c r="BJ9180"/>
  <c r="BI9180"/>
  <c r="BH9180"/>
  <c r="BG9180"/>
  <c r="BJ9179"/>
  <c r="BI9179"/>
  <c r="BH9179"/>
  <c r="BG9179"/>
  <c r="BJ9178"/>
  <c r="BI9178"/>
  <c r="BH9178"/>
  <c r="BG9178"/>
  <c r="BJ9177"/>
  <c r="BI9177"/>
  <c r="BH9177"/>
  <c r="BG9177"/>
  <c r="BJ9176"/>
  <c r="BI9176"/>
  <c r="BH9176"/>
  <c r="BG9176"/>
  <c r="BJ9175"/>
  <c r="BI9175"/>
  <c r="BH9175"/>
  <c r="BG9175"/>
  <c r="BJ9174"/>
  <c r="BI9174"/>
  <c r="BH9174"/>
  <c r="BG9174"/>
  <c r="BJ9173"/>
  <c r="BI9173"/>
  <c r="BH9173"/>
  <c r="BG9173"/>
  <c r="BJ9172"/>
  <c r="BI9172"/>
  <c r="BH9172"/>
  <c r="BG9172"/>
  <c r="BJ9171"/>
  <c r="BI9171"/>
  <c r="BH9171"/>
  <c r="BG9171"/>
  <c r="BJ9170"/>
  <c r="BI9170"/>
  <c r="BH9170"/>
  <c r="BG9170"/>
  <c r="BJ9169"/>
  <c r="BI9169"/>
  <c r="BH9169"/>
  <c r="BG9169"/>
  <c r="BJ9168"/>
  <c r="BI9168"/>
  <c r="BH9168"/>
  <c r="BG9168"/>
  <c r="BJ9167"/>
  <c r="BI9167"/>
  <c r="BH9167"/>
  <c r="BG9167"/>
  <c r="BJ9166"/>
  <c r="BI9166"/>
  <c r="BH9166"/>
  <c r="BG9166"/>
  <c r="BJ9165"/>
  <c r="BI9165"/>
  <c r="BH9165"/>
  <c r="BG9165"/>
  <c r="BJ9164"/>
  <c r="BI9164"/>
  <c r="BH9164"/>
  <c r="BG9164"/>
  <c r="BJ9163"/>
  <c r="BI9163"/>
  <c r="BH9163"/>
  <c r="BG9163"/>
  <c r="BJ9162"/>
  <c r="BI9162"/>
  <c r="BH9162"/>
  <c r="BG9162"/>
  <c r="BJ9161"/>
  <c r="BI9161"/>
  <c r="BH9161"/>
  <c r="BG9161"/>
  <c r="BJ9160"/>
  <c r="BI9160"/>
  <c r="BH9160"/>
  <c r="BG9160"/>
  <c r="BJ9159"/>
  <c r="BI9159"/>
  <c r="BH9159"/>
  <c r="BG9159"/>
  <c r="BJ9158"/>
  <c r="BI9158"/>
  <c r="BH9158"/>
  <c r="BG9158"/>
  <c r="BJ9157"/>
  <c r="BI9157"/>
  <c r="BH9157"/>
  <c r="BG9157"/>
  <c r="BJ9156"/>
  <c r="BI9156"/>
  <c r="BH9156"/>
  <c r="BG9156"/>
  <c r="BJ9155"/>
  <c r="BI9155"/>
  <c r="BH9155"/>
  <c r="BG9155"/>
  <c r="BJ9154"/>
  <c r="BI9154"/>
  <c r="BH9154"/>
  <c r="BG9154"/>
  <c r="BJ9153"/>
  <c r="BI9153"/>
  <c r="BH9153"/>
  <c r="BG9153"/>
  <c r="BJ9152"/>
  <c r="BI9152"/>
  <c r="BH9152"/>
  <c r="BG9152"/>
  <c r="BJ9151"/>
  <c r="BI9151"/>
  <c r="BH9151"/>
  <c r="BG9151"/>
  <c r="BJ9150"/>
  <c r="BI9150"/>
  <c r="BH9150"/>
  <c r="BG9150"/>
  <c r="BJ9149"/>
  <c r="BI9149"/>
  <c r="BH9149"/>
  <c r="BG9149"/>
  <c r="BJ9148"/>
  <c r="BI9148"/>
  <c r="BH9148"/>
  <c r="BG9148"/>
  <c r="BJ9147"/>
  <c r="BI9147"/>
  <c r="BH9147"/>
  <c r="BG9147"/>
  <c r="BJ9146"/>
  <c r="BI9146"/>
  <c r="BH9146"/>
  <c r="BG9146"/>
  <c r="BJ9145"/>
  <c r="BI9145"/>
  <c r="BH9145"/>
  <c r="BG9145"/>
  <c r="BJ9144"/>
  <c r="BI9144"/>
  <c r="BH9144"/>
  <c r="BG9144"/>
  <c r="BJ9143"/>
  <c r="BI9143"/>
  <c r="BH9143"/>
  <c r="BG9143"/>
  <c r="BJ9142"/>
  <c r="BI9142"/>
  <c r="BH9142"/>
  <c r="BG9142"/>
  <c r="BJ9141"/>
  <c r="BI9141"/>
  <c r="BH9141"/>
  <c r="BG9141"/>
  <c r="BJ9140"/>
  <c r="BI9140"/>
  <c r="BH9140"/>
  <c r="BG9140"/>
  <c r="BJ9139"/>
  <c r="BI9139"/>
  <c r="BH9139"/>
  <c r="BG9139"/>
  <c r="BJ9138"/>
  <c r="BI9138"/>
  <c r="BH9138"/>
  <c r="BG9138"/>
  <c r="BJ9137"/>
  <c r="BI9137"/>
  <c r="BH9137"/>
  <c r="BG9137"/>
  <c r="BJ9136"/>
  <c r="BI9136"/>
  <c r="BH9136"/>
  <c r="BG9136"/>
  <c r="BJ9135"/>
  <c r="BI9135"/>
  <c r="BH9135"/>
  <c r="BG9135"/>
  <c r="BJ9134"/>
  <c r="BI9134"/>
  <c r="BH9134"/>
  <c r="BG9134"/>
  <c r="BJ9133"/>
  <c r="BI9133"/>
  <c r="BH9133"/>
  <c r="BG9133"/>
  <c r="BJ9132"/>
  <c r="BI9132"/>
  <c r="BH9132"/>
  <c r="BG9132"/>
  <c r="BJ9131"/>
  <c r="BI9131"/>
  <c r="BH9131"/>
  <c r="BG9131"/>
  <c r="BJ9130"/>
  <c r="BI9130"/>
  <c r="BH9130"/>
  <c r="BG9130"/>
  <c r="BJ9129"/>
  <c r="BI9129"/>
  <c r="BH9129"/>
  <c r="BG9129"/>
  <c r="BJ9128"/>
  <c r="BI9128"/>
  <c r="BH9128"/>
  <c r="BG9128"/>
  <c r="BJ9127"/>
  <c r="BI9127"/>
  <c r="BH9127"/>
  <c r="BG9127"/>
  <c r="BJ9126"/>
  <c r="BI9126"/>
  <c r="BH9126"/>
  <c r="BG9126"/>
  <c r="BJ9125"/>
  <c r="BI9125"/>
  <c r="BH9125"/>
  <c r="BG9125"/>
  <c r="BJ9124"/>
  <c r="BI9124"/>
  <c r="BH9124"/>
  <c r="BG9124"/>
  <c r="BJ9123"/>
  <c r="BI9123"/>
  <c r="BH9123"/>
  <c r="BG9123"/>
  <c r="BJ9122"/>
  <c r="BI9122"/>
  <c r="BH9122"/>
  <c r="BG9122"/>
  <c r="BJ9121"/>
  <c r="BI9121"/>
  <c r="BH9121"/>
  <c r="BG9121"/>
  <c r="BJ9120"/>
  <c r="BI9120"/>
  <c r="BH9120"/>
  <c r="BG9120"/>
  <c r="BJ9119"/>
  <c r="BI9119"/>
  <c r="BH9119"/>
  <c r="BG9119"/>
  <c r="BJ9118"/>
  <c r="BI9118"/>
  <c r="BH9118"/>
  <c r="BG9118"/>
  <c r="BJ9117"/>
  <c r="BI9117"/>
  <c r="BH9117"/>
  <c r="BG9117"/>
  <c r="BJ9116"/>
  <c r="BI9116"/>
  <c r="BH9116"/>
  <c r="BG9116"/>
  <c r="BJ9115"/>
  <c r="BI9115"/>
  <c r="BH9115"/>
  <c r="BG9115"/>
  <c r="BJ9114"/>
  <c r="BI9114"/>
  <c r="BH9114"/>
  <c r="BG9114"/>
  <c r="BJ9113"/>
  <c r="BI9113"/>
  <c r="BH9113"/>
  <c r="BG9113"/>
  <c r="BJ9112"/>
  <c r="BI9112"/>
  <c r="BH9112"/>
  <c r="BG9112"/>
  <c r="BJ9111"/>
  <c r="BI9111"/>
  <c r="BH9111"/>
  <c r="BG9111"/>
  <c r="BJ9110"/>
  <c r="BI9110"/>
  <c r="BH9110"/>
  <c r="BG9110"/>
  <c r="BJ9109"/>
  <c r="BI9109"/>
  <c r="BH9109"/>
  <c r="BG9109"/>
  <c r="BJ9108"/>
  <c r="BI9108"/>
  <c r="BH9108"/>
  <c r="BG9108"/>
  <c r="BJ9107"/>
  <c r="BI9107"/>
  <c r="BH9107"/>
  <c r="BG9107"/>
  <c r="BJ9106"/>
  <c r="BI9106"/>
  <c r="BH9106"/>
  <c r="BG9106"/>
  <c r="BJ9105"/>
  <c r="BI9105"/>
  <c r="BH9105"/>
  <c r="BG9105"/>
  <c r="BJ9104"/>
  <c r="BI9104"/>
  <c r="BH9104"/>
  <c r="BG9104"/>
  <c r="BJ9103"/>
  <c r="BI9103"/>
  <c r="BH9103"/>
  <c r="BG9103"/>
  <c r="BJ9102"/>
  <c r="BI9102"/>
  <c r="BH9102"/>
  <c r="BG9102"/>
  <c r="BJ9101"/>
  <c r="BI9101"/>
  <c r="BH9101"/>
  <c r="BG9101"/>
  <c r="BJ9100"/>
  <c r="BI9100"/>
  <c r="BH9100"/>
  <c r="BG9100"/>
  <c r="BJ9099"/>
  <c r="BI9099"/>
  <c r="BH9099"/>
  <c r="BG9099"/>
  <c r="BJ9098"/>
  <c r="BI9098"/>
  <c r="BH9098"/>
  <c r="BG9098"/>
  <c r="BJ9097"/>
  <c r="BI9097"/>
  <c r="BH9097"/>
  <c r="BG9097"/>
  <c r="BJ9096"/>
  <c r="BI9096"/>
  <c r="BH9096"/>
  <c r="BG9096"/>
  <c r="BJ9095"/>
  <c r="BI9095"/>
  <c r="BH9095"/>
  <c r="BG9095"/>
  <c r="BJ9094"/>
  <c r="BI9094"/>
  <c r="BH9094"/>
  <c r="BG9094"/>
  <c r="BJ9093"/>
  <c r="BI9093"/>
  <c r="BH9093"/>
  <c r="BG9093"/>
  <c r="BJ9092"/>
  <c r="BI9092"/>
  <c r="BH9092"/>
  <c r="BG9092"/>
  <c r="BJ9091"/>
  <c r="BI9091"/>
  <c r="BH9091"/>
  <c r="BG9091"/>
  <c r="BJ9090"/>
  <c r="BI9090"/>
  <c r="BH9090"/>
  <c r="BG9090"/>
  <c r="BJ9089"/>
  <c r="BI9089"/>
  <c r="BH9089"/>
  <c r="BG9089"/>
  <c r="BJ9088"/>
  <c r="BI9088"/>
  <c r="BH9088"/>
  <c r="BG9088"/>
  <c r="BJ9087"/>
  <c r="BI9087"/>
  <c r="BH9087"/>
  <c r="BG9087"/>
  <c r="BJ9086"/>
  <c r="BI9086"/>
  <c r="BH9086"/>
  <c r="BG9086"/>
  <c r="BJ9085"/>
  <c r="BI9085"/>
  <c r="BH9085"/>
  <c r="BG9085"/>
  <c r="BJ9084"/>
  <c r="BI9084"/>
  <c r="BH9084"/>
  <c r="BG9084"/>
  <c r="BJ9083"/>
  <c r="BI9083"/>
  <c r="BH9083"/>
  <c r="BG9083"/>
  <c r="BJ9082"/>
  <c r="BI9082"/>
  <c r="BH9082"/>
  <c r="BG9082"/>
  <c r="BJ9081"/>
  <c r="BI9081"/>
  <c r="BH9081"/>
  <c r="BG9081"/>
  <c r="BJ9080"/>
  <c r="BI9080"/>
  <c r="BH9080"/>
  <c r="BG9080"/>
  <c r="BJ9079"/>
  <c r="BI9079"/>
  <c r="BH9079"/>
  <c r="BG9079"/>
  <c r="BJ9078"/>
  <c r="BI9078"/>
  <c r="BH9078"/>
  <c r="BG9078"/>
  <c r="BJ9077"/>
  <c r="BI9077"/>
  <c r="BH9077"/>
  <c r="BG9077"/>
  <c r="BJ9076"/>
  <c r="BI9076"/>
  <c r="BH9076"/>
  <c r="BG9076"/>
  <c r="BJ9075"/>
  <c r="BI9075"/>
  <c r="BH9075"/>
  <c r="BG9075"/>
  <c r="BJ9074"/>
  <c r="BI9074"/>
  <c r="BH9074"/>
  <c r="BG9074"/>
  <c r="BJ9073"/>
  <c r="BI9073"/>
  <c r="BH9073"/>
  <c r="BG9073"/>
  <c r="BJ9072"/>
  <c r="BI9072"/>
  <c r="BH9072"/>
  <c r="BG9072"/>
  <c r="BJ9071"/>
  <c r="BI9071"/>
  <c r="BH9071"/>
  <c r="BG9071"/>
  <c r="BJ9070"/>
  <c r="BI9070"/>
  <c r="BH9070"/>
  <c r="BG9070"/>
  <c r="BJ9069"/>
  <c r="BI9069"/>
  <c r="BH9069"/>
  <c r="BG9069"/>
  <c r="BJ9068"/>
  <c r="BI9068"/>
  <c r="BH9068"/>
  <c r="BG9068"/>
  <c r="BJ9067"/>
  <c r="BI9067"/>
  <c r="BH9067"/>
  <c r="BG9067"/>
  <c r="BJ9066"/>
  <c r="BI9066"/>
  <c r="BH9066"/>
  <c r="BG9066"/>
  <c r="BJ9065"/>
  <c r="BI9065"/>
  <c r="BH9065"/>
  <c r="BG9065"/>
  <c r="BJ9064"/>
  <c r="BI9064"/>
  <c r="BH9064"/>
  <c r="BG9064"/>
  <c r="BJ9063"/>
  <c r="BI9063"/>
  <c r="BH9063"/>
  <c r="BG9063"/>
  <c r="BJ9062"/>
  <c r="BI9062"/>
  <c r="BH9062"/>
  <c r="BG9062"/>
  <c r="BJ9061"/>
  <c r="BI9061"/>
  <c r="BH9061"/>
  <c r="BG9061"/>
  <c r="BJ9060"/>
  <c r="BI9060"/>
  <c r="BH9060"/>
  <c r="BG9060"/>
  <c r="BJ9059"/>
  <c r="BI9059"/>
  <c r="BH9059"/>
  <c r="BG9059"/>
  <c r="BJ9058"/>
  <c r="BI9058"/>
  <c r="BH9058"/>
  <c r="BG9058"/>
  <c r="BJ9057"/>
  <c r="BI9057"/>
  <c r="BH9057"/>
  <c r="BG9057"/>
  <c r="BJ9056"/>
  <c r="BI9056"/>
  <c r="BH9056"/>
  <c r="BG9056"/>
  <c r="BJ9055"/>
  <c r="BI9055"/>
  <c r="BH9055"/>
  <c r="BG9055"/>
  <c r="BJ9054"/>
  <c r="BI9054"/>
  <c r="BH9054"/>
  <c r="BG9054"/>
  <c r="BJ9053"/>
  <c r="BI9053"/>
  <c r="BH9053"/>
  <c r="BG9053"/>
  <c r="BJ9052"/>
  <c r="BI9052"/>
  <c r="BH9052"/>
  <c r="BG9052"/>
  <c r="BJ9051"/>
  <c r="BI9051"/>
  <c r="BH9051"/>
  <c r="BG9051"/>
  <c r="BJ9050"/>
  <c r="BI9050"/>
  <c r="BH9050"/>
  <c r="BG9050"/>
  <c r="BJ9049"/>
  <c r="BI9049"/>
  <c r="BH9049"/>
  <c r="BG9049"/>
  <c r="BJ9048"/>
  <c r="BI9048"/>
  <c r="BH9048"/>
  <c r="BG9048"/>
  <c r="BJ9047"/>
  <c r="BI9047"/>
  <c r="BH9047"/>
  <c r="BG9047"/>
  <c r="BJ9046"/>
  <c r="BI9046"/>
  <c r="BH9046"/>
  <c r="BG9046"/>
  <c r="BJ9045"/>
  <c r="BI9045"/>
  <c r="BH9045"/>
  <c r="BG9045"/>
  <c r="BJ9044"/>
  <c r="BI9044"/>
  <c r="BH9044"/>
  <c r="BG9044"/>
  <c r="BJ9043"/>
  <c r="BI9043"/>
  <c r="BH9043"/>
  <c r="BG9043"/>
  <c r="BJ9042"/>
  <c r="BI9042"/>
  <c r="BH9042"/>
  <c r="BG9042"/>
  <c r="BJ9041"/>
  <c r="BI9041"/>
  <c r="BH9041"/>
  <c r="BG9041"/>
  <c r="BJ9040"/>
  <c r="BI9040"/>
  <c r="BH9040"/>
  <c r="BG9040"/>
  <c r="BJ9039"/>
  <c r="BI9039"/>
  <c r="BH9039"/>
  <c r="BG9039"/>
  <c r="BJ9038"/>
  <c r="BI9038"/>
  <c r="BH9038"/>
  <c r="BG9038"/>
  <c r="BJ9037"/>
  <c r="BI9037"/>
  <c r="BH9037"/>
  <c r="BG9037"/>
  <c r="BJ9036"/>
  <c r="BI9036"/>
  <c r="BH9036"/>
  <c r="BG9036"/>
  <c r="BJ9035"/>
  <c r="BI9035"/>
  <c r="BH9035"/>
  <c r="BG9035"/>
  <c r="BJ9034"/>
  <c r="BI9034"/>
  <c r="BH9034"/>
  <c r="BG9034"/>
  <c r="BJ9033"/>
  <c r="BI9033"/>
  <c r="BH9033"/>
  <c r="BG9033"/>
  <c r="BJ9032"/>
  <c r="BI9032"/>
  <c r="BH9032"/>
  <c r="BG9032"/>
  <c r="BJ9031"/>
  <c r="BI9031"/>
  <c r="BH9031"/>
  <c r="BG9031"/>
  <c r="BJ9030"/>
  <c r="BI9030"/>
  <c r="BH9030"/>
  <c r="BG9030"/>
  <c r="BJ9029"/>
  <c r="BI9029"/>
  <c r="BH9029"/>
  <c r="BG9029"/>
  <c r="BJ9028"/>
  <c r="BI9028"/>
  <c r="BH9028"/>
  <c r="BG9028"/>
  <c r="BJ9027"/>
  <c r="BI9027"/>
  <c r="BH9027"/>
  <c r="BG9027"/>
  <c r="BJ9026"/>
  <c r="BI9026"/>
  <c r="BH9026"/>
  <c r="BG9026"/>
  <c r="BJ9025"/>
  <c r="BI9025"/>
  <c r="BH9025"/>
  <c r="BG9025"/>
  <c r="BJ9024"/>
  <c r="BI9024"/>
  <c r="BH9024"/>
  <c r="BG9024"/>
  <c r="BJ9023"/>
  <c r="BI9023"/>
  <c r="BH9023"/>
  <c r="BG9023"/>
  <c r="BJ9022"/>
  <c r="BI9022"/>
  <c r="BH9022"/>
  <c r="BG9022"/>
  <c r="BJ9021"/>
  <c r="BI9021"/>
  <c r="BH9021"/>
  <c r="BG9021"/>
  <c r="BJ9020"/>
  <c r="BI9020"/>
  <c r="BH9020"/>
  <c r="BG9020"/>
  <c r="BJ9019"/>
  <c r="BI9019"/>
  <c r="BH9019"/>
  <c r="BG9019"/>
  <c r="BJ9018"/>
  <c r="BI9018"/>
  <c r="BH9018"/>
  <c r="BG9018"/>
  <c r="BJ9017"/>
  <c r="BI9017"/>
  <c r="BH9017"/>
  <c r="BG9017"/>
  <c r="BJ9016"/>
  <c r="BI9016"/>
  <c r="BH9016"/>
  <c r="BG9016"/>
  <c r="BJ9015"/>
  <c r="BI9015"/>
  <c r="BH9015"/>
  <c r="BG9015"/>
  <c r="BJ9014"/>
  <c r="BI9014"/>
  <c r="BH9014"/>
  <c r="BG9014"/>
  <c r="BJ9013"/>
  <c r="BI9013"/>
  <c r="BH9013"/>
  <c r="BG9013"/>
  <c r="BJ9012"/>
  <c r="BI9012"/>
  <c r="BH9012"/>
  <c r="BG9012"/>
  <c r="BJ9011"/>
  <c r="BI9011"/>
  <c r="BH9011"/>
  <c r="BG9011"/>
  <c r="BJ9010"/>
  <c r="BI9010"/>
  <c r="BH9010"/>
  <c r="BG9010"/>
  <c r="BJ9009"/>
  <c r="BI9009"/>
  <c r="BH9009"/>
  <c r="BG9009"/>
  <c r="BJ9008"/>
  <c r="BI9008"/>
  <c r="BH9008"/>
  <c r="BG9008"/>
  <c r="BJ9007"/>
  <c r="BI9007"/>
  <c r="BH9007"/>
  <c r="BG9007"/>
  <c r="BJ9006"/>
  <c r="BI9006"/>
  <c r="BH9006"/>
  <c r="BG9006"/>
  <c r="BJ9005"/>
  <c r="BI9005"/>
  <c r="BH9005"/>
  <c r="BG9005"/>
  <c r="BJ9004"/>
  <c r="BI9004"/>
  <c r="BH9004"/>
  <c r="BG9004"/>
  <c r="BJ9003"/>
  <c r="BI9003"/>
  <c r="BH9003"/>
  <c r="BG9003"/>
  <c r="BJ9002"/>
  <c r="BI9002"/>
  <c r="BH9002"/>
  <c r="BG9002"/>
  <c r="BJ9001"/>
  <c r="BI9001"/>
  <c r="BH9001"/>
  <c r="BG9001"/>
  <c r="BJ9000"/>
  <c r="BI9000"/>
  <c r="BH9000"/>
  <c r="BG9000"/>
  <c r="BJ8999"/>
  <c r="BI8999"/>
  <c r="BH8999"/>
  <c r="BG8999"/>
  <c r="BJ8998"/>
  <c r="BI8998"/>
  <c r="BH8998"/>
  <c r="BG8998"/>
  <c r="BJ8997"/>
  <c r="BI8997"/>
  <c r="BH8997"/>
  <c r="BG8997"/>
  <c r="BJ8996"/>
  <c r="BI8996"/>
  <c r="BH8996"/>
  <c r="BG8996"/>
  <c r="BJ8995"/>
  <c r="BI8995"/>
  <c r="BH8995"/>
  <c r="BG8995"/>
  <c r="BJ8994"/>
  <c r="BI8994"/>
  <c r="BH8994"/>
  <c r="BG8994"/>
  <c r="BJ8993"/>
  <c r="BI8993"/>
  <c r="BH8993"/>
  <c r="BG8993"/>
  <c r="BJ8992"/>
  <c r="BI8992"/>
  <c r="BH8992"/>
  <c r="BG8992"/>
  <c r="BJ8991"/>
  <c r="BI8991"/>
  <c r="BH8991"/>
  <c r="BG8991"/>
  <c r="BJ8990"/>
  <c r="BI8990"/>
  <c r="BH8990"/>
  <c r="BG8990"/>
  <c r="BJ8989"/>
  <c r="BI8989"/>
  <c r="BH8989"/>
  <c r="BG8989"/>
  <c r="BJ8988"/>
  <c r="BI8988"/>
  <c r="BH8988"/>
  <c r="BG8988"/>
  <c r="BJ8987"/>
  <c r="BI8987"/>
  <c r="BH8987"/>
  <c r="BG8987"/>
  <c r="BJ8986"/>
  <c r="BI8986"/>
  <c r="BH8986"/>
  <c r="BG8986"/>
  <c r="BJ8985"/>
  <c r="BI8985"/>
  <c r="BH8985"/>
  <c r="BG8985"/>
  <c r="BJ8984"/>
  <c r="BI8984"/>
  <c r="BH8984"/>
  <c r="BG8984"/>
  <c r="BJ8983"/>
  <c r="BI8983"/>
  <c r="BH8983"/>
  <c r="BG8983"/>
  <c r="BJ8982"/>
  <c r="BI8982"/>
  <c r="BH8982"/>
  <c r="BG8982"/>
  <c r="BJ8981"/>
  <c r="BI8981"/>
  <c r="BH8981"/>
  <c r="BG8981"/>
  <c r="BJ8980"/>
  <c r="BI8980"/>
  <c r="BH8980"/>
  <c r="BG8980"/>
  <c r="BJ8979"/>
  <c r="BI8979"/>
  <c r="BH8979"/>
  <c r="BG8979"/>
  <c r="BJ8978"/>
  <c r="BI8978"/>
  <c r="BH8978"/>
  <c r="BG8978"/>
  <c r="BJ8977"/>
  <c r="BI8977"/>
  <c r="BH8977"/>
  <c r="BG8977"/>
  <c r="BJ8976"/>
  <c r="BI8976"/>
  <c r="BH8976"/>
  <c r="BG8976"/>
  <c r="BJ8975"/>
  <c r="BI8975"/>
  <c r="BH8975"/>
  <c r="BG8975"/>
  <c r="BJ8974"/>
  <c r="BI8974"/>
  <c r="BH8974"/>
  <c r="BG8974"/>
  <c r="BJ8973"/>
  <c r="BI8973"/>
  <c r="BH8973"/>
  <c r="BG8973"/>
  <c r="BJ8972"/>
  <c r="BI8972"/>
  <c r="BH8972"/>
  <c r="BG8972"/>
  <c r="BJ8971"/>
  <c r="BI8971"/>
  <c r="BH8971"/>
  <c r="BG8971"/>
  <c r="BJ8970"/>
  <c r="BI8970"/>
  <c r="BH8970"/>
  <c r="BG8970"/>
  <c r="BJ8969"/>
  <c r="BI8969"/>
  <c r="BH8969"/>
  <c r="BG8969"/>
  <c r="BJ8968"/>
  <c r="BI8968"/>
  <c r="BH8968"/>
  <c r="BG8968"/>
  <c r="BJ8967"/>
  <c r="BI8967"/>
  <c r="BH8967"/>
  <c r="BG8967"/>
  <c r="BJ8966"/>
  <c r="BI8966"/>
  <c r="BH8966"/>
  <c r="BG8966"/>
  <c r="BJ8965"/>
  <c r="BI8965"/>
  <c r="BH8965"/>
  <c r="BG8965"/>
  <c r="BJ8964"/>
  <c r="BI8964"/>
  <c r="BH8964"/>
  <c r="BG8964"/>
  <c r="BJ8963"/>
  <c r="BI8963"/>
  <c r="BH8963"/>
  <c r="BG8963"/>
  <c r="BJ8962"/>
  <c r="BI8962"/>
  <c r="BH8962"/>
  <c r="BG8962"/>
  <c r="BJ8961"/>
  <c r="BI8961"/>
  <c r="BH8961"/>
  <c r="BG8961"/>
  <c r="BJ8960"/>
  <c r="BI8960"/>
  <c r="BH8960"/>
  <c r="BG8960"/>
  <c r="BJ8959"/>
  <c r="BI8959"/>
  <c r="BH8959"/>
  <c r="BG8959"/>
  <c r="BJ8958"/>
  <c r="BI8958"/>
  <c r="BH8958"/>
  <c r="BG8958"/>
  <c r="BJ8957"/>
  <c r="BI8957"/>
  <c r="BH8957"/>
  <c r="BG8957"/>
  <c r="BJ8956"/>
  <c r="BI8956"/>
  <c r="BH8956"/>
  <c r="BG8956"/>
  <c r="BJ8955"/>
  <c r="BI8955"/>
  <c r="BH8955"/>
  <c r="BG8955"/>
  <c r="BJ8954"/>
  <c r="BI8954"/>
  <c r="BH8954"/>
  <c r="BG8954"/>
  <c r="BJ8953"/>
  <c r="BI8953"/>
  <c r="BH8953"/>
  <c r="BG8953"/>
  <c r="BJ8952"/>
  <c r="BI8952"/>
  <c r="BH8952"/>
  <c r="BG8952"/>
  <c r="BJ8951"/>
  <c r="BI8951"/>
  <c r="BH8951"/>
  <c r="BG8951"/>
  <c r="BJ8950"/>
  <c r="BI8950"/>
  <c r="BH8950"/>
  <c r="BG8950"/>
  <c r="BJ8949"/>
  <c r="BI8949"/>
  <c r="BH8949"/>
  <c r="BG8949"/>
  <c r="BJ8948"/>
  <c r="BI8948"/>
  <c r="BH8948"/>
  <c r="BG8948"/>
  <c r="BJ8947"/>
  <c r="BI8947"/>
  <c r="BH8947"/>
  <c r="BG8947"/>
  <c r="BJ8946"/>
  <c r="BI8946"/>
  <c r="BH8946"/>
  <c r="BG8946"/>
  <c r="BJ8945"/>
  <c r="BI8945"/>
  <c r="BH8945"/>
  <c r="BG8945"/>
  <c r="BJ8944"/>
  <c r="BI8944"/>
  <c r="BH8944"/>
  <c r="BG8944"/>
  <c r="BJ8943"/>
  <c r="BI8943"/>
  <c r="BH8943"/>
  <c r="BG8943"/>
  <c r="BJ8942"/>
  <c r="BI8942"/>
  <c r="BH8942"/>
  <c r="BG8942"/>
  <c r="BJ8941"/>
  <c r="BI8941"/>
  <c r="BH8941"/>
  <c r="BG8941"/>
  <c r="BJ8940"/>
  <c r="BI8940"/>
  <c r="BH8940"/>
  <c r="BG8940"/>
  <c r="BJ8939"/>
  <c r="BI8939"/>
  <c r="BH8939"/>
  <c r="BG8939"/>
  <c r="BJ8938"/>
  <c r="BI8938"/>
  <c r="BH8938"/>
  <c r="BG8938"/>
  <c r="BJ8937"/>
  <c r="BI8937"/>
  <c r="BH8937"/>
  <c r="BG8937"/>
  <c r="BJ8936"/>
  <c r="BI8936"/>
  <c r="BH8936"/>
  <c r="BG8936"/>
  <c r="BJ8935"/>
  <c r="BI8935"/>
  <c r="BH8935"/>
  <c r="BG8935"/>
  <c r="BJ8934"/>
  <c r="BI8934"/>
  <c r="BH8934"/>
  <c r="BG8934"/>
  <c r="BJ8933"/>
  <c r="BI8933"/>
  <c r="BH8933"/>
  <c r="BG8933"/>
  <c r="BJ8932"/>
  <c r="BI8932"/>
  <c r="BH8932"/>
  <c r="BG8932"/>
  <c r="BJ8931"/>
  <c r="BI8931"/>
  <c r="BH8931"/>
  <c r="BG8931"/>
  <c r="BJ8930"/>
  <c r="BI8930"/>
  <c r="BH8930"/>
  <c r="BG8930"/>
  <c r="BJ8929"/>
  <c r="BI8929"/>
  <c r="BH8929"/>
  <c r="BG8929"/>
  <c r="BJ8928"/>
  <c r="BI8928"/>
  <c r="BH8928"/>
  <c r="BG8928"/>
  <c r="BJ8927"/>
  <c r="BI8927"/>
  <c r="BH8927"/>
  <c r="BG8927"/>
  <c r="BJ8926"/>
  <c r="BI8926"/>
  <c r="BH8926"/>
  <c r="BG8926"/>
  <c r="BJ8925"/>
  <c r="BI8925"/>
  <c r="BH8925"/>
  <c r="BG8925"/>
  <c r="BJ8924"/>
  <c r="BI8924"/>
  <c r="BH8924"/>
  <c r="BG8924"/>
  <c r="BJ8923"/>
  <c r="BI8923"/>
  <c r="BH8923"/>
  <c r="BG8923"/>
  <c r="BJ8922"/>
  <c r="BI8922"/>
  <c r="BH8922"/>
  <c r="BG8922"/>
  <c r="BJ8921"/>
  <c r="BI8921"/>
  <c r="BH8921"/>
  <c r="BG8921"/>
  <c r="BJ8920"/>
  <c r="BI8920"/>
  <c r="BH8920"/>
  <c r="BG8920"/>
  <c r="BJ8919"/>
  <c r="BI8919"/>
  <c r="BH8919"/>
  <c r="BG8919"/>
  <c r="BJ8918"/>
  <c r="BI8918"/>
  <c r="BH8918"/>
  <c r="BG8918"/>
  <c r="BJ8917"/>
  <c r="BI8917"/>
  <c r="BH8917"/>
  <c r="BG8917"/>
  <c r="BJ8916"/>
  <c r="BI8916"/>
  <c r="BH8916"/>
  <c r="BG8916"/>
  <c r="BJ8915"/>
  <c r="BI8915"/>
  <c r="BH8915"/>
  <c r="BG8915"/>
  <c r="BJ8914"/>
  <c r="BI8914"/>
  <c r="BH8914"/>
  <c r="BG8914"/>
  <c r="BJ8913"/>
  <c r="BI8913"/>
  <c r="BH8913"/>
  <c r="BG8913"/>
  <c r="BJ8912"/>
  <c r="BI8912"/>
  <c r="BH8912"/>
  <c r="BG8912"/>
  <c r="BJ8911"/>
  <c r="BI8911"/>
  <c r="BH8911"/>
  <c r="BG8911"/>
  <c r="BJ8910"/>
  <c r="BI8910"/>
  <c r="BH8910"/>
  <c r="BG8910"/>
  <c r="BJ8909"/>
  <c r="BI8909"/>
  <c r="BH8909"/>
  <c r="BG8909"/>
  <c r="BJ8908"/>
  <c r="BI8908"/>
  <c r="BH8908"/>
  <c r="BG8908"/>
  <c r="BJ8907"/>
  <c r="BI8907"/>
  <c r="BH8907"/>
  <c r="BG8907"/>
  <c r="BJ8906"/>
  <c r="BI8906"/>
  <c r="BH8906"/>
  <c r="BG8906"/>
  <c r="BJ8905"/>
  <c r="BI8905"/>
  <c r="BH8905"/>
  <c r="BG8905"/>
  <c r="BJ8904"/>
  <c r="BI8904"/>
  <c r="BH8904"/>
  <c r="BG8904"/>
  <c r="BJ8903"/>
  <c r="BI8903"/>
  <c r="BH8903"/>
  <c r="BG8903"/>
  <c r="BJ8902"/>
  <c r="BI8902"/>
  <c r="BH8902"/>
  <c r="BG8902"/>
  <c r="BJ8901"/>
  <c r="BI8901"/>
  <c r="BH8901"/>
  <c r="BG8901"/>
  <c r="BJ8900"/>
  <c r="BI8900"/>
  <c r="BH8900"/>
  <c r="BG8900"/>
  <c r="BJ8899"/>
  <c r="BI8899"/>
  <c r="BH8899"/>
  <c r="BG8899"/>
  <c r="BJ8898"/>
  <c r="BI8898"/>
  <c r="BH8898"/>
  <c r="BG8898"/>
  <c r="BJ8897"/>
  <c r="BI8897"/>
  <c r="BH8897"/>
  <c r="BG8897"/>
  <c r="BJ8896"/>
  <c r="BI8896"/>
  <c r="BH8896"/>
  <c r="BG8896"/>
  <c r="BJ8895"/>
  <c r="BI8895"/>
  <c r="BH8895"/>
  <c r="BG8895"/>
  <c r="BJ8894"/>
  <c r="BI8894"/>
  <c r="BH8894"/>
  <c r="BG8894"/>
  <c r="BJ8893"/>
  <c r="BI8893"/>
  <c r="BH8893"/>
  <c r="BG8893"/>
  <c r="BJ8892"/>
  <c r="BI8892"/>
  <c r="BH8892"/>
  <c r="BG8892"/>
  <c r="BJ8891"/>
  <c r="BI8891"/>
  <c r="BH8891"/>
  <c r="BG8891"/>
  <c r="BJ8890"/>
  <c r="BI8890"/>
  <c r="BH8890"/>
  <c r="BG8890"/>
  <c r="BJ8889"/>
  <c r="BI8889"/>
  <c r="BH8889"/>
  <c r="BG8889"/>
  <c r="BJ8888"/>
  <c r="BI8888"/>
  <c r="BH8888"/>
  <c r="BG8888"/>
  <c r="BJ8887"/>
  <c r="BI8887"/>
  <c r="BH8887"/>
  <c r="BG8887"/>
  <c r="BJ8886"/>
  <c r="BI8886"/>
  <c r="BH8886"/>
  <c r="BG8886"/>
  <c r="BJ8885"/>
  <c r="BI8885"/>
  <c r="BH8885"/>
  <c r="BG8885"/>
  <c r="BJ8884"/>
  <c r="BI8884"/>
  <c r="BH8884"/>
  <c r="BG8884"/>
  <c r="BJ8883"/>
  <c r="BI8883"/>
  <c r="BH8883"/>
  <c r="BG8883"/>
  <c r="BJ8882"/>
  <c r="BI8882"/>
  <c r="BH8882"/>
  <c r="BG8882"/>
  <c r="BJ8881"/>
  <c r="BI8881"/>
  <c r="BH8881"/>
  <c r="BG8881"/>
  <c r="BJ8880"/>
  <c r="BI8880"/>
  <c r="BH8880"/>
  <c r="BG8880"/>
  <c r="BJ8879"/>
  <c r="BI8879"/>
  <c r="BH8879"/>
  <c r="BG8879"/>
  <c r="BJ8878"/>
  <c r="BI8878"/>
  <c r="BH8878"/>
  <c r="BG8878"/>
  <c r="BJ8877"/>
  <c r="BI8877"/>
  <c r="BH8877"/>
  <c r="BG8877"/>
  <c r="BJ8876"/>
  <c r="BI8876"/>
  <c r="BH8876"/>
  <c r="BG8876"/>
  <c r="BJ8875"/>
  <c r="BI8875"/>
  <c r="BH8875"/>
  <c r="BG8875"/>
  <c r="BJ8874"/>
  <c r="BI8874"/>
  <c r="BH8874"/>
  <c r="BG8874"/>
  <c r="BJ8873"/>
  <c r="BI8873"/>
  <c r="BH8873"/>
  <c r="BG8873"/>
  <c r="BJ8872"/>
  <c r="BI8872"/>
  <c r="BH8872"/>
  <c r="BG8872"/>
  <c r="BJ8871"/>
  <c r="BI8871"/>
  <c r="BH8871"/>
  <c r="BG8871"/>
  <c r="BJ8870"/>
  <c r="BI8870"/>
  <c r="BH8870"/>
  <c r="BG8870"/>
  <c r="BJ8869"/>
  <c r="BI8869"/>
  <c r="BH8869"/>
  <c r="BG8869"/>
  <c r="BJ8868"/>
  <c r="BI8868"/>
  <c r="BH8868"/>
  <c r="BG8868"/>
  <c r="BJ8867"/>
  <c r="BI8867"/>
  <c r="BH8867"/>
  <c r="BG8867"/>
  <c r="BJ8866"/>
  <c r="BI8866"/>
  <c r="BH8866"/>
  <c r="BG8866"/>
  <c r="BJ8865"/>
  <c r="BI8865"/>
  <c r="BH8865"/>
  <c r="BG8865"/>
  <c r="BJ8864"/>
  <c r="BI8864"/>
  <c r="BH8864"/>
  <c r="BG8864"/>
  <c r="BJ8863"/>
  <c r="BI8863"/>
  <c r="BH8863"/>
  <c r="BG8863"/>
  <c r="BJ8862"/>
  <c r="BI8862"/>
  <c r="BH8862"/>
  <c r="BG8862"/>
  <c r="BJ8861"/>
  <c r="BI8861"/>
  <c r="BH8861"/>
  <c r="BG8861"/>
  <c r="BJ8860"/>
  <c r="BI8860"/>
  <c r="BH8860"/>
  <c r="BG8860"/>
  <c r="BJ8859"/>
  <c r="BI8859"/>
  <c r="BH8859"/>
  <c r="BG8859"/>
  <c r="BJ8858"/>
  <c r="BI8858"/>
  <c r="BH8858"/>
  <c r="BG8858"/>
  <c r="BJ8857"/>
  <c r="BI8857"/>
  <c r="BH8857"/>
  <c r="BG8857"/>
  <c r="BJ8856"/>
  <c r="BI8856"/>
  <c r="BH8856"/>
  <c r="BG8856"/>
  <c r="BJ8855"/>
  <c r="BI8855"/>
  <c r="BH8855"/>
  <c r="BG8855"/>
  <c r="BJ8854"/>
  <c r="BI8854"/>
  <c r="BH8854"/>
  <c r="BG8854"/>
  <c r="BJ8853"/>
  <c r="BI8853"/>
  <c r="BH8853"/>
  <c r="BG8853"/>
  <c r="BJ8852"/>
  <c r="BI8852"/>
  <c r="BH8852"/>
  <c r="BG8852"/>
  <c r="BJ8851"/>
  <c r="BI8851"/>
  <c r="BH8851"/>
  <c r="BG8851"/>
  <c r="BJ8850"/>
  <c r="BI8850"/>
  <c r="BH8850"/>
  <c r="BG8850"/>
  <c r="BJ8849"/>
  <c r="BI8849"/>
  <c r="BH8849"/>
  <c r="BG8849"/>
  <c r="BJ8848"/>
  <c r="BI8848"/>
  <c r="BH8848"/>
  <c r="BG8848"/>
  <c r="BJ8847"/>
  <c r="BI8847"/>
  <c r="BH8847"/>
  <c r="BG8847"/>
  <c r="BJ8846"/>
  <c r="BI8846"/>
  <c r="BH8846"/>
  <c r="BG8846"/>
  <c r="BJ8845"/>
  <c r="BI8845"/>
  <c r="BH8845"/>
  <c r="BG8845"/>
  <c r="BJ8844"/>
  <c r="BI8844"/>
  <c r="BH8844"/>
  <c r="BG8844"/>
  <c r="BJ8843"/>
  <c r="BI8843"/>
  <c r="BH8843"/>
  <c r="BG8843"/>
  <c r="BJ8842"/>
  <c r="BI8842"/>
  <c r="BH8842"/>
  <c r="BG8842"/>
  <c r="BJ8841"/>
  <c r="BI8841"/>
  <c r="BH8841"/>
  <c r="BG8841"/>
  <c r="BJ8840"/>
  <c r="BI8840"/>
  <c r="BH8840"/>
  <c r="BG8840"/>
  <c r="BJ8839"/>
  <c r="BI8839"/>
  <c r="BH8839"/>
  <c r="BG8839"/>
  <c r="BJ8838"/>
  <c r="BI8838"/>
  <c r="BH8838"/>
  <c r="BG8838"/>
  <c r="BJ8837"/>
  <c r="BI8837"/>
  <c r="BH8837"/>
  <c r="BG8837"/>
  <c r="BJ8836"/>
  <c r="BI8836"/>
  <c r="BH8836"/>
  <c r="BG8836"/>
  <c r="BJ8835"/>
  <c r="BI8835"/>
  <c r="BH8835"/>
  <c r="BG8835"/>
  <c r="BJ8834"/>
  <c r="BI8834"/>
  <c r="BH8834"/>
  <c r="BG8834"/>
  <c r="BJ8833"/>
  <c r="BI8833"/>
  <c r="BH8833"/>
  <c r="BG8833"/>
  <c r="BJ8832"/>
  <c r="BI8832"/>
  <c r="BH8832"/>
  <c r="BG8832"/>
  <c r="BJ8831"/>
  <c r="BI8831"/>
  <c r="BH8831"/>
  <c r="BG8831"/>
  <c r="BJ8830"/>
  <c r="BI8830"/>
  <c r="BH8830"/>
  <c r="BG8830"/>
  <c r="BJ8829"/>
  <c r="BI8829"/>
  <c r="BH8829"/>
  <c r="BG8829"/>
  <c r="BJ8828"/>
  <c r="BI8828"/>
  <c r="BH8828"/>
  <c r="BG8828"/>
  <c r="BJ8827"/>
  <c r="BI8827"/>
  <c r="BH8827"/>
  <c r="BG8827"/>
  <c r="BJ8826"/>
  <c r="BI8826"/>
  <c r="BH8826"/>
  <c r="BG8826"/>
  <c r="BJ8825"/>
  <c r="BI8825"/>
  <c r="BH8825"/>
  <c r="BG8825"/>
  <c r="BJ8824"/>
  <c r="BI8824"/>
  <c r="BH8824"/>
  <c r="BG8824"/>
  <c r="BJ8823"/>
  <c r="BI8823"/>
  <c r="BH8823"/>
  <c r="BG8823"/>
  <c r="BJ8822"/>
  <c r="BI8822"/>
  <c r="BH8822"/>
  <c r="BG8822"/>
  <c r="BJ8821"/>
  <c r="BI8821"/>
  <c r="BH8821"/>
  <c r="BG8821"/>
  <c r="BJ8820"/>
  <c r="BI8820"/>
  <c r="BH8820"/>
  <c r="BG8820"/>
  <c r="BJ8819"/>
  <c r="BI8819"/>
  <c r="BH8819"/>
  <c r="BG8819"/>
  <c r="BJ8818"/>
  <c r="BI8818"/>
  <c r="BH8818"/>
  <c r="BG8818"/>
  <c r="BJ8817"/>
  <c r="BI8817"/>
  <c r="BH8817"/>
  <c r="BG8817"/>
  <c r="BJ8816"/>
  <c r="BI8816"/>
  <c r="BH8816"/>
  <c r="BG8816"/>
  <c r="BJ8815"/>
  <c r="BI8815"/>
  <c r="BH8815"/>
  <c r="BG8815"/>
  <c r="BJ8814"/>
  <c r="BI8814"/>
  <c r="BH8814"/>
  <c r="BG8814"/>
  <c r="BJ8813"/>
  <c r="BI8813"/>
  <c r="BH8813"/>
  <c r="BG8813"/>
  <c r="BJ8812"/>
  <c r="BI8812"/>
  <c r="BH8812"/>
  <c r="BG8812"/>
  <c r="BJ8811"/>
  <c r="BI8811"/>
  <c r="BH8811"/>
  <c r="BG8811"/>
  <c r="BJ8810"/>
  <c r="BI8810"/>
  <c r="BH8810"/>
  <c r="BG8810"/>
  <c r="BJ8809"/>
  <c r="BI8809"/>
  <c r="BH8809"/>
  <c r="BG8809"/>
  <c r="BJ8808"/>
  <c r="BI8808"/>
  <c r="BH8808"/>
  <c r="BG8808"/>
  <c r="BJ8807"/>
  <c r="BI8807"/>
  <c r="BH8807"/>
  <c r="BG8807"/>
  <c r="BJ8806"/>
  <c r="BI8806"/>
  <c r="BH8806"/>
  <c r="BG8806"/>
  <c r="BJ8805"/>
  <c r="BI8805"/>
  <c r="BH8805"/>
  <c r="BG8805"/>
  <c r="BJ8804"/>
  <c r="BI8804"/>
  <c r="BH8804"/>
  <c r="BG8804"/>
  <c r="BJ8803"/>
  <c r="BI8803"/>
  <c r="BH8803"/>
  <c r="BG8803"/>
  <c r="BJ8802"/>
  <c r="BI8802"/>
  <c r="BH8802"/>
  <c r="BG8802"/>
  <c r="BJ8801"/>
  <c r="BI8801"/>
  <c r="BH8801"/>
  <c r="BG8801"/>
  <c r="BJ8800"/>
  <c r="BI8800"/>
  <c r="BH8800"/>
  <c r="BG8800"/>
  <c r="BJ8799"/>
  <c r="BI8799"/>
  <c r="BH8799"/>
  <c r="BG8799"/>
  <c r="BJ8798"/>
  <c r="BI8798"/>
  <c r="BH8798"/>
  <c r="BG8798"/>
  <c r="BJ8797"/>
  <c r="BI8797"/>
  <c r="BH8797"/>
  <c r="BG8797"/>
  <c r="BJ8796"/>
  <c r="BI8796"/>
  <c r="BH8796"/>
  <c r="BG8796"/>
  <c r="BJ8795"/>
  <c r="BI8795"/>
  <c r="BH8795"/>
  <c r="BG8795"/>
  <c r="BJ8794"/>
  <c r="BI8794"/>
  <c r="BH8794"/>
  <c r="BG8794"/>
  <c r="BJ8793"/>
  <c r="BI8793"/>
  <c r="BH8793"/>
  <c r="BG8793"/>
  <c r="BJ8792"/>
  <c r="BI8792"/>
  <c r="BH8792"/>
  <c r="BG8792"/>
  <c r="BJ8791"/>
  <c r="BI8791"/>
  <c r="BH8791"/>
  <c r="BG8791"/>
  <c r="BJ8790"/>
  <c r="BI8790"/>
  <c r="BH8790"/>
  <c r="BG8790"/>
  <c r="BJ8789"/>
  <c r="BI8789"/>
  <c r="BH8789"/>
  <c r="BG8789"/>
  <c r="BJ8788"/>
  <c r="BI8788"/>
  <c r="BH8788"/>
  <c r="BG8788"/>
  <c r="BJ8787"/>
  <c r="BI8787"/>
  <c r="BH8787"/>
  <c r="BG8787"/>
  <c r="BJ8786"/>
  <c r="BI8786"/>
  <c r="BH8786"/>
  <c r="BG8786"/>
  <c r="BJ8785"/>
  <c r="BI8785"/>
  <c r="BH8785"/>
  <c r="BG8785"/>
  <c r="BJ8784"/>
  <c r="BI8784"/>
  <c r="BH8784"/>
  <c r="BG8784"/>
  <c r="BJ8783"/>
  <c r="BI8783"/>
  <c r="BH8783"/>
  <c r="BG8783"/>
  <c r="BJ8782"/>
  <c r="BI8782"/>
  <c r="BH8782"/>
  <c r="BG8782"/>
  <c r="BJ8781"/>
  <c r="BI8781"/>
  <c r="BH8781"/>
  <c r="BG8781"/>
  <c r="BJ8780"/>
  <c r="BI8780"/>
  <c r="BH8780"/>
  <c r="BG8780"/>
  <c r="BJ8779"/>
  <c r="BI8779"/>
  <c r="BH8779"/>
  <c r="BG8779"/>
  <c r="BJ8778"/>
  <c r="BI8778"/>
  <c r="BH8778"/>
  <c r="BG8778"/>
  <c r="BJ8777"/>
  <c r="BI8777"/>
  <c r="BH8777"/>
  <c r="BG8777"/>
  <c r="BJ8776"/>
  <c r="BI8776"/>
  <c r="BH8776"/>
  <c r="BG8776"/>
  <c r="BJ8775"/>
  <c r="BI8775"/>
  <c r="BH8775"/>
  <c r="BG8775"/>
  <c r="BJ8774"/>
  <c r="BI8774"/>
  <c r="BH8774"/>
  <c r="BG8774"/>
  <c r="BJ8773"/>
  <c r="BI8773"/>
  <c r="BH8773"/>
  <c r="BG8773"/>
  <c r="BJ8772"/>
  <c r="BI8772"/>
  <c r="BH8772"/>
  <c r="BG8772"/>
  <c r="BJ8771"/>
  <c r="BI8771"/>
  <c r="BH8771"/>
  <c r="BG8771"/>
  <c r="BJ8770"/>
  <c r="BI8770"/>
  <c r="BH8770"/>
  <c r="BG8770"/>
  <c r="BJ8769"/>
  <c r="BI8769"/>
  <c r="BH8769"/>
  <c r="BG8769"/>
  <c r="BJ8768"/>
  <c r="BI8768"/>
  <c r="BH8768"/>
  <c r="BG8768"/>
  <c r="BJ8767"/>
  <c r="BI8767"/>
  <c r="BH8767"/>
  <c r="BG8767"/>
  <c r="BJ8766"/>
  <c r="BI8766"/>
  <c r="BH8766"/>
  <c r="BG8766"/>
  <c r="BJ8765"/>
  <c r="BI8765"/>
  <c r="BH8765"/>
  <c r="BG8765"/>
  <c r="BJ8764"/>
  <c r="BI8764"/>
  <c r="BH8764"/>
  <c r="BG8764"/>
  <c r="BJ8763"/>
  <c r="BI8763"/>
  <c r="BH8763"/>
  <c r="BG8763"/>
  <c r="BJ8762"/>
  <c r="BI8762"/>
  <c r="BH8762"/>
  <c r="BG8762"/>
  <c r="BJ8761"/>
  <c r="BI8761"/>
  <c r="BH8761"/>
  <c r="BG8761"/>
  <c r="BJ8760"/>
  <c r="BI8760"/>
  <c r="BH8760"/>
  <c r="BG8760"/>
  <c r="BJ8759"/>
  <c r="BI8759"/>
  <c r="BH8759"/>
  <c r="BG8759"/>
  <c r="BJ8758"/>
  <c r="BI8758"/>
  <c r="BH8758"/>
  <c r="BG8758"/>
  <c r="BJ8757"/>
  <c r="BI8757"/>
  <c r="BH8757"/>
  <c r="BG8757"/>
  <c r="BJ8756"/>
  <c r="BI8756"/>
  <c r="BH8756"/>
  <c r="BG8756"/>
  <c r="BJ8755"/>
  <c r="BI8755"/>
  <c r="BH8755"/>
  <c r="BG8755"/>
  <c r="BJ8754"/>
  <c r="BI8754"/>
  <c r="BH8754"/>
  <c r="BG8754"/>
  <c r="BJ8753"/>
  <c r="BI8753"/>
  <c r="BH8753"/>
  <c r="BG8753"/>
  <c r="BJ8752"/>
  <c r="BI8752"/>
  <c r="BH8752"/>
  <c r="BG8752"/>
  <c r="BJ8751"/>
  <c r="BI8751"/>
  <c r="BH8751"/>
  <c r="BG8751"/>
  <c r="BJ8750"/>
  <c r="BI8750"/>
  <c r="BH8750"/>
  <c r="BG8750"/>
  <c r="BJ8749"/>
  <c r="BI8749"/>
  <c r="BH8749"/>
  <c r="BG8749"/>
  <c r="BJ8748"/>
  <c r="BI8748"/>
  <c r="BH8748"/>
  <c r="BG8748"/>
  <c r="BJ8747"/>
  <c r="BI8747"/>
  <c r="BH8747"/>
  <c r="BG8747"/>
  <c r="BJ8746"/>
  <c r="BI8746"/>
  <c r="BH8746"/>
  <c r="BG8746"/>
  <c r="BJ8745"/>
  <c r="BI8745"/>
  <c r="BH8745"/>
  <c r="BG8745"/>
  <c r="BJ8744"/>
  <c r="BI8744"/>
  <c r="BH8744"/>
  <c r="BG8744"/>
  <c r="BJ8743"/>
  <c r="BI8743"/>
  <c r="BH8743"/>
  <c r="BG8743"/>
  <c r="BJ8742"/>
  <c r="BI8742"/>
  <c r="BH8742"/>
  <c r="BG8742"/>
  <c r="BJ8741"/>
  <c r="BI8741"/>
  <c r="BH8741"/>
  <c r="BG8741"/>
  <c r="BJ8740"/>
  <c r="BI8740"/>
  <c r="BH8740"/>
  <c r="BG8740"/>
  <c r="BJ8739"/>
  <c r="BI8739"/>
  <c r="BH8739"/>
  <c r="BG8739"/>
  <c r="BJ8738"/>
  <c r="BI8738"/>
  <c r="BH8738"/>
  <c r="BG8738"/>
  <c r="BJ8737"/>
  <c r="BI8737"/>
  <c r="BH8737"/>
  <c r="BG8737"/>
  <c r="BJ8736"/>
  <c r="BI8736"/>
  <c r="BH8736"/>
  <c r="BG8736"/>
  <c r="BJ8735"/>
  <c r="BI8735"/>
  <c r="BH8735"/>
  <c r="BG8735"/>
  <c r="BJ8734"/>
  <c r="BI8734"/>
  <c r="BH8734"/>
  <c r="BG8734"/>
  <c r="BJ8733"/>
  <c r="BI8733"/>
  <c r="BH8733"/>
  <c r="BG8733"/>
  <c r="BJ8732"/>
  <c r="BI8732"/>
  <c r="BH8732"/>
  <c r="BG8732"/>
  <c r="BJ8731"/>
  <c r="BI8731"/>
  <c r="BH8731"/>
  <c r="BG8731"/>
  <c r="BJ8730"/>
  <c r="BI8730"/>
  <c r="BH8730"/>
  <c r="BG8730"/>
  <c r="BJ8729"/>
  <c r="BI8729"/>
  <c r="BH8729"/>
  <c r="BG8729"/>
  <c r="BJ8728"/>
  <c r="BI8728"/>
  <c r="BH8728"/>
  <c r="BG8728"/>
  <c r="BJ8727"/>
  <c r="BI8727"/>
  <c r="BH8727"/>
  <c r="BG8727"/>
  <c r="BJ8726"/>
  <c r="BI8726"/>
  <c r="BH8726"/>
  <c r="BG8726"/>
  <c r="BJ8725"/>
  <c r="BI8725"/>
  <c r="BH8725"/>
  <c r="BG8725"/>
  <c r="BJ8724"/>
  <c r="BI8724"/>
  <c r="BH8724"/>
  <c r="BG8724"/>
  <c r="BJ8723"/>
  <c r="BI8723"/>
  <c r="BH8723"/>
  <c r="BG8723"/>
  <c r="BJ8722"/>
  <c r="BI8722"/>
  <c r="BH8722"/>
  <c r="BG8722"/>
  <c r="BJ8721"/>
  <c r="BI8721"/>
  <c r="BH8721"/>
  <c r="BG8721"/>
  <c r="BJ8720"/>
  <c r="BI8720"/>
  <c r="BH8720"/>
  <c r="BG8720"/>
  <c r="BJ8719"/>
  <c r="BI8719"/>
  <c r="BH8719"/>
  <c r="BG8719"/>
  <c r="BJ8718"/>
  <c r="BI8718"/>
  <c r="BH8718"/>
  <c r="BG8718"/>
  <c r="BJ8717"/>
  <c r="BI8717"/>
  <c r="BH8717"/>
  <c r="BG8717"/>
  <c r="BJ8716"/>
  <c r="BI8716"/>
  <c r="BH8716"/>
  <c r="BG8716"/>
  <c r="BJ8715"/>
  <c r="BI8715"/>
  <c r="BH8715"/>
  <c r="BG8715"/>
  <c r="BJ8714"/>
  <c r="BI8714"/>
  <c r="BH8714"/>
  <c r="BG8714"/>
  <c r="BJ8713"/>
  <c r="BI8713"/>
  <c r="BH8713"/>
  <c r="BG8713"/>
  <c r="BJ8712"/>
  <c r="BI8712"/>
  <c r="BH8712"/>
  <c r="BG8712"/>
  <c r="BJ8711"/>
  <c r="BI8711"/>
  <c r="BH8711"/>
  <c r="BG8711"/>
  <c r="BJ8710"/>
  <c r="BI8710"/>
  <c r="BH8710"/>
  <c r="BG8710"/>
  <c r="BJ8709"/>
  <c r="BI8709"/>
  <c r="BH8709"/>
  <c r="BG8709"/>
  <c r="BJ8708"/>
  <c r="BI8708"/>
  <c r="BH8708"/>
  <c r="BG8708"/>
  <c r="BJ8707"/>
  <c r="BI8707"/>
  <c r="BH8707"/>
  <c r="BG8707"/>
  <c r="BJ8706"/>
  <c r="BI8706"/>
  <c r="BH8706"/>
  <c r="BG8706"/>
  <c r="BJ8705"/>
  <c r="BI8705"/>
  <c r="BH8705"/>
  <c r="BG8705"/>
  <c r="BJ8704"/>
  <c r="BI8704"/>
  <c r="BH8704"/>
  <c r="BG8704"/>
  <c r="BJ8703"/>
  <c r="BI8703"/>
  <c r="BH8703"/>
  <c r="BG8703"/>
  <c r="BJ8702"/>
  <c r="BI8702"/>
  <c r="BH8702"/>
  <c r="BG8702"/>
  <c r="BJ8701"/>
  <c r="BI8701"/>
  <c r="BH8701"/>
  <c r="BG8701"/>
  <c r="BJ8700"/>
  <c r="BI8700"/>
  <c r="BH8700"/>
  <c r="BG8700"/>
  <c r="BJ8699"/>
  <c r="BI8699"/>
  <c r="BH8699"/>
  <c r="BG8699"/>
  <c r="BJ8698"/>
  <c r="BI8698"/>
  <c r="BH8698"/>
  <c r="BG8698"/>
  <c r="BJ8697"/>
  <c r="BI8697"/>
  <c r="BH8697"/>
  <c r="BG8697"/>
  <c r="BJ8696"/>
  <c r="BI8696"/>
  <c r="BH8696"/>
  <c r="BG8696"/>
  <c r="BJ8695"/>
  <c r="BI8695"/>
  <c r="BH8695"/>
  <c r="BG8695"/>
  <c r="BJ8694"/>
  <c r="BI8694"/>
  <c r="BH8694"/>
  <c r="BG8694"/>
  <c r="BJ8693"/>
  <c r="BI8693"/>
  <c r="BH8693"/>
  <c r="BG8693"/>
  <c r="BJ8692"/>
  <c r="BI8692"/>
  <c r="BH8692"/>
  <c r="BG8692"/>
  <c r="BJ8691"/>
  <c r="BI8691"/>
  <c r="BH8691"/>
  <c r="BG8691"/>
  <c r="BJ8690"/>
  <c r="BI8690"/>
  <c r="BH8690"/>
  <c r="BG8690"/>
  <c r="BJ8689"/>
  <c r="BI8689"/>
  <c r="BH8689"/>
  <c r="BG8689"/>
  <c r="BJ8688"/>
  <c r="BI8688"/>
  <c r="BH8688"/>
  <c r="BG8688"/>
  <c r="BJ8687"/>
  <c r="BI8687"/>
  <c r="BH8687"/>
  <c r="BG8687"/>
  <c r="BJ8686"/>
  <c r="BI8686"/>
  <c r="BH8686"/>
  <c r="BG8686"/>
  <c r="BJ8685"/>
  <c r="BI8685"/>
  <c r="BH8685"/>
  <c r="BG8685"/>
  <c r="BJ8684"/>
  <c r="BI8684"/>
  <c r="BH8684"/>
  <c r="BG8684"/>
  <c r="BJ8683"/>
  <c r="BI8683"/>
  <c r="BH8683"/>
  <c r="BG8683"/>
  <c r="BJ8682"/>
  <c r="BI8682"/>
  <c r="BH8682"/>
  <c r="BG8682"/>
  <c r="BJ8681"/>
  <c r="BI8681"/>
  <c r="BH8681"/>
  <c r="BG8681"/>
  <c r="BJ8680"/>
  <c r="BI8680"/>
  <c r="BH8680"/>
  <c r="BG8680"/>
  <c r="BJ8679"/>
  <c r="BI8679"/>
  <c r="BH8679"/>
  <c r="BG8679"/>
  <c r="BJ8678"/>
  <c r="BI8678"/>
  <c r="BH8678"/>
  <c r="BG8678"/>
  <c r="BJ8677"/>
  <c r="BI8677"/>
  <c r="BH8677"/>
  <c r="BG8677"/>
  <c r="BJ8676"/>
  <c r="BI8676"/>
  <c r="BH8676"/>
  <c r="BG8676"/>
  <c r="BJ8675"/>
  <c r="BI8675"/>
  <c r="BH8675"/>
  <c r="BG8675"/>
  <c r="BJ8674"/>
  <c r="BI8674"/>
  <c r="BH8674"/>
  <c r="BG8674"/>
  <c r="BJ8673"/>
  <c r="BI8673"/>
  <c r="BH8673"/>
  <c r="BG8673"/>
  <c r="BJ8672"/>
  <c r="BI8672"/>
  <c r="BH8672"/>
  <c r="BG8672"/>
  <c r="BJ8671"/>
  <c r="BI8671"/>
  <c r="BH8671"/>
  <c r="BG8671"/>
  <c r="BJ8670"/>
  <c r="BI8670"/>
  <c r="BH8670"/>
  <c r="BG8670"/>
  <c r="BJ8669"/>
  <c r="BI8669"/>
  <c r="BH8669"/>
  <c r="BG8669"/>
  <c r="BJ8668"/>
  <c r="BI8668"/>
  <c r="BH8668"/>
  <c r="BG8668"/>
  <c r="BJ8667"/>
  <c r="BI8667"/>
  <c r="BH8667"/>
  <c r="BG8667"/>
  <c r="BJ8666"/>
  <c r="BI8666"/>
  <c r="BH8666"/>
  <c r="BG8666"/>
  <c r="BJ8665"/>
  <c r="BI8665"/>
  <c r="BH8665"/>
  <c r="BG8665"/>
  <c r="BJ8664"/>
  <c r="BI8664"/>
  <c r="BH8664"/>
  <c r="BG8664"/>
  <c r="BJ8663"/>
  <c r="BI8663"/>
  <c r="BH8663"/>
  <c r="BG8663"/>
  <c r="BJ8662"/>
  <c r="BI8662"/>
  <c r="BH8662"/>
  <c r="BG8662"/>
  <c r="BJ8661"/>
  <c r="BI8661"/>
  <c r="BH8661"/>
  <c r="BG8661"/>
  <c r="BJ8660"/>
  <c r="BI8660"/>
  <c r="BH8660"/>
  <c r="BG8660"/>
  <c r="BJ8659"/>
  <c r="BI8659"/>
  <c r="BH8659"/>
  <c r="BG8659"/>
  <c r="BJ8658"/>
  <c r="BI8658"/>
  <c r="BH8658"/>
  <c r="BG8658"/>
  <c r="BJ8657"/>
  <c r="BI8657"/>
  <c r="BH8657"/>
  <c r="BG8657"/>
  <c r="BJ8656"/>
  <c r="BI8656"/>
  <c r="BH8656"/>
  <c r="BG8656"/>
  <c r="BJ8655"/>
  <c r="BI8655"/>
  <c r="BH8655"/>
  <c r="BG8655"/>
  <c r="BJ8654"/>
  <c r="BI8654"/>
  <c r="BH8654"/>
  <c r="BG8654"/>
  <c r="BJ8653"/>
  <c r="BI8653"/>
  <c r="BH8653"/>
  <c r="BG8653"/>
  <c r="BJ8652"/>
  <c r="BI8652"/>
  <c r="BH8652"/>
  <c r="BG8652"/>
  <c r="BJ8651"/>
  <c r="BI8651"/>
  <c r="BH8651"/>
  <c r="BG8651"/>
  <c r="BJ8650"/>
  <c r="BI8650"/>
  <c r="BH8650"/>
  <c r="BG8650"/>
  <c r="BJ8649"/>
  <c r="BI8649"/>
  <c r="BH8649"/>
  <c r="BG8649"/>
  <c r="BJ8648"/>
  <c r="BI8648"/>
  <c r="BH8648"/>
  <c r="BG8648"/>
  <c r="BJ8647"/>
  <c r="BI8647"/>
  <c r="BH8647"/>
  <c r="BG8647"/>
  <c r="BJ8646"/>
  <c r="BI8646"/>
  <c r="BH8646"/>
  <c r="BG8646"/>
  <c r="BJ8645"/>
  <c r="BI8645"/>
  <c r="BH8645"/>
  <c r="BG8645"/>
  <c r="BJ8644"/>
  <c r="BI8644"/>
  <c r="BH8644"/>
  <c r="BG8644"/>
  <c r="BJ8643"/>
  <c r="BI8643"/>
  <c r="BH8643"/>
  <c r="BG8643"/>
  <c r="BJ8642"/>
  <c r="BI8642"/>
  <c r="BH8642"/>
  <c r="BG8642"/>
  <c r="BJ8641"/>
  <c r="BI8641"/>
  <c r="BH8641"/>
  <c r="BG8641"/>
  <c r="BJ8640"/>
  <c r="BI8640"/>
  <c r="BH8640"/>
  <c r="BG8640"/>
  <c r="BJ8639"/>
  <c r="BI8639"/>
  <c r="BH8639"/>
  <c r="BG8639"/>
  <c r="BJ8638"/>
  <c r="BI8638"/>
  <c r="BH8638"/>
  <c r="BG8638"/>
  <c r="BJ8637"/>
  <c r="BI8637"/>
  <c r="BH8637"/>
  <c r="BG8637"/>
  <c r="BJ8636"/>
  <c r="BI8636"/>
  <c r="BH8636"/>
  <c r="BG8636"/>
  <c r="BJ8635"/>
  <c r="BI8635"/>
  <c r="BH8635"/>
  <c r="BG8635"/>
  <c r="BJ8634"/>
  <c r="BI8634"/>
  <c r="BH8634"/>
  <c r="BG8634"/>
  <c r="BJ8633"/>
  <c r="BI8633"/>
  <c r="BH8633"/>
  <c r="BG8633"/>
  <c r="BJ8632"/>
  <c r="BI8632"/>
  <c r="BH8632"/>
  <c r="BG8632"/>
  <c r="BJ8631"/>
  <c r="BI8631"/>
  <c r="BH8631"/>
  <c r="BG8631"/>
  <c r="BJ8630"/>
  <c r="BI8630"/>
  <c r="BH8630"/>
  <c r="BG8630"/>
  <c r="BJ8629"/>
  <c r="BI8629"/>
  <c r="BH8629"/>
  <c r="BG8629"/>
  <c r="BJ8628"/>
  <c r="BI8628"/>
  <c r="BH8628"/>
  <c r="BG8628"/>
  <c r="BJ8627"/>
  <c r="BI8627"/>
  <c r="BH8627"/>
  <c r="BG8627"/>
  <c r="BJ8626"/>
  <c r="BI8626"/>
  <c r="BH8626"/>
  <c r="BG8626"/>
  <c r="BJ8625"/>
  <c r="BI8625"/>
  <c r="BH8625"/>
  <c r="BG8625"/>
  <c r="BJ8624"/>
  <c r="BI8624"/>
  <c r="BH8624"/>
  <c r="BG8624"/>
  <c r="BJ8623"/>
  <c r="BI8623"/>
  <c r="BH8623"/>
  <c r="BG8623"/>
  <c r="BJ8622"/>
  <c r="BI8622"/>
  <c r="BH8622"/>
  <c r="BG8622"/>
  <c r="BJ8621"/>
  <c r="BI8621"/>
  <c r="BH8621"/>
  <c r="BG8621"/>
  <c r="BJ8620"/>
  <c r="BI8620"/>
  <c r="BH8620"/>
  <c r="BG8620"/>
  <c r="BJ8619"/>
  <c r="BI8619"/>
  <c r="BH8619"/>
  <c r="BG8619"/>
  <c r="BJ8618"/>
  <c r="BI8618"/>
  <c r="BH8618"/>
  <c r="BG8618"/>
  <c r="BJ8617"/>
  <c r="BI8617"/>
  <c r="BH8617"/>
  <c r="BG8617"/>
  <c r="BJ8616"/>
  <c r="BI8616"/>
  <c r="BH8616"/>
  <c r="BG8616"/>
  <c r="BJ8615"/>
  <c r="BI8615"/>
  <c r="BH8615"/>
  <c r="BG8615"/>
  <c r="BJ8614"/>
  <c r="BI8614"/>
  <c r="BH8614"/>
  <c r="BG8614"/>
  <c r="BJ8613"/>
  <c r="BI8613"/>
  <c r="BH8613"/>
  <c r="BG8613"/>
  <c r="BJ8612"/>
  <c r="BI8612"/>
  <c r="BH8612"/>
  <c r="BG8612"/>
  <c r="BJ8611"/>
  <c r="BI8611"/>
  <c r="BH8611"/>
  <c r="BG8611"/>
  <c r="BJ8610"/>
  <c r="BI8610"/>
  <c r="BH8610"/>
  <c r="BG8610"/>
  <c r="BJ8609"/>
  <c r="BI8609"/>
  <c r="BH8609"/>
  <c r="BG8609"/>
  <c r="BJ8608"/>
  <c r="BI8608"/>
  <c r="BH8608"/>
  <c r="BG8608"/>
  <c r="BJ8607"/>
  <c r="BI8607"/>
  <c r="BH8607"/>
  <c r="BG8607"/>
  <c r="BJ8606"/>
  <c r="BI8606"/>
  <c r="BH8606"/>
  <c r="BG8606"/>
  <c r="BJ8605"/>
  <c r="BI8605"/>
  <c r="BH8605"/>
  <c r="BG8605"/>
  <c r="BJ8604"/>
  <c r="BI8604"/>
  <c r="BH8604"/>
  <c r="BG8604"/>
  <c r="BJ8603"/>
  <c r="BI8603"/>
  <c r="BH8603"/>
  <c r="BG8603"/>
  <c r="BJ8602"/>
  <c r="BI8602"/>
  <c r="BH8602"/>
  <c r="BG8602"/>
  <c r="BJ8601"/>
  <c r="BI8601"/>
  <c r="BH8601"/>
  <c r="BG8601"/>
  <c r="BJ8600"/>
  <c r="BI8600"/>
  <c r="BH8600"/>
  <c r="BG8600"/>
  <c r="BJ8599"/>
  <c r="BI8599"/>
  <c r="BH8599"/>
  <c r="BG8599"/>
  <c r="BJ8598"/>
  <c r="BI8598"/>
  <c r="BH8598"/>
  <c r="BG8598"/>
  <c r="BJ8597"/>
  <c r="BI8597"/>
  <c r="BH8597"/>
  <c r="BG8597"/>
  <c r="BJ8596"/>
  <c r="BI8596"/>
  <c r="BH8596"/>
  <c r="BG8596"/>
  <c r="BJ8595"/>
  <c r="BI8595"/>
  <c r="BH8595"/>
  <c r="BG8595"/>
  <c r="BJ8594"/>
  <c r="BI8594"/>
  <c r="BH8594"/>
  <c r="BG8594"/>
  <c r="BJ8593"/>
  <c r="BI8593"/>
  <c r="BH8593"/>
  <c r="BG8593"/>
  <c r="BJ8592"/>
  <c r="BI8592"/>
  <c r="BH8592"/>
  <c r="BG8592"/>
  <c r="BJ8591"/>
  <c r="BI8591"/>
  <c r="BH8591"/>
  <c r="BG8591"/>
  <c r="BJ8590"/>
  <c r="BI8590"/>
  <c r="BH8590"/>
  <c r="BG8590"/>
  <c r="BJ8589"/>
  <c r="BI8589"/>
  <c r="BH8589"/>
  <c r="BG8589"/>
  <c r="BJ8588"/>
  <c r="BI8588"/>
  <c r="BH8588"/>
  <c r="BG8588"/>
  <c r="BJ8587"/>
  <c r="BI8587"/>
  <c r="BH8587"/>
  <c r="BG8587"/>
  <c r="BJ8586"/>
  <c r="BI8586"/>
  <c r="BH8586"/>
  <c r="BG8586"/>
  <c r="BJ8585"/>
  <c r="BI8585"/>
  <c r="BH8585"/>
  <c r="BG8585"/>
  <c r="BJ8584"/>
  <c r="BI8584"/>
  <c r="BH8584"/>
  <c r="BG8584"/>
  <c r="BJ8583"/>
  <c r="BI8583"/>
  <c r="BH8583"/>
  <c r="BG8583"/>
  <c r="BJ8582"/>
  <c r="BI8582"/>
  <c r="BH8582"/>
  <c r="BG8582"/>
  <c r="BJ8581"/>
  <c r="BI8581"/>
  <c r="BH8581"/>
  <c r="BG8581"/>
  <c r="BJ8580"/>
  <c r="BI8580"/>
  <c r="BH8580"/>
  <c r="BG8580"/>
  <c r="BJ8579"/>
  <c r="BI8579"/>
  <c r="BH8579"/>
  <c r="BG8579"/>
  <c r="BJ8578"/>
  <c r="BI8578"/>
  <c r="BH8578"/>
  <c r="BG8578"/>
  <c r="BJ8577"/>
  <c r="BI8577"/>
  <c r="BH8577"/>
  <c r="BG8577"/>
  <c r="BJ8576"/>
  <c r="BI8576"/>
  <c r="BH8576"/>
  <c r="BG8576"/>
  <c r="BJ8575"/>
  <c r="BI8575"/>
  <c r="BH8575"/>
  <c r="BG8575"/>
  <c r="BJ8574"/>
  <c r="BI8574"/>
  <c r="BH8574"/>
  <c r="BG8574"/>
  <c r="BJ8573"/>
  <c r="BI8573"/>
  <c r="BH8573"/>
  <c r="BG8573"/>
  <c r="BJ8572"/>
  <c r="BI8572"/>
  <c r="BH8572"/>
  <c r="BG8572"/>
  <c r="BJ8571"/>
  <c r="BI8571"/>
  <c r="BH8571"/>
  <c r="BG8571"/>
  <c r="BJ8570"/>
  <c r="BI8570"/>
  <c r="BH8570"/>
  <c r="BG8570"/>
  <c r="BJ8569"/>
  <c r="BI8569"/>
  <c r="BH8569"/>
  <c r="BG8569"/>
  <c r="BJ8568"/>
  <c r="BI8568"/>
  <c r="BH8568"/>
  <c r="BG8568"/>
  <c r="BJ8567"/>
  <c r="BI8567"/>
  <c r="BH8567"/>
  <c r="BG8567"/>
  <c r="BJ8566"/>
  <c r="BI8566"/>
  <c r="BH8566"/>
  <c r="BG8566"/>
  <c r="BJ8565"/>
  <c r="BI8565"/>
  <c r="BH8565"/>
  <c r="BG8565"/>
  <c r="BJ8564"/>
  <c r="BI8564"/>
  <c r="BH8564"/>
  <c r="BG8564"/>
  <c r="BJ8563"/>
  <c r="BI8563"/>
  <c r="BH8563"/>
  <c r="BG8563"/>
  <c r="BJ8562"/>
  <c r="BI8562"/>
  <c r="BH8562"/>
  <c r="BG8562"/>
  <c r="BJ8561"/>
  <c r="BI8561"/>
  <c r="BH8561"/>
  <c r="BG8561"/>
  <c r="BJ8560"/>
  <c r="BI8560"/>
  <c r="BH8560"/>
  <c r="BG8560"/>
  <c r="BJ8559"/>
  <c r="BI8559"/>
  <c r="BH8559"/>
  <c r="BG8559"/>
  <c r="BJ8558"/>
  <c r="BI8558"/>
  <c r="BH8558"/>
  <c r="BG8558"/>
  <c r="BJ8557"/>
  <c r="BI8557"/>
  <c r="BH8557"/>
  <c r="BG8557"/>
  <c r="BJ8556"/>
  <c r="BI8556"/>
  <c r="BH8556"/>
  <c r="BG8556"/>
  <c r="BJ8555"/>
  <c r="BI8555"/>
  <c r="BH8555"/>
  <c r="BG8555"/>
  <c r="BJ8554"/>
  <c r="BI8554"/>
  <c r="BH8554"/>
  <c r="BG8554"/>
  <c r="BJ8553"/>
  <c r="BI8553"/>
  <c r="BH8553"/>
  <c r="BG8553"/>
  <c r="BJ8552"/>
  <c r="BI8552"/>
  <c r="BH8552"/>
  <c r="BG8552"/>
  <c r="BJ8551"/>
  <c r="BI8551"/>
  <c r="BH8551"/>
  <c r="BG8551"/>
  <c r="BJ8550"/>
  <c r="BI8550"/>
  <c r="BH8550"/>
  <c r="BG8550"/>
  <c r="BJ8549"/>
  <c r="BI8549"/>
  <c r="BH8549"/>
  <c r="BG8549"/>
  <c r="BJ8548"/>
  <c r="BI8548"/>
  <c r="BH8548"/>
  <c r="BG8548"/>
  <c r="BJ8547"/>
  <c r="BI8547"/>
  <c r="BH8547"/>
  <c r="BG8547"/>
  <c r="BJ8546"/>
  <c r="BI8546"/>
  <c r="BH8546"/>
  <c r="BG8546"/>
  <c r="BJ8545"/>
  <c r="BI8545"/>
  <c r="BH8545"/>
  <c r="BG8545"/>
  <c r="BJ8544"/>
  <c r="BI8544"/>
  <c r="BH8544"/>
  <c r="BG8544"/>
  <c r="BJ8543"/>
  <c r="BI8543"/>
  <c r="BH8543"/>
  <c r="BG8543"/>
  <c r="BJ8542"/>
  <c r="BI8542"/>
  <c r="BH8542"/>
  <c r="BG8542"/>
  <c r="BJ8541"/>
  <c r="BI8541"/>
  <c r="BH8541"/>
  <c r="BG8541"/>
  <c r="BJ8540"/>
  <c r="BI8540"/>
  <c r="BH8540"/>
  <c r="BG8540"/>
  <c r="BJ8539"/>
  <c r="BI8539"/>
  <c r="BH8539"/>
  <c r="BG8539"/>
  <c r="BJ8538"/>
  <c r="BI8538"/>
  <c r="BH8538"/>
  <c r="BG8538"/>
  <c r="BJ8537"/>
  <c r="BI8537"/>
  <c r="BH8537"/>
  <c r="BG8537"/>
  <c r="BJ8536"/>
  <c r="BI8536"/>
  <c r="BH8536"/>
  <c r="BG8536"/>
  <c r="BJ8535"/>
  <c r="BI8535"/>
  <c r="BH8535"/>
  <c r="BG8535"/>
  <c r="BJ8534"/>
  <c r="BI8534"/>
  <c r="BH8534"/>
  <c r="BG8534"/>
  <c r="BJ8533"/>
  <c r="BI8533"/>
  <c r="BH8533"/>
  <c r="BG8533"/>
  <c r="BJ8532"/>
  <c r="BI8532"/>
  <c r="BH8532"/>
  <c r="BG8532"/>
  <c r="BJ8531"/>
  <c r="BI8531"/>
  <c r="BH8531"/>
  <c r="BG8531"/>
  <c r="BJ8530"/>
  <c r="BI8530"/>
  <c r="BH8530"/>
  <c r="BG8530"/>
  <c r="BJ8529"/>
  <c r="BI8529"/>
  <c r="BH8529"/>
  <c r="BG8529"/>
  <c r="BJ8528"/>
  <c r="BI8528"/>
  <c r="BH8528"/>
  <c r="BG8528"/>
  <c r="BJ8527"/>
  <c r="BI8527"/>
  <c r="BH8527"/>
  <c r="BG8527"/>
  <c r="BJ8526"/>
  <c r="BI8526"/>
  <c r="BH8526"/>
  <c r="BG8526"/>
  <c r="BJ8525"/>
  <c r="BI8525"/>
  <c r="BH8525"/>
  <c r="BG8525"/>
  <c r="BJ8524"/>
  <c r="BI8524"/>
  <c r="BH8524"/>
  <c r="BG8524"/>
  <c r="BJ8523"/>
  <c r="BI8523"/>
  <c r="BH8523"/>
  <c r="BG8523"/>
  <c r="BJ8522"/>
  <c r="BI8522"/>
  <c r="BH8522"/>
  <c r="BG8522"/>
  <c r="BJ8521"/>
  <c r="BI8521"/>
  <c r="BH8521"/>
  <c r="BG8521"/>
  <c r="BJ8520"/>
  <c r="BI8520"/>
  <c r="BH8520"/>
  <c r="BG8520"/>
  <c r="BJ8519"/>
  <c r="BI8519"/>
  <c r="BH8519"/>
  <c r="BG8519"/>
  <c r="BJ8518"/>
  <c r="BI8518"/>
  <c r="BH8518"/>
  <c r="BG8518"/>
  <c r="BJ8517"/>
  <c r="BI8517"/>
  <c r="BH8517"/>
  <c r="BG8517"/>
  <c r="BJ8516"/>
  <c r="BI8516"/>
  <c r="BH8516"/>
  <c r="BG8516"/>
  <c r="BJ8515"/>
  <c r="BI8515"/>
  <c r="BH8515"/>
  <c r="BG8515"/>
  <c r="BJ8514"/>
  <c r="BI8514"/>
  <c r="BH8514"/>
  <c r="BG8514"/>
  <c r="BJ8513"/>
  <c r="BI8513"/>
  <c r="BH8513"/>
  <c r="BG8513"/>
  <c r="BJ8512"/>
  <c r="BI8512"/>
  <c r="BH8512"/>
  <c r="BG8512"/>
  <c r="BJ8511"/>
  <c r="BI8511"/>
  <c r="BH8511"/>
  <c r="BG8511"/>
  <c r="BJ8510"/>
  <c r="BI8510"/>
  <c r="BH8510"/>
  <c r="BG8510"/>
  <c r="BJ8509"/>
  <c r="BI8509"/>
  <c r="BH8509"/>
  <c r="BG8509"/>
  <c r="BJ8508"/>
  <c r="BI8508"/>
  <c r="BH8508"/>
  <c r="BG8508"/>
  <c r="BJ8507"/>
  <c r="BI8507"/>
  <c r="BH8507"/>
  <c r="BG8507"/>
  <c r="BJ8506"/>
  <c r="BI8506"/>
  <c r="BH8506"/>
  <c r="BG8506"/>
  <c r="BJ8505"/>
  <c r="BI8505"/>
  <c r="BH8505"/>
  <c r="BG8505"/>
  <c r="BJ8504"/>
  <c r="BI8504"/>
  <c r="BH8504"/>
  <c r="BG8504"/>
  <c r="BJ8503"/>
  <c r="BI8503"/>
  <c r="BH8503"/>
  <c r="BG8503"/>
  <c r="BJ8502"/>
  <c r="BI8502"/>
  <c r="BH8502"/>
  <c r="BG8502"/>
  <c r="BJ8501"/>
  <c r="BI8501"/>
  <c r="BH8501"/>
  <c r="BG8501"/>
  <c r="BJ8500"/>
  <c r="BI8500"/>
  <c r="BH8500"/>
  <c r="BG8500"/>
  <c r="BJ8499"/>
  <c r="BI8499"/>
  <c r="BH8499"/>
  <c r="BG8499"/>
  <c r="BJ8498"/>
  <c r="BI8498"/>
  <c r="BH8498"/>
  <c r="BG8498"/>
  <c r="BJ8497"/>
  <c r="BI8497"/>
  <c r="BH8497"/>
  <c r="BG8497"/>
  <c r="BJ8496"/>
  <c r="BI8496"/>
  <c r="BH8496"/>
  <c r="BG8496"/>
  <c r="BJ8495"/>
  <c r="BI8495"/>
  <c r="BH8495"/>
  <c r="BG8495"/>
  <c r="BJ8494"/>
  <c r="BI8494"/>
  <c r="BH8494"/>
  <c r="BG8494"/>
  <c r="BJ8493"/>
  <c r="BI8493"/>
  <c r="BH8493"/>
  <c r="BG8493"/>
  <c r="BJ8492"/>
  <c r="BI8492"/>
  <c r="BH8492"/>
  <c r="BG8492"/>
  <c r="BJ8491"/>
  <c r="BI8491"/>
  <c r="BH8491"/>
  <c r="BG8491"/>
  <c r="BJ8490"/>
  <c r="BI8490"/>
  <c r="BH8490"/>
  <c r="BG8490"/>
  <c r="BJ8489"/>
  <c r="BI8489"/>
  <c r="BH8489"/>
  <c r="BG8489"/>
  <c r="BJ8488"/>
  <c r="BI8488"/>
  <c r="BH8488"/>
  <c r="BG8488"/>
  <c r="BJ8487"/>
  <c r="BI8487"/>
  <c r="BH8487"/>
  <c r="BG8487"/>
  <c r="BJ8486"/>
  <c r="BI8486"/>
  <c r="BH8486"/>
  <c r="BG8486"/>
  <c r="BJ8485"/>
  <c r="BI8485"/>
  <c r="BH8485"/>
  <c r="BG8485"/>
  <c r="BJ8484"/>
  <c r="BI8484"/>
  <c r="BH8484"/>
  <c r="BG8484"/>
  <c r="BJ8483"/>
  <c r="BI8483"/>
  <c r="BH8483"/>
  <c r="BG8483"/>
  <c r="BJ8482"/>
  <c r="BI8482"/>
  <c r="BH8482"/>
  <c r="BG8482"/>
  <c r="BJ8481"/>
  <c r="BI8481"/>
  <c r="BH8481"/>
  <c r="BG8481"/>
  <c r="BJ8480"/>
  <c r="BI8480"/>
  <c r="BH8480"/>
  <c r="BG8480"/>
  <c r="BJ8479"/>
  <c r="BI8479"/>
  <c r="BH8479"/>
  <c r="BG8479"/>
  <c r="BJ8478"/>
  <c r="BI8478"/>
  <c r="BH8478"/>
  <c r="BG8478"/>
  <c r="BJ8477"/>
  <c r="BI8477"/>
  <c r="BH8477"/>
  <c r="BG8477"/>
  <c r="BJ8476"/>
  <c r="BI8476"/>
  <c r="BH8476"/>
  <c r="BG8476"/>
  <c r="BJ8475"/>
  <c r="BI8475"/>
  <c r="BH8475"/>
  <c r="BG8475"/>
  <c r="BJ8474"/>
  <c r="BI8474"/>
  <c r="BH8474"/>
  <c r="BG8474"/>
  <c r="BJ8473"/>
  <c r="BI8473"/>
  <c r="BH8473"/>
  <c r="BG8473"/>
  <c r="BJ8472"/>
  <c r="BI8472"/>
  <c r="BH8472"/>
  <c r="BG8472"/>
  <c r="BJ8471"/>
  <c r="BI8471"/>
  <c r="BH8471"/>
  <c r="BG8471"/>
  <c r="BJ8470"/>
  <c r="BI8470"/>
  <c r="BH8470"/>
  <c r="BG8470"/>
  <c r="BJ8469"/>
  <c r="BI8469"/>
  <c r="BH8469"/>
  <c r="BG8469"/>
  <c r="BJ8468"/>
  <c r="BI8468"/>
  <c r="BH8468"/>
  <c r="BG8468"/>
  <c r="BJ8467"/>
  <c r="BI8467"/>
  <c r="BH8467"/>
  <c r="BG8467"/>
  <c r="BJ8466"/>
  <c r="BI8466"/>
  <c r="BH8466"/>
  <c r="BG8466"/>
  <c r="BJ8465"/>
  <c r="BI8465"/>
  <c r="BH8465"/>
  <c r="BG8465"/>
  <c r="BJ8464"/>
  <c r="BI8464"/>
  <c r="BH8464"/>
  <c r="BG8464"/>
  <c r="BJ8463"/>
  <c r="BI8463"/>
  <c r="BH8463"/>
  <c r="BG8463"/>
  <c r="BJ8462"/>
  <c r="BI8462"/>
  <c r="BH8462"/>
  <c r="BG8462"/>
  <c r="BJ8461"/>
  <c r="BI8461"/>
  <c r="BH8461"/>
  <c r="BG8461"/>
  <c r="BJ8460"/>
  <c r="BI8460"/>
  <c r="BH8460"/>
  <c r="BG8460"/>
  <c r="BJ8459"/>
  <c r="BI8459"/>
  <c r="BH8459"/>
  <c r="BG8459"/>
  <c r="BJ8458"/>
  <c r="BI8458"/>
  <c r="BH8458"/>
  <c r="BG8458"/>
  <c r="BJ8457"/>
  <c r="BI8457"/>
  <c r="BH8457"/>
  <c r="BG8457"/>
  <c r="BJ8456"/>
  <c r="BI8456"/>
  <c r="BH8456"/>
  <c r="BG8456"/>
  <c r="BJ8455"/>
  <c r="BI8455"/>
  <c r="BH8455"/>
  <c r="BG8455"/>
  <c r="BJ8454"/>
  <c r="BI8454"/>
  <c r="BH8454"/>
  <c r="BG8454"/>
  <c r="BJ8453"/>
  <c r="BI8453"/>
  <c r="BH8453"/>
  <c r="BG8453"/>
  <c r="BJ8452"/>
  <c r="BI8452"/>
  <c r="BH8452"/>
  <c r="BG8452"/>
  <c r="BJ8451"/>
  <c r="BI8451"/>
  <c r="BH8451"/>
  <c r="BG8451"/>
  <c r="BJ8450"/>
  <c r="BI8450"/>
  <c r="BH8450"/>
  <c r="BG8450"/>
  <c r="BJ8449"/>
  <c r="BI8449"/>
  <c r="BH8449"/>
  <c r="BG8449"/>
  <c r="BJ8448"/>
  <c r="BI8448"/>
  <c r="BH8448"/>
  <c r="BG8448"/>
  <c r="BJ8447"/>
  <c r="BI8447"/>
  <c r="BH8447"/>
  <c r="BG8447"/>
  <c r="BJ8446"/>
  <c r="BI8446"/>
  <c r="BH8446"/>
  <c r="BG8446"/>
  <c r="BJ8445"/>
  <c r="BI8445"/>
  <c r="BH8445"/>
  <c r="BG8445"/>
  <c r="BJ8444"/>
  <c r="BI8444"/>
  <c r="BH8444"/>
  <c r="BG8444"/>
  <c r="BJ8443"/>
  <c r="BI8443"/>
  <c r="BH8443"/>
  <c r="BG8443"/>
  <c r="BJ8442"/>
  <c r="BI8442"/>
  <c r="BH8442"/>
  <c r="BG8442"/>
  <c r="BJ8441"/>
  <c r="BI8441"/>
  <c r="BH8441"/>
  <c r="BG8441"/>
  <c r="BJ8440"/>
  <c r="BI8440"/>
  <c r="BH8440"/>
  <c r="BG8440"/>
  <c r="BJ8439"/>
  <c r="BI8439"/>
  <c r="BH8439"/>
  <c r="BG8439"/>
  <c r="BJ8438"/>
  <c r="BI8438"/>
  <c r="BH8438"/>
  <c r="BG8438"/>
  <c r="BJ8437"/>
  <c r="BI8437"/>
  <c r="BH8437"/>
  <c r="BG8437"/>
  <c r="BJ8436"/>
  <c r="BI8436"/>
  <c r="BH8436"/>
  <c r="BG8436"/>
  <c r="BJ8435"/>
  <c r="BI8435"/>
  <c r="BH8435"/>
  <c r="BG8435"/>
  <c r="BJ8434"/>
  <c r="BI8434"/>
  <c r="BH8434"/>
  <c r="BG8434"/>
  <c r="BJ8433"/>
  <c r="BI8433"/>
  <c r="BH8433"/>
  <c r="BG8433"/>
  <c r="BJ8432"/>
  <c r="BI8432"/>
  <c r="BH8432"/>
  <c r="BG8432"/>
  <c r="BJ8431"/>
  <c r="BI8431"/>
  <c r="BH8431"/>
  <c r="BG8431"/>
  <c r="BJ8430"/>
  <c r="BI8430"/>
  <c r="BH8430"/>
  <c r="BG8430"/>
  <c r="BJ8429"/>
  <c r="BI8429"/>
  <c r="BH8429"/>
  <c r="BG8429"/>
  <c r="BJ8428"/>
  <c r="BI8428"/>
  <c r="BH8428"/>
  <c r="BG8428"/>
  <c r="BJ8427"/>
  <c r="BI8427"/>
  <c r="BH8427"/>
  <c r="BG8427"/>
  <c r="BJ8426"/>
  <c r="BI8426"/>
  <c r="BH8426"/>
  <c r="BG8426"/>
  <c r="BJ8425"/>
  <c r="BI8425"/>
  <c r="BH8425"/>
  <c r="BG8425"/>
  <c r="BJ8424"/>
  <c r="BI8424"/>
  <c r="BH8424"/>
  <c r="BG8424"/>
  <c r="BJ8423"/>
  <c r="BI8423"/>
  <c r="BH8423"/>
  <c r="BG8423"/>
  <c r="BJ8422"/>
  <c r="BI8422"/>
  <c r="BH8422"/>
  <c r="BG8422"/>
  <c r="BJ8421"/>
  <c r="BI8421"/>
  <c r="BH8421"/>
  <c r="BG8421"/>
  <c r="BJ8420"/>
  <c r="BI8420"/>
  <c r="BH8420"/>
  <c r="BG8420"/>
  <c r="BJ8419"/>
  <c r="BI8419"/>
  <c r="BH8419"/>
  <c r="BG8419"/>
  <c r="BJ8418"/>
  <c r="BI8418"/>
  <c r="BH8418"/>
  <c r="BG8418"/>
  <c r="BJ8417"/>
  <c r="BI8417"/>
  <c r="BH8417"/>
  <c r="BG8417"/>
  <c r="BJ8416"/>
  <c r="BI8416"/>
  <c r="BH8416"/>
  <c r="BG8416"/>
  <c r="BJ8415"/>
  <c r="BI8415"/>
  <c r="BH8415"/>
  <c r="BG8415"/>
  <c r="BJ8414"/>
  <c r="BI8414"/>
  <c r="BH8414"/>
  <c r="BG8414"/>
  <c r="BJ8413"/>
  <c r="BI8413"/>
  <c r="BH8413"/>
  <c r="BG8413"/>
  <c r="BJ8412"/>
  <c r="BI8412"/>
  <c r="BH8412"/>
  <c r="BG8412"/>
  <c r="BJ8411"/>
  <c r="BI8411"/>
  <c r="BH8411"/>
  <c r="BG8411"/>
  <c r="BJ8410"/>
  <c r="BI8410"/>
  <c r="BH8410"/>
  <c r="BG8410"/>
  <c r="BJ8409"/>
  <c r="BI8409"/>
  <c r="BH8409"/>
  <c r="BG8409"/>
  <c r="BJ8408"/>
  <c r="BI8408"/>
  <c r="BH8408"/>
  <c r="BG8408"/>
  <c r="BJ8407"/>
  <c r="BI8407"/>
  <c r="BH8407"/>
  <c r="BG8407"/>
  <c r="BJ8406"/>
  <c r="BI8406"/>
  <c r="BH8406"/>
  <c r="BG8406"/>
  <c r="BJ8405"/>
  <c r="BI8405"/>
  <c r="BH8405"/>
  <c r="BG8405"/>
  <c r="BJ8404"/>
  <c r="BI8404"/>
  <c r="BH8404"/>
  <c r="BG8404"/>
  <c r="BJ8403"/>
  <c r="BI8403"/>
  <c r="BH8403"/>
  <c r="BG8403"/>
  <c r="BJ8402"/>
  <c r="BI8402"/>
  <c r="BH8402"/>
  <c r="BG8402"/>
  <c r="BJ8401"/>
  <c r="BI8401"/>
  <c r="BH8401"/>
  <c r="BG8401"/>
  <c r="BJ8400"/>
  <c r="BI8400"/>
  <c r="BH8400"/>
  <c r="BG8400"/>
  <c r="BJ8399"/>
  <c r="BI8399"/>
  <c r="BH8399"/>
  <c r="BG8399"/>
  <c r="BJ8398"/>
  <c r="BI8398"/>
  <c r="BH8398"/>
  <c r="BG8398"/>
  <c r="BJ8397"/>
  <c r="BI8397"/>
  <c r="BH8397"/>
  <c r="BG8397"/>
  <c r="BJ8396"/>
  <c r="BI8396"/>
  <c r="BH8396"/>
  <c r="BG8396"/>
  <c r="BJ8395"/>
  <c r="BI8395"/>
  <c r="BH8395"/>
  <c r="BG8395"/>
  <c r="BJ8394"/>
  <c r="BI8394"/>
  <c r="BH8394"/>
  <c r="BG8394"/>
  <c r="BJ8393"/>
  <c r="BI8393"/>
  <c r="BH8393"/>
  <c r="BG8393"/>
  <c r="BJ8392"/>
  <c r="BI8392"/>
  <c r="BH8392"/>
  <c r="BG8392"/>
  <c r="BJ8391"/>
  <c r="BI8391"/>
  <c r="BH8391"/>
  <c r="BG8391"/>
  <c r="BJ8390"/>
  <c r="BI8390"/>
  <c r="BH8390"/>
  <c r="BG8390"/>
  <c r="BJ8389"/>
  <c r="BI8389"/>
  <c r="BH8389"/>
  <c r="BG8389"/>
  <c r="BJ8388"/>
  <c r="BI8388"/>
  <c r="BH8388"/>
  <c r="BG8388"/>
  <c r="BJ8387"/>
  <c r="BI8387"/>
  <c r="BH8387"/>
  <c r="BG8387"/>
  <c r="BJ8386"/>
  <c r="BI8386"/>
  <c r="BH8386"/>
  <c r="BG8386"/>
  <c r="BJ8385"/>
  <c r="BI8385"/>
  <c r="BH8385"/>
  <c r="BG8385"/>
  <c r="BJ8384"/>
  <c r="BI8384"/>
  <c r="BH8384"/>
  <c r="BG8384"/>
  <c r="BJ8383"/>
  <c r="BI8383"/>
  <c r="BH8383"/>
  <c r="BG8383"/>
  <c r="BJ8382"/>
  <c r="BI8382"/>
  <c r="BH8382"/>
  <c r="BG8382"/>
  <c r="BJ8381"/>
  <c r="BI8381"/>
  <c r="BH8381"/>
  <c r="BG8381"/>
  <c r="BJ8380"/>
  <c r="BI8380"/>
  <c r="BH8380"/>
  <c r="BG8380"/>
  <c r="BJ8379"/>
  <c r="BI8379"/>
  <c r="BH8379"/>
  <c r="BG8379"/>
  <c r="BJ8378"/>
  <c r="BI8378"/>
  <c r="BH8378"/>
  <c r="BG8378"/>
  <c r="BJ8377"/>
  <c r="BI8377"/>
  <c r="BH8377"/>
  <c r="BG8377"/>
  <c r="BJ8376"/>
  <c r="BI8376"/>
  <c r="BH8376"/>
  <c r="BG8376"/>
  <c r="BJ8375"/>
  <c r="BI8375"/>
  <c r="BH8375"/>
  <c r="BG8375"/>
  <c r="BJ8374"/>
  <c r="BI8374"/>
  <c r="BH8374"/>
  <c r="BG8374"/>
  <c r="BJ8373"/>
  <c r="BI8373"/>
  <c r="BH8373"/>
  <c r="BG8373"/>
  <c r="BJ8372"/>
  <c r="BI8372"/>
  <c r="BH8372"/>
  <c r="BG8372"/>
  <c r="BJ8371"/>
  <c r="BI8371"/>
  <c r="BH8371"/>
  <c r="BG8371"/>
  <c r="BJ8370"/>
  <c r="BI8370"/>
  <c r="BH8370"/>
  <c r="BG8370"/>
  <c r="BJ8369"/>
  <c r="BI8369"/>
  <c r="BH8369"/>
  <c r="BG8369"/>
  <c r="BJ8368"/>
  <c r="BI8368"/>
  <c r="BH8368"/>
  <c r="BG8368"/>
  <c r="BJ8367"/>
  <c r="BI8367"/>
  <c r="BH8367"/>
  <c r="BG8367"/>
  <c r="BJ8366"/>
  <c r="BI8366"/>
  <c r="BH8366"/>
  <c r="BG8366"/>
  <c r="BJ8365"/>
  <c r="BI8365"/>
  <c r="BH8365"/>
  <c r="BG8365"/>
  <c r="BJ8364"/>
  <c r="BI8364"/>
  <c r="BH8364"/>
  <c r="BG8364"/>
  <c r="BJ8363"/>
  <c r="BI8363"/>
  <c r="BH8363"/>
  <c r="BG8363"/>
  <c r="BJ8362"/>
  <c r="BI8362"/>
  <c r="BH8362"/>
  <c r="BG8362"/>
  <c r="BJ8361"/>
  <c r="BI8361"/>
  <c r="BH8361"/>
  <c r="BG8361"/>
  <c r="BJ8360"/>
  <c r="BI8360"/>
  <c r="BH8360"/>
  <c r="BG8360"/>
  <c r="BJ8359"/>
  <c r="BI8359"/>
  <c r="BH8359"/>
  <c r="BG8359"/>
  <c r="BJ8358"/>
  <c r="BI8358"/>
  <c r="BH8358"/>
  <c r="BG8358"/>
  <c r="BJ8357"/>
  <c r="BI8357"/>
  <c r="BH8357"/>
  <c r="BG8357"/>
  <c r="BJ8356"/>
  <c r="BI8356"/>
  <c r="BH8356"/>
  <c r="BG8356"/>
  <c r="BJ8355"/>
  <c r="BI8355"/>
  <c r="BH8355"/>
  <c r="BG8355"/>
  <c r="BJ8354"/>
  <c r="BI8354"/>
  <c r="BH8354"/>
  <c r="BG8354"/>
  <c r="BJ8353"/>
  <c r="BI8353"/>
  <c r="BH8353"/>
  <c r="BG8353"/>
  <c r="BJ8352"/>
  <c r="BI8352"/>
  <c r="BH8352"/>
  <c r="BG8352"/>
  <c r="BJ8351"/>
  <c r="BI8351"/>
  <c r="BH8351"/>
  <c r="BG8351"/>
  <c r="BJ8350"/>
  <c r="BI8350"/>
  <c r="BH8350"/>
  <c r="BG8350"/>
  <c r="BJ8349"/>
  <c r="BI8349"/>
  <c r="BH8349"/>
  <c r="BG8349"/>
  <c r="BJ8348"/>
  <c r="BI8348"/>
  <c r="BH8348"/>
  <c r="BG8348"/>
  <c r="BJ8347"/>
  <c r="BI8347"/>
  <c r="BH8347"/>
  <c r="BG8347"/>
  <c r="BJ8346"/>
  <c r="BI8346"/>
  <c r="BH8346"/>
  <c r="BG8346"/>
  <c r="BJ8345"/>
  <c r="BI8345"/>
  <c r="BH8345"/>
  <c r="BG8345"/>
  <c r="BJ8344"/>
  <c r="BI8344"/>
  <c r="BH8344"/>
  <c r="BG8344"/>
  <c r="BJ8343"/>
  <c r="BI8343"/>
  <c r="BH8343"/>
  <c r="BG8343"/>
  <c r="BJ8342"/>
  <c r="BI8342"/>
  <c r="BH8342"/>
  <c r="BG8342"/>
  <c r="BJ8341"/>
  <c r="BI8341"/>
  <c r="BH8341"/>
  <c r="BG8341"/>
  <c r="BJ8340"/>
  <c r="BI8340"/>
  <c r="BH8340"/>
  <c r="BG8340"/>
  <c r="BJ8339"/>
  <c r="BI8339"/>
  <c r="BH8339"/>
  <c r="BG8339"/>
  <c r="BJ8338"/>
  <c r="BI8338"/>
  <c r="BH8338"/>
  <c r="BG8338"/>
  <c r="BJ8337"/>
  <c r="BI8337"/>
  <c r="BH8337"/>
  <c r="BG8337"/>
  <c r="BJ8336"/>
  <c r="BI8336"/>
  <c r="BH8336"/>
  <c r="BG8336"/>
  <c r="BJ8335"/>
  <c r="BI8335"/>
  <c r="BH8335"/>
  <c r="BG8335"/>
  <c r="BJ8334"/>
  <c r="BI8334"/>
  <c r="BH8334"/>
  <c r="BG8334"/>
  <c r="BJ8333"/>
  <c r="BI8333"/>
  <c r="BH8333"/>
  <c r="BG8333"/>
  <c r="BJ8332"/>
  <c r="BI8332"/>
  <c r="BH8332"/>
  <c r="BG8332"/>
  <c r="BJ8331"/>
  <c r="BI8331"/>
  <c r="BH8331"/>
  <c r="BG8331"/>
  <c r="BJ8330"/>
  <c r="BI8330"/>
  <c r="BH8330"/>
  <c r="BG8330"/>
  <c r="BJ8329"/>
  <c r="BI8329"/>
  <c r="BH8329"/>
  <c r="BG8329"/>
  <c r="BJ8328"/>
  <c r="BI8328"/>
  <c r="BH8328"/>
  <c r="BG8328"/>
  <c r="BJ8327"/>
  <c r="BI8327"/>
  <c r="BH8327"/>
  <c r="BG8327"/>
  <c r="BJ8326"/>
  <c r="BI8326"/>
  <c r="BH8326"/>
  <c r="BG8326"/>
  <c r="BJ8325"/>
  <c r="BI8325"/>
  <c r="BH8325"/>
  <c r="BG8325"/>
  <c r="BJ8324"/>
  <c r="BI8324"/>
  <c r="BH8324"/>
  <c r="BG8324"/>
  <c r="BJ8323"/>
  <c r="BI8323"/>
  <c r="BH8323"/>
  <c r="BG8323"/>
  <c r="BJ8322"/>
  <c r="BI8322"/>
  <c r="BH8322"/>
  <c r="BG8322"/>
  <c r="BJ8321"/>
  <c r="BI8321"/>
  <c r="BH8321"/>
  <c r="BG8321"/>
  <c r="BJ8320"/>
  <c r="BI8320"/>
  <c r="BH8320"/>
  <c r="BG8320"/>
  <c r="BJ8319"/>
  <c r="BI8319"/>
  <c r="BH8319"/>
  <c r="BG8319"/>
  <c r="BJ8318"/>
  <c r="BI8318"/>
  <c r="BH8318"/>
  <c r="BG8318"/>
  <c r="BJ8317"/>
  <c r="BI8317"/>
  <c r="BH8317"/>
  <c r="BG8317"/>
  <c r="BJ8316"/>
  <c r="BI8316"/>
  <c r="BH8316"/>
  <c r="BG8316"/>
  <c r="BJ8315"/>
  <c r="BI8315"/>
  <c r="BH8315"/>
  <c r="BG8315"/>
  <c r="BJ8314"/>
  <c r="BI8314"/>
  <c r="BH8314"/>
  <c r="BG8314"/>
  <c r="BJ8313"/>
  <c r="BI8313"/>
  <c r="BH8313"/>
  <c r="BG8313"/>
  <c r="BJ8312"/>
  <c r="BI8312"/>
  <c r="BH8312"/>
  <c r="BG8312"/>
  <c r="BJ8311"/>
  <c r="BI8311"/>
  <c r="BH8311"/>
  <c r="BG8311"/>
  <c r="BJ8310"/>
  <c r="BI8310"/>
  <c r="BH8310"/>
  <c r="BG8310"/>
  <c r="BJ8309"/>
  <c r="BI8309"/>
  <c r="BH8309"/>
  <c r="BG8309"/>
  <c r="BJ8308"/>
  <c r="BI8308"/>
  <c r="BH8308"/>
  <c r="BG8308"/>
  <c r="BJ8307"/>
  <c r="BI8307"/>
  <c r="BH8307"/>
  <c r="BG8307"/>
  <c r="BJ8306"/>
  <c r="BI8306"/>
  <c r="BH8306"/>
  <c r="BG8306"/>
  <c r="BJ8305"/>
  <c r="BI8305"/>
  <c r="BH8305"/>
  <c r="BG8305"/>
  <c r="BJ8304"/>
  <c r="BI8304"/>
  <c r="BH8304"/>
  <c r="BG8304"/>
  <c r="BJ8303"/>
  <c r="BI8303"/>
  <c r="BH8303"/>
  <c r="BG8303"/>
  <c r="BJ8302"/>
  <c r="BI8302"/>
  <c r="BH8302"/>
  <c r="BG8302"/>
  <c r="BJ8301"/>
  <c r="BI8301"/>
  <c r="BH8301"/>
  <c r="BG8301"/>
  <c r="BJ8300"/>
  <c r="BI8300"/>
  <c r="BH8300"/>
  <c r="BG8300"/>
  <c r="BJ8299"/>
  <c r="BI8299"/>
  <c r="BH8299"/>
  <c r="BG8299"/>
  <c r="BJ8298"/>
  <c r="BI8298"/>
  <c r="BH8298"/>
  <c r="BG8298"/>
  <c r="BJ8297"/>
  <c r="BI8297"/>
  <c r="BH8297"/>
  <c r="BG8297"/>
  <c r="BJ8296"/>
  <c r="BI8296"/>
  <c r="BH8296"/>
  <c r="BG8296"/>
  <c r="BJ8295"/>
  <c r="BI8295"/>
  <c r="BH8295"/>
  <c r="BG8295"/>
  <c r="BJ8294"/>
  <c r="BI8294"/>
  <c r="BH8294"/>
  <c r="BG8294"/>
  <c r="BJ8293"/>
  <c r="BI8293"/>
  <c r="BH8293"/>
  <c r="BG8293"/>
  <c r="BJ8292"/>
  <c r="BI8292"/>
  <c r="BH8292"/>
  <c r="BG8292"/>
  <c r="BJ8291"/>
  <c r="BI8291"/>
  <c r="BH8291"/>
  <c r="BG8291"/>
  <c r="BJ8290"/>
  <c r="BI8290"/>
  <c r="BH8290"/>
  <c r="BG8290"/>
  <c r="BJ8289"/>
  <c r="BI8289"/>
  <c r="BH8289"/>
  <c r="BG8289"/>
  <c r="BJ8288"/>
  <c r="BI8288"/>
  <c r="BH8288"/>
  <c r="BG8288"/>
  <c r="BJ8287"/>
  <c r="BI8287"/>
  <c r="BH8287"/>
  <c r="BG8287"/>
  <c r="BJ8286"/>
  <c r="BI8286"/>
  <c r="BH8286"/>
  <c r="BG8286"/>
  <c r="BJ8285"/>
  <c r="BI8285"/>
  <c r="BH8285"/>
  <c r="BG8285"/>
  <c r="BJ8284"/>
  <c r="BI8284"/>
  <c r="BH8284"/>
  <c r="BG8284"/>
  <c r="BJ8283"/>
  <c r="BI8283"/>
  <c r="BH8283"/>
  <c r="BG8283"/>
  <c r="BJ8282"/>
  <c r="BI8282"/>
  <c r="BH8282"/>
  <c r="BG8282"/>
  <c r="BJ8281"/>
  <c r="BI8281"/>
  <c r="BH8281"/>
  <c r="BG8281"/>
  <c r="BJ8280"/>
  <c r="BI8280"/>
  <c r="BH8280"/>
  <c r="BG8280"/>
  <c r="BJ8279"/>
  <c r="BI8279"/>
  <c r="BH8279"/>
  <c r="BG8279"/>
  <c r="BJ8278"/>
  <c r="BI8278"/>
  <c r="BH8278"/>
  <c r="BG8278"/>
  <c r="BJ8277"/>
  <c r="BI8277"/>
  <c r="BH8277"/>
  <c r="BG8277"/>
  <c r="BJ8276"/>
  <c r="BI8276"/>
  <c r="BH8276"/>
  <c r="BG8276"/>
  <c r="BJ8275"/>
  <c r="BI8275"/>
  <c r="BH8275"/>
  <c r="BG8275"/>
  <c r="BJ8274"/>
  <c r="BI8274"/>
  <c r="BH8274"/>
  <c r="BG8274"/>
  <c r="BJ8273"/>
  <c r="BI8273"/>
  <c r="BH8273"/>
  <c r="BG8273"/>
  <c r="BJ8272"/>
  <c r="BI8272"/>
  <c r="BH8272"/>
  <c r="BG8272"/>
  <c r="BJ8271"/>
  <c r="BI8271"/>
  <c r="BH8271"/>
  <c r="BG8271"/>
  <c r="BJ8270"/>
  <c r="BI8270"/>
  <c r="BH8270"/>
  <c r="BG8270"/>
  <c r="BJ8269"/>
  <c r="BI8269"/>
  <c r="BH8269"/>
  <c r="BG8269"/>
  <c r="BJ8268"/>
  <c r="BI8268"/>
  <c r="BH8268"/>
  <c r="BG8268"/>
  <c r="BJ8267"/>
  <c r="BI8267"/>
  <c r="BH8267"/>
  <c r="BG8267"/>
  <c r="BJ8266"/>
  <c r="BI8266"/>
  <c r="BH8266"/>
  <c r="BG8266"/>
  <c r="BJ8265"/>
  <c r="BI8265"/>
  <c r="BH8265"/>
  <c r="BG8265"/>
  <c r="BJ8264"/>
  <c r="BI8264"/>
  <c r="BH8264"/>
  <c r="BG8264"/>
  <c r="BJ8263"/>
  <c r="BI8263"/>
  <c r="BH8263"/>
  <c r="BG8263"/>
  <c r="BJ8262"/>
  <c r="BI8262"/>
  <c r="BH8262"/>
  <c r="BG8262"/>
  <c r="BJ8261"/>
  <c r="BI8261"/>
  <c r="BH8261"/>
  <c r="BG8261"/>
  <c r="BJ8260"/>
  <c r="BI8260"/>
  <c r="BH8260"/>
  <c r="BG8260"/>
  <c r="BJ8259"/>
  <c r="BI8259"/>
  <c r="BH8259"/>
  <c r="BG8259"/>
  <c r="BJ8258"/>
  <c r="BI8258"/>
  <c r="BH8258"/>
  <c r="BG8258"/>
  <c r="BJ8257"/>
  <c r="BI8257"/>
  <c r="BH8257"/>
  <c r="BG8257"/>
  <c r="BJ8256"/>
  <c r="BI8256"/>
  <c r="BH8256"/>
  <c r="BG8256"/>
  <c r="BJ8255"/>
  <c r="BI8255"/>
  <c r="BH8255"/>
  <c r="BG8255"/>
  <c r="BJ8254"/>
  <c r="BI8254"/>
  <c r="BH8254"/>
  <c r="BG8254"/>
  <c r="BJ8253"/>
  <c r="BI8253"/>
  <c r="BH8253"/>
  <c r="BG8253"/>
  <c r="BJ8252"/>
  <c r="BI8252"/>
  <c r="BH8252"/>
  <c r="BG8252"/>
  <c r="BJ8251"/>
  <c r="BI8251"/>
  <c r="BH8251"/>
  <c r="BG8251"/>
  <c r="BJ8250"/>
  <c r="BI8250"/>
  <c r="BH8250"/>
  <c r="BG8250"/>
  <c r="BJ8249"/>
  <c r="BI8249"/>
  <c r="BH8249"/>
  <c r="BG8249"/>
  <c r="BJ8248"/>
  <c r="BI8248"/>
  <c r="BH8248"/>
  <c r="BG8248"/>
  <c r="BJ8247"/>
  <c r="BI8247"/>
  <c r="BH8247"/>
  <c r="BG8247"/>
  <c r="BJ8246"/>
  <c r="BI8246"/>
  <c r="BH8246"/>
  <c r="BG8246"/>
  <c r="BJ8245"/>
  <c r="BI8245"/>
  <c r="BH8245"/>
  <c r="BG8245"/>
  <c r="BJ8244"/>
  <c r="BI8244"/>
  <c r="BH8244"/>
  <c r="BG8244"/>
  <c r="BJ8243"/>
  <c r="BI8243"/>
  <c r="BH8243"/>
  <c r="BG8243"/>
  <c r="BJ8242"/>
  <c r="BI8242"/>
  <c r="BH8242"/>
  <c r="BG8242"/>
  <c r="BJ8241"/>
  <c r="BI8241"/>
  <c r="BH8241"/>
  <c r="BG8241"/>
  <c r="BJ8240"/>
  <c r="BI8240"/>
  <c r="BH8240"/>
  <c r="BG8240"/>
  <c r="BJ8239"/>
  <c r="BI8239"/>
  <c r="BH8239"/>
  <c r="BG8239"/>
  <c r="BJ8238"/>
  <c r="BI8238"/>
  <c r="BH8238"/>
  <c r="BG8238"/>
  <c r="BJ8237"/>
  <c r="BI8237"/>
  <c r="BH8237"/>
  <c r="BG8237"/>
  <c r="BJ8236"/>
  <c r="BI8236"/>
  <c r="BH8236"/>
  <c r="BG8236"/>
  <c r="BJ8235"/>
  <c r="BI8235"/>
  <c r="BH8235"/>
  <c r="BG8235"/>
  <c r="BJ8234"/>
  <c r="BI8234"/>
  <c r="BH8234"/>
  <c r="BG8234"/>
  <c r="BJ8233"/>
  <c r="BI8233"/>
  <c r="BH8233"/>
  <c r="BG8233"/>
  <c r="BJ8232"/>
  <c r="BI8232"/>
  <c r="BH8232"/>
  <c r="BG8232"/>
  <c r="BJ8231"/>
  <c r="BI8231"/>
  <c r="BH8231"/>
  <c r="BG8231"/>
  <c r="BJ8230"/>
  <c r="BI8230"/>
  <c r="BH8230"/>
  <c r="BG8230"/>
  <c r="BJ8229"/>
  <c r="BI8229"/>
  <c r="BH8229"/>
  <c r="BG8229"/>
  <c r="BJ8228"/>
  <c r="BI8228"/>
  <c r="BH8228"/>
  <c r="BG8228"/>
  <c r="BJ8227"/>
  <c r="BI8227"/>
  <c r="BH8227"/>
  <c r="BG8227"/>
  <c r="BJ8226"/>
  <c r="BI8226"/>
  <c r="BH8226"/>
  <c r="BG8226"/>
  <c r="BJ8225"/>
  <c r="BI8225"/>
  <c r="BH8225"/>
  <c r="BG8225"/>
  <c r="BJ8224"/>
  <c r="BI8224"/>
  <c r="BH8224"/>
  <c r="BG8224"/>
  <c r="BJ8223"/>
  <c r="BI8223"/>
  <c r="BH8223"/>
  <c r="BG8223"/>
  <c r="BJ8222"/>
  <c r="BI8222"/>
  <c r="BH8222"/>
  <c r="BG8222"/>
  <c r="BJ8221"/>
  <c r="BI8221"/>
  <c r="BH8221"/>
  <c r="BG8221"/>
  <c r="BJ8220"/>
  <c r="BI8220"/>
  <c r="BH8220"/>
  <c r="BG8220"/>
  <c r="BJ8219"/>
  <c r="BI8219"/>
  <c r="BH8219"/>
  <c r="BG8219"/>
  <c r="BJ8218"/>
  <c r="BI8218"/>
  <c r="BH8218"/>
  <c r="BG8218"/>
  <c r="BJ8217"/>
  <c r="BI8217"/>
  <c r="BH8217"/>
  <c r="BG8217"/>
  <c r="BJ8216"/>
  <c r="BI8216"/>
  <c r="BH8216"/>
  <c r="BG8216"/>
  <c r="BJ8215"/>
  <c r="BI8215"/>
  <c r="BH8215"/>
  <c r="BG8215"/>
  <c r="BJ8214"/>
  <c r="BI8214"/>
  <c r="BH8214"/>
  <c r="BG8214"/>
  <c r="BJ8213"/>
  <c r="BI8213"/>
  <c r="BH8213"/>
  <c r="BG8213"/>
  <c r="BJ8212"/>
  <c r="BI8212"/>
  <c r="BH8212"/>
  <c r="BG8212"/>
  <c r="BJ8211"/>
  <c r="BI8211"/>
  <c r="BH8211"/>
  <c r="BG8211"/>
  <c r="BJ8210"/>
  <c r="BI8210"/>
  <c r="BH8210"/>
  <c r="BG8210"/>
  <c r="BJ8209"/>
  <c r="BI8209"/>
  <c r="BH8209"/>
  <c r="BG8209"/>
  <c r="BJ8208"/>
  <c r="BI8208"/>
  <c r="BH8208"/>
  <c r="BG8208"/>
  <c r="BJ8207"/>
  <c r="BI8207"/>
  <c r="BH8207"/>
  <c r="BG8207"/>
  <c r="BJ8206"/>
  <c r="BI8206"/>
  <c r="BH8206"/>
  <c r="BG8206"/>
  <c r="BJ8205"/>
  <c r="BI8205"/>
  <c r="BH8205"/>
  <c r="BG8205"/>
  <c r="BJ8204"/>
  <c r="BI8204"/>
  <c r="BH8204"/>
  <c r="BG8204"/>
  <c r="BJ8203"/>
  <c r="BI8203"/>
  <c r="BH8203"/>
  <c r="BG8203"/>
  <c r="BJ8202"/>
  <c r="BI8202"/>
  <c r="BH8202"/>
  <c r="BG8202"/>
  <c r="BJ8201"/>
  <c r="BI8201"/>
  <c r="BH8201"/>
  <c r="BG8201"/>
  <c r="BJ8200"/>
  <c r="BI8200"/>
  <c r="BH8200"/>
  <c r="BG8200"/>
  <c r="BJ8199"/>
  <c r="BI8199"/>
  <c r="BH8199"/>
  <c r="BG8199"/>
  <c r="BJ8198"/>
  <c r="BI8198"/>
  <c r="BH8198"/>
  <c r="BG8198"/>
  <c r="BJ8197"/>
  <c r="BI8197"/>
  <c r="BH8197"/>
  <c r="BG8197"/>
  <c r="BJ8196"/>
  <c r="BI8196"/>
  <c r="BH8196"/>
  <c r="BG8196"/>
  <c r="BJ8195"/>
  <c r="BI8195"/>
  <c r="BH8195"/>
  <c r="BG8195"/>
  <c r="BJ8194"/>
  <c r="BI8194"/>
  <c r="BH8194"/>
  <c r="BG8194"/>
  <c r="BJ8193"/>
  <c r="BI8193"/>
  <c r="BH8193"/>
  <c r="BG8193"/>
  <c r="BJ8192"/>
  <c r="BI8192"/>
  <c r="BH8192"/>
  <c r="BG8192"/>
  <c r="BJ8191"/>
  <c r="BI8191"/>
  <c r="BH8191"/>
  <c r="BG8191"/>
  <c r="BJ8190"/>
  <c r="BI8190"/>
  <c r="BH8190"/>
  <c r="BG8190"/>
  <c r="BJ8189"/>
  <c r="BI8189"/>
  <c r="BH8189"/>
  <c r="BG8189"/>
  <c r="BJ8188"/>
  <c r="BI8188"/>
  <c r="BH8188"/>
  <c r="BG8188"/>
  <c r="BJ8187"/>
  <c r="BI8187"/>
  <c r="BH8187"/>
  <c r="BG8187"/>
  <c r="BJ8186"/>
  <c r="BI8186"/>
  <c r="BH8186"/>
  <c r="BG8186"/>
  <c r="BJ8185"/>
  <c r="BI8185"/>
  <c r="BH8185"/>
  <c r="BG8185"/>
  <c r="BJ8184"/>
  <c r="BI8184"/>
  <c r="BH8184"/>
  <c r="BG8184"/>
  <c r="BJ8183"/>
  <c r="BI8183"/>
  <c r="BH8183"/>
  <c r="BG8183"/>
  <c r="BJ8182"/>
  <c r="BI8182"/>
  <c r="BH8182"/>
  <c r="BG8182"/>
  <c r="BJ8181"/>
  <c r="BI8181"/>
  <c r="BH8181"/>
  <c r="BG8181"/>
  <c r="BJ8180"/>
  <c r="BI8180"/>
  <c r="BH8180"/>
  <c r="BG8180"/>
  <c r="BJ8179"/>
  <c r="BI8179"/>
  <c r="BH8179"/>
  <c r="BG8179"/>
  <c r="BJ8178"/>
  <c r="BI8178"/>
  <c r="BH8178"/>
  <c r="BG8178"/>
  <c r="BJ8177"/>
  <c r="BI8177"/>
  <c r="BH8177"/>
  <c r="BG8177"/>
  <c r="BJ8176"/>
  <c r="BI8176"/>
  <c r="BH8176"/>
  <c r="BG8176"/>
  <c r="BJ8175"/>
  <c r="BI8175"/>
  <c r="BH8175"/>
  <c r="BG8175"/>
  <c r="BJ8174"/>
  <c r="BI8174"/>
  <c r="BH8174"/>
  <c r="BG8174"/>
  <c r="BJ8173"/>
  <c r="BI8173"/>
  <c r="BH8173"/>
  <c r="BG8173"/>
  <c r="BJ8172"/>
  <c r="BI8172"/>
  <c r="BH8172"/>
  <c r="BG8172"/>
  <c r="BJ8171"/>
  <c r="BI8171"/>
  <c r="BH8171"/>
  <c r="BG8171"/>
  <c r="BJ8170"/>
  <c r="BI8170"/>
  <c r="BH8170"/>
  <c r="BG8170"/>
  <c r="BJ8169"/>
  <c r="BI8169"/>
  <c r="BH8169"/>
  <c r="BG8169"/>
  <c r="BJ8168"/>
  <c r="BI8168"/>
  <c r="BH8168"/>
  <c r="BG8168"/>
  <c r="BJ8167"/>
  <c r="BI8167"/>
  <c r="BH8167"/>
  <c r="BG8167"/>
  <c r="BJ8166"/>
  <c r="BI8166"/>
  <c r="BH8166"/>
  <c r="BG8166"/>
  <c r="BJ8165"/>
  <c r="BI8165"/>
  <c r="BH8165"/>
  <c r="BG8165"/>
  <c r="BJ8164"/>
  <c r="BI8164"/>
  <c r="BH8164"/>
  <c r="BG8164"/>
  <c r="BJ8163"/>
  <c r="BI8163"/>
  <c r="BH8163"/>
  <c r="BG8163"/>
  <c r="BJ8162"/>
  <c r="BI8162"/>
  <c r="BH8162"/>
  <c r="BG8162"/>
  <c r="BJ8161"/>
  <c r="BI8161"/>
  <c r="BH8161"/>
  <c r="BG8161"/>
  <c r="BJ8160"/>
  <c r="BI8160"/>
  <c r="BH8160"/>
  <c r="BG8160"/>
  <c r="BJ8159"/>
  <c r="BI8159"/>
  <c r="BH8159"/>
  <c r="BG8159"/>
  <c r="BJ8158"/>
  <c r="BI8158"/>
  <c r="BH8158"/>
  <c r="BG8158"/>
  <c r="BJ8157"/>
  <c r="BI8157"/>
  <c r="BH8157"/>
  <c r="BG8157"/>
  <c r="BJ8156"/>
  <c r="BI8156"/>
  <c r="BH8156"/>
  <c r="BG8156"/>
  <c r="BJ8155"/>
  <c r="BI8155"/>
  <c r="BH8155"/>
  <c r="BG8155"/>
  <c r="BJ8154"/>
  <c r="BI8154"/>
  <c r="BH8154"/>
  <c r="BG8154"/>
  <c r="BJ8153"/>
  <c r="BI8153"/>
  <c r="BH8153"/>
  <c r="BG8153"/>
  <c r="BJ8152"/>
  <c r="BI8152"/>
  <c r="BH8152"/>
  <c r="BG8152"/>
  <c r="BJ8151"/>
  <c r="BI8151"/>
  <c r="BH8151"/>
  <c r="BG8151"/>
  <c r="BJ8150"/>
  <c r="BI8150"/>
  <c r="BH8150"/>
  <c r="BG8150"/>
  <c r="BJ8149"/>
  <c r="BI8149"/>
  <c r="BH8149"/>
  <c r="BG8149"/>
  <c r="BJ8148"/>
  <c r="BI8148"/>
  <c r="BH8148"/>
  <c r="BG8148"/>
  <c r="BJ8147"/>
  <c r="BI8147"/>
  <c r="BH8147"/>
  <c r="BG8147"/>
  <c r="BJ8146"/>
  <c r="BI8146"/>
  <c r="BH8146"/>
  <c r="BG8146"/>
  <c r="BJ8145"/>
  <c r="BI8145"/>
  <c r="BH8145"/>
  <c r="BG8145"/>
  <c r="BJ8144"/>
  <c r="BI8144"/>
  <c r="BH8144"/>
  <c r="BG8144"/>
  <c r="BJ8143"/>
  <c r="BI8143"/>
  <c r="BH8143"/>
  <c r="BG8143"/>
  <c r="BJ8142"/>
  <c r="BI8142"/>
  <c r="BH8142"/>
  <c r="BG8142"/>
  <c r="BJ8141"/>
  <c r="BI8141"/>
  <c r="BH8141"/>
  <c r="BG8141"/>
  <c r="BJ8140"/>
  <c r="BI8140"/>
  <c r="BH8140"/>
  <c r="BG8140"/>
  <c r="BJ8139"/>
  <c r="BI8139"/>
  <c r="BH8139"/>
  <c r="BG8139"/>
  <c r="BJ8138"/>
  <c r="BI8138"/>
  <c r="BH8138"/>
  <c r="BG8138"/>
  <c r="BJ8137"/>
  <c r="BI8137"/>
  <c r="BH8137"/>
  <c r="BG8137"/>
  <c r="BJ8136"/>
  <c r="BI8136"/>
  <c r="BH8136"/>
  <c r="BG8136"/>
  <c r="BJ8135"/>
  <c r="BI8135"/>
  <c r="BH8135"/>
  <c r="BG8135"/>
  <c r="BJ8134"/>
  <c r="BI8134"/>
  <c r="BH8134"/>
  <c r="BG8134"/>
  <c r="BJ8133"/>
  <c r="BI8133"/>
  <c r="BH8133"/>
  <c r="BG8133"/>
  <c r="BJ8132"/>
  <c r="BI8132"/>
  <c r="BH8132"/>
  <c r="BG8132"/>
  <c r="BJ8131"/>
  <c r="BI8131"/>
  <c r="BH8131"/>
  <c r="BG8131"/>
  <c r="BJ8130"/>
  <c r="BI8130"/>
  <c r="BH8130"/>
  <c r="BG8130"/>
  <c r="BJ8129"/>
  <c r="BI8129"/>
  <c r="BH8129"/>
  <c r="BG8129"/>
  <c r="BJ8128"/>
  <c r="BI8128"/>
  <c r="BH8128"/>
  <c r="BG8128"/>
  <c r="BJ8127"/>
  <c r="BI8127"/>
  <c r="BH8127"/>
  <c r="BG8127"/>
  <c r="BJ8126"/>
  <c r="BI8126"/>
  <c r="BH8126"/>
  <c r="BG8126"/>
  <c r="BJ8125"/>
  <c r="BI8125"/>
  <c r="BH8125"/>
  <c r="BG8125"/>
  <c r="BJ8124"/>
  <c r="BI8124"/>
  <c r="BH8124"/>
  <c r="BG8124"/>
  <c r="BJ8123"/>
  <c r="BI8123"/>
  <c r="BH8123"/>
  <c r="BG8123"/>
  <c r="BJ8122"/>
  <c r="BI8122"/>
  <c r="BH8122"/>
  <c r="BG8122"/>
  <c r="BJ8121"/>
  <c r="BI8121"/>
  <c r="BH8121"/>
  <c r="BG8121"/>
  <c r="BJ8120"/>
  <c r="BI8120"/>
  <c r="BH8120"/>
  <c r="BG8120"/>
  <c r="BJ8119"/>
  <c r="BI8119"/>
  <c r="BH8119"/>
  <c r="BG8119"/>
  <c r="BJ8118"/>
  <c r="BI8118"/>
  <c r="BH8118"/>
  <c r="BG8118"/>
  <c r="BJ8117"/>
  <c r="BI8117"/>
  <c r="BH8117"/>
  <c r="BG8117"/>
  <c r="BJ8116"/>
  <c r="BI8116"/>
  <c r="BH8116"/>
  <c r="BG8116"/>
  <c r="BJ8115"/>
  <c r="BI8115"/>
  <c r="BH8115"/>
  <c r="BG8115"/>
  <c r="BJ8114"/>
  <c r="BI8114"/>
  <c r="BH8114"/>
  <c r="BG8114"/>
  <c r="BJ8113"/>
  <c r="BI8113"/>
  <c r="BH8113"/>
  <c r="BG8113"/>
  <c r="BJ8112"/>
  <c r="BI8112"/>
  <c r="BH8112"/>
  <c r="BG8112"/>
  <c r="BJ8111"/>
  <c r="BI8111"/>
  <c r="BH8111"/>
  <c r="BG8111"/>
  <c r="BJ8110"/>
  <c r="BI8110"/>
  <c r="BH8110"/>
  <c r="BG8110"/>
  <c r="BJ8109"/>
  <c r="BI8109"/>
  <c r="BH8109"/>
  <c r="BG8109"/>
  <c r="BJ8108"/>
  <c r="BI8108"/>
  <c r="BH8108"/>
  <c r="BG8108"/>
  <c r="BJ8107"/>
  <c r="BI8107"/>
  <c r="BH8107"/>
  <c r="BG8107"/>
  <c r="BJ8106"/>
  <c r="BI8106"/>
  <c r="BH8106"/>
  <c r="BG8106"/>
  <c r="BJ8105"/>
  <c r="BI8105"/>
  <c r="BH8105"/>
  <c r="BG8105"/>
  <c r="BJ8104"/>
  <c r="BI8104"/>
  <c r="BH8104"/>
  <c r="BG8104"/>
  <c r="BJ8103"/>
  <c r="BI8103"/>
  <c r="BH8103"/>
  <c r="BG8103"/>
  <c r="BJ8102"/>
  <c r="BI8102"/>
  <c r="BH8102"/>
  <c r="BG8102"/>
  <c r="BJ8101"/>
  <c r="BI8101"/>
  <c r="BH8101"/>
  <c r="BG8101"/>
  <c r="BJ8100"/>
  <c r="BI8100"/>
  <c r="BH8100"/>
  <c r="BG8100"/>
  <c r="BJ8099"/>
  <c r="BI8099"/>
  <c r="BH8099"/>
  <c r="BG8099"/>
  <c r="BJ8098"/>
  <c r="BI8098"/>
  <c r="BH8098"/>
  <c r="BG8098"/>
  <c r="BJ8097"/>
  <c r="BI8097"/>
  <c r="BH8097"/>
  <c r="BG8097"/>
  <c r="BJ8096"/>
  <c r="BI8096"/>
  <c r="BH8096"/>
  <c r="BG8096"/>
  <c r="BJ8095"/>
  <c r="BI8095"/>
  <c r="BH8095"/>
  <c r="BG8095"/>
  <c r="BJ8094"/>
  <c r="BI8094"/>
  <c r="BH8094"/>
  <c r="BG8094"/>
  <c r="BJ8093"/>
  <c r="BI8093"/>
  <c r="BH8093"/>
  <c r="BG8093"/>
  <c r="BJ8092"/>
  <c r="BI8092"/>
  <c r="BH8092"/>
  <c r="BG8092"/>
  <c r="BJ8091"/>
  <c r="BI8091"/>
  <c r="BH8091"/>
  <c r="BG8091"/>
  <c r="BJ8090"/>
  <c r="BI8090"/>
  <c r="BH8090"/>
  <c r="BG8090"/>
  <c r="BJ8089"/>
  <c r="BI8089"/>
  <c r="BH8089"/>
  <c r="BG8089"/>
  <c r="BJ8088"/>
  <c r="BI8088"/>
  <c r="BH8088"/>
  <c r="BG8088"/>
  <c r="BJ8087"/>
  <c r="BI8087"/>
  <c r="BH8087"/>
  <c r="BG8087"/>
  <c r="BJ8086"/>
  <c r="BI8086"/>
  <c r="BH8086"/>
  <c r="BG8086"/>
  <c r="BJ8085"/>
  <c r="BI8085"/>
  <c r="BH8085"/>
  <c r="BG8085"/>
  <c r="BJ8084"/>
  <c r="BI8084"/>
  <c r="BH8084"/>
  <c r="BG8084"/>
  <c r="BJ8083"/>
  <c r="BI8083"/>
  <c r="BH8083"/>
  <c r="BG8083"/>
  <c r="BJ8082"/>
  <c r="BI8082"/>
  <c r="BH8082"/>
  <c r="BG8082"/>
  <c r="BJ8081"/>
  <c r="BI8081"/>
  <c r="BH8081"/>
  <c r="BG8081"/>
  <c r="BJ8080"/>
  <c r="BI8080"/>
  <c r="BH8080"/>
  <c r="BG8080"/>
  <c r="BJ8079"/>
  <c r="BI8079"/>
  <c r="BH8079"/>
  <c r="BG8079"/>
  <c r="BJ8078"/>
  <c r="BI8078"/>
  <c r="BH8078"/>
  <c r="BG8078"/>
  <c r="BJ8077"/>
  <c r="BI8077"/>
  <c r="BH8077"/>
  <c r="BG8077"/>
  <c r="BJ8076"/>
  <c r="BI8076"/>
  <c r="BH8076"/>
  <c r="BG8076"/>
  <c r="BJ8075"/>
  <c r="BI8075"/>
  <c r="BH8075"/>
  <c r="BG8075"/>
  <c r="BJ8074"/>
  <c r="BI8074"/>
  <c r="BH8074"/>
  <c r="BG8074"/>
  <c r="BJ8073"/>
  <c r="BI8073"/>
  <c r="BH8073"/>
  <c r="BG8073"/>
  <c r="BJ8072"/>
  <c r="BI8072"/>
  <c r="BH8072"/>
  <c r="BG8072"/>
  <c r="BJ8071"/>
  <c r="BI8071"/>
  <c r="BH8071"/>
  <c r="BG8071"/>
  <c r="BJ8070"/>
  <c r="BI8070"/>
  <c r="BH8070"/>
  <c r="BG8070"/>
  <c r="BJ8069"/>
  <c r="BI8069"/>
  <c r="BH8069"/>
  <c r="BG8069"/>
  <c r="BJ8068"/>
  <c r="BI8068"/>
  <c r="BH8068"/>
  <c r="BG8068"/>
  <c r="BJ8067"/>
  <c r="BI8067"/>
  <c r="BH8067"/>
  <c r="BG8067"/>
  <c r="BJ8066"/>
  <c r="BI8066"/>
  <c r="BH8066"/>
  <c r="BG8066"/>
  <c r="BJ8065"/>
  <c r="BI8065"/>
  <c r="BH8065"/>
  <c r="BG8065"/>
  <c r="BJ8064"/>
  <c r="BI8064"/>
  <c r="BH8064"/>
  <c r="BG8064"/>
  <c r="BJ8063"/>
  <c r="BI8063"/>
  <c r="BH8063"/>
  <c r="BG8063"/>
  <c r="BJ8062"/>
  <c r="BI8062"/>
  <c r="BH8062"/>
  <c r="BG8062"/>
  <c r="BJ8061"/>
  <c r="BI8061"/>
  <c r="BH8061"/>
  <c r="BG8061"/>
  <c r="BJ8060"/>
  <c r="BI8060"/>
  <c r="BH8060"/>
  <c r="BG8060"/>
  <c r="BJ8059"/>
  <c r="BI8059"/>
  <c r="BH8059"/>
  <c r="BG8059"/>
  <c r="BJ8058"/>
  <c r="BI8058"/>
  <c r="BH8058"/>
  <c r="BG8058"/>
  <c r="BJ8057"/>
  <c r="BI8057"/>
  <c r="BH8057"/>
  <c r="BG8057"/>
  <c r="BJ8056"/>
  <c r="BI8056"/>
  <c r="BH8056"/>
  <c r="BG8056"/>
  <c r="BJ8055"/>
  <c r="BI8055"/>
  <c r="BH8055"/>
  <c r="BG8055"/>
  <c r="BJ8054"/>
  <c r="BI8054"/>
  <c r="BH8054"/>
  <c r="BG8054"/>
  <c r="BJ8053"/>
  <c r="BI8053"/>
  <c r="BH8053"/>
  <c r="BG8053"/>
  <c r="BJ8052"/>
  <c r="BI8052"/>
  <c r="BH8052"/>
  <c r="BG8052"/>
  <c r="BJ8051"/>
  <c r="BI8051"/>
  <c r="BH8051"/>
  <c r="BG8051"/>
  <c r="BJ8050"/>
  <c r="BI8050"/>
  <c r="BH8050"/>
  <c r="BG8050"/>
  <c r="BJ8049"/>
  <c r="BI8049"/>
  <c r="BH8049"/>
  <c r="BG8049"/>
  <c r="BJ8048"/>
  <c r="BI8048"/>
  <c r="BH8048"/>
  <c r="BG8048"/>
  <c r="BJ8047"/>
  <c r="BI8047"/>
  <c r="BH8047"/>
  <c r="BG8047"/>
  <c r="BJ8046"/>
  <c r="BI8046"/>
  <c r="BH8046"/>
  <c r="BG8046"/>
  <c r="BJ8045"/>
  <c r="BI8045"/>
  <c r="BH8045"/>
  <c r="BG8045"/>
  <c r="BJ8044"/>
  <c r="BI8044"/>
  <c r="BH8044"/>
  <c r="BG8044"/>
  <c r="BJ8043"/>
  <c r="BI8043"/>
  <c r="BH8043"/>
  <c r="BG8043"/>
  <c r="BJ8042"/>
  <c r="BI8042"/>
  <c r="BH8042"/>
  <c r="BG8042"/>
  <c r="BJ8041"/>
  <c r="BI8041"/>
  <c r="BH8041"/>
  <c r="BG8041"/>
  <c r="BJ8040"/>
  <c r="BI8040"/>
  <c r="BH8040"/>
  <c r="BG8040"/>
  <c r="BJ8039"/>
  <c r="BI8039"/>
  <c r="BH8039"/>
  <c r="BG8039"/>
  <c r="BJ8038"/>
  <c r="BI8038"/>
  <c r="BH8038"/>
  <c r="BG8038"/>
  <c r="BJ8037"/>
  <c r="BI8037"/>
  <c r="BH8037"/>
  <c r="BG8037"/>
  <c r="BJ8036"/>
  <c r="BI8036"/>
  <c r="BH8036"/>
  <c r="BG8036"/>
  <c r="BJ8035"/>
  <c r="BI8035"/>
  <c r="BH8035"/>
  <c r="BG8035"/>
  <c r="BJ8034"/>
  <c r="BI8034"/>
  <c r="BH8034"/>
  <c r="BG8034"/>
  <c r="BJ8033"/>
  <c r="BI8033"/>
  <c r="BH8033"/>
  <c r="BG8033"/>
  <c r="BJ8032"/>
  <c r="BI8032"/>
  <c r="BH8032"/>
  <c r="BG8032"/>
  <c r="BJ8031"/>
  <c r="BI8031"/>
  <c r="BH8031"/>
  <c r="BG8031"/>
  <c r="BJ8030"/>
  <c r="BI8030"/>
  <c r="BH8030"/>
  <c r="BG8030"/>
  <c r="BJ8029"/>
  <c r="BI8029"/>
  <c r="BH8029"/>
  <c r="BG8029"/>
  <c r="BJ8028"/>
  <c r="BI8028"/>
  <c r="BH8028"/>
  <c r="BG8028"/>
  <c r="BJ8027"/>
  <c r="BI8027"/>
  <c r="BH8027"/>
  <c r="BG8027"/>
  <c r="BJ8026"/>
  <c r="BI8026"/>
  <c r="BH8026"/>
  <c r="BG8026"/>
  <c r="BJ8025"/>
  <c r="BI8025"/>
  <c r="BH8025"/>
  <c r="BG8025"/>
  <c r="BJ8024"/>
  <c r="BI8024"/>
  <c r="BH8024"/>
  <c r="BG8024"/>
  <c r="BJ8023"/>
  <c r="BI8023"/>
  <c r="BH8023"/>
  <c r="BG8023"/>
  <c r="BJ8022"/>
  <c r="BI8022"/>
  <c r="BH8022"/>
  <c r="BG8022"/>
  <c r="BJ8021"/>
  <c r="BI8021"/>
  <c r="BH8021"/>
  <c r="BG8021"/>
  <c r="BJ8020"/>
  <c r="BI8020"/>
  <c r="BH8020"/>
  <c r="BG8020"/>
  <c r="BJ8019"/>
  <c r="BI8019"/>
  <c r="BH8019"/>
  <c r="BG8019"/>
  <c r="BJ8018"/>
  <c r="BI8018"/>
  <c r="BH8018"/>
  <c r="BG8018"/>
  <c r="BJ8017"/>
  <c r="BI8017"/>
  <c r="BH8017"/>
  <c r="BG8017"/>
  <c r="BJ8016"/>
  <c r="BI8016"/>
  <c r="BH8016"/>
  <c r="BG8016"/>
  <c r="BJ8015"/>
  <c r="BI8015"/>
  <c r="BH8015"/>
  <c r="BG8015"/>
  <c r="BJ8014"/>
  <c r="BI8014"/>
  <c r="BH8014"/>
  <c r="BG8014"/>
  <c r="BJ8013"/>
  <c r="BI8013"/>
  <c r="BH8013"/>
  <c r="BG8013"/>
  <c r="BJ8012"/>
  <c r="BI8012"/>
  <c r="BH8012"/>
  <c r="BG8012"/>
  <c r="BJ8011"/>
  <c r="BI8011"/>
  <c r="BH8011"/>
  <c r="BG8011"/>
  <c r="BJ8010"/>
  <c r="BI8010"/>
  <c r="BH8010"/>
  <c r="BG8010"/>
  <c r="BJ8009"/>
  <c r="BI8009"/>
  <c r="BH8009"/>
  <c r="BG8009"/>
  <c r="BJ8008"/>
  <c r="BI8008"/>
  <c r="BH8008"/>
  <c r="BG8008"/>
  <c r="BJ8007"/>
  <c r="BI8007"/>
  <c r="BH8007"/>
  <c r="BG8007"/>
  <c r="BJ8006"/>
  <c r="BI8006"/>
  <c r="BH8006"/>
  <c r="BG8006"/>
  <c r="BJ8005"/>
  <c r="BI8005"/>
  <c r="BH8005"/>
  <c r="BG8005"/>
  <c r="BJ8004"/>
  <c r="BI8004"/>
  <c r="BH8004"/>
  <c r="BG8004"/>
  <c r="BJ8003"/>
  <c r="BI8003"/>
  <c r="BH8003"/>
  <c r="BG8003"/>
  <c r="BJ8002"/>
  <c r="BI8002"/>
  <c r="BH8002"/>
  <c r="BG8002"/>
  <c r="BJ8001"/>
  <c r="BI8001"/>
  <c r="BH8001"/>
  <c r="BG8001"/>
  <c r="BJ8000"/>
  <c r="BI8000"/>
  <c r="BH8000"/>
  <c r="BG8000"/>
  <c r="BJ7999"/>
  <c r="BI7999"/>
  <c r="BH7999"/>
  <c r="BG7999"/>
  <c r="BJ7998"/>
  <c r="BI7998"/>
  <c r="BH7998"/>
  <c r="BG7998"/>
  <c r="BJ7997"/>
  <c r="BI7997"/>
  <c r="BH7997"/>
  <c r="BG7997"/>
  <c r="BJ7996"/>
  <c r="BI7996"/>
  <c r="BH7996"/>
  <c r="BG7996"/>
  <c r="BJ7995"/>
  <c r="BI7995"/>
  <c r="BH7995"/>
  <c r="BG7995"/>
  <c r="BJ7994"/>
  <c r="BI7994"/>
  <c r="BH7994"/>
  <c r="BG7994"/>
  <c r="BJ7993"/>
  <c r="BI7993"/>
  <c r="BH7993"/>
  <c r="BG7993"/>
  <c r="BJ7992"/>
  <c r="BI7992"/>
  <c r="BH7992"/>
  <c r="BG7992"/>
  <c r="BJ7991"/>
  <c r="BI7991"/>
  <c r="BH7991"/>
  <c r="BG7991"/>
  <c r="BJ7990"/>
  <c r="BI7990"/>
  <c r="BH7990"/>
  <c r="BG7990"/>
  <c r="BJ7989"/>
  <c r="BI7989"/>
  <c r="BH7989"/>
  <c r="BG7989"/>
  <c r="BJ7988"/>
  <c r="BI7988"/>
  <c r="BH7988"/>
  <c r="BG7988"/>
  <c r="BJ7987"/>
  <c r="BI7987"/>
  <c r="BH7987"/>
  <c r="BG7987"/>
  <c r="BJ7986"/>
  <c r="BI7986"/>
  <c r="BH7986"/>
  <c r="BG7986"/>
  <c r="BJ7985"/>
  <c r="BI7985"/>
  <c r="BH7985"/>
  <c r="BG7985"/>
  <c r="BJ7984"/>
  <c r="BI7984"/>
  <c r="BH7984"/>
  <c r="BG7984"/>
  <c r="BJ7983"/>
  <c r="BI7983"/>
  <c r="BH7983"/>
  <c r="BG7983"/>
  <c r="BJ7982"/>
  <c r="BI7982"/>
  <c r="BH7982"/>
  <c r="BG7982"/>
  <c r="BJ7981"/>
  <c r="BI7981"/>
  <c r="BH7981"/>
  <c r="BG7981"/>
  <c r="BJ7980"/>
  <c r="BI7980"/>
  <c r="BH7980"/>
  <c r="BG7980"/>
  <c r="BJ7979"/>
  <c r="BI7979"/>
  <c r="BH7979"/>
  <c r="BG7979"/>
  <c r="BJ7978"/>
  <c r="BI7978"/>
  <c r="BH7978"/>
  <c r="BG7978"/>
  <c r="BJ7977"/>
  <c r="BI7977"/>
  <c r="BH7977"/>
  <c r="BG7977"/>
  <c r="BJ7976"/>
  <c r="BI7976"/>
  <c r="BH7976"/>
  <c r="BG7976"/>
  <c r="BJ7975"/>
  <c r="BI7975"/>
  <c r="BH7975"/>
  <c r="BG7975"/>
  <c r="BJ7974"/>
  <c r="BI7974"/>
  <c r="BH7974"/>
  <c r="BG7974"/>
  <c r="BJ7973"/>
  <c r="BI7973"/>
  <c r="BH7973"/>
  <c r="BG7973"/>
  <c r="BJ7972"/>
  <c r="BI7972"/>
  <c r="BH7972"/>
  <c r="BG7972"/>
  <c r="BJ7971"/>
  <c r="BI7971"/>
  <c r="BH7971"/>
  <c r="BG7971"/>
  <c r="BJ7970"/>
  <c r="BI7970"/>
  <c r="BH7970"/>
  <c r="BG7970"/>
  <c r="BJ7969"/>
  <c r="BI7969"/>
  <c r="BH7969"/>
  <c r="BG7969"/>
  <c r="BJ7968"/>
  <c r="BI7968"/>
  <c r="BH7968"/>
  <c r="BG7968"/>
  <c r="BJ7967"/>
  <c r="BI7967"/>
  <c r="BH7967"/>
  <c r="BG7967"/>
  <c r="BJ7966"/>
  <c r="BI7966"/>
  <c r="BH7966"/>
  <c r="BG7966"/>
  <c r="BJ7965"/>
  <c r="BI7965"/>
  <c r="BH7965"/>
  <c r="BG7965"/>
  <c r="BJ7964"/>
  <c r="BI7964"/>
  <c r="BH7964"/>
  <c r="BG7964"/>
  <c r="BJ7963"/>
  <c r="BI7963"/>
  <c r="BH7963"/>
  <c r="BG7963"/>
  <c r="BJ7962"/>
  <c r="BI7962"/>
  <c r="BH7962"/>
  <c r="BG7962"/>
  <c r="BJ7961"/>
  <c r="BI7961"/>
  <c r="BH7961"/>
  <c r="BG7961"/>
  <c r="BJ7960"/>
  <c r="BI7960"/>
  <c r="BH7960"/>
  <c r="BG7960"/>
  <c r="BJ7959"/>
  <c r="BI7959"/>
  <c r="BH7959"/>
  <c r="BG7959"/>
  <c r="BJ7958"/>
  <c r="BI7958"/>
  <c r="BH7958"/>
  <c r="BG7958"/>
  <c r="BJ7957"/>
  <c r="BI7957"/>
  <c r="BH7957"/>
  <c r="BG7957"/>
  <c r="BJ7956"/>
  <c r="BI7956"/>
  <c r="BH7956"/>
  <c r="BG7956"/>
  <c r="BJ7955"/>
  <c r="BI7955"/>
  <c r="BH7955"/>
  <c r="BG7955"/>
  <c r="BJ7954"/>
  <c r="BI7954"/>
  <c r="BH7954"/>
  <c r="BG7954"/>
  <c r="BJ7953"/>
  <c r="BI7953"/>
  <c r="BH7953"/>
  <c r="BG7953"/>
  <c r="BJ7952"/>
  <c r="BI7952"/>
  <c r="BH7952"/>
  <c r="BG7952"/>
  <c r="BJ7951"/>
  <c r="BI7951"/>
  <c r="BH7951"/>
  <c r="BG7951"/>
  <c r="BJ7950"/>
  <c r="BI7950"/>
  <c r="BH7950"/>
  <c r="BG7950"/>
  <c r="BJ7949"/>
  <c r="BI7949"/>
  <c r="BH7949"/>
  <c r="BG7949"/>
  <c r="BJ7948"/>
  <c r="BI7948"/>
  <c r="BH7948"/>
  <c r="BG7948"/>
  <c r="BJ7947"/>
  <c r="BI7947"/>
  <c r="BH7947"/>
  <c r="BG7947"/>
  <c r="BJ7946"/>
  <c r="BI7946"/>
  <c r="BH7946"/>
  <c r="BG7946"/>
  <c r="BJ7945"/>
  <c r="BI7945"/>
  <c r="BH7945"/>
  <c r="BG7945"/>
  <c r="BJ7944"/>
  <c r="BI7944"/>
  <c r="BH7944"/>
  <c r="BG7944"/>
  <c r="BJ7943"/>
  <c r="BI7943"/>
  <c r="BH7943"/>
  <c r="BG7943"/>
  <c r="BJ7942"/>
  <c r="BI7942"/>
  <c r="BH7942"/>
  <c r="BG7942"/>
  <c r="BJ7941"/>
  <c r="BI7941"/>
  <c r="BH7941"/>
  <c r="BG7941"/>
  <c r="BJ7940"/>
  <c r="BI7940"/>
  <c r="BH7940"/>
  <c r="BG7940"/>
  <c r="BJ7939"/>
  <c r="BI7939"/>
  <c r="BH7939"/>
  <c r="BG7939"/>
  <c r="BJ7938"/>
  <c r="BI7938"/>
  <c r="BH7938"/>
  <c r="BG7938"/>
  <c r="BJ7937"/>
  <c r="BI7937"/>
  <c r="BH7937"/>
  <c r="BG7937"/>
  <c r="BJ7936"/>
  <c r="BI7936"/>
  <c r="BH7936"/>
  <c r="BG7936"/>
  <c r="BJ7935"/>
  <c r="BI7935"/>
  <c r="BH7935"/>
  <c r="BG7935"/>
  <c r="BJ7934"/>
  <c r="BI7934"/>
  <c r="BH7934"/>
  <c r="BG7934"/>
  <c r="BJ7933"/>
  <c r="BI7933"/>
  <c r="BH7933"/>
  <c r="BG7933"/>
  <c r="BJ7932"/>
  <c r="BI7932"/>
  <c r="BH7932"/>
  <c r="BG7932"/>
  <c r="BJ7931"/>
  <c r="BI7931"/>
  <c r="BH7931"/>
  <c r="BG7931"/>
  <c r="BJ7930"/>
  <c r="BI7930"/>
  <c r="BH7930"/>
  <c r="BG7930"/>
  <c r="BJ7929"/>
  <c r="BI7929"/>
  <c r="BH7929"/>
  <c r="BG7929"/>
  <c r="BJ7928"/>
  <c r="BI7928"/>
  <c r="BH7928"/>
  <c r="BG7928"/>
  <c r="BJ7927"/>
  <c r="BI7927"/>
  <c r="BH7927"/>
  <c r="BG7927"/>
  <c r="BJ7926"/>
  <c r="BI7926"/>
  <c r="BH7926"/>
  <c r="BG7926"/>
  <c r="BJ7925"/>
  <c r="BI7925"/>
  <c r="BH7925"/>
  <c r="BG7925"/>
  <c r="BJ7924"/>
  <c r="BI7924"/>
  <c r="BH7924"/>
  <c r="BG7924"/>
  <c r="BJ7923"/>
  <c r="BI7923"/>
  <c r="BH7923"/>
  <c r="BG7923"/>
  <c r="BJ7922"/>
  <c r="BI7922"/>
  <c r="BH7922"/>
  <c r="BG7922"/>
  <c r="BJ7921"/>
  <c r="BI7921"/>
  <c r="BH7921"/>
  <c r="BG7921"/>
  <c r="BJ7920"/>
  <c r="BI7920"/>
  <c r="BH7920"/>
  <c r="BG7920"/>
  <c r="BJ7919"/>
  <c r="BI7919"/>
  <c r="BH7919"/>
  <c r="BG7919"/>
  <c r="BJ7918"/>
  <c r="BI7918"/>
  <c r="BH7918"/>
  <c r="BG7918"/>
  <c r="BJ7917"/>
  <c r="BI7917"/>
  <c r="BH7917"/>
  <c r="BG7917"/>
  <c r="BJ7916"/>
  <c r="BI7916"/>
  <c r="BH7916"/>
  <c r="BG7916"/>
  <c r="BJ7915"/>
  <c r="BI7915"/>
  <c r="BH7915"/>
  <c r="BG7915"/>
  <c r="BJ7914"/>
  <c r="BI7914"/>
  <c r="BH7914"/>
  <c r="BG7914"/>
  <c r="BJ7913"/>
  <c r="BI7913"/>
  <c r="BH7913"/>
  <c r="BG7913"/>
  <c r="BJ7912"/>
  <c r="BI7912"/>
  <c r="BH7912"/>
  <c r="BG7912"/>
  <c r="BJ7911"/>
  <c r="BI7911"/>
  <c r="BH7911"/>
  <c r="BG7911"/>
  <c r="BJ7910"/>
  <c r="BI7910"/>
  <c r="BH7910"/>
  <c r="BG7910"/>
  <c r="BJ7909"/>
  <c r="BI7909"/>
  <c r="BH7909"/>
  <c r="BG7909"/>
  <c r="BJ7908"/>
  <c r="BI7908"/>
  <c r="BH7908"/>
  <c r="BG7908"/>
  <c r="BJ7907"/>
  <c r="BI7907"/>
  <c r="BH7907"/>
  <c r="BG7907"/>
  <c r="BJ7906"/>
  <c r="BI7906"/>
  <c r="BH7906"/>
  <c r="BG7906"/>
  <c r="BJ7905"/>
  <c r="BI7905"/>
  <c r="BH7905"/>
  <c r="BG7905"/>
  <c r="BJ7904"/>
  <c r="BI7904"/>
  <c r="BH7904"/>
  <c r="BG7904"/>
  <c r="BJ7903"/>
  <c r="BI7903"/>
  <c r="BH7903"/>
  <c r="BG7903"/>
  <c r="BJ7902"/>
  <c r="BI7902"/>
  <c r="BH7902"/>
  <c r="BG7902"/>
  <c r="BJ7901"/>
  <c r="BI7901"/>
  <c r="BH7901"/>
  <c r="BG7901"/>
  <c r="BJ7900"/>
  <c r="BI7900"/>
  <c r="BH7900"/>
  <c r="BG7900"/>
  <c r="BJ7899"/>
  <c r="BI7899"/>
  <c r="BH7899"/>
  <c r="BG7899"/>
  <c r="BJ7898"/>
  <c r="BI7898"/>
  <c r="BH7898"/>
  <c r="BG7898"/>
  <c r="BJ7897"/>
  <c r="BI7897"/>
  <c r="BH7897"/>
  <c r="BG7897"/>
  <c r="BJ7896"/>
  <c r="BI7896"/>
  <c r="BH7896"/>
  <c r="BG7896"/>
  <c r="BJ7895"/>
  <c r="BI7895"/>
  <c r="BH7895"/>
  <c r="BG7895"/>
  <c r="BJ7894"/>
  <c r="BI7894"/>
  <c r="BH7894"/>
  <c r="BG7894"/>
  <c r="BJ7893"/>
  <c r="BI7893"/>
  <c r="BH7893"/>
  <c r="BG7893"/>
  <c r="BJ7892"/>
  <c r="BI7892"/>
  <c r="BH7892"/>
  <c r="BG7892"/>
  <c r="BJ7891"/>
  <c r="BI7891"/>
  <c r="BH7891"/>
  <c r="BG7891"/>
  <c r="BJ7890"/>
  <c r="BI7890"/>
  <c r="BH7890"/>
  <c r="BG7890"/>
  <c r="BJ7889"/>
  <c r="BI7889"/>
  <c r="BH7889"/>
  <c r="BG7889"/>
  <c r="BJ7888"/>
  <c r="BI7888"/>
  <c r="BH7888"/>
  <c r="BG7888"/>
  <c r="BJ7887"/>
  <c r="BI7887"/>
  <c r="BH7887"/>
  <c r="BG7887"/>
  <c r="BJ7886"/>
  <c r="BI7886"/>
  <c r="BH7886"/>
  <c r="BG7886"/>
  <c r="BJ7885"/>
  <c r="BI7885"/>
  <c r="BH7885"/>
  <c r="BG7885"/>
  <c r="BJ7884"/>
  <c r="BI7884"/>
  <c r="BH7884"/>
  <c r="BG7884"/>
  <c r="BJ7883"/>
  <c r="BI7883"/>
  <c r="BH7883"/>
  <c r="BG7883"/>
  <c r="BJ7882"/>
  <c r="BI7882"/>
  <c r="BH7882"/>
  <c r="BG7882"/>
  <c r="BJ7881"/>
  <c r="BI7881"/>
  <c r="BH7881"/>
  <c r="BG7881"/>
  <c r="BJ7880"/>
  <c r="BI7880"/>
  <c r="BH7880"/>
  <c r="BG7880"/>
  <c r="BJ7879"/>
  <c r="BI7879"/>
  <c r="BH7879"/>
  <c r="BG7879"/>
  <c r="BJ7878"/>
  <c r="BI7878"/>
  <c r="BH7878"/>
  <c r="BG7878"/>
  <c r="BJ7877"/>
  <c r="BI7877"/>
  <c r="BH7877"/>
  <c r="BG7877"/>
  <c r="BJ7876"/>
  <c r="BI7876"/>
  <c r="BH7876"/>
  <c r="BG7876"/>
  <c r="BJ7875"/>
  <c r="BI7875"/>
  <c r="BH7875"/>
  <c r="BG7875"/>
  <c r="BJ7874"/>
  <c r="BI7874"/>
  <c r="BH7874"/>
  <c r="BG7874"/>
  <c r="BJ7873"/>
  <c r="BI7873"/>
  <c r="BH7873"/>
  <c r="BG7873"/>
  <c r="BJ7872"/>
  <c r="BI7872"/>
  <c r="BH7872"/>
  <c r="BG7872"/>
  <c r="BJ7871"/>
  <c r="BI7871"/>
  <c r="BH7871"/>
  <c r="BG7871"/>
  <c r="BJ7870"/>
  <c r="BI7870"/>
  <c r="BH7870"/>
  <c r="BG7870"/>
  <c r="BJ7869"/>
  <c r="BI7869"/>
  <c r="BH7869"/>
  <c r="BG7869"/>
  <c r="BJ7868"/>
  <c r="BI7868"/>
  <c r="BH7868"/>
  <c r="BG7868"/>
  <c r="BJ7867"/>
  <c r="BI7867"/>
  <c r="BH7867"/>
  <c r="BG7867"/>
  <c r="BJ7866"/>
  <c r="BI7866"/>
  <c r="BH7866"/>
  <c r="BG7866"/>
  <c r="BJ7865"/>
  <c r="BI7865"/>
  <c r="BH7865"/>
  <c r="BG7865"/>
  <c r="BJ7864"/>
  <c r="BI7864"/>
  <c r="BH7864"/>
  <c r="BG7864"/>
  <c r="BJ7863"/>
  <c r="BI7863"/>
  <c r="BH7863"/>
  <c r="BG7863"/>
  <c r="BJ7862"/>
  <c r="BI7862"/>
  <c r="BH7862"/>
  <c r="BG7862"/>
  <c r="BJ7861"/>
  <c r="BI7861"/>
  <c r="BH7861"/>
  <c r="BG7861"/>
  <c r="BJ7860"/>
  <c r="BI7860"/>
  <c r="BH7860"/>
  <c r="BG7860"/>
  <c r="BJ7859"/>
  <c r="BI7859"/>
  <c r="BH7859"/>
  <c r="BG7859"/>
  <c r="BJ7858"/>
  <c r="BI7858"/>
  <c r="BH7858"/>
  <c r="BG7858"/>
  <c r="BJ7857"/>
  <c r="BI7857"/>
  <c r="BH7857"/>
  <c r="BG7857"/>
  <c r="BJ7856"/>
  <c r="BI7856"/>
  <c r="BH7856"/>
  <c r="BG7856"/>
  <c r="BJ7855"/>
  <c r="BI7855"/>
  <c r="BH7855"/>
  <c r="BG7855"/>
  <c r="BJ7854"/>
  <c r="BI7854"/>
  <c r="BH7854"/>
  <c r="BG7854"/>
  <c r="BJ7853"/>
  <c r="BI7853"/>
  <c r="BH7853"/>
  <c r="BG7853"/>
  <c r="BJ7852"/>
  <c r="BI7852"/>
  <c r="BH7852"/>
  <c r="BG7852"/>
  <c r="BJ7851"/>
  <c r="BI7851"/>
  <c r="BH7851"/>
  <c r="BG7851"/>
  <c r="BJ7850"/>
  <c r="BI7850"/>
  <c r="BH7850"/>
  <c r="BG7850"/>
  <c r="BJ7849"/>
  <c r="BI7849"/>
  <c r="BH7849"/>
  <c r="BG7849"/>
  <c r="BJ7848"/>
  <c r="BI7848"/>
  <c r="BH7848"/>
  <c r="BG7848"/>
  <c r="BJ7847"/>
  <c r="BI7847"/>
  <c r="BH7847"/>
  <c r="BG7847"/>
  <c r="BJ7846"/>
  <c r="BI7846"/>
  <c r="BH7846"/>
  <c r="BG7846"/>
  <c r="BJ7845"/>
  <c r="BI7845"/>
  <c r="BH7845"/>
  <c r="BG7845"/>
  <c r="BJ7844"/>
  <c r="BI7844"/>
  <c r="BH7844"/>
  <c r="BG7844"/>
  <c r="BJ7843"/>
  <c r="BI7843"/>
  <c r="BH7843"/>
  <c r="BG7843"/>
  <c r="BJ7842"/>
  <c r="BI7842"/>
  <c r="BH7842"/>
  <c r="BG7842"/>
  <c r="BJ7841"/>
  <c r="BI7841"/>
  <c r="BH7841"/>
  <c r="BG7841"/>
  <c r="BJ7840"/>
  <c r="BI7840"/>
  <c r="BH7840"/>
  <c r="BG7840"/>
  <c r="BJ7839"/>
  <c r="BI7839"/>
  <c r="BH7839"/>
  <c r="BG7839"/>
  <c r="BJ7838"/>
  <c r="BI7838"/>
  <c r="BH7838"/>
  <c r="BG7838"/>
  <c r="BJ7837"/>
  <c r="BI7837"/>
  <c r="BH7837"/>
  <c r="BG7837"/>
  <c r="BJ7836"/>
  <c r="BI7836"/>
  <c r="BH7836"/>
  <c r="BG7836"/>
  <c r="BJ7835"/>
  <c r="BI7835"/>
  <c r="BH7835"/>
  <c r="BG7835"/>
  <c r="BJ7834"/>
  <c r="BI7834"/>
  <c r="BH7834"/>
  <c r="BG7834"/>
  <c r="BJ7833"/>
  <c r="BI7833"/>
  <c r="BH7833"/>
  <c r="BG7833"/>
  <c r="BJ7832"/>
  <c r="BI7832"/>
  <c r="BH7832"/>
  <c r="BG7832"/>
  <c r="BJ7831"/>
  <c r="BI7831"/>
  <c r="BH7831"/>
  <c r="BG7831"/>
  <c r="BJ7830"/>
  <c r="BI7830"/>
  <c r="BH7830"/>
  <c r="BG7830"/>
  <c r="BJ7829"/>
  <c r="BI7829"/>
  <c r="BH7829"/>
  <c r="BG7829"/>
  <c r="BJ7828"/>
  <c r="BI7828"/>
  <c r="BH7828"/>
  <c r="BG7828"/>
  <c r="BJ7827"/>
  <c r="BI7827"/>
  <c r="BH7827"/>
  <c r="BG7827"/>
  <c r="BJ7826"/>
  <c r="BI7826"/>
  <c r="BH7826"/>
  <c r="BG7826"/>
  <c r="BJ7825"/>
  <c r="BI7825"/>
  <c r="BH7825"/>
  <c r="BG7825"/>
  <c r="BJ7824"/>
  <c r="BI7824"/>
  <c r="BH7824"/>
  <c r="BG7824"/>
  <c r="BJ7823"/>
  <c r="BI7823"/>
  <c r="BH7823"/>
  <c r="BG7823"/>
  <c r="BJ7822"/>
  <c r="BI7822"/>
  <c r="BH7822"/>
  <c r="BG7822"/>
  <c r="BJ7821"/>
  <c r="BI7821"/>
  <c r="BH7821"/>
  <c r="BG7821"/>
  <c r="BJ7820"/>
  <c r="BI7820"/>
  <c r="BH7820"/>
  <c r="BG7820"/>
  <c r="BJ7819"/>
  <c r="BI7819"/>
  <c r="BH7819"/>
  <c r="BG7819"/>
  <c r="BJ7818"/>
  <c r="BI7818"/>
  <c r="BH7818"/>
  <c r="BG7818"/>
  <c r="BJ7817"/>
  <c r="BI7817"/>
  <c r="BH7817"/>
  <c r="BG7817"/>
  <c r="BJ7816"/>
  <c r="BI7816"/>
  <c r="BH7816"/>
  <c r="BG7816"/>
  <c r="BJ7815"/>
  <c r="BI7815"/>
  <c r="BH7815"/>
  <c r="BG7815"/>
  <c r="BJ7814"/>
  <c r="BI7814"/>
  <c r="BH7814"/>
  <c r="BG7814"/>
  <c r="BJ7813"/>
  <c r="BI7813"/>
  <c r="BH7813"/>
  <c r="BG7813"/>
  <c r="BJ7812"/>
  <c r="BI7812"/>
  <c r="BH7812"/>
  <c r="BG7812"/>
  <c r="BJ7811"/>
  <c r="BI7811"/>
  <c r="BH7811"/>
  <c r="BG7811"/>
  <c r="BJ7810"/>
  <c r="BI7810"/>
  <c r="BH7810"/>
  <c r="BG7810"/>
  <c r="BJ7809"/>
  <c r="BI7809"/>
  <c r="BH7809"/>
  <c r="BG7809"/>
  <c r="BJ7808"/>
  <c r="BI7808"/>
  <c r="BH7808"/>
  <c r="BG7808"/>
  <c r="BJ7807"/>
  <c r="BI7807"/>
  <c r="BH7807"/>
  <c r="BG7807"/>
  <c r="BJ7806"/>
  <c r="BI7806"/>
  <c r="BH7806"/>
  <c r="BG7806"/>
  <c r="BJ7805"/>
  <c r="BI7805"/>
  <c r="BH7805"/>
  <c r="BG7805"/>
  <c r="BJ7804"/>
  <c r="BI7804"/>
  <c r="BH7804"/>
  <c r="BG7804"/>
  <c r="BJ7803"/>
  <c r="BI7803"/>
  <c r="BH7803"/>
  <c r="BG7803"/>
  <c r="BJ7802"/>
  <c r="BI7802"/>
  <c r="BH7802"/>
  <c r="BG7802"/>
  <c r="BJ7801"/>
  <c r="BI7801"/>
  <c r="BH7801"/>
  <c r="BG7801"/>
  <c r="BJ7800"/>
  <c r="BI7800"/>
  <c r="BH7800"/>
  <c r="BG7800"/>
  <c r="BJ7799"/>
  <c r="BI7799"/>
  <c r="BH7799"/>
  <c r="BG7799"/>
  <c r="BJ7798"/>
  <c r="BI7798"/>
  <c r="BH7798"/>
  <c r="BG7798"/>
  <c r="BJ7797"/>
  <c r="BI7797"/>
  <c r="BH7797"/>
  <c r="BG7797"/>
  <c r="BJ7796"/>
  <c r="BI7796"/>
  <c r="BH7796"/>
  <c r="BG7796"/>
  <c r="BJ7795"/>
  <c r="BI7795"/>
  <c r="BH7795"/>
  <c r="BG7795"/>
  <c r="BJ7794"/>
  <c r="BI7794"/>
  <c r="BH7794"/>
  <c r="BG7794"/>
  <c r="BJ7793"/>
  <c r="BI7793"/>
  <c r="BH7793"/>
  <c r="BG7793"/>
  <c r="BJ7792"/>
  <c r="BI7792"/>
  <c r="BH7792"/>
  <c r="BG7792"/>
  <c r="BJ7791"/>
  <c r="BI7791"/>
  <c r="BH7791"/>
  <c r="BG7791"/>
  <c r="BJ7790"/>
  <c r="BI7790"/>
  <c r="BH7790"/>
  <c r="BG7790"/>
  <c r="BJ7789"/>
  <c r="BI7789"/>
  <c r="BH7789"/>
  <c r="BG7789"/>
  <c r="BJ7788"/>
  <c r="BI7788"/>
  <c r="BH7788"/>
  <c r="BG7788"/>
  <c r="BJ7787"/>
  <c r="BI7787"/>
  <c r="BH7787"/>
  <c r="BG7787"/>
  <c r="BJ7786"/>
  <c r="BI7786"/>
  <c r="BH7786"/>
  <c r="BG7786"/>
  <c r="BJ7785"/>
  <c r="BI7785"/>
  <c r="BH7785"/>
  <c r="BG7785"/>
  <c r="BJ7784"/>
  <c r="BI7784"/>
  <c r="BH7784"/>
  <c r="BG7784"/>
  <c r="BJ7783"/>
  <c r="BI7783"/>
  <c r="BH7783"/>
  <c r="BG7783"/>
  <c r="BJ7782"/>
  <c r="BI7782"/>
  <c r="BH7782"/>
  <c r="BG7782"/>
  <c r="BJ7781"/>
  <c r="BI7781"/>
  <c r="BH7781"/>
  <c r="BG7781"/>
  <c r="BJ7780"/>
  <c r="BI7780"/>
  <c r="BH7780"/>
  <c r="BG7780"/>
  <c r="BJ7779"/>
  <c r="BI7779"/>
  <c r="BH7779"/>
  <c r="BG7779"/>
  <c r="BJ7778"/>
  <c r="BI7778"/>
  <c r="BH7778"/>
  <c r="BG7778"/>
  <c r="BJ7777"/>
  <c r="BI7777"/>
  <c r="BH7777"/>
  <c r="BG7777"/>
  <c r="BJ7776"/>
  <c r="BI7776"/>
  <c r="BH7776"/>
  <c r="BG7776"/>
  <c r="BJ7775"/>
  <c r="BI7775"/>
  <c r="BH7775"/>
  <c r="BG7775"/>
  <c r="BJ7774"/>
  <c r="BI7774"/>
  <c r="BH7774"/>
  <c r="BG7774"/>
  <c r="BJ7773"/>
  <c r="BI7773"/>
  <c r="BH7773"/>
  <c r="BG7773"/>
  <c r="BJ7772"/>
  <c r="BI7772"/>
  <c r="BH7772"/>
  <c r="BG7772"/>
  <c r="BJ7771"/>
  <c r="BI7771"/>
  <c r="BH7771"/>
  <c r="BG7771"/>
  <c r="BJ7770"/>
  <c r="BI7770"/>
  <c r="BH7770"/>
  <c r="BG7770"/>
  <c r="BJ7769"/>
  <c r="BI7769"/>
  <c r="BH7769"/>
  <c r="BG7769"/>
  <c r="BJ7768"/>
  <c r="BI7768"/>
  <c r="BH7768"/>
  <c r="BG7768"/>
  <c r="BJ7767"/>
  <c r="BI7767"/>
  <c r="BH7767"/>
  <c r="BG7767"/>
  <c r="BJ7766"/>
  <c r="BI7766"/>
  <c r="BH7766"/>
  <c r="BG7766"/>
  <c r="BJ7765"/>
  <c r="BI7765"/>
  <c r="BH7765"/>
  <c r="BG7765"/>
  <c r="BJ7764"/>
  <c r="BI7764"/>
  <c r="BH7764"/>
  <c r="BG7764"/>
  <c r="BJ7763"/>
  <c r="BI7763"/>
  <c r="BH7763"/>
  <c r="BG7763"/>
  <c r="BJ7762"/>
  <c r="BI7762"/>
  <c r="BH7762"/>
  <c r="BG7762"/>
  <c r="BJ7761"/>
  <c r="BI7761"/>
  <c r="BH7761"/>
  <c r="BG7761"/>
  <c r="BJ7760"/>
  <c r="BI7760"/>
  <c r="BH7760"/>
  <c r="BG7760"/>
  <c r="BJ7759"/>
  <c r="BI7759"/>
  <c r="BH7759"/>
  <c r="BG7759"/>
  <c r="BJ7758"/>
  <c r="BI7758"/>
  <c r="BH7758"/>
  <c r="BG7758"/>
  <c r="BJ7757"/>
  <c r="BI7757"/>
  <c r="BH7757"/>
  <c r="BG7757"/>
  <c r="BJ7756"/>
  <c r="BI7756"/>
  <c r="BH7756"/>
  <c r="BG7756"/>
  <c r="BJ7755"/>
  <c r="BI7755"/>
  <c r="BH7755"/>
  <c r="BG7755"/>
  <c r="BJ7754"/>
  <c r="BI7754"/>
  <c r="BH7754"/>
  <c r="BG7754"/>
  <c r="BJ7753"/>
  <c r="BI7753"/>
  <c r="BH7753"/>
  <c r="BG7753"/>
  <c r="BJ7752"/>
  <c r="BI7752"/>
  <c r="BH7752"/>
  <c r="BG7752"/>
  <c r="BJ7751"/>
  <c r="BI7751"/>
  <c r="BH7751"/>
  <c r="BG7751"/>
  <c r="BJ7750"/>
  <c r="BI7750"/>
  <c r="BH7750"/>
  <c r="BG7750"/>
  <c r="BJ7749"/>
  <c r="BI7749"/>
  <c r="BH7749"/>
  <c r="BG7749"/>
  <c r="BJ7748"/>
  <c r="BI7748"/>
  <c r="BH7748"/>
  <c r="BG7748"/>
  <c r="BJ7747"/>
  <c r="BI7747"/>
  <c r="BH7747"/>
  <c r="BG7747"/>
  <c r="BJ7746"/>
  <c r="BI7746"/>
  <c r="BH7746"/>
  <c r="BG7746"/>
  <c r="BJ7745"/>
  <c r="BI7745"/>
  <c r="BH7745"/>
  <c r="BG7745"/>
  <c r="BJ7744"/>
  <c r="BI7744"/>
  <c r="BH7744"/>
  <c r="BG7744"/>
  <c r="BJ7743"/>
  <c r="BI7743"/>
  <c r="BH7743"/>
  <c r="BG7743"/>
  <c r="BJ7742"/>
  <c r="BI7742"/>
  <c r="BH7742"/>
  <c r="BG7742"/>
  <c r="BJ7741"/>
  <c r="BI7741"/>
  <c r="BH7741"/>
  <c r="BG7741"/>
  <c r="BJ7740"/>
  <c r="BI7740"/>
  <c r="BH7740"/>
  <c r="BG7740"/>
  <c r="BJ7739"/>
  <c r="BI7739"/>
  <c r="BH7739"/>
  <c r="BG7739"/>
  <c r="BJ7738"/>
  <c r="BI7738"/>
  <c r="BH7738"/>
  <c r="BG7738"/>
  <c r="BJ7737"/>
  <c r="BI7737"/>
  <c r="BH7737"/>
  <c r="BG7737"/>
  <c r="BJ7736"/>
  <c r="BI7736"/>
  <c r="BH7736"/>
  <c r="BG7736"/>
  <c r="BJ7735"/>
  <c r="BI7735"/>
  <c r="BH7735"/>
  <c r="BG7735"/>
  <c r="BJ7734"/>
  <c r="BI7734"/>
  <c r="BH7734"/>
  <c r="BG7734"/>
  <c r="BJ7733"/>
  <c r="BI7733"/>
  <c r="BH7733"/>
  <c r="BG7733"/>
  <c r="BJ7732"/>
  <c r="BI7732"/>
  <c r="BH7732"/>
  <c r="BG7732"/>
  <c r="BJ7731"/>
  <c r="BI7731"/>
  <c r="BH7731"/>
  <c r="BG7731"/>
  <c r="BJ7730"/>
  <c r="BI7730"/>
  <c r="BH7730"/>
  <c r="BG7730"/>
  <c r="BJ7729"/>
  <c r="BI7729"/>
  <c r="BH7729"/>
  <c r="BG7729"/>
  <c r="BJ7728"/>
  <c r="BI7728"/>
  <c r="BH7728"/>
  <c r="BG7728"/>
  <c r="BJ7727"/>
  <c r="BI7727"/>
  <c r="BH7727"/>
  <c r="BG7727"/>
  <c r="BJ7726"/>
  <c r="BI7726"/>
  <c r="BH7726"/>
  <c r="BG7726"/>
  <c r="BJ7725"/>
  <c r="BI7725"/>
  <c r="BH7725"/>
  <c r="BG7725"/>
  <c r="BJ7724"/>
  <c r="BI7724"/>
  <c r="BH7724"/>
  <c r="BG7724"/>
  <c r="BJ7723"/>
  <c r="BI7723"/>
  <c r="BH7723"/>
  <c r="BG7723"/>
  <c r="BJ7722"/>
  <c r="BI7722"/>
  <c r="BH7722"/>
  <c r="BG7722"/>
  <c r="BJ7721"/>
  <c r="BI7721"/>
  <c r="BH7721"/>
  <c r="BG7721"/>
  <c r="BJ7720"/>
  <c r="BI7720"/>
  <c r="BH7720"/>
  <c r="BG7720"/>
  <c r="BJ7719"/>
  <c r="BI7719"/>
  <c r="BH7719"/>
  <c r="BG7719"/>
  <c r="BJ7718"/>
  <c r="BI7718"/>
  <c r="BH7718"/>
  <c r="BG7718"/>
  <c r="BJ7717"/>
  <c r="BI7717"/>
  <c r="BH7717"/>
  <c r="BG7717"/>
  <c r="BJ7716"/>
  <c r="BI7716"/>
  <c r="BH7716"/>
  <c r="BG7716"/>
  <c r="BJ7715"/>
  <c r="BI7715"/>
  <c r="BH7715"/>
  <c r="BG7715"/>
  <c r="BJ7714"/>
  <c r="BI7714"/>
  <c r="BH7714"/>
  <c r="BG7714"/>
  <c r="BJ7713"/>
  <c r="BI7713"/>
  <c r="BH7713"/>
  <c r="BG7713"/>
  <c r="BJ7712"/>
  <c r="BI7712"/>
  <c r="BH7712"/>
  <c r="BG7712"/>
  <c r="BJ7711"/>
  <c r="BI7711"/>
  <c r="BH7711"/>
  <c r="BG7711"/>
  <c r="BJ7710"/>
  <c r="BI7710"/>
  <c r="BH7710"/>
  <c r="BG7710"/>
  <c r="BJ7709"/>
  <c r="BI7709"/>
  <c r="BH7709"/>
  <c r="BG7709"/>
  <c r="BJ7708"/>
  <c r="BI7708"/>
  <c r="BH7708"/>
  <c r="BG7708"/>
  <c r="BJ7707"/>
  <c r="BI7707"/>
  <c r="BH7707"/>
  <c r="BG7707"/>
  <c r="BJ7706"/>
  <c r="BI7706"/>
  <c r="BH7706"/>
  <c r="BG7706"/>
  <c r="BJ7705"/>
  <c r="BI7705"/>
  <c r="BH7705"/>
  <c r="BG7705"/>
  <c r="BJ7704"/>
  <c r="BI7704"/>
  <c r="BH7704"/>
  <c r="BG7704"/>
  <c r="BJ7703"/>
  <c r="BI7703"/>
  <c r="BH7703"/>
  <c r="BG7703"/>
  <c r="BJ7702"/>
  <c r="BI7702"/>
  <c r="BH7702"/>
  <c r="BG7702"/>
  <c r="BJ7701"/>
  <c r="BI7701"/>
  <c r="BH7701"/>
  <c r="BG7701"/>
  <c r="BJ7700"/>
  <c r="BI7700"/>
  <c r="BH7700"/>
  <c r="BG7700"/>
  <c r="BJ7699"/>
  <c r="BI7699"/>
  <c r="BH7699"/>
  <c r="BG7699"/>
  <c r="BJ7698"/>
  <c r="BI7698"/>
  <c r="BH7698"/>
  <c r="BG7698"/>
  <c r="BJ7697"/>
  <c r="BI7697"/>
  <c r="BH7697"/>
  <c r="BG7697"/>
  <c r="BJ7696"/>
  <c r="BI7696"/>
  <c r="BH7696"/>
  <c r="BG7696"/>
  <c r="BJ7695"/>
  <c r="BI7695"/>
  <c r="BH7695"/>
  <c r="BG7695"/>
  <c r="BJ7694"/>
  <c r="BI7694"/>
  <c r="BH7694"/>
  <c r="BG7694"/>
  <c r="BJ7693"/>
  <c r="BI7693"/>
  <c r="BH7693"/>
  <c r="BG7693"/>
  <c r="BJ7692"/>
  <c r="BI7692"/>
  <c r="BH7692"/>
  <c r="BG7692"/>
  <c r="BJ7691"/>
  <c r="BI7691"/>
  <c r="BH7691"/>
  <c r="BG7691"/>
  <c r="BJ7690"/>
  <c r="BI7690"/>
  <c r="BH7690"/>
  <c r="BG7690"/>
  <c r="BJ7689"/>
  <c r="BI7689"/>
  <c r="BH7689"/>
  <c r="BG7689"/>
  <c r="BJ7688"/>
  <c r="BI7688"/>
  <c r="BH7688"/>
  <c r="BG7688"/>
  <c r="BJ7687"/>
  <c r="BI7687"/>
  <c r="BH7687"/>
  <c r="BG7687"/>
  <c r="BJ7686"/>
  <c r="BI7686"/>
  <c r="BH7686"/>
  <c r="BG7686"/>
  <c r="BJ7685"/>
  <c r="BI7685"/>
  <c r="BH7685"/>
  <c r="BG7685"/>
  <c r="BJ7684"/>
  <c r="BI7684"/>
  <c r="BH7684"/>
  <c r="BG7684"/>
  <c r="BJ7683"/>
  <c r="BI7683"/>
  <c r="BH7683"/>
  <c r="BG7683"/>
  <c r="BJ7682"/>
  <c r="BI7682"/>
  <c r="BH7682"/>
  <c r="BG7682"/>
  <c r="BJ7681"/>
  <c r="BI7681"/>
  <c r="BH7681"/>
  <c r="BG7681"/>
  <c r="BJ7680"/>
  <c r="BI7680"/>
  <c r="BH7680"/>
  <c r="BG7680"/>
  <c r="BJ7679"/>
  <c r="BI7679"/>
  <c r="BH7679"/>
  <c r="BG7679"/>
  <c r="BJ7678"/>
  <c r="BI7678"/>
  <c r="BH7678"/>
  <c r="BG7678"/>
  <c r="BJ7677"/>
  <c r="BI7677"/>
  <c r="BH7677"/>
  <c r="BG7677"/>
  <c r="BJ7676"/>
  <c r="BI7676"/>
  <c r="BH7676"/>
  <c r="BG7676"/>
  <c r="BJ7675"/>
  <c r="BI7675"/>
  <c r="BH7675"/>
  <c r="BG7675"/>
  <c r="BJ7674"/>
  <c r="BI7674"/>
  <c r="BH7674"/>
  <c r="BG7674"/>
  <c r="BJ7673"/>
  <c r="BI7673"/>
  <c r="BH7673"/>
  <c r="BG7673"/>
  <c r="BJ7672"/>
  <c r="BI7672"/>
  <c r="BH7672"/>
  <c r="BG7672"/>
  <c r="BJ7671"/>
  <c r="BI7671"/>
  <c r="BH7671"/>
  <c r="BG7671"/>
  <c r="BJ7670"/>
  <c r="BI7670"/>
  <c r="BH7670"/>
  <c r="BG7670"/>
  <c r="BJ7669"/>
  <c r="BI7669"/>
  <c r="BH7669"/>
  <c r="BG7669"/>
  <c r="BJ7668"/>
  <c r="BI7668"/>
  <c r="BH7668"/>
  <c r="BG7668"/>
  <c r="BJ7667"/>
  <c r="BI7667"/>
  <c r="BH7667"/>
  <c r="BG7667"/>
  <c r="BJ7666"/>
  <c r="BI7666"/>
  <c r="BH7666"/>
  <c r="BG7666"/>
  <c r="BJ7665"/>
  <c r="BI7665"/>
  <c r="BH7665"/>
  <c r="BG7665"/>
  <c r="BJ7664"/>
  <c r="BI7664"/>
  <c r="BH7664"/>
  <c r="BG7664"/>
  <c r="BJ7663"/>
  <c r="BI7663"/>
  <c r="BH7663"/>
  <c r="BG7663"/>
  <c r="BJ7662"/>
  <c r="BI7662"/>
  <c r="BH7662"/>
  <c r="BG7662"/>
  <c r="BJ7661"/>
  <c r="BI7661"/>
  <c r="BH7661"/>
  <c r="BG7661"/>
  <c r="BJ7660"/>
  <c r="BI7660"/>
  <c r="BH7660"/>
  <c r="BG7660"/>
  <c r="BJ7659"/>
  <c r="BI7659"/>
  <c r="BH7659"/>
  <c r="BG7659"/>
  <c r="BJ7658"/>
  <c r="BI7658"/>
  <c r="BH7658"/>
  <c r="BG7658"/>
  <c r="BJ7657"/>
  <c r="BI7657"/>
  <c r="BH7657"/>
  <c r="BG7657"/>
  <c r="BJ7656"/>
  <c r="BI7656"/>
  <c r="BH7656"/>
  <c r="BG7656"/>
  <c r="BJ7655"/>
  <c r="BI7655"/>
  <c r="BH7655"/>
  <c r="BG7655"/>
  <c r="BJ7654"/>
  <c r="BI7654"/>
  <c r="BH7654"/>
  <c r="BG7654"/>
  <c r="BJ7653"/>
  <c r="BI7653"/>
  <c r="BH7653"/>
  <c r="BG7653"/>
  <c r="BJ7652"/>
  <c r="BI7652"/>
  <c r="BH7652"/>
  <c r="BG7652"/>
  <c r="BJ7651"/>
  <c r="BI7651"/>
  <c r="BH7651"/>
  <c r="BG7651"/>
  <c r="BJ7650"/>
  <c r="BI7650"/>
  <c r="BH7650"/>
  <c r="BG7650"/>
  <c r="BJ7649"/>
  <c r="BI7649"/>
  <c r="BH7649"/>
  <c r="BG7649"/>
  <c r="BJ7648"/>
  <c r="BI7648"/>
  <c r="BH7648"/>
  <c r="BG7648"/>
  <c r="BJ7647"/>
  <c r="BI7647"/>
  <c r="BH7647"/>
  <c r="BG7647"/>
  <c r="BJ7646"/>
  <c r="BI7646"/>
  <c r="BH7646"/>
  <c r="BG7646"/>
  <c r="BJ7645"/>
  <c r="BI7645"/>
  <c r="BH7645"/>
  <c r="BG7645"/>
  <c r="BJ7644"/>
  <c r="BI7644"/>
  <c r="BH7644"/>
  <c r="BG7644"/>
  <c r="BJ7643"/>
  <c r="BI7643"/>
  <c r="BH7643"/>
  <c r="BG7643"/>
  <c r="BJ7642"/>
  <c r="BI7642"/>
  <c r="BH7642"/>
  <c r="BG7642"/>
  <c r="BJ7641"/>
  <c r="BI7641"/>
  <c r="BH7641"/>
  <c r="BG7641"/>
  <c r="BJ7640"/>
  <c r="BI7640"/>
  <c r="BH7640"/>
  <c r="BG7640"/>
  <c r="BJ7639"/>
  <c r="BI7639"/>
  <c r="BH7639"/>
  <c r="BG7639"/>
  <c r="BJ7638"/>
  <c r="BI7638"/>
  <c r="BH7638"/>
  <c r="BG7638"/>
  <c r="BJ7637"/>
  <c r="BI7637"/>
  <c r="BH7637"/>
  <c r="BG7637"/>
  <c r="BJ7636"/>
  <c r="BI7636"/>
  <c r="BH7636"/>
  <c r="BG7636"/>
  <c r="BJ7635"/>
  <c r="BI7635"/>
  <c r="BH7635"/>
  <c r="BG7635"/>
  <c r="BJ7634"/>
  <c r="BI7634"/>
  <c r="BH7634"/>
  <c r="BG7634"/>
  <c r="BJ7633"/>
  <c r="BI7633"/>
  <c r="BH7633"/>
  <c r="BG7633"/>
  <c r="BJ7632"/>
  <c r="BI7632"/>
  <c r="BH7632"/>
  <c r="BG7632"/>
  <c r="BJ7631"/>
  <c r="BI7631"/>
  <c r="BH7631"/>
  <c r="BG7631"/>
  <c r="BJ7630"/>
  <c r="BI7630"/>
  <c r="BH7630"/>
  <c r="BG7630"/>
  <c r="BJ7629"/>
  <c r="BI7629"/>
  <c r="BH7629"/>
  <c r="BG7629"/>
  <c r="BJ7628"/>
  <c r="BI7628"/>
  <c r="BH7628"/>
  <c r="BG7628"/>
  <c r="BJ7627"/>
  <c r="BI7627"/>
  <c r="BH7627"/>
  <c r="BG7627"/>
  <c r="BJ7626"/>
  <c r="BI7626"/>
  <c r="BH7626"/>
  <c r="BG7626"/>
  <c r="BJ7625"/>
  <c r="BI7625"/>
  <c r="BH7625"/>
  <c r="BG7625"/>
  <c r="BJ7624"/>
  <c r="BI7624"/>
  <c r="BH7624"/>
  <c r="BG7624"/>
  <c r="BJ7623"/>
  <c r="BI7623"/>
  <c r="BH7623"/>
  <c r="BG7623"/>
  <c r="BJ7622"/>
  <c r="BI7622"/>
  <c r="BH7622"/>
  <c r="BG7622"/>
  <c r="BJ7621"/>
  <c r="BI7621"/>
  <c r="BH7621"/>
  <c r="BG7621"/>
  <c r="BJ7620"/>
  <c r="BI7620"/>
  <c r="BH7620"/>
  <c r="BG7620"/>
  <c r="BJ7619"/>
  <c r="BI7619"/>
  <c r="BH7619"/>
  <c r="BG7619"/>
  <c r="BJ7618"/>
  <c r="BI7618"/>
  <c r="BH7618"/>
  <c r="BG7618"/>
  <c r="BJ7617"/>
  <c r="BI7617"/>
  <c r="BH7617"/>
  <c r="BG7617"/>
  <c r="BJ7616"/>
  <c r="BI7616"/>
  <c r="BH7616"/>
  <c r="BG7616"/>
  <c r="BJ7615"/>
  <c r="BI7615"/>
  <c r="BH7615"/>
  <c r="BG7615"/>
  <c r="BJ7614"/>
  <c r="BI7614"/>
  <c r="BH7614"/>
  <c r="BG7614"/>
  <c r="BJ7613"/>
  <c r="BI7613"/>
  <c r="BH7613"/>
  <c r="BG7613"/>
  <c r="BJ7612"/>
  <c r="BI7612"/>
  <c r="BH7612"/>
  <c r="BG7612"/>
  <c r="BJ7611"/>
  <c r="BI7611"/>
  <c r="BH7611"/>
  <c r="BG7611"/>
  <c r="BJ7610"/>
  <c r="BI7610"/>
  <c r="BH7610"/>
  <c r="BG7610"/>
  <c r="BJ7609"/>
  <c r="BI7609"/>
  <c r="BH7609"/>
  <c r="BG7609"/>
  <c r="BJ7608"/>
  <c r="BI7608"/>
  <c r="BH7608"/>
  <c r="BG7608"/>
  <c r="BJ7607"/>
  <c r="BI7607"/>
  <c r="BH7607"/>
  <c r="BG7607"/>
  <c r="BJ7606"/>
  <c r="BI7606"/>
  <c r="BH7606"/>
  <c r="BG7606"/>
  <c r="BJ7605"/>
  <c r="BI7605"/>
  <c r="BH7605"/>
  <c r="BG7605"/>
  <c r="BJ7604"/>
  <c r="BI7604"/>
  <c r="BH7604"/>
  <c r="BG7604"/>
  <c r="BJ7603"/>
  <c r="BI7603"/>
  <c r="BH7603"/>
  <c r="BG7603"/>
  <c r="BJ7602"/>
  <c r="BI7602"/>
  <c r="BH7602"/>
  <c r="BG7602"/>
  <c r="BJ7601"/>
  <c r="BI7601"/>
  <c r="BH7601"/>
  <c r="BG7601"/>
  <c r="BJ7600"/>
  <c r="BI7600"/>
  <c r="BH7600"/>
  <c r="BG7600"/>
  <c r="BJ7599"/>
  <c r="BI7599"/>
  <c r="BH7599"/>
  <c r="BG7599"/>
  <c r="BJ7598"/>
  <c r="BI7598"/>
  <c r="BH7598"/>
  <c r="BG7598"/>
  <c r="BJ7597"/>
  <c r="BI7597"/>
  <c r="BH7597"/>
  <c r="BG7597"/>
  <c r="BJ7596"/>
  <c r="BI7596"/>
  <c r="BH7596"/>
  <c r="BG7596"/>
  <c r="BJ7595"/>
  <c r="BI7595"/>
  <c r="BH7595"/>
  <c r="BG7595"/>
  <c r="BJ7594"/>
  <c r="BI7594"/>
  <c r="BH7594"/>
  <c r="BG7594"/>
  <c r="BJ7593"/>
  <c r="BI7593"/>
  <c r="BH7593"/>
  <c r="BG7593"/>
  <c r="BJ7592"/>
  <c r="BI7592"/>
  <c r="BH7592"/>
  <c r="BG7592"/>
  <c r="BJ7591"/>
  <c r="BI7591"/>
  <c r="BH7591"/>
  <c r="BG7591"/>
  <c r="BJ7590"/>
  <c r="BI7590"/>
  <c r="BH7590"/>
  <c r="BG7590"/>
  <c r="BJ7589"/>
  <c r="BI7589"/>
  <c r="BH7589"/>
  <c r="BG7589"/>
  <c r="BJ7588"/>
  <c r="BI7588"/>
  <c r="BH7588"/>
  <c r="BG7588"/>
  <c r="BJ7587"/>
  <c r="BI7587"/>
  <c r="BH7587"/>
  <c r="BG7587"/>
  <c r="BJ7586"/>
  <c r="BI7586"/>
  <c r="BH7586"/>
  <c r="BG7586"/>
  <c r="BJ7585"/>
  <c r="BI7585"/>
  <c r="BH7585"/>
  <c r="BG7585"/>
  <c r="BJ7584"/>
  <c r="BI7584"/>
  <c r="BH7584"/>
  <c r="BG7584"/>
  <c r="BJ7583"/>
  <c r="BI7583"/>
  <c r="BH7583"/>
  <c r="BG7583"/>
  <c r="BJ7582"/>
  <c r="BI7582"/>
  <c r="BH7582"/>
  <c r="BG7582"/>
  <c r="BJ7581"/>
  <c r="BI7581"/>
  <c r="BH7581"/>
  <c r="BG7581"/>
  <c r="BJ7580"/>
  <c r="BI7580"/>
  <c r="BH7580"/>
  <c r="BG7580"/>
  <c r="BJ7579"/>
  <c r="BI7579"/>
  <c r="BH7579"/>
  <c r="BG7579"/>
  <c r="BJ7578"/>
  <c r="BI7578"/>
  <c r="BH7578"/>
  <c r="BG7578"/>
  <c r="BJ7577"/>
  <c r="BI7577"/>
  <c r="BH7577"/>
  <c r="BG7577"/>
  <c r="BJ7576"/>
  <c r="BI7576"/>
  <c r="BH7576"/>
  <c r="BG7576"/>
  <c r="BJ7575"/>
  <c r="BI7575"/>
  <c r="BH7575"/>
  <c r="BG7575"/>
  <c r="BJ7574"/>
  <c r="BI7574"/>
  <c r="BH7574"/>
  <c r="BG7574"/>
  <c r="BJ7573"/>
  <c r="BI7573"/>
  <c r="BH7573"/>
  <c r="BG7573"/>
  <c r="BJ7572"/>
  <c r="BI7572"/>
  <c r="BH7572"/>
  <c r="BG7572"/>
  <c r="BJ7571"/>
  <c r="BI7571"/>
  <c r="BH7571"/>
  <c r="BG7571"/>
  <c r="BJ7570"/>
  <c r="BI7570"/>
  <c r="BH7570"/>
  <c r="BG7570"/>
  <c r="BJ7569"/>
  <c r="BI7569"/>
  <c r="BH7569"/>
  <c r="BG7569"/>
  <c r="BJ7568"/>
  <c r="BI7568"/>
  <c r="BH7568"/>
  <c r="BG7568"/>
  <c r="BJ7567"/>
  <c r="BI7567"/>
  <c r="BH7567"/>
  <c r="BG7567"/>
  <c r="BJ7566"/>
  <c r="BI7566"/>
  <c r="BH7566"/>
  <c r="BG7566"/>
  <c r="BJ7565"/>
  <c r="BI7565"/>
  <c r="BH7565"/>
  <c r="BG7565"/>
  <c r="BJ7564"/>
  <c r="BI7564"/>
  <c r="BH7564"/>
  <c r="BG7564"/>
  <c r="BJ7563"/>
  <c r="BI7563"/>
  <c r="BH7563"/>
  <c r="BG7563"/>
  <c r="BJ7562"/>
  <c r="BI7562"/>
  <c r="BH7562"/>
  <c r="BG7562"/>
  <c r="BJ7561"/>
  <c r="BI7561"/>
  <c r="BH7561"/>
  <c r="BG7561"/>
  <c r="BJ7560"/>
  <c r="BI7560"/>
  <c r="BH7560"/>
  <c r="BG7560"/>
  <c r="BJ7559"/>
  <c r="BI7559"/>
  <c r="BH7559"/>
  <c r="BG7559"/>
  <c r="BJ7558"/>
  <c r="BI7558"/>
  <c r="BH7558"/>
  <c r="BG7558"/>
  <c r="BJ7557"/>
  <c r="BI7557"/>
  <c r="BH7557"/>
  <c r="BG7557"/>
  <c r="BJ7556"/>
  <c r="BI7556"/>
  <c r="BH7556"/>
  <c r="BG7556"/>
  <c r="BJ7555"/>
  <c r="BI7555"/>
  <c r="BH7555"/>
  <c r="BG7555"/>
  <c r="BJ7554"/>
  <c r="BI7554"/>
  <c r="BH7554"/>
  <c r="BG7554"/>
  <c r="BJ7553"/>
  <c r="BI7553"/>
  <c r="BH7553"/>
  <c r="BG7553"/>
  <c r="BJ7552"/>
  <c r="BI7552"/>
  <c r="BH7552"/>
  <c r="BG7552"/>
  <c r="BJ7551"/>
  <c r="BI7551"/>
  <c r="BH7551"/>
  <c r="BG7551"/>
  <c r="BJ7550"/>
  <c r="BI7550"/>
  <c r="BH7550"/>
  <c r="BG7550"/>
  <c r="BJ7549"/>
  <c r="BI7549"/>
  <c r="BH7549"/>
  <c r="BG7549"/>
  <c r="BJ7548"/>
  <c r="BI7548"/>
  <c r="BH7548"/>
  <c r="BG7548"/>
  <c r="BJ7547"/>
  <c r="BI7547"/>
  <c r="BH7547"/>
  <c r="BG7547"/>
  <c r="BJ7546"/>
  <c r="BI7546"/>
  <c r="BH7546"/>
  <c r="BG7546"/>
  <c r="BJ7545"/>
  <c r="BI7545"/>
  <c r="BH7545"/>
  <c r="BG7545"/>
  <c r="BJ7544"/>
  <c r="BI7544"/>
  <c r="BH7544"/>
  <c r="BG7544"/>
  <c r="BJ7543"/>
  <c r="BI7543"/>
  <c r="BH7543"/>
  <c r="BG7543"/>
  <c r="BJ7542"/>
  <c r="BI7542"/>
  <c r="BH7542"/>
  <c r="BG7542"/>
  <c r="BJ7541"/>
  <c r="BI7541"/>
  <c r="BH7541"/>
  <c r="BG7541"/>
  <c r="BJ7540"/>
  <c r="BI7540"/>
  <c r="BH7540"/>
  <c r="BG7540"/>
  <c r="BJ7539"/>
  <c r="BI7539"/>
  <c r="BH7539"/>
  <c r="BG7539"/>
  <c r="BJ7538"/>
  <c r="BI7538"/>
  <c r="BH7538"/>
  <c r="BG7538"/>
  <c r="BJ7537"/>
  <c r="BI7537"/>
  <c r="BH7537"/>
  <c r="BG7537"/>
  <c r="BJ7536"/>
  <c r="BI7536"/>
  <c r="BH7536"/>
  <c r="BG7536"/>
  <c r="BJ7535"/>
  <c r="BI7535"/>
  <c r="BH7535"/>
  <c r="BG7535"/>
  <c r="BJ7534"/>
  <c r="BI7534"/>
  <c r="BH7534"/>
  <c r="BG7534"/>
  <c r="BJ7533"/>
  <c r="BI7533"/>
  <c r="BH7533"/>
  <c r="BG7533"/>
  <c r="BJ7532"/>
  <c r="BI7532"/>
  <c r="BH7532"/>
  <c r="BG7532"/>
  <c r="BJ7531"/>
  <c r="BI7531"/>
  <c r="BH7531"/>
  <c r="BG7531"/>
  <c r="BJ7530"/>
  <c r="BI7530"/>
  <c r="BH7530"/>
  <c r="BG7530"/>
  <c r="BJ7529"/>
  <c r="BI7529"/>
  <c r="BH7529"/>
  <c r="BG7529"/>
  <c r="BJ7528"/>
  <c r="BI7528"/>
  <c r="BH7528"/>
  <c r="BG7528"/>
  <c r="BJ7527"/>
  <c r="BI7527"/>
  <c r="BH7527"/>
  <c r="BG7527"/>
  <c r="BJ7526"/>
  <c r="BI7526"/>
  <c r="BH7526"/>
  <c r="BG7526"/>
  <c r="BJ7525"/>
  <c r="BI7525"/>
  <c r="BH7525"/>
  <c r="BG7525"/>
  <c r="BJ7524"/>
  <c r="BI7524"/>
  <c r="BH7524"/>
  <c r="BG7524"/>
  <c r="BJ7523"/>
  <c r="BI7523"/>
  <c r="BH7523"/>
  <c r="BG7523"/>
  <c r="BJ7522"/>
  <c r="BI7522"/>
  <c r="BH7522"/>
  <c r="BG7522"/>
  <c r="BJ7521"/>
  <c r="BI7521"/>
  <c r="BH7521"/>
  <c r="BG7521"/>
  <c r="BJ7520"/>
  <c r="BI7520"/>
  <c r="BH7520"/>
  <c r="BG7520"/>
  <c r="BJ7519"/>
  <c r="BI7519"/>
  <c r="BH7519"/>
  <c r="BG7519"/>
  <c r="BJ7518"/>
  <c r="BI7518"/>
  <c r="BH7518"/>
  <c r="BG7518"/>
  <c r="BJ7517"/>
  <c r="BI7517"/>
  <c r="BH7517"/>
  <c r="BG7517"/>
  <c r="BJ7516"/>
  <c r="BI7516"/>
  <c r="BH7516"/>
  <c r="BG7516"/>
  <c r="BJ7515"/>
  <c r="BI7515"/>
  <c r="BH7515"/>
  <c r="BG7515"/>
  <c r="BJ7514"/>
  <c r="BI7514"/>
  <c r="BH7514"/>
  <c r="BG7514"/>
  <c r="BJ7513"/>
  <c r="BI7513"/>
  <c r="BH7513"/>
  <c r="BG7513"/>
  <c r="BJ7512"/>
  <c r="BI7512"/>
  <c r="BH7512"/>
  <c r="BG7512"/>
  <c r="BJ7511"/>
  <c r="BI7511"/>
  <c r="BH7511"/>
  <c r="BG7511"/>
  <c r="BJ7510"/>
  <c r="BI7510"/>
  <c r="BH7510"/>
  <c r="BG7510"/>
  <c r="BJ7509"/>
  <c r="BI7509"/>
  <c r="BH7509"/>
  <c r="BG7509"/>
  <c r="BJ7508"/>
  <c r="BI7508"/>
  <c r="BH7508"/>
  <c r="BG7508"/>
  <c r="BJ7507"/>
  <c r="BI7507"/>
  <c r="BH7507"/>
  <c r="BG7507"/>
  <c r="BJ7506"/>
  <c r="BI7506"/>
  <c r="BH7506"/>
  <c r="BG7506"/>
  <c r="BJ7505"/>
  <c r="BI7505"/>
  <c r="BH7505"/>
  <c r="BG7505"/>
  <c r="BJ7504"/>
  <c r="BI7504"/>
  <c r="BH7504"/>
  <c r="BG7504"/>
  <c r="BJ7503"/>
  <c r="BI7503"/>
  <c r="BH7503"/>
  <c r="BG7503"/>
  <c r="BJ7502"/>
  <c r="BI7502"/>
  <c r="BH7502"/>
  <c r="BG7502"/>
  <c r="BJ7501"/>
  <c r="BI7501"/>
  <c r="BH7501"/>
  <c r="BG7501"/>
  <c r="BJ7500"/>
  <c r="BI7500"/>
  <c r="BH7500"/>
  <c r="BG7500"/>
  <c r="BJ7499"/>
  <c r="BI7499"/>
  <c r="BH7499"/>
  <c r="BG7499"/>
  <c r="BJ7498"/>
  <c r="BI7498"/>
  <c r="BH7498"/>
  <c r="BG7498"/>
  <c r="BJ7497"/>
  <c r="BI7497"/>
  <c r="BH7497"/>
  <c r="BG7497"/>
  <c r="BJ7496"/>
  <c r="BI7496"/>
  <c r="BH7496"/>
  <c r="BG7496"/>
  <c r="BJ7495"/>
  <c r="BI7495"/>
  <c r="BH7495"/>
  <c r="BG7495"/>
  <c r="BJ7494"/>
  <c r="BI7494"/>
  <c r="BH7494"/>
  <c r="BG7494"/>
  <c r="BJ7493"/>
  <c r="BI7493"/>
  <c r="BH7493"/>
  <c r="BG7493"/>
  <c r="BJ7492"/>
  <c r="BI7492"/>
  <c r="BH7492"/>
  <c r="BG7492"/>
  <c r="BJ7491"/>
  <c r="BI7491"/>
  <c r="BH7491"/>
  <c r="BG7491"/>
  <c r="BJ7490"/>
  <c r="BI7490"/>
  <c r="BH7490"/>
  <c r="BG7490"/>
  <c r="BJ7489"/>
  <c r="BI7489"/>
  <c r="BH7489"/>
  <c r="BG7489"/>
  <c r="BJ7488"/>
  <c r="BI7488"/>
  <c r="BH7488"/>
  <c r="BG7488"/>
  <c r="BJ7487"/>
  <c r="BI7487"/>
  <c r="BH7487"/>
  <c r="BG7487"/>
  <c r="BJ7486"/>
  <c r="BI7486"/>
  <c r="BH7486"/>
  <c r="BG7486"/>
  <c r="BJ7485"/>
  <c r="BI7485"/>
  <c r="BH7485"/>
  <c r="BG7485"/>
  <c r="BJ7484"/>
  <c r="BI7484"/>
  <c r="BH7484"/>
  <c r="BG7484"/>
  <c r="BJ7483"/>
  <c r="BI7483"/>
  <c r="BH7483"/>
  <c r="BG7483"/>
  <c r="BJ7482"/>
  <c r="BI7482"/>
  <c r="BH7482"/>
  <c r="BG7482"/>
  <c r="BJ7481"/>
  <c r="BI7481"/>
  <c r="BH7481"/>
  <c r="BG7481"/>
  <c r="BJ7480"/>
  <c r="BI7480"/>
  <c r="BH7480"/>
  <c r="BG7480"/>
  <c r="BJ7479"/>
  <c r="BI7479"/>
  <c r="BH7479"/>
  <c r="BG7479"/>
  <c r="BJ7478"/>
  <c r="BI7478"/>
  <c r="BH7478"/>
  <c r="BG7478"/>
  <c r="BJ7477"/>
  <c r="BI7477"/>
  <c r="BH7477"/>
  <c r="BG7477"/>
  <c r="BJ7476"/>
  <c r="BI7476"/>
  <c r="BH7476"/>
  <c r="BG7476"/>
  <c r="BJ7475"/>
  <c r="BI7475"/>
  <c r="BH7475"/>
  <c r="BG7475"/>
  <c r="BJ7474"/>
  <c r="BI7474"/>
  <c r="BH7474"/>
  <c r="BG7474"/>
  <c r="BJ7473"/>
  <c r="BI7473"/>
  <c r="BH7473"/>
  <c r="BG7473"/>
  <c r="BJ7472"/>
  <c r="BI7472"/>
  <c r="BH7472"/>
  <c r="BG7472"/>
  <c r="BJ7471"/>
  <c r="BI7471"/>
  <c r="BH7471"/>
  <c r="BG7471"/>
  <c r="BJ7470"/>
  <c r="BI7470"/>
  <c r="BH7470"/>
  <c r="BG7470"/>
  <c r="BJ7469"/>
  <c r="BI7469"/>
  <c r="BH7469"/>
  <c r="BG7469"/>
  <c r="BJ7468"/>
  <c r="BI7468"/>
  <c r="BH7468"/>
  <c r="BG7468"/>
  <c r="BJ7467"/>
  <c r="BI7467"/>
  <c r="BH7467"/>
  <c r="BG7467"/>
  <c r="BJ7466"/>
  <c r="BI7466"/>
  <c r="BH7466"/>
  <c r="BG7466"/>
  <c r="BJ7465"/>
  <c r="BI7465"/>
  <c r="BH7465"/>
  <c r="BG7465"/>
  <c r="BJ7464"/>
  <c r="BI7464"/>
  <c r="BH7464"/>
  <c r="BG7464"/>
  <c r="BJ7463"/>
  <c r="BI7463"/>
  <c r="BH7463"/>
  <c r="BG7463"/>
  <c r="BJ7462"/>
  <c r="BI7462"/>
  <c r="BH7462"/>
  <c r="BG7462"/>
  <c r="BJ7461"/>
  <c r="BI7461"/>
  <c r="BH7461"/>
  <c r="BG7461"/>
  <c r="BJ7460"/>
  <c r="BI7460"/>
  <c r="BH7460"/>
  <c r="BG7460"/>
  <c r="BJ7459"/>
  <c r="BI7459"/>
  <c r="BH7459"/>
  <c r="BG7459"/>
  <c r="BJ7458"/>
  <c r="BI7458"/>
  <c r="BH7458"/>
  <c r="BG7458"/>
  <c r="BJ7457"/>
  <c r="BI7457"/>
  <c r="BH7457"/>
  <c r="BG7457"/>
  <c r="BJ7456"/>
  <c r="BI7456"/>
  <c r="BH7456"/>
  <c r="BG7456"/>
  <c r="BJ7455"/>
  <c r="BI7455"/>
  <c r="BH7455"/>
  <c r="BG7455"/>
  <c r="BJ7454"/>
  <c r="BI7454"/>
  <c r="BH7454"/>
  <c r="BG7454"/>
  <c r="BJ7453"/>
  <c r="BI7453"/>
  <c r="BH7453"/>
  <c r="BG7453"/>
  <c r="BJ7452"/>
  <c r="BI7452"/>
  <c r="BH7452"/>
  <c r="BG7452"/>
  <c r="BJ7451"/>
  <c r="BI7451"/>
  <c r="BH7451"/>
  <c r="BG7451"/>
  <c r="BJ7450"/>
  <c r="BI7450"/>
  <c r="BH7450"/>
  <c r="BG7450"/>
  <c r="BJ7449"/>
  <c r="BI7449"/>
  <c r="BH7449"/>
  <c r="BG7449"/>
  <c r="BJ7448"/>
  <c r="BI7448"/>
  <c r="BH7448"/>
  <c r="BG7448"/>
  <c r="BJ7447"/>
  <c r="BI7447"/>
  <c r="BH7447"/>
  <c r="BG7447"/>
  <c r="BJ7446"/>
  <c r="BI7446"/>
  <c r="BH7446"/>
  <c r="BG7446"/>
  <c r="BJ7445"/>
  <c r="BI7445"/>
  <c r="BH7445"/>
  <c r="BG7445"/>
  <c r="BJ7444"/>
  <c r="BI7444"/>
  <c r="BH7444"/>
  <c r="BG7444"/>
  <c r="BJ7443"/>
  <c r="BI7443"/>
  <c r="BH7443"/>
  <c r="BG7443"/>
  <c r="BJ7442"/>
  <c r="BI7442"/>
  <c r="BH7442"/>
  <c r="BG7442"/>
  <c r="BJ7441"/>
  <c r="BI7441"/>
  <c r="BH7441"/>
  <c r="BG7441"/>
  <c r="BJ7440"/>
  <c r="BI7440"/>
  <c r="BH7440"/>
  <c r="BG7440"/>
  <c r="BJ7439"/>
  <c r="BI7439"/>
  <c r="BH7439"/>
  <c r="BG7439"/>
  <c r="BJ7438"/>
  <c r="BI7438"/>
  <c r="BH7438"/>
  <c r="BG7438"/>
  <c r="BJ7437"/>
  <c r="BI7437"/>
  <c r="BH7437"/>
  <c r="BG7437"/>
  <c r="BJ7436"/>
  <c r="BI7436"/>
  <c r="BH7436"/>
  <c r="BG7436"/>
  <c r="BJ7435"/>
  <c r="BI7435"/>
  <c r="BH7435"/>
  <c r="BG7435"/>
  <c r="BJ7434"/>
  <c r="BI7434"/>
  <c r="BH7434"/>
  <c r="BG7434"/>
  <c r="BJ7433"/>
  <c r="BI7433"/>
  <c r="BH7433"/>
  <c r="BG7433"/>
  <c r="BJ7432"/>
  <c r="BI7432"/>
  <c r="BH7432"/>
  <c r="BG7432"/>
  <c r="BJ7431"/>
  <c r="BI7431"/>
  <c r="BH7431"/>
  <c r="BG7431"/>
  <c r="BJ7430"/>
  <c r="BI7430"/>
  <c r="BH7430"/>
  <c r="BG7430"/>
  <c r="BJ7429"/>
  <c r="BI7429"/>
  <c r="BH7429"/>
  <c r="BG7429"/>
  <c r="BJ7428"/>
  <c r="BI7428"/>
  <c r="BH7428"/>
  <c r="BG7428"/>
  <c r="BJ7427"/>
  <c r="BI7427"/>
  <c r="BH7427"/>
  <c r="BG7427"/>
  <c r="BJ7426"/>
  <c r="BI7426"/>
  <c r="BH7426"/>
  <c r="BG7426"/>
  <c r="BJ7425"/>
  <c r="BI7425"/>
  <c r="BH7425"/>
  <c r="BG7425"/>
  <c r="BJ7424"/>
  <c r="BI7424"/>
  <c r="BH7424"/>
  <c r="BG7424"/>
  <c r="BJ7423"/>
  <c r="BI7423"/>
  <c r="BH7423"/>
  <c r="BG7423"/>
  <c r="BJ7422"/>
  <c r="BI7422"/>
  <c r="BH7422"/>
  <c r="BG7422"/>
  <c r="BJ7421"/>
  <c r="BI7421"/>
  <c r="BH7421"/>
  <c r="BG7421"/>
  <c r="BJ7420"/>
  <c r="BI7420"/>
  <c r="BH7420"/>
  <c r="BG7420"/>
  <c r="BJ7419"/>
  <c r="BI7419"/>
  <c r="BH7419"/>
  <c r="BG7419"/>
  <c r="BJ7418"/>
  <c r="BI7418"/>
  <c r="BH7418"/>
  <c r="BG7418"/>
  <c r="BJ7417"/>
  <c r="BI7417"/>
  <c r="BH7417"/>
  <c r="BG7417"/>
  <c r="BJ7416"/>
  <c r="BI7416"/>
  <c r="BH7416"/>
  <c r="BG7416"/>
  <c r="BJ7415"/>
  <c r="BI7415"/>
  <c r="BH7415"/>
  <c r="BG7415"/>
  <c r="BJ7414"/>
  <c r="BI7414"/>
  <c r="BH7414"/>
  <c r="BG7414"/>
  <c r="BJ7413"/>
  <c r="BI7413"/>
  <c r="BH7413"/>
  <c r="BG7413"/>
  <c r="BJ7412"/>
  <c r="BI7412"/>
  <c r="BH7412"/>
  <c r="BG7412"/>
  <c r="BJ7411"/>
  <c r="BI7411"/>
  <c r="BH7411"/>
  <c r="BG7411"/>
  <c r="BJ7410"/>
  <c r="BI7410"/>
  <c r="BH7410"/>
  <c r="BG7410"/>
  <c r="BJ7409"/>
  <c r="BI7409"/>
  <c r="BH7409"/>
  <c r="BG7409"/>
  <c r="BJ7408"/>
  <c r="BI7408"/>
  <c r="BH7408"/>
  <c r="BG7408"/>
  <c r="BJ7407"/>
  <c r="BI7407"/>
  <c r="BH7407"/>
  <c r="BG7407"/>
  <c r="BJ7406"/>
  <c r="BI7406"/>
  <c r="BH7406"/>
  <c r="BG7406"/>
  <c r="BJ7405"/>
  <c r="BI7405"/>
  <c r="BH7405"/>
  <c r="BG7405"/>
  <c r="BJ7404"/>
  <c r="BI7404"/>
  <c r="BH7404"/>
  <c r="BG7404"/>
  <c r="BJ7403"/>
  <c r="BI7403"/>
  <c r="BH7403"/>
  <c r="BG7403"/>
  <c r="BJ7402"/>
  <c r="BI7402"/>
  <c r="BH7402"/>
  <c r="BG7402"/>
  <c r="BJ7401"/>
  <c r="BI7401"/>
  <c r="BH7401"/>
  <c r="BG7401"/>
  <c r="BJ7400"/>
  <c r="BI7400"/>
  <c r="BH7400"/>
  <c r="BG7400"/>
  <c r="BJ7399"/>
  <c r="BI7399"/>
  <c r="BH7399"/>
  <c r="BG7399"/>
  <c r="BJ7398"/>
  <c r="BI7398"/>
  <c r="BH7398"/>
  <c r="BG7398"/>
  <c r="BJ7397"/>
  <c r="BI7397"/>
  <c r="BH7397"/>
  <c r="BG7397"/>
  <c r="BJ7396"/>
  <c r="BI7396"/>
  <c r="BH7396"/>
  <c r="BG7396"/>
  <c r="BJ7395"/>
  <c r="BI7395"/>
  <c r="BH7395"/>
  <c r="BG7395"/>
  <c r="BJ7394"/>
  <c r="BI7394"/>
  <c r="BH7394"/>
  <c r="BG7394"/>
  <c r="BJ7393"/>
  <c r="BI7393"/>
  <c r="BH7393"/>
  <c r="BG7393"/>
  <c r="BJ7392"/>
  <c r="BI7392"/>
  <c r="BH7392"/>
  <c r="BG7392"/>
  <c r="BJ7391"/>
  <c r="BI7391"/>
  <c r="BH7391"/>
  <c r="BG7391"/>
  <c r="BJ7390"/>
  <c r="BI7390"/>
  <c r="BH7390"/>
  <c r="BG7390"/>
  <c r="BJ7389"/>
  <c r="BI7389"/>
  <c r="BH7389"/>
  <c r="BG7389"/>
  <c r="BJ7388"/>
  <c r="BI7388"/>
  <c r="BH7388"/>
  <c r="BG7388"/>
  <c r="BJ7387"/>
  <c r="BI7387"/>
  <c r="BH7387"/>
  <c r="BG7387"/>
  <c r="BJ7386"/>
  <c r="BI7386"/>
  <c r="BH7386"/>
  <c r="BG7386"/>
  <c r="BJ7385"/>
  <c r="BI7385"/>
  <c r="BH7385"/>
  <c r="BG7385"/>
  <c r="BJ7384"/>
  <c r="BI7384"/>
  <c r="BH7384"/>
  <c r="BG7384"/>
  <c r="BJ7383"/>
  <c r="BI7383"/>
  <c r="BH7383"/>
  <c r="BG7383"/>
  <c r="BJ7382"/>
  <c r="BI7382"/>
  <c r="BH7382"/>
  <c r="BG7382"/>
  <c r="BJ7381"/>
  <c r="BI7381"/>
  <c r="BH7381"/>
  <c r="BG7381"/>
  <c r="BJ7380"/>
  <c r="BI7380"/>
  <c r="BH7380"/>
  <c r="BG7380"/>
  <c r="BJ7379"/>
  <c r="BI7379"/>
  <c r="BH7379"/>
  <c r="BG7379"/>
  <c r="BJ7378"/>
  <c r="BI7378"/>
  <c r="BH7378"/>
  <c r="BG7378"/>
  <c r="BJ7377"/>
  <c r="BI7377"/>
  <c r="BH7377"/>
  <c r="BG7377"/>
  <c r="BJ7376"/>
  <c r="BI7376"/>
  <c r="BH7376"/>
  <c r="BG7376"/>
  <c r="BJ7375"/>
  <c r="BI7375"/>
  <c r="BH7375"/>
  <c r="BG7375"/>
  <c r="BJ7374"/>
  <c r="BI7374"/>
  <c r="BH7374"/>
  <c r="BG7374"/>
  <c r="BJ7373"/>
  <c r="BI7373"/>
  <c r="BH7373"/>
  <c r="BG7373"/>
  <c r="BJ7372"/>
  <c r="BI7372"/>
  <c r="BH7372"/>
  <c r="BG7372"/>
  <c r="BJ7371"/>
  <c r="BI7371"/>
  <c r="BH7371"/>
  <c r="BG7371"/>
  <c r="BJ7370"/>
  <c r="BI7370"/>
  <c r="BH7370"/>
  <c r="BG7370"/>
  <c r="BJ7369"/>
  <c r="BI7369"/>
  <c r="BH7369"/>
  <c r="BG7369"/>
  <c r="BJ7368"/>
  <c r="BI7368"/>
  <c r="BH7368"/>
  <c r="BG7368"/>
  <c r="BJ7367"/>
  <c r="BI7367"/>
  <c r="BH7367"/>
  <c r="BG7367"/>
  <c r="BJ7366"/>
  <c r="BI7366"/>
  <c r="BH7366"/>
  <c r="BG7366"/>
  <c r="BJ7365"/>
  <c r="BI7365"/>
  <c r="BH7365"/>
  <c r="BG7365"/>
  <c r="BJ7364"/>
  <c r="BI7364"/>
  <c r="BH7364"/>
  <c r="BG7364"/>
  <c r="BJ7363"/>
  <c r="BI7363"/>
  <c r="BH7363"/>
  <c r="BG7363"/>
  <c r="BJ7362"/>
  <c r="BI7362"/>
  <c r="BH7362"/>
  <c r="BG7362"/>
  <c r="BJ7361"/>
  <c r="BI7361"/>
  <c r="BH7361"/>
  <c r="BG7361"/>
  <c r="BJ7360"/>
  <c r="BI7360"/>
  <c r="BH7360"/>
  <c r="BG7360"/>
  <c r="BJ7359"/>
  <c r="BI7359"/>
  <c r="BH7359"/>
  <c r="BG7359"/>
  <c r="BJ7358"/>
  <c r="BI7358"/>
  <c r="BH7358"/>
  <c r="BG7358"/>
  <c r="BJ7357"/>
  <c r="BI7357"/>
  <c r="BH7357"/>
  <c r="BG7357"/>
  <c r="BJ7356"/>
  <c r="BI7356"/>
  <c r="BH7356"/>
  <c r="BG7356"/>
  <c r="BJ7355"/>
  <c r="BI7355"/>
  <c r="BH7355"/>
  <c r="BG7355"/>
  <c r="BJ7354"/>
  <c r="BI7354"/>
  <c r="BH7354"/>
  <c r="BG7354"/>
  <c r="BJ7353"/>
  <c r="BI7353"/>
  <c r="BH7353"/>
  <c r="BG7353"/>
  <c r="BJ7352"/>
  <c r="BI7352"/>
  <c r="BH7352"/>
  <c r="BG7352"/>
  <c r="BJ7351"/>
  <c r="BI7351"/>
  <c r="BH7351"/>
  <c r="BG7351"/>
  <c r="BJ7350"/>
  <c r="BI7350"/>
  <c r="BH7350"/>
  <c r="BG7350"/>
  <c r="BJ7349"/>
  <c r="BI7349"/>
  <c r="BH7349"/>
  <c r="BG7349"/>
  <c r="BJ7348"/>
  <c r="BI7348"/>
  <c r="BH7348"/>
  <c r="BG7348"/>
  <c r="BJ7347"/>
  <c r="BI7347"/>
  <c r="BH7347"/>
  <c r="BG7347"/>
  <c r="BJ7346"/>
  <c r="BI7346"/>
  <c r="BH7346"/>
  <c r="BG7346"/>
  <c r="BJ7345"/>
  <c r="BI7345"/>
  <c r="BH7345"/>
  <c r="BG7345"/>
  <c r="BJ7344"/>
  <c r="BI7344"/>
  <c r="BH7344"/>
  <c r="BG7344"/>
  <c r="BJ7343"/>
  <c r="BI7343"/>
  <c r="BH7343"/>
  <c r="BG7343"/>
  <c r="BJ7342"/>
  <c r="BI7342"/>
  <c r="BH7342"/>
  <c r="BG7342"/>
  <c r="BJ7341"/>
  <c r="BI7341"/>
  <c r="BH7341"/>
  <c r="BG7341"/>
  <c r="BJ7340"/>
  <c r="BI7340"/>
  <c r="BH7340"/>
  <c r="BG7340"/>
  <c r="BJ7339"/>
  <c r="BI7339"/>
  <c r="BH7339"/>
  <c r="BG7339"/>
  <c r="BJ7338"/>
  <c r="BI7338"/>
  <c r="BH7338"/>
  <c r="BG7338"/>
  <c r="BJ7337"/>
  <c r="BI7337"/>
  <c r="BH7337"/>
  <c r="BG7337"/>
  <c r="BJ7336"/>
  <c r="BI7336"/>
  <c r="BH7336"/>
  <c r="BG7336"/>
  <c r="BJ7335"/>
  <c r="BI7335"/>
  <c r="BH7335"/>
  <c r="BG7335"/>
  <c r="BJ7334"/>
  <c r="BI7334"/>
  <c r="BH7334"/>
  <c r="BG7334"/>
  <c r="BJ7333"/>
  <c r="BI7333"/>
  <c r="BH7333"/>
  <c r="BG7333"/>
  <c r="BJ7332"/>
  <c r="BI7332"/>
  <c r="BH7332"/>
  <c r="BG7332"/>
  <c r="BJ7331"/>
  <c r="BI7331"/>
  <c r="BH7331"/>
  <c r="BG7331"/>
  <c r="BJ7330"/>
  <c r="BI7330"/>
  <c r="BH7330"/>
  <c r="BG7330"/>
  <c r="BJ7329"/>
  <c r="BI7329"/>
  <c r="BH7329"/>
  <c r="BG7329"/>
  <c r="BJ7328"/>
  <c r="BI7328"/>
  <c r="BH7328"/>
  <c r="BG7328"/>
  <c r="BJ7327"/>
  <c r="BI7327"/>
  <c r="BH7327"/>
  <c r="BG7327"/>
  <c r="BJ7326"/>
  <c r="BI7326"/>
  <c r="BH7326"/>
  <c r="BG7326"/>
  <c r="BJ7325"/>
  <c r="BI7325"/>
  <c r="BH7325"/>
  <c r="BG7325"/>
  <c r="BJ7324"/>
  <c r="BI7324"/>
  <c r="BH7324"/>
  <c r="BG7324"/>
  <c r="BJ7323"/>
  <c r="BI7323"/>
  <c r="BH7323"/>
  <c r="BG7323"/>
  <c r="BJ7322"/>
  <c r="BI7322"/>
  <c r="BH7322"/>
  <c r="BG7322"/>
  <c r="BJ7321"/>
  <c r="BI7321"/>
  <c r="BH7321"/>
  <c r="BG7321"/>
  <c r="BJ7320"/>
  <c r="BI7320"/>
  <c r="BH7320"/>
  <c r="BG7320"/>
  <c r="BJ7319"/>
  <c r="BI7319"/>
  <c r="BH7319"/>
  <c r="BG7319"/>
  <c r="BJ7318"/>
  <c r="BI7318"/>
  <c r="BH7318"/>
  <c r="BG7318"/>
  <c r="BJ7317"/>
  <c r="BI7317"/>
  <c r="BH7317"/>
  <c r="BG7317"/>
  <c r="BJ7316"/>
  <c r="BI7316"/>
  <c r="BH7316"/>
  <c r="BG7316"/>
  <c r="BJ7315"/>
  <c r="BI7315"/>
  <c r="BH7315"/>
  <c r="BG7315"/>
  <c r="BJ7314"/>
  <c r="BI7314"/>
  <c r="BH7314"/>
  <c r="BG7314"/>
  <c r="BJ7313"/>
  <c r="BI7313"/>
  <c r="BH7313"/>
  <c r="BG7313"/>
  <c r="BJ7312"/>
  <c r="BI7312"/>
  <c r="BH7312"/>
  <c r="BG7312"/>
  <c r="BJ7311"/>
  <c r="BI7311"/>
  <c r="BH7311"/>
  <c r="BG7311"/>
  <c r="BJ7310"/>
  <c r="BI7310"/>
  <c r="BH7310"/>
  <c r="BG7310"/>
  <c r="BJ7309"/>
  <c r="BI7309"/>
  <c r="BH7309"/>
  <c r="BG7309"/>
  <c r="BJ7308"/>
  <c r="BI7308"/>
  <c r="BH7308"/>
  <c r="BG7308"/>
  <c r="BJ7307"/>
  <c r="BI7307"/>
  <c r="BH7307"/>
  <c r="BG7307"/>
  <c r="BJ7306"/>
  <c r="BI7306"/>
  <c r="BH7306"/>
  <c r="BG7306"/>
  <c r="BJ7305"/>
  <c r="BI7305"/>
  <c r="BH7305"/>
  <c r="BG7305"/>
  <c r="BJ7304"/>
  <c r="BI7304"/>
  <c r="BH7304"/>
  <c r="BG7304"/>
  <c r="BJ7303"/>
  <c r="BI7303"/>
  <c r="BH7303"/>
  <c r="BG7303"/>
  <c r="BJ7302"/>
  <c r="BI7302"/>
  <c r="BH7302"/>
  <c r="BG7302"/>
  <c r="BJ7301"/>
  <c r="BI7301"/>
  <c r="BH7301"/>
  <c r="BG7301"/>
  <c r="BJ7300"/>
  <c r="BI7300"/>
  <c r="BH7300"/>
  <c r="BG7300"/>
  <c r="BJ7299"/>
  <c r="BI7299"/>
  <c r="BH7299"/>
  <c r="BG7299"/>
  <c r="BJ7298"/>
  <c r="BI7298"/>
  <c r="BH7298"/>
  <c r="BG7298"/>
  <c r="BJ7297"/>
  <c r="BI7297"/>
  <c r="BH7297"/>
  <c r="BG7297"/>
  <c r="BJ7296"/>
  <c r="BI7296"/>
  <c r="BH7296"/>
  <c r="BG7296"/>
  <c r="BJ7295"/>
  <c r="BI7295"/>
  <c r="BH7295"/>
  <c r="BG7295"/>
  <c r="BJ7294"/>
  <c r="BI7294"/>
  <c r="BH7294"/>
  <c r="BG7294"/>
  <c r="BJ7293"/>
  <c r="BI7293"/>
  <c r="BH7293"/>
  <c r="BG7293"/>
  <c r="BJ7292"/>
  <c r="BI7292"/>
  <c r="BH7292"/>
  <c r="BG7292"/>
  <c r="BJ7291"/>
  <c r="BI7291"/>
  <c r="BH7291"/>
  <c r="BG7291"/>
  <c r="BJ7290"/>
  <c r="BI7290"/>
  <c r="BH7290"/>
  <c r="BG7290"/>
  <c r="BJ7289"/>
  <c r="BI7289"/>
  <c r="BH7289"/>
  <c r="BG7289"/>
  <c r="BJ7288"/>
  <c r="BI7288"/>
  <c r="BH7288"/>
  <c r="BG7288"/>
  <c r="BJ7287"/>
  <c r="BI7287"/>
  <c r="BH7287"/>
  <c r="BG7287"/>
  <c r="BJ7286"/>
  <c r="BI7286"/>
  <c r="BH7286"/>
  <c r="BG7286"/>
  <c r="BJ7285"/>
  <c r="BI7285"/>
  <c r="BH7285"/>
  <c r="BG7285"/>
  <c r="BJ7284"/>
  <c r="BI7284"/>
  <c r="BH7284"/>
  <c r="BG7284"/>
  <c r="BJ7283"/>
  <c r="BI7283"/>
  <c r="BH7283"/>
  <c r="BG7283"/>
  <c r="BJ7282"/>
  <c r="BI7282"/>
  <c r="BH7282"/>
  <c r="BG7282"/>
  <c r="BJ7281"/>
  <c r="BI7281"/>
  <c r="BH7281"/>
  <c r="BG7281"/>
  <c r="BJ7280"/>
  <c r="BI7280"/>
  <c r="BH7280"/>
  <c r="BG7280"/>
  <c r="BJ7279"/>
  <c r="BI7279"/>
  <c r="BH7279"/>
  <c r="BG7279"/>
  <c r="BJ7278"/>
  <c r="BI7278"/>
  <c r="BH7278"/>
  <c r="BG7278"/>
  <c r="BJ7277"/>
  <c r="BI7277"/>
  <c r="BH7277"/>
  <c r="BG7277"/>
  <c r="BJ7276"/>
  <c r="BI7276"/>
  <c r="BH7276"/>
  <c r="BG7276"/>
  <c r="BJ7275"/>
  <c r="BI7275"/>
  <c r="BH7275"/>
  <c r="BG7275"/>
  <c r="BJ7274"/>
  <c r="BI7274"/>
  <c r="BH7274"/>
  <c r="BG7274"/>
  <c r="BJ7273"/>
  <c r="BI7273"/>
  <c r="BH7273"/>
  <c r="BG7273"/>
  <c r="BJ7272"/>
  <c r="BI7272"/>
  <c r="BH7272"/>
  <c r="BG7272"/>
  <c r="BJ7271"/>
  <c r="BI7271"/>
  <c r="BH7271"/>
  <c r="BG7271"/>
  <c r="BJ7270"/>
  <c r="BI7270"/>
  <c r="BH7270"/>
  <c r="BG7270"/>
  <c r="BJ7269"/>
  <c r="BI7269"/>
  <c r="BH7269"/>
  <c r="BG7269"/>
  <c r="BJ7268"/>
  <c r="BI7268"/>
  <c r="BH7268"/>
  <c r="BG7268"/>
  <c r="BJ7267"/>
  <c r="BI7267"/>
  <c r="BH7267"/>
  <c r="BG7267"/>
  <c r="BJ7266"/>
  <c r="BI7266"/>
  <c r="BH7266"/>
  <c r="BG7266"/>
  <c r="BJ7265"/>
  <c r="BI7265"/>
  <c r="BH7265"/>
  <c r="BG7265"/>
  <c r="BJ7264"/>
  <c r="BI7264"/>
  <c r="BH7264"/>
  <c r="BG7264"/>
  <c r="BJ7263"/>
  <c r="BI7263"/>
  <c r="BH7263"/>
  <c r="BG7263"/>
  <c r="BJ7262"/>
  <c r="BI7262"/>
  <c r="BH7262"/>
  <c r="BG7262"/>
  <c r="BJ7261"/>
  <c r="BI7261"/>
  <c r="BH7261"/>
  <c r="BG7261"/>
  <c r="BJ7260"/>
  <c r="BI7260"/>
  <c r="BH7260"/>
  <c r="BG7260"/>
  <c r="BJ7259"/>
  <c r="BI7259"/>
  <c r="BH7259"/>
  <c r="BG7259"/>
  <c r="BJ7258"/>
  <c r="BI7258"/>
  <c r="BH7258"/>
  <c r="BG7258"/>
  <c r="BJ7257"/>
  <c r="BI7257"/>
  <c r="BH7257"/>
  <c r="BG7257"/>
  <c r="BJ7256"/>
  <c r="BI7256"/>
  <c r="BH7256"/>
  <c r="BG7256"/>
  <c r="BJ7255"/>
  <c r="BI7255"/>
  <c r="BH7255"/>
  <c r="BG7255"/>
  <c r="BJ7254"/>
  <c r="BI7254"/>
  <c r="BH7254"/>
  <c r="BG7254"/>
  <c r="BJ7253"/>
  <c r="BI7253"/>
  <c r="BH7253"/>
  <c r="BG7253"/>
  <c r="BJ7252"/>
  <c r="BI7252"/>
  <c r="BH7252"/>
  <c r="BG7252"/>
  <c r="BJ7251"/>
  <c r="BI7251"/>
  <c r="BH7251"/>
  <c r="BG7251"/>
  <c r="BJ7250"/>
  <c r="BI7250"/>
  <c r="BH7250"/>
  <c r="BG7250"/>
  <c r="BJ7249"/>
  <c r="BI7249"/>
  <c r="BH7249"/>
  <c r="BG7249"/>
  <c r="BJ7248"/>
  <c r="BI7248"/>
  <c r="BH7248"/>
  <c r="BG7248"/>
  <c r="BJ7247"/>
  <c r="BI7247"/>
  <c r="BH7247"/>
  <c r="BG7247"/>
  <c r="BJ7246"/>
  <c r="BI7246"/>
  <c r="BH7246"/>
  <c r="BG7246"/>
  <c r="BJ7245"/>
  <c r="BI7245"/>
  <c r="BH7245"/>
  <c r="BG7245"/>
  <c r="BJ7244"/>
  <c r="BI7244"/>
  <c r="BH7244"/>
  <c r="BG7244"/>
  <c r="BJ7243"/>
  <c r="BI7243"/>
  <c r="BH7243"/>
  <c r="BG7243"/>
  <c r="BJ7242"/>
  <c r="BI7242"/>
  <c r="BH7242"/>
  <c r="BG7242"/>
  <c r="BJ7241"/>
  <c r="BI7241"/>
  <c r="BH7241"/>
  <c r="BG7241"/>
  <c r="BJ7240"/>
  <c r="BI7240"/>
  <c r="BH7240"/>
  <c r="BG7240"/>
  <c r="BJ7239"/>
  <c r="BI7239"/>
  <c r="BH7239"/>
  <c r="BG7239"/>
  <c r="BJ7238"/>
  <c r="BI7238"/>
  <c r="BH7238"/>
  <c r="BG7238"/>
  <c r="BJ7237"/>
  <c r="BI7237"/>
  <c r="BH7237"/>
  <c r="BG7237"/>
  <c r="BJ7236"/>
  <c r="BI7236"/>
  <c r="BH7236"/>
  <c r="BG7236"/>
  <c r="BJ7235"/>
  <c r="BI7235"/>
  <c r="BH7235"/>
  <c r="BG7235"/>
  <c r="BJ7234"/>
  <c r="BI7234"/>
  <c r="BH7234"/>
  <c r="BG7234"/>
  <c r="BJ7233"/>
  <c r="BI7233"/>
  <c r="BH7233"/>
  <c r="BG7233"/>
  <c r="BJ7232"/>
  <c r="BI7232"/>
  <c r="BH7232"/>
  <c r="BG7232"/>
  <c r="BJ7231"/>
  <c r="BI7231"/>
  <c r="BH7231"/>
  <c r="BG7231"/>
  <c r="BJ7230"/>
  <c r="BI7230"/>
  <c r="BH7230"/>
  <c r="BG7230"/>
  <c r="BJ7229"/>
  <c r="BI7229"/>
  <c r="BH7229"/>
  <c r="BG7229"/>
  <c r="BJ7228"/>
  <c r="BI7228"/>
  <c r="BH7228"/>
  <c r="BG7228"/>
  <c r="BJ7227"/>
  <c r="BI7227"/>
  <c r="BH7227"/>
  <c r="BG7227"/>
  <c r="BJ7226"/>
  <c r="BI7226"/>
  <c r="BH7226"/>
  <c r="BG7226"/>
  <c r="BJ7225"/>
  <c r="BI7225"/>
  <c r="BH7225"/>
  <c r="BG7225"/>
  <c r="BJ7224"/>
  <c r="BI7224"/>
  <c r="BH7224"/>
  <c r="BG7224"/>
  <c r="BJ7223"/>
  <c r="BI7223"/>
  <c r="BH7223"/>
  <c r="BG7223"/>
  <c r="BJ7222"/>
  <c r="BI7222"/>
  <c r="BH7222"/>
  <c r="BG7222"/>
  <c r="BJ7221"/>
  <c r="BI7221"/>
  <c r="BH7221"/>
  <c r="BG7221"/>
  <c r="BJ7220"/>
  <c r="BI7220"/>
  <c r="BH7220"/>
  <c r="BG7220"/>
  <c r="BJ7219"/>
  <c r="BI7219"/>
  <c r="BH7219"/>
  <c r="BG7219"/>
  <c r="BJ7218"/>
  <c r="BI7218"/>
  <c r="BH7218"/>
  <c r="BG7218"/>
  <c r="BJ7217"/>
  <c r="BI7217"/>
  <c r="BH7217"/>
  <c r="BG7217"/>
  <c r="BJ7216"/>
  <c r="BI7216"/>
  <c r="BH7216"/>
  <c r="BG7216"/>
  <c r="BJ7215"/>
  <c r="BI7215"/>
  <c r="BH7215"/>
  <c r="BG7215"/>
  <c r="BJ7214"/>
  <c r="BI7214"/>
  <c r="BH7214"/>
  <c r="BG7214"/>
  <c r="BJ7213"/>
  <c r="BI7213"/>
  <c r="BH7213"/>
  <c r="BG7213"/>
  <c r="BJ7212"/>
  <c r="BI7212"/>
  <c r="BH7212"/>
  <c r="BG7212"/>
  <c r="BJ7211"/>
  <c r="BI7211"/>
  <c r="BH7211"/>
  <c r="BG7211"/>
  <c r="BJ7210"/>
  <c r="BI7210"/>
  <c r="BH7210"/>
  <c r="BG7210"/>
  <c r="BJ7209"/>
  <c r="BI7209"/>
  <c r="BH7209"/>
  <c r="BG7209"/>
  <c r="BJ7208"/>
  <c r="BI7208"/>
  <c r="BH7208"/>
  <c r="BG7208"/>
  <c r="BJ7207"/>
  <c r="BI7207"/>
  <c r="BH7207"/>
  <c r="BG7207"/>
  <c r="BJ7206"/>
  <c r="BI7206"/>
  <c r="BH7206"/>
  <c r="BG7206"/>
  <c r="BJ7205"/>
  <c r="BI7205"/>
  <c r="BH7205"/>
  <c r="BG7205"/>
  <c r="BJ7204"/>
  <c r="BI7204"/>
  <c r="BH7204"/>
  <c r="BG7204"/>
  <c r="BJ7203"/>
  <c r="BI7203"/>
  <c r="BH7203"/>
  <c r="BG7203"/>
  <c r="BJ7202"/>
  <c r="BI7202"/>
  <c r="BH7202"/>
  <c r="BG7202"/>
  <c r="BJ7201"/>
  <c r="BI7201"/>
  <c r="BH7201"/>
  <c r="BG7201"/>
  <c r="BJ7200"/>
  <c r="BI7200"/>
  <c r="BH7200"/>
  <c r="BG7200"/>
  <c r="BJ7199"/>
  <c r="BI7199"/>
  <c r="BH7199"/>
  <c r="BG7199"/>
  <c r="BJ7198"/>
  <c r="BI7198"/>
  <c r="BH7198"/>
  <c r="BG7198"/>
  <c r="BJ7197"/>
  <c r="BI7197"/>
  <c r="BH7197"/>
  <c r="BG7197"/>
  <c r="BJ7196"/>
  <c r="BI7196"/>
  <c r="BH7196"/>
  <c r="BG7196"/>
  <c r="BJ7195"/>
  <c r="BI7195"/>
  <c r="BH7195"/>
  <c r="BG7195"/>
  <c r="BJ7194"/>
  <c r="BI7194"/>
  <c r="BH7194"/>
  <c r="BG7194"/>
  <c r="BJ7193"/>
  <c r="BI7193"/>
  <c r="BH7193"/>
  <c r="BG7193"/>
  <c r="BJ7192"/>
  <c r="BI7192"/>
  <c r="BH7192"/>
  <c r="BG7192"/>
  <c r="BJ7191"/>
  <c r="BI7191"/>
  <c r="BH7191"/>
  <c r="BG7191"/>
  <c r="BJ7190"/>
  <c r="BI7190"/>
  <c r="BH7190"/>
  <c r="BG7190"/>
  <c r="BJ7189"/>
  <c r="BI7189"/>
  <c r="BH7189"/>
  <c r="BG7189"/>
  <c r="BJ7188"/>
  <c r="BI7188"/>
  <c r="BH7188"/>
  <c r="BG7188"/>
  <c r="BJ7187"/>
  <c r="BI7187"/>
  <c r="BH7187"/>
  <c r="BG7187"/>
  <c r="BJ7186"/>
  <c r="BI7186"/>
  <c r="BH7186"/>
  <c r="BG7186"/>
  <c r="BJ7185"/>
  <c r="BI7185"/>
  <c r="BH7185"/>
  <c r="BG7185"/>
  <c r="BJ7184"/>
  <c r="BI7184"/>
  <c r="BH7184"/>
  <c r="BG7184"/>
  <c r="BJ7183"/>
  <c r="BI7183"/>
  <c r="BH7183"/>
  <c r="BG7183"/>
  <c r="BJ7182"/>
  <c r="BI7182"/>
  <c r="BH7182"/>
  <c r="BG7182"/>
  <c r="BJ7181"/>
  <c r="BI7181"/>
  <c r="BH7181"/>
  <c r="BG7181"/>
  <c r="BJ7180"/>
  <c r="BI7180"/>
  <c r="BH7180"/>
  <c r="BG7180"/>
  <c r="BJ7179"/>
  <c r="BI7179"/>
  <c r="BH7179"/>
  <c r="BG7179"/>
  <c r="BJ7178"/>
  <c r="BI7178"/>
  <c r="BH7178"/>
  <c r="BG7178"/>
  <c r="BJ7177"/>
  <c r="BI7177"/>
  <c r="BH7177"/>
  <c r="BG7177"/>
  <c r="BJ7176"/>
  <c r="BI7176"/>
  <c r="BH7176"/>
  <c r="BG7176"/>
  <c r="BJ7175"/>
  <c r="BI7175"/>
  <c r="BH7175"/>
  <c r="BG7175"/>
  <c r="BJ7174"/>
  <c r="BI7174"/>
  <c r="BH7174"/>
  <c r="BG7174"/>
  <c r="BJ7173"/>
  <c r="BI7173"/>
  <c r="BH7173"/>
  <c r="BG7173"/>
  <c r="BJ7172"/>
  <c r="BI7172"/>
  <c r="BH7172"/>
  <c r="BG7172"/>
  <c r="BJ7171"/>
  <c r="BI7171"/>
  <c r="BH7171"/>
  <c r="BG7171"/>
  <c r="BJ7170"/>
  <c r="BI7170"/>
  <c r="BH7170"/>
  <c r="BG7170"/>
  <c r="BJ7169"/>
  <c r="BI7169"/>
  <c r="BH7169"/>
  <c r="BG7169"/>
  <c r="BJ7168"/>
  <c r="BI7168"/>
  <c r="BH7168"/>
  <c r="BG7168"/>
  <c r="BJ7167"/>
  <c r="BI7167"/>
  <c r="BH7167"/>
  <c r="BG7167"/>
  <c r="BJ7166"/>
  <c r="BI7166"/>
  <c r="BH7166"/>
  <c r="BG7166"/>
  <c r="BJ7165"/>
  <c r="BI7165"/>
  <c r="BH7165"/>
  <c r="BG7165"/>
  <c r="BJ7164"/>
  <c r="BI7164"/>
  <c r="BH7164"/>
  <c r="BG7164"/>
  <c r="BJ7163"/>
  <c r="BI7163"/>
  <c r="BH7163"/>
  <c r="BG7163"/>
  <c r="BJ7162"/>
  <c r="BI7162"/>
  <c r="BH7162"/>
  <c r="BG7162"/>
  <c r="BJ7161"/>
  <c r="BI7161"/>
  <c r="BH7161"/>
  <c r="BG7161"/>
  <c r="BJ7160"/>
  <c r="BI7160"/>
  <c r="BH7160"/>
  <c r="BG7160"/>
  <c r="BJ7159"/>
  <c r="BI7159"/>
  <c r="BH7159"/>
  <c r="BG7159"/>
  <c r="BJ7158"/>
  <c r="BI7158"/>
  <c r="BH7158"/>
  <c r="BG7158"/>
  <c r="BJ7157"/>
  <c r="BI7157"/>
  <c r="BH7157"/>
  <c r="BG7157"/>
  <c r="BJ7156"/>
  <c r="BI7156"/>
  <c r="BH7156"/>
  <c r="BG7156"/>
  <c r="BJ7155"/>
  <c r="BI7155"/>
  <c r="BH7155"/>
  <c r="BG7155"/>
  <c r="BJ7154"/>
  <c r="BI7154"/>
  <c r="BH7154"/>
  <c r="BG7154"/>
  <c r="BJ7153"/>
  <c r="BI7153"/>
  <c r="BH7153"/>
  <c r="BG7153"/>
  <c r="BJ7152"/>
  <c r="BI7152"/>
  <c r="BH7152"/>
  <c r="BG7152"/>
  <c r="BJ7151"/>
  <c r="BI7151"/>
  <c r="BH7151"/>
  <c r="BG7151"/>
  <c r="BJ7150"/>
  <c r="BI7150"/>
  <c r="BH7150"/>
  <c r="BG7150"/>
  <c r="BJ7149"/>
  <c r="BI7149"/>
  <c r="BH7149"/>
  <c r="BG7149"/>
  <c r="BJ7148"/>
  <c r="BI7148"/>
  <c r="BH7148"/>
  <c r="BG7148"/>
  <c r="BJ7147"/>
  <c r="BI7147"/>
  <c r="BH7147"/>
  <c r="BG7147"/>
  <c r="BJ7146"/>
  <c r="BI7146"/>
  <c r="BH7146"/>
  <c r="BG7146"/>
  <c r="BJ7145"/>
  <c r="BI7145"/>
  <c r="BH7145"/>
  <c r="BG7145"/>
  <c r="BJ7144"/>
  <c r="BI7144"/>
  <c r="BH7144"/>
  <c r="BG7144"/>
  <c r="BJ7143"/>
  <c r="BI7143"/>
  <c r="BH7143"/>
  <c r="BG7143"/>
  <c r="BJ7142"/>
  <c r="BI7142"/>
  <c r="BH7142"/>
  <c r="BG7142"/>
  <c r="BJ7141"/>
  <c r="BI7141"/>
  <c r="BH7141"/>
  <c r="BG7141"/>
  <c r="BJ7140"/>
  <c r="BI7140"/>
  <c r="BH7140"/>
  <c r="BG7140"/>
  <c r="BJ7139"/>
  <c r="BI7139"/>
  <c r="BH7139"/>
  <c r="BG7139"/>
  <c r="BJ7138"/>
  <c r="BI7138"/>
  <c r="BH7138"/>
  <c r="BG7138"/>
  <c r="BJ7137"/>
  <c r="BI7137"/>
  <c r="BH7137"/>
  <c r="BG7137"/>
  <c r="BJ7136"/>
  <c r="BI7136"/>
  <c r="BH7136"/>
  <c r="BG7136"/>
  <c r="BJ7135"/>
  <c r="BI7135"/>
  <c r="BH7135"/>
  <c r="BG7135"/>
  <c r="BJ7134"/>
  <c r="BI7134"/>
  <c r="BH7134"/>
  <c r="BG7134"/>
  <c r="BJ7133"/>
  <c r="BI7133"/>
  <c r="BH7133"/>
  <c r="BG7133"/>
  <c r="BJ7132"/>
  <c r="BI7132"/>
  <c r="BH7132"/>
  <c r="BG7132"/>
  <c r="BJ7131"/>
  <c r="BI7131"/>
  <c r="BH7131"/>
  <c r="BG7131"/>
  <c r="BJ7130"/>
  <c r="BI7130"/>
  <c r="BH7130"/>
  <c r="BG7130"/>
  <c r="BJ7129"/>
  <c r="BI7129"/>
  <c r="BH7129"/>
  <c r="BG7129"/>
  <c r="BJ7128"/>
  <c r="BI7128"/>
  <c r="BH7128"/>
  <c r="BG7128"/>
  <c r="BJ7127"/>
  <c r="BI7127"/>
  <c r="BH7127"/>
  <c r="BG7127"/>
  <c r="BJ7126"/>
  <c r="BI7126"/>
  <c r="BH7126"/>
  <c r="BG7126"/>
  <c r="BJ7125"/>
  <c r="BI7125"/>
  <c r="BH7125"/>
  <c r="BG7125"/>
  <c r="BJ7124"/>
  <c r="BI7124"/>
  <c r="BH7124"/>
  <c r="BG7124"/>
  <c r="BJ7123"/>
  <c r="BI7123"/>
  <c r="BH7123"/>
  <c r="BG7123"/>
  <c r="BJ7122"/>
  <c r="BI7122"/>
  <c r="BH7122"/>
  <c r="BG7122"/>
  <c r="BJ7121"/>
  <c r="BI7121"/>
  <c r="BH7121"/>
  <c r="BG7121"/>
  <c r="BJ7120"/>
  <c r="BI7120"/>
  <c r="BH7120"/>
  <c r="BG7120"/>
  <c r="BJ7119"/>
  <c r="BI7119"/>
  <c r="BH7119"/>
  <c r="BG7119"/>
  <c r="BJ7118"/>
  <c r="BI7118"/>
  <c r="BH7118"/>
  <c r="BG7118"/>
  <c r="BJ7117"/>
  <c r="BI7117"/>
  <c r="BH7117"/>
  <c r="BG7117"/>
  <c r="BJ7116"/>
  <c r="BI7116"/>
  <c r="BH7116"/>
  <c r="BG7116"/>
  <c r="BJ7115"/>
  <c r="BI7115"/>
  <c r="BH7115"/>
  <c r="BG7115"/>
  <c r="BJ7114"/>
  <c r="BI7114"/>
  <c r="BH7114"/>
  <c r="BG7114"/>
  <c r="BJ7113"/>
  <c r="BI7113"/>
  <c r="BH7113"/>
  <c r="BG7113"/>
  <c r="BJ7112"/>
  <c r="BI7112"/>
  <c r="BH7112"/>
  <c r="BG7112"/>
  <c r="BJ7111"/>
  <c r="BI7111"/>
  <c r="BH7111"/>
  <c r="BG7111"/>
  <c r="BJ7110"/>
  <c r="BI7110"/>
  <c r="BH7110"/>
  <c r="BG7110"/>
  <c r="BJ7109"/>
  <c r="BI7109"/>
  <c r="BH7109"/>
  <c r="BG7109"/>
  <c r="BJ7108"/>
  <c r="BI7108"/>
  <c r="BH7108"/>
  <c r="BG7108"/>
  <c r="BJ7107"/>
  <c r="BI7107"/>
  <c r="BH7107"/>
  <c r="BG7107"/>
  <c r="BJ7106"/>
  <c r="BI7106"/>
  <c r="BH7106"/>
  <c r="BG7106"/>
  <c r="BJ7105"/>
  <c r="BI7105"/>
  <c r="BH7105"/>
  <c r="BG7105"/>
  <c r="BJ7104"/>
  <c r="BI7104"/>
  <c r="BH7104"/>
  <c r="BG7104"/>
  <c r="BJ7103"/>
  <c r="BI7103"/>
  <c r="BH7103"/>
  <c r="BG7103"/>
  <c r="BJ7102"/>
  <c r="BI7102"/>
  <c r="BH7102"/>
  <c r="BG7102"/>
  <c r="BJ7101"/>
  <c r="BI7101"/>
  <c r="BH7101"/>
  <c r="BG7101"/>
  <c r="BJ7100"/>
  <c r="BI7100"/>
  <c r="BH7100"/>
  <c r="BG7100"/>
  <c r="BJ7099"/>
  <c r="BI7099"/>
  <c r="BH7099"/>
  <c r="BG7099"/>
  <c r="BJ7098"/>
  <c r="BI7098"/>
  <c r="BH7098"/>
  <c r="BG7098"/>
  <c r="BJ7097"/>
  <c r="BI7097"/>
  <c r="BH7097"/>
  <c r="BG7097"/>
  <c r="BJ7096"/>
  <c r="BI7096"/>
  <c r="BH7096"/>
  <c r="BG7096"/>
  <c r="BJ7095"/>
  <c r="BI7095"/>
  <c r="BH7095"/>
  <c r="BG7095"/>
  <c r="BJ7094"/>
  <c r="BI7094"/>
  <c r="BH7094"/>
  <c r="BG7094"/>
  <c r="BJ7093"/>
  <c r="BI7093"/>
  <c r="BH7093"/>
  <c r="BG7093"/>
  <c r="BJ7092"/>
  <c r="BI7092"/>
  <c r="BH7092"/>
  <c r="BG7092"/>
  <c r="BJ7091"/>
  <c r="BI7091"/>
  <c r="BH7091"/>
  <c r="BG7091"/>
  <c r="BJ7090"/>
  <c r="BI7090"/>
  <c r="BH7090"/>
  <c r="BG7090"/>
  <c r="BJ7089"/>
  <c r="BI7089"/>
  <c r="BH7089"/>
  <c r="BG7089"/>
  <c r="BJ7088"/>
  <c r="BI7088"/>
  <c r="BH7088"/>
  <c r="BG7088"/>
  <c r="BJ7087"/>
  <c r="BI7087"/>
  <c r="BH7087"/>
  <c r="BG7087"/>
  <c r="BJ7086"/>
  <c r="BI7086"/>
  <c r="BH7086"/>
  <c r="BG7086"/>
  <c r="BJ7085"/>
  <c r="BI7085"/>
  <c r="BH7085"/>
  <c r="BG7085"/>
  <c r="BJ7084"/>
  <c r="BI7084"/>
  <c r="BH7084"/>
  <c r="BG7084"/>
  <c r="BJ7083"/>
  <c r="BI7083"/>
  <c r="BH7083"/>
  <c r="BG7083"/>
  <c r="BJ7082"/>
  <c r="BI7082"/>
  <c r="BH7082"/>
  <c r="BG7082"/>
  <c r="BJ7081"/>
  <c r="BI7081"/>
  <c r="BH7081"/>
  <c r="BG7081"/>
  <c r="BJ7080"/>
  <c r="BI7080"/>
  <c r="BH7080"/>
  <c r="BG7080"/>
  <c r="BJ7079"/>
  <c r="BI7079"/>
  <c r="BH7079"/>
  <c r="BG7079"/>
  <c r="BJ7078"/>
  <c r="BI7078"/>
  <c r="BH7078"/>
  <c r="BG7078"/>
  <c r="BJ7077"/>
  <c r="BI7077"/>
  <c r="BH7077"/>
  <c r="BG7077"/>
  <c r="BJ7076"/>
  <c r="BI7076"/>
  <c r="BH7076"/>
  <c r="BG7076"/>
  <c r="BJ7075"/>
  <c r="BI7075"/>
  <c r="BH7075"/>
  <c r="BG7075"/>
  <c r="BJ7074"/>
  <c r="BI7074"/>
  <c r="BH7074"/>
  <c r="BG7074"/>
  <c r="BJ7073"/>
  <c r="BI7073"/>
  <c r="BH7073"/>
  <c r="BG7073"/>
  <c r="BJ7072"/>
  <c r="BI7072"/>
  <c r="BH7072"/>
  <c r="BG7072"/>
  <c r="BJ7071"/>
  <c r="BI7071"/>
  <c r="BH7071"/>
  <c r="BG7071"/>
  <c r="BJ7070"/>
  <c r="BI7070"/>
  <c r="BH7070"/>
  <c r="BG7070"/>
  <c r="BJ7069"/>
  <c r="BI7069"/>
  <c r="BH7069"/>
  <c r="BG7069"/>
  <c r="BJ7068"/>
  <c r="BI7068"/>
  <c r="BH7068"/>
  <c r="BG7068"/>
  <c r="BJ7067"/>
  <c r="BI7067"/>
  <c r="BH7067"/>
  <c r="BG7067"/>
  <c r="BJ7066"/>
  <c r="BI7066"/>
  <c r="BH7066"/>
  <c r="BG7066"/>
  <c r="BJ7065"/>
  <c r="BI7065"/>
  <c r="BH7065"/>
  <c r="BG7065"/>
  <c r="BJ7064"/>
  <c r="BI7064"/>
  <c r="BH7064"/>
  <c r="BG7064"/>
  <c r="BJ7063"/>
  <c r="BI7063"/>
  <c r="BH7063"/>
  <c r="BG7063"/>
  <c r="BJ7062"/>
  <c r="BI7062"/>
  <c r="BH7062"/>
  <c r="BG7062"/>
  <c r="BJ7061"/>
  <c r="BI7061"/>
  <c r="BH7061"/>
  <c r="BG7061"/>
  <c r="BJ7060"/>
  <c r="BI7060"/>
  <c r="BH7060"/>
  <c r="BG7060"/>
  <c r="BJ7059"/>
  <c r="BI7059"/>
  <c r="BH7059"/>
  <c r="BG7059"/>
  <c r="BJ7058"/>
  <c r="BI7058"/>
  <c r="BH7058"/>
  <c r="BG7058"/>
  <c r="BJ7057"/>
  <c r="BI7057"/>
  <c r="BH7057"/>
  <c r="BG7057"/>
  <c r="BJ7056"/>
  <c r="BI7056"/>
  <c r="BH7056"/>
  <c r="BG7056"/>
  <c r="BJ7055"/>
  <c r="BI7055"/>
  <c r="BH7055"/>
  <c r="BG7055"/>
  <c r="BJ7054"/>
  <c r="BI7054"/>
  <c r="BH7054"/>
  <c r="BG7054"/>
  <c r="BJ7053"/>
  <c r="BI7053"/>
  <c r="BH7053"/>
  <c r="BG7053"/>
  <c r="BJ7052"/>
  <c r="BI7052"/>
  <c r="BH7052"/>
  <c r="BG7052"/>
  <c r="BJ7051"/>
  <c r="BI7051"/>
  <c r="BH7051"/>
  <c r="BG7051"/>
  <c r="BJ7050"/>
  <c r="BI7050"/>
  <c r="BH7050"/>
  <c r="BG7050"/>
  <c r="BJ7049"/>
  <c r="BI7049"/>
  <c r="BH7049"/>
  <c r="BG7049"/>
  <c r="BJ7048"/>
  <c r="BI7048"/>
  <c r="BH7048"/>
  <c r="BG7048"/>
  <c r="BJ7047"/>
  <c r="BI7047"/>
  <c r="BH7047"/>
  <c r="BG7047"/>
  <c r="BJ7046"/>
  <c r="BI7046"/>
  <c r="BH7046"/>
  <c r="BG7046"/>
  <c r="BJ7045"/>
  <c r="BI7045"/>
  <c r="BH7045"/>
  <c r="BG7045"/>
  <c r="BJ7044"/>
  <c r="BI7044"/>
  <c r="BH7044"/>
  <c r="BG7044"/>
  <c r="BJ7043"/>
  <c r="BI7043"/>
  <c r="BH7043"/>
  <c r="BG7043"/>
  <c r="BJ7042"/>
  <c r="BI7042"/>
  <c r="BH7042"/>
  <c r="BG7042"/>
  <c r="BJ7041"/>
  <c r="BI7041"/>
  <c r="BH7041"/>
  <c r="BG7041"/>
  <c r="BJ7040"/>
  <c r="BI7040"/>
  <c r="BH7040"/>
  <c r="BG7040"/>
  <c r="BJ7039"/>
  <c r="BI7039"/>
  <c r="BH7039"/>
  <c r="BG7039"/>
  <c r="BJ7038"/>
  <c r="BI7038"/>
  <c r="BH7038"/>
  <c r="BG7038"/>
  <c r="BJ7037"/>
  <c r="BI7037"/>
  <c r="BH7037"/>
  <c r="BG7037"/>
  <c r="BJ7036"/>
  <c r="BI7036"/>
  <c r="BH7036"/>
  <c r="BG7036"/>
  <c r="BJ7035"/>
  <c r="BI7035"/>
  <c r="BH7035"/>
  <c r="BG7035"/>
  <c r="BJ7034"/>
  <c r="BI7034"/>
  <c r="BH7034"/>
  <c r="BG7034"/>
  <c r="BJ7033"/>
  <c r="BI7033"/>
  <c r="BH7033"/>
  <c r="BG7033"/>
  <c r="BJ7032"/>
  <c r="BI7032"/>
  <c r="BH7032"/>
  <c r="BG7032"/>
  <c r="BJ7031"/>
  <c r="BI7031"/>
  <c r="BH7031"/>
  <c r="BG7031"/>
  <c r="BJ7030"/>
  <c r="BI7030"/>
  <c r="BH7030"/>
  <c r="BG7030"/>
  <c r="BJ7029"/>
  <c r="BI7029"/>
  <c r="BH7029"/>
  <c r="BG7029"/>
  <c r="BJ7028"/>
  <c r="BI7028"/>
  <c r="BH7028"/>
  <c r="BG7028"/>
  <c r="BJ7027"/>
  <c r="BI7027"/>
  <c r="BH7027"/>
  <c r="BG7027"/>
  <c r="BJ7026"/>
  <c r="BI7026"/>
  <c r="BH7026"/>
  <c r="BG7026"/>
  <c r="BJ7025"/>
  <c r="BI7025"/>
  <c r="BH7025"/>
  <c r="BG7025"/>
  <c r="BJ7024"/>
  <c r="BI7024"/>
  <c r="BH7024"/>
  <c r="BG7024"/>
  <c r="BJ7023"/>
  <c r="BI7023"/>
  <c r="BH7023"/>
  <c r="BG7023"/>
  <c r="BJ7022"/>
  <c r="BI7022"/>
  <c r="BH7022"/>
  <c r="BG7022"/>
  <c r="BJ7021"/>
  <c r="BI7021"/>
  <c r="BH7021"/>
  <c r="BG7021"/>
  <c r="BJ7020"/>
  <c r="BI7020"/>
  <c r="BH7020"/>
  <c r="BG7020"/>
  <c r="BJ7019"/>
  <c r="BI7019"/>
  <c r="BH7019"/>
  <c r="BG7019"/>
  <c r="BJ7018"/>
  <c r="BI7018"/>
  <c r="BH7018"/>
  <c r="BG7018"/>
  <c r="BJ7017"/>
  <c r="BI7017"/>
  <c r="BH7017"/>
  <c r="BG7017"/>
  <c r="BJ7016"/>
  <c r="BI7016"/>
  <c r="BH7016"/>
  <c r="BG7016"/>
  <c r="BJ7015"/>
  <c r="BI7015"/>
  <c r="BH7015"/>
  <c r="BG7015"/>
  <c r="BJ7014"/>
  <c r="BI7014"/>
  <c r="BH7014"/>
  <c r="BG7014"/>
  <c r="BJ7013"/>
  <c r="BI7013"/>
  <c r="BH7013"/>
  <c r="BG7013"/>
  <c r="BJ7012"/>
  <c r="BI7012"/>
  <c r="BH7012"/>
  <c r="BG7012"/>
  <c r="BJ7011"/>
  <c r="BI7011"/>
  <c r="BH7011"/>
  <c r="BG7011"/>
  <c r="BJ7010"/>
  <c r="BI7010"/>
  <c r="BH7010"/>
  <c r="BG7010"/>
  <c r="BJ7009"/>
  <c r="BI7009"/>
  <c r="BH7009"/>
  <c r="BG7009"/>
  <c r="BJ7008"/>
  <c r="BI7008"/>
  <c r="BH7008"/>
  <c r="BG7008"/>
  <c r="BJ7007"/>
  <c r="BI7007"/>
  <c r="BH7007"/>
  <c r="BG7007"/>
  <c r="BJ7006"/>
  <c r="BI7006"/>
  <c r="BH7006"/>
  <c r="BG7006"/>
  <c r="BJ7005"/>
  <c r="BI7005"/>
  <c r="BH7005"/>
  <c r="BG7005"/>
  <c r="BJ7004"/>
  <c r="BI7004"/>
  <c r="BH7004"/>
  <c r="BG7004"/>
  <c r="BJ7003"/>
  <c r="BI7003"/>
  <c r="BH7003"/>
  <c r="BG7003"/>
  <c r="BJ7002"/>
  <c r="BI7002"/>
  <c r="BH7002"/>
  <c r="BG7002"/>
  <c r="BJ7001"/>
  <c r="BI7001"/>
  <c r="BH7001"/>
  <c r="BG7001"/>
  <c r="BJ7000"/>
  <c r="BI7000"/>
  <c r="BH7000"/>
  <c r="BG7000"/>
  <c r="BJ6999"/>
  <c r="BI6999"/>
  <c r="BH6999"/>
  <c r="BG6999"/>
  <c r="BJ6998"/>
  <c r="BI6998"/>
  <c r="BH6998"/>
  <c r="BG6998"/>
  <c r="BJ6997"/>
  <c r="BI6997"/>
  <c r="BH6997"/>
  <c r="BG6997"/>
  <c r="BJ6996"/>
  <c r="BI6996"/>
  <c r="BH6996"/>
  <c r="BG6996"/>
  <c r="BJ6995"/>
  <c r="BI6995"/>
  <c r="BH6995"/>
  <c r="BG6995"/>
  <c r="BJ6994"/>
  <c r="BI6994"/>
  <c r="BH6994"/>
  <c r="BG6994"/>
  <c r="BJ6993"/>
  <c r="BI6993"/>
  <c r="BH6993"/>
  <c r="BG6993"/>
  <c r="BJ6992"/>
  <c r="BI6992"/>
  <c r="BH6992"/>
  <c r="BG6992"/>
  <c r="BJ6991"/>
  <c r="BI6991"/>
  <c r="BH6991"/>
  <c r="BG6991"/>
  <c r="BJ6990"/>
  <c r="BI6990"/>
  <c r="BH6990"/>
  <c r="BG6990"/>
  <c r="BJ6989"/>
  <c r="BI6989"/>
  <c r="BH6989"/>
  <c r="BG6989"/>
  <c r="BJ6988"/>
  <c r="BI6988"/>
  <c r="BH6988"/>
  <c r="BG6988"/>
  <c r="BJ6987"/>
  <c r="BI6987"/>
  <c r="BH6987"/>
  <c r="BG6987"/>
  <c r="BJ6986"/>
  <c r="BI6986"/>
  <c r="BH6986"/>
  <c r="BG6986"/>
  <c r="BJ6985"/>
  <c r="BI6985"/>
  <c r="BH6985"/>
  <c r="BG6985"/>
  <c r="BJ6984"/>
  <c r="BI6984"/>
  <c r="BH6984"/>
  <c r="BG6984"/>
  <c r="BJ6983"/>
  <c r="BI6983"/>
  <c r="BH6983"/>
  <c r="BG6983"/>
  <c r="BJ6982"/>
  <c r="BI6982"/>
  <c r="BH6982"/>
  <c r="BG6982"/>
  <c r="BJ6981"/>
  <c r="BI6981"/>
  <c r="BH6981"/>
  <c r="BG6981"/>
  <c r="BJ6980"/>
  <c r="BI6980"/>
  <c r="BH6980"/>
  <c r="BG6980"/>
  <c r="BJ6979"/>
  <c r="BI6979"/>
  <c r="BH6979"/>
  <c r="BG6979"/>
  <c r="BJ6978"/>
  <c r="BI6978"/>
  <c r="BH6978"/>
  <c r="BG6978"/>
  <c r="BJ6977"/>
  <c r="BI6977"/>
  <c r="BH6977"/>
  <c r="BG6977"/>
  <c r="BJ6976"/>
  <c r="BI6976"/>
  <c r="BH6976"/>
  <c r="BG6976"/>
  <c r="BJ6975"/>
  <c r="BI6975"/>
  <c r="BH6975"/>
  <c r="BG6975"/>
  <c r="BJ6974"/>
  <c r="BI6974"/>
  <c r="BH6974"/>
  <c r="BG6974"/>
  <c r="BJ6973"/>
  <c r="BI6973"/>
  <c r="BH6973"/>
  <c r="BG6973"/>
  <c r="BJ6972"/>
  <c r="BI6972"/>
  <c r="BH6972"/>
  <c r="BG6972"/>
  <c r="BJ6971"/>
  <c r="BI6971"/>
  <c r="BH6971"/>
  <c r="BG6971"/>
  <c r="BJ6970"/>
  <c r="BI6970"/>
  <c r="BH6970"/>
  <c r="BG6970"/>
  <c r="BJ6969"/>
  <c r="BI6969"/>
  <c r="BH6969"/>
  <c r="BG6969"/>
  <c r="BJ6968"/>
  <c r="BI6968"/>
  <c r="BH6968"/>
  <c r="BG6968"/>
  <c r="BJ6967"/>
  <c r="BI6967"/>
  <c r="BH6967"/>
  <c r="BG6967"/>
  <c r="BJ6966"/>
  <c r="BI6966"/>
  <c r="BH6966"/>
  <c r="BG6966"/>
  <c r="BJ6965"/>
  <c r="BI6965"/>
  <c r="BH6965"/>
  <c r="BG6965"/>
  <c r="BJ6964"/>
  <c r="BI6964"/>
  <c r="BH6964"/>
  <c r="BG6964"/>
  <c r="BJ6963"/>
  <c r="BI6963"/>
  <c r="BH6963"/>
  <c r="BG6963"/>
  <c r="BJ6962"/>
  <c r="BI6962"/>
  <c r="BH6962"/>
  <c r="BG6962"/>
  <c r="BJ6961"/>
  <c r="BI6961"/>
  <c r="BH6961"/>
  <c r="BG6961"/>
  <c r="BJ6960"/>
  <c r="BI6960"/>
  <c r="BH6960"/>
  <c r="BG6960"/>
  <c r="BJ6959"/>
  <c r="BI6959"/>
  <c r="BH6959"/>
  <c r="BG6959"/>
  <c r="BJ6958"/>
  <c r="BI6958"/>
  <c r="BH6958"/>
  <c r="BG6958"/>
  <c r="BJ6957"/>
  <c r="BI6957"/>
  <c r="BH6957"/>
  <c r="BG6957"/>
  <c r="BJ6956"/>
  <c r="BI6956"/>
  <c r="BH6956"/>
  <c r="BG6956"/>
  <c r="BJ6955"/>
  <c r="BI6955"/>
  <c r="BH6955"/>
  <c r="BG6955"/>
  <c r="BJ6954"/>
  <c r="BI6954"/>
  <c r="BH6954"/>
  <c r="BG6954"/>
  <c r="BJ6953"/>
  <c r="BI6953"/>
  <c r="BH6953"/>
  <c r="BG6953"/>
  <c r="BJ6952"/>
  <c r="BI6952"/>
  <c r="BH6952"/>
  <c r="BG6952"/>
  <c r="BJ6951"/>
  <c r="BI6951"/>
  <c r="BH6951"/>
  <c r="BG6951"/>
  <c r="BJ6950"/>
  <c r="BI6950"/>
  <c r="BH6950"/>
  <c r="BG6950"/>
  <c r="BJ6949"/>
  <c r="BI6949"/>
  <c r="BH6949"/>
  <c r="BG6949"/>
  <c r="BJ6948"/>
  <c r="BI6948"/>
  <c r="BH6948"/>
  <c r="BG6948"/>
  <c r="BJ6947"/>
  <c r="BI6947"/>
  <c r="BH6947"/>
  <c r="BG6947"/>
  <c r="BJ6946"/>
  <c r="BI6946"/>
  <c r="BH6946"/>
  <c r="BG6946"/>
  <c r="BJ6945"/>
  <c r="BI6945"/>
  <c r="BH6945"/>
  <c r="BG6945"/>
  <c r="BJ6944"/>
  <c r="BI6944"/>
  <c r="BH6944"/>
  <c r="BG6944"/>
  <c r="BJ6943"/>
  <c r="BI6943"/>
  <c r="BH6943"/>
  <c r="BG6943"/>
  <c r="BJ6942"/>
  <c r="BI6942"/>
  <c r="BH6942"/>
  <c r="BG6942"/>
  <c r="BJ6941"/>
  <c r="BI6941"/>
  <c r="BH6941"/>
  <c r="BG6941"/>
  <c r="BJ6940"/>
  <c r="BI6940"/>
  <c r="BH6940"/>
  <c r="BG6940"/>
  <c r="BJ6939"/>
  <c r="BI6939"/>
  <c r="BH6939"/>
  <c r="BG6939"/>
  <c r="BJ6938"/>
  <c r="BI6938"/>
  <c r="BH6938"/>
  <c r="BG6938"/>
  <c r="BJ6937"/>
  <c r="BI6937"/>
  <c r="BH6937"/>
  <c r="BG6937"/>
  <c r="BJ6936"/>
  <c r="BI6936"/>
  <c r="BH6936"/>
  <c r="BG6936"/>
  <c r="BJ6935"/>
  <c r="BI6935"/>
  <c r="BH6935"/>
  <c r="BG6935"/>
  <c r="BJ6934"/>
  <c r="BI6934"/>
  <c r="BH6934"/>
  <c r="BG6934"/>
  <c r="BJ6933"/>
  <c r="BI6933"/>
  <c r="BH6933"/>
  <c r="BG6933"/>
  <c r="BJ6932"/>
  <c r="BI6932"/>
  <c r="BH6932"/>
  <c r="BG6932"/>
  <c r="BJ6931"/>
  <c r="BI6931"/>
  <c r="BH6931"/>
  <c r="BG6931"/>
  <c r="BJ6930"/>
  <c r="BI6930"/>
  <c r="BH6930"/>
  <c r="BG6930"/>
  <c r="BJ6929"/>
  <c r="BI6929"/>
  <c r="BH6929"/>
  <c r="BG6929"/>
  <c r="BJ6928"/>
  <c r="BI6928"/>
  <c r="BH6928"/>
  <c r="BG6928"/>
  <c r="BJ6927"/>
  <c r="BI6927"/>
  <c r="BH6927"/>
  <c r="BG6927"/>
  <c r="BJ6926"/>
  <c r="BI6926"/>
  <c r="BH6926"/>
  <c r="BG6926"/>
  <c r="BJ6925"/>
  <c r="BI6925"/>
  <c r="BH6925"/>
  <c r="BG6925"/>
  <c r="BJ6924"/>
  <c r="BI6924"/>
  <c r="BH6924"/>
  <c r="BG6924"/>
  <c r="BJ6923"/>
  <c r="BI6923"/>
  <c r="BH6923"/>
  <c r="BG6923"/>
  <c r="BJ6922"/>
  <c r="BI6922"/>
  <c r="BH6922"/>
  <c r="BG6922"/>
  <c r="BJ6921"/>
  <c r="BI6921"/>
  <c r="BH6921"/>
  <c r="BG6921"/>
  <c r="BJ6920"/>
  <c r="BI6920"/>
  <c r="BH6920"/>
  <c r="BG6920"/>
  <c r="BJ6919"/>
  <c r="BI6919"/>
  <c r="BH6919"/>
  <c r="BG6919"/>
  <c r="BJ6918"/>
  <c r="BI6918"/>
  <c r="BH6918"/>
  <c r="BG6918"/>
  <c r="BJ6917"/>
  <c r="BI6917"/>
  <c r="BH6917"/>
  <c r="BG6917"/>
  <c r="BJ6916"/>
  <c r="BI6916"/>
  <c r="BH6916"/>
  <c r="BG6916"/>
  <c r="BJ6915"/>
  <c r="BI6915"/>
  <c r="BH6915"/>
  <c r="BG6915"/>
  <c r="BJ6914"/>
  <c r="BI6914"/>
  <c r="BH6914"/>
  <c r="BG6914"/>
  <c r="BJ6913"/>
  <c r="BI6913"/>
  <c r="BH6913"/>
  <c r="BG6913"/>
  <c r="BJ6912"/>
  <c r="BI6912"/>
  <c r="BH6912"/>
  <c r="BG6912"/>
  <c r="BJ6911"/>
  <c r="BI6911"/>
  <c r="BH6911"/>
  <c r="BG6911"/>
  <c r="BJ6910"/>
  <c r="BI6910"/>
  <c r="BH6910"/>
  <c r="BG6910"/>
  <c r="BJ6909"/>
  <c r="BI6909"/>
  <c r="BH6909"/>
  <c r="BG6909"/>
  <c r="BJ6908"/>
  <c r="BI6908"/>
  <c r="BH6908"/>
  <c r="BG6908"/>
  <c r="BJ6907"/>
  <c r="BI6907"/>
  <c r="BH6907"/>
  <c r="BG6907"/>
  <c r="BJ6906"/>
  <c r="BI6906"/>
  <c r="BH6906"/>
  <c r="BG6906"/>
  <c r="BJ6905"/>
  <c r="BI6905"/>
  <c r="BH6905"/>
  <c r="BG6905"/>
  <c r="BJ6904"/>
  <c r="BI6904"/>
  <c r="BH6904"/>
  <c r="BG6904"/>
  <c r="BJ6903"/>
  <c r="BI6903"/>
  <c r="BH6903"/>
  <c r="BG6903"/>
  <c r="BJ6902"/>
  <c r="BI6902"/>
  <c r="BH6902"/>
  <c r="BG6902"/>
  <c r="BJ6901"/>
  <c r="BI6901"/>
  <c r="BH6901"/>
  <c r="BG6901"/>
  <c r="BJ6900"/>
  <c r="BI6900"/>
  <c r="BH6900"/>
  <c r="BG6900"/>
  <c r="BJ6899"/>
  <c r="BI6899"/>
  <c r="BH6899"/>
  <c r="BG6899"/>
  <c r="BJ6898"/>
  <c r="BI6898"/>
  <c r="BH6898"/>
  <c r="BG6898"/>
  <c r="BJ6897"/>
  <c r="BI6897"/>
  <c r="BH6897"/>
  <c r="BG6897"/>
  <c r="BJ6896"/>
  <c r="BI6896"/>
  <c r="BH6896"/>
  <c r="BG6896"/>
  <c r="BJ6895"/>
  <c r="BI6895"/>
  <c r="BH6895"/>
  <c r="BG6895"/>
  <c r="BJ6894"/>
  <c r="BI6894"/>
  <c r="BH6894"/>
  <c r="BG6894"/>
  <c r="BJ6893"/>
  <c r="BI6893"/>
  <c r="BH6893"/>
  <c r="BG6893"/>
  <c r="BJ6892"/>
  <c r="BI6892"/>
  <c r="BH6892"/>
  <c r="BG6892"/>
  <c r="BJ6891"/>
  <c r="BI6891"/>
  <c r="BH6891"/>
  <c r="BG6891"/>
  <c r="BJ6890"/>
  <c r="BI6890"/>
  <c r="BH6890"/>
  <c r="BG6890"/>
  <c r="BJ6889"/>
  <c r="BI6889"/>
  <c r="BH6889"/>
  <c r="BG6889"/>
  <c r="BJ6888"/>
  <c r="BI6888"/>
  <c r="BH6888"/>
  <c r="BG6888"/>
  <c r="BJ6887"/>
  <c r="BI6887"/>
  <c r="BH6887"/>
  <c r="BG6887"/>
  <c r="BJ6886"/>
  <c r="BI6886"/>
  <c r="BH6886"/>
  <c r="BG6886"/>
  <c r="BJ6885"/>
  <c r="BI6885"/>
  <c r="BH6885"/>
  <c r="BG6885"/>
  <c r="BJ6884"/>
  <c r="BI6884"/>
  <c r="BH6884"/>
  <c r="BG6884"/>
  <c r="BJ6883"/>
  <c r="BI6883"/>
  <c r="BH6883"/>
  <c r="BG6883"/>
  <c r="BJ6882"/>
  <c r="BI6882"/>
  <c r="BH6882"/>
  <c r="BG6882"/>
  <c r="BJ6881"/>
  <c r="BI6881"/>
  <c r="BH6881"/>
  <c r="BG6881"/>
  <c r="BJ6880"/>
  <c r="BI6880"/>
  <c r="BH6880"/>
  <c r="BG6880"/>
  <c r="BJ6879"/>
  <c r="BI6879"/>
  <c r="BH6879"/>
  <c r="BG6879"/>
  <c r="BJ6878"/>
  <c r="BI6878"/>
  <c r="BH6878"/>
  <c r="BG6878"/>
  <c r="BJ6877"/>
  <c r="BI6877"/>
  <c r="BH6877"/>
  <c r="BG6877"/>
  <c r="BJ6876"/>
  <c r="BI6876"/>
  <c r="BH6876"/>
  <c r="BG6876"/>
  <c r="BJ6875"/>
  <c r="BI6875"/>
  <c r="BH6875"/>
  <c r="BG6875"/>
  <c r="BJ6874"/>
  <c r="BI6874"/>
  <c r="BH6874"/>
  <c r="BG6874"/>
  <c r="BJ6873"/>
  <c r="BI6873"/>
  <c r="BH6873"/>
  <c r="BG6873"/>
  <c r="BJ6872"/>
  <c r="BI6872"/>
  <c r="BH6872"/>
  <c r="BG6872"/>
  <c r="BJ6871"/>
  <c r="BI6871"/>
  <c r="BH6871"/>
  <c r="BG6871"/>
  <c r="BJ6870"/>
  <c r="BI6870"/>
  <c r="BH6870"/>
  <c r="BG6870"/>
  <c r="BJ6869"/>
  <c r="BI6869"/>
  <c r="BH6869"/>
  <c r="BG6869"/>
  <c r="BJ6868"/>
  <c r="BI6868"/>
  <c r="BH6868"/>
  <c r="BG6868"/>
  <c r="BJ6867"/>
  <c r="BI6867"/>
  <c r="BH6867"/>
  <c r="BG6867"/>
  <c r="BJ6866"/>
  <c r="BI6866"/>
  <c r="BH6866"/>
  <c r="BG6866"/>
  <c r="BJ6865"/>
  <c r="BI6865"/>
  <c r="BH6865"/>
  <c r="BG6865"/>
  <c r="BJ6864"/>
  <c r="BI6864"/>
  <c r="BH6864"/>
  <c r="BG6864"/>
  <c r="BJ6863"/>
  <c r="BI6863"/>
  <c r="BH6863"/>
  <c r="BG6863"/>
  <c r="BJ6862"/>
  <c r="BI6862"/>
  <c r="BH6862"/>
  <c r="BG6862"/>
  <c r="BJ6861"/>
  <c r="BI6861"/>
  <c r="BH6861"/>
  <c r="BG6861"/>
  <c r="BJ6860"/>
  <c r="BI6860"/>
  <c r="BH6860"/>
  <c r="BG6860"/>
  <c r="BJ6859"/>
  <c r="BI6859"/>
  <c r="BH6859"/>
  <c r="BG6859"/>
  <c r="BJ6858"/>
  <c r="BI6858"/>
  <c r="BH6858"/>
  <c r="BG6858"/>
  <c r="BJ6857"/>
  <c r="BI6857"/>
  <c r="BH6857"/>
  <c r="BG6857"/>
  <c r="BJ6856"/>
  <c r="BI6856"/>
  <c r="BH6856"/>
  <c r="BG6856"/>
  <c r="BJ6855"/>
  <c r="BI6855"/>
  <c r="BH6855"/>
  <c r="BG6855"/>
  <c r="BJ6854"/>
  <c r="BI6854"/>
  <c r="BH6854"/>
  <c r="BG6854"/>
  <c r="BJ6853"/>
  <c r="BI6853"/>
  <c r="BH6853"/>
  <c r="BG6853"/>
  <c r="BJ6852"/>
  <c r="BI6852"/>
  <c r="BH6852"/>
  <c r="BG6852"/>
  <c r="BJ6851"/>
  <c r="BI6851"/>
  <c r="BH6851"/>
  <c r="BG6851"/>
  <c r="BJ6850"/>
  <c r="BI6850"/>
  <c r="BH6850"/>
  <c r="BG6850"/>
  <c r="BJ6849"/>
  <c r="BI6849"/>
  <c r="BH6849"/>
  <c r="BG6849"/>
  <c r="BJ6848"/>
  <c r="BI6848"/>
  <c r="BH6848"/>
  <c r="BG6848"/>
  <c r="BJ6847"/>
  <c r="BI6847"/>
  <c r="BH6847"/>
  <c r="BG6847"/>
  <c r="BJ6846"/>
  <c r="BI6846"/>
  <c r="BH6846"/>
  <c r="BG6846"/>
  <c r="BJ6845"/>
  <c r="BI6845"/>
  <c r="BH6845"/>
  <c r="BG6845"/>
  <c r="BJ6844"/>
  <c r="BI6844"/>
  <c r="BH6844"/>
  <c r="BG6844"/>
  <c r="BJ6843"/>
  <c r="BI6843"/>
  <c r="BH6843"/>
  <c r="BG6843"/>
  <c r="BJ6842"/>
  <c r="BI6842"/>
  <c r="BH6842"/>
  <c r="BG6842"/>
  <c r="BJ6841"/>
  <c r="BI6841"/>
  <c r="BH6841"/>
  <c r="BG6841"/>
  <c r="BJ6840"/>
  <c r="BI6840"/>
  <c r="BH6840"/>
  <c r="BG6840"/>
  <c r="BJ6839"/>
  <c r="BI6839"/>
  <c r="BH6839"/>
  <c r="BG6839"/>
  <c r="BJ6838"/>
  <c r="BI6838"/>
  <c r="BH6838"/>
  <c r="BG6838"/>
  <c r="BJ6837"/>
  <c r="BI6837"/>
  <c r="BH6837"/>
  <c r="BG6837"/>
  <c r="BJ6836"/>
  <c r="BI6836"/>
  <c r="BH6836"/>
  <c r="BG6836"/>
  <c r="BJ6835"/>
  <c r="BI6835"/>
  <c r="BH6835"/>
  <c r="BG6835"/>
  <c r="BJ6834"/>
  <c r="BI6834"/>
  <c r="BH6834"/>
  <c r="BG6834"/>
  <c r="BJ6833"/>
  <c r="BI6833"/>
  <c r="BH6833"/>
  <c r="BG6833"/>
  <c r="BJ6832"/>
  <c r="BI6832"/>
  <c r="BH6832"/>
  <c r="BG6832"/>
  <c r="BJ6831"/>
  <c r="BI6831"/>
  <c r="BH6831"/>
  <c r="BG6831"/>
  <c r="BJ6830"/>
  <c r="BI6830"/>
  <c r="BH6830"/>
  <c r="BG6830"/>
  <c r="BJ6829"/>
  <c r="BI6829"/>
  <c r="BH6829"/>
  <c r="BG6829"/>
  <c r="BJ6828"/>
  <c r="BI6828"/>
  <c r="BH6828"/>
  <c r="BG6828"/>
  <c r="BJ6827"/>
  <c r="BI6827"/>
  <c r="BH6827"/>
  <c r="BG6827"/>
  <c r="BJ6826"/>
  <c r="BI6826"/>
  <c r="BH6826"/>
  <c r="BG6826"/>
  <c r="BJ6825"/>
  <c r="BI6825"/>
  <c r="BH6825"/>
  <c r="BG6825"/>
  <c r="BJ6824"/>
  <c r="BI6824"/>
  <c r="BH6824"/>
  <c r="BG6824"/>
  <c r="BJ6823"/>
  <c r="BI6823"/>
  <c r="BH6823"/>
  <c r="BG6823"/>
  <c r="BJ6822"/>
  <c r="BI6822"/>
  <c r="BH6822"/>
  <c r="BG6822"/>
  <c r="BJ6821"/>
  <c r="BI6821"/>
  <c r="BH6821"/>
  <c r="BG6821"/>
  <c r="BJ6820"/>
  <c r="BI6820"/>
  <c r="BH6820"/>
  <c r="BG6820"/>
  <c r="BJ6819"/>
  <c r="BI6819"/>
  <c r="BH6819"/>
  <c r="BG6819"/>
  <c r="BJ6818"/>
  <c r="BI6818"/>
  <c r="BH6818"/>
  <c r="BG6818"/>
  <c r="BJ6817"/>
  <c r="BI6817"/>
  <c r="BH6817"/>
  <c r="BG6817"/>
  <c r="BJ6816"/>
  <c r="BI6816"/>
  <c r="BH6816"/>
  <c r="BG6816"/>
  <c r="BJ6815"/>
  <c r="BI6815"/>
  <c r="BH6815"/>
  <c r="BG6815"/>
  <c r="BJ6814"/>
  <c r="BI6814"/>
  <c r="BH6814"/>
  <c r="BG6814"/>
  <c r="BJ6813"/>
  <c r="BI6813"/>
  <c r="BH6813"/>
  <c r="BG6813"/>
  <c r="BJ6812"/>
  <c r="BI6812"/>
  <c r="BH6812"/>
  <c r="BG6812"/>
  <c r="BJ6811"/>
  <c r="BI6811"/>
  <c r="BH6811"/>
  <c r="BG6811"/>
  <c r="BJ6810"/>
  <c r="BI6810"/>
  <c r="BH6810"/>
  <c r="BG6810"/>
  <c r="BJ6809"/>
  <c r="BI6809"/>
  <c r="BH6809"/>
  <c r="BG6809"/>
  <c r="BJ6808"/>
  <c r="BI6808"/>
  <c r="BH6808"/>
  <c r="BG6808"/>
  <c r="BJ6807"/>
  <c r="BI6807"/>
  <c r="BH6807"/>
  <c r="BG6807"/>
  <c r="BJ6806"/>
  <c r="BI6806"/>
  <c r="BH6806"/>
  <c r="BG6806"/>
  <c r="BJ6805"/>
  <c r="BI6805"/>
  <c r="BH6805"/>
  <c r="BG6805"/>
  <c r="BJ6804"/>
  <c r="BI6804"/>
  <c r="BH6804"/>
  <c r="BG6804"/>
  <c r="BJ6803"/>
  <c r="BI6803"/>
  <c r="BH6803"/>
  <c r="BG6803"/>
  <c r="BJ6802"/>
  <c r="BI6802"/>
  <c r="BH6802"/>
  <c r="BG6802"/>
  <c r="BJ6801"/>
  <c r="BI6801"/>
  <c r="BH6801"/>
  <c r="BG6801"/>
  <c r="BJ6800"/>
  <c r="BI6800"/>
  <c r="BH6800"/>
  <c r="BG6800"/>
  <c r="BJ6799"/>
  <c r="BI6799"/>
  <c r="BH6799"/>
  <c r="BG6799"/>
  <c r="BJ6798"/>
  <c r="BI6798"/>
  <c r="BH6798"/>
  <c r="BG6798"/>
  <c r="BJ6797"/>
  <c r="BI6797"/>
  <c r="BH6797"/>
  <c r="BG6797"/>
  <c r="BJ6796"/>
  <c r="BI6796"/>
  <c r="BH6796"/>
  <c r="BG6796"/>
  <c r="BJ6795"/>
  <c r="BI6795"/>
  <c r="BH6795"/>
  <c r="BG6795"/>
  <c r="BJ6794"/>
  <c r="BI6794"/>
  <c r="BH6794"/>
  <c r="BG6794"/>
  <c r="BJ6793"/>
  <c r="BI6793"/>
  <c r="BH6793"/>
  <c r="BG6793"/>
  <c r="BJ6792"/>
  <c r="BI6792"/>
  <c r="BH6792"/>
  <c r="BG6792"/>
  <c r="BJ6791"/>
  <c r="BI6791"/>
  <c r="BH6791"/>
  <c r="BG6791"/>
  <c r="BJ6790"/>
  <c r="BI6790"/>
  <c r="BH6790"/>
  <c r="BG6790"/>
  <c r="BJ6789"/>
  <c r="BI6789"/>
  <c r="BH6789"/>
  <c r="BG6789"/>
  <c r="BJ6788"/>
  <c r="BI6788"/>
  <c r="BH6788"/>
  <c r="BG6788"/>
  <c r="BJ6787"/>
  <c r="BI6787"/>
  <c r="BH6787"/>
  <c r="BG6787"/>
  <c r="BJ6786"/>
  <c r="BI6786"/>
  <c r="BH6786"/>
  <c r="BG6786"/>
  <c r="BJ6785"/>
  <c r="BI6785"/>
  <c r="BH6785"/>
  <c r="BG6785"/>
  <c r="BJ6784"/>
  <c r="BI6784"/>
  <c r="BH6784"/>
  <c r="BG6784"/>
  <c r="BJ6783"/>
  <c r="BI6783"/>
  <c r="BH6783"/>
  <c r="BG6783"/>
  <c r="BJ6782"/>
  <c r="BI6782"/>
  <c r="BH6782"/>
  <c r="BG6782"/>
  <c r="BJ6781"/>
  <c r="BI6781"/>
  <c r="BH6781"/>
  <c r="BG6781"/>
  <c r="BJ6780"/>
  <c r="BI6780"/>
  <c r="BH6780"/>
  <c r="BG6780"/>
  <c r="BJ6779"/>
  <c r="BI6779"/>
  <c r="BH6779"/>
  <c r="BG6779"/>
  <c r="BJ6778"/>
  <c r="BI6778"/>
  <c r="BH6778"/>
  <c r="BG6778"/>
  <c r="BJ6777"/>
  <c r="BI6777"/>
  <c r="BH6777"/>
  <c r="BG6777"/>
  <c r="BJ6776"/>
  <c r="BI6776"/>
  <c r="BH6776"/>
  <c r="BG6776"/>
  <c r="BJ6775"/>
  <c r="BI6775"/>
  <c r="BH6775"/>
  <c r="BG6775"/>
  <c r="BJ6774"/>
  <c r="BI6774"/>
  <c r="BH6774"/>
  <c r="BG6774"/>
  <c r="BJ6773"/>
  <c r="BI6773"/>
  <c r="BH6773"/>
  <c r="BG6773"/>
  <c r="BJ6772"/>
  <c r="BI6772"/>
  <c r="BH6772"/>
  <c r="BG6772"/>
  <c r="BJ6771"/>
  <c r="BI6771"/>
  <c r="BH6771"/>
  <c r="BG6771"/>
  <c r="BJ6770"/>
  <c r="BI6770"/>
  <c r="BH6770"/>
  <c r="BG6770"/>
  <c r="BJ6769"/>
  <c r="BI6769"/>
  <c r="BH6769"/>
  <c r="BG6769"/>
  <c r="BJ6768"/>
  <c r="BI6768"/>
  <c r="BH6768"/>
  <c r="BG6768"/>
  <c r="BJ6767"/>
  <c r="BI6767"/>
  <c r="BH6767"/>
  <c r="BG6767"/>
  <c r="BJ6766"/>
  <c r="BI6766"/>
  <c r="BH6766"/>
  <c r="BG6766"/>
  <c r="BJ6765"/>
  <c r="BI6765"/>
  <c r="BH6765"/>
  <c r="BG6765"/>
  <c r="BJ6764"/>
  <c r="BI6764"/>
  <c r="BH6764"/>
  <c r="BG6764"/>
  <c r="BJ6763"/>
  <c r="BI6763"/>
  <c r="BH6763"/>
  <c r="BG6763"/>
  <c r="BJ6762"/>
  <c r="BI6762"/>
  <c r="BH6762"/>
  <c r="BG6762"/>
  <c r="BJ6761"/>
  <c r="BI6761"/>
  <c r="BH6761"/>
  <c r="BG6761"/>
  <c r="BJ6760"/>
  <c r="BI6760"/>
  <c r="BH6760"/>
  <c r="BG6760"/>
  <c r="BJ6759"/>
  <c r="BI6759"/>
  <c r="BH6759"/>
  <c r="BG6759"/>
  <c r="BJ6758"/>
  <c r="BI6758"/>
  <c r="BH6758"/>
  <c r="BG6758"/>
  <c r="BJ6757"/>
  <c r="BI6757"/>
  <c r="BH6757"/>
  <c r="BG6757"/>
  <c r="BJ6756"/>
  <c r="BI6756"/>
  <c r="BH6756"/>
  <c r="BG6756"/>
  <c r="BJ6755"/>
  <c r="BI6755"/>
  <c r="BH6755"/>
  <c r="BG6755"/>
  <c r="BJ6754"/>
  <c r="BI6754"/>
  <c r="BH6754"/>
  <c r="BG6754"/>
  <c r="BJ6753"/>
  <c r="BI6753"/>
  <c r="BH6753"/>
  <c r="BG6753"/>
  <c r="BJ6752"/>
  <c r="BI6752"/>
  <c r="BH6752"/>
  <c r="BG6752"/>
  <c r="BJ6751"/>
  <c r="BI6751"/>
  <c r="BH6751"/>
  <c r="BG6751"/>
  <c r="BJ6750"/>
  <c r="BI6750"/>
  <c r="BH6750"/>
  <c r="BG6750"/>
  <c r="BJ6749"/>
  <c r="BI6749"/>
  <c r="BH6749"/>
  <c r="BG6749"/>
  <c r="BJ6748"/>
  <c r="BI6748"/>
  <c r="BH6748"/>
  <c r="BG6748"/>
  <c r="BJ6747"/>
  <c r="BI6747"/>
  <c r="BH6747"/>
  <c r="BG6747"/>
  <c r="BJ6746"/>
  <c r="BI6746"/>
  <c r="BH6746"/>
  <c r="BG6746"/>
  <c r="BJ6745"/>
  <c r="BI6745"/>
  <c r="BH6745"/>
  <c r="BG6745"/>
  <c r="BJ6744"/>
  <c r="BI6744"/>
  <c r="BH6744"/>
  <c r="BG6744"/>
  <c r="BJ6743"/>
  <c r="BI6743"/>
  <c r="BH6743"/>
  <c r="BG6743"/>
  <c r="BJ6742"/>
  <c r="BI6742"/>
  <c r="BH6742"/>
  <c r="BG6742"/>
  <c r="BJ6741"/>
  <c r="BI6741"/>
  <c r="BH6741"/>
  <c r="BG6741"/>
  <c r="BJ6740"/>
  <c r="BI6740"/>
  <c r="BH6740"/>
  <c r="BG6740"/>
  <c r="BJ6739"/>
  <c r="BI6739"/>
  <c r="BH6739"/>
  <c r="BG6739"/>
  <c r="BJ6738"/>
  <c r="BI6738"/>
  <c r="BH6738"/>
  <c r="BG6738"/>
  <c r="BJ6737"/>
  <c r="BI6737"/>
  <c r="BH6737"/>
  <c r="BG6737"/>
  <c r="BJ6736"/>
  <c r="BI6736"/>
  <c r="BH6736"/>
  <c r="BG6736"/>
  <c r="BJ6735"/>
  <c r="BI6735"/>
  <c r="BH6735"/>
  <c r="BG6735"/>
  <c r="BJ6734"/>
  <c r="BI6734"/>
  <c r="BH6734"/>
  <c r="BG6734"/>
  <c r="BJ6733"/>
  <c r="BI6733"/>
  <c r="BH6733"/>
  <c r="BG6733"/>
  <c r="BJ6732"/>
  <c r="BI6732"/>
  <c r="BH6732"/>
  <c r="BG6732"/>
  <c r="BJ6731"/>
  <c r="BI6731"/>
  <c r="BH6731"/>
  <c r="BG6731"/>
  <c r="BJ6730"/>
  <c r="BI6730"/>
  <c r="BH6730"/>
  <c r="BG6730"/>
  <c r="BJ6729"/>
  <c r="BI6729"/>
  <c r="BH6729"/>
  <c r="BG6729"/>
  <c r="BJ6728"/>
  <c r="BI6728"/>
  <c r="BH6728"/>
  <c r="BG6728"/>
  <c r="BJ6727"/>
  <c r="BI6727"/>
  <c r="BH6727"/>
  <c r="BG6727"/>
  <c r="BJ6726"/>
  <c r="BI6726"/>
  <c r="BH6726"/>
  <c r="BG6726"/>
  <c r="BJ6725"/>
  <c r="BI6725"/>
  <c r="BH6725"/>
  <c r="BG6725"/>
  <c r="BJ6724"/>
  <c r="BI6724"/>
  <c r="BH6724"/>
  <c r="BG6724"/>
  <c r="BJ6723"/>
  <c r="BI6723"/>
  <c r="BH6723"/>
  <c r="BG6723"/>
  <c r="BJ6722"/>
  <c r="BI6722"/>
  <c r="BH6722"/>
  <c r="BG6722"/>
  <c r="BJ6721"/>
  <c r="BI6721"/>
  <c r="BH6721"/>
  <c r="BG6721"/>
  <c r="BJ6720"/>
  <c r="BI6720"/>
  <c r="BH6720"/>
  <c r="BG6720"/>
  <c r="BJ6719"/>
  <c r="BI6719"/>
  <c r="BH6719"/>
  <c r="BG6719"/>
  <c r="BJ6718"/>
  <c r="BI6718"/>
  <c r="BH6718"/>
  <c r="BG6718"/>
  <c r="BJ6717"/>
  <c r="BI6717"/>
  <c r="BH6717"/>
  <c r="BG6717"/>
  <c r="BJ6716"/>
  <c r="BI6716"/>
  <c r="BH6716"/>
  <c r="BG6716"/>
  <c r="BJ6715"/>
  <c r="BI6715"/>
  <c r="BH6715"/>
  <c r="BG6715"/>
  <c r="BJ6714"/>
  <c r="BI6714"/>
  <c r="BH6714"/>
  <c r="BG6714"/>
  <c r="BJ6713"/>
  <c r="BI6713"/>
  <c r="BH6713"/>
  <c r="BG6713"/>
  <c r="BJ6712"/>
  <c r="BI6712"/>
  <c r="BH6712"/>
  <c r="BG6712"/>
  <c r="BJ6711"/>
  <c r="BI6711"/>
  <c r="BH6711"/>
  <c r="BG6711"/>
  <c r="BJ6710"/>
  <c r="BI6710"/>
  <c r="BH6710"/>
  <c r="BG6710"/>
  <c r="BJ6709"/>
  <c r="BI6709"/>
  <c r="BH6709"/>
  <c r="BG6709"/>
  <c r="BJ6708"/>
  <c r="BI6708"/>
  <c r="BH6708"/>
  <c r="BG6708"/>
  <c r="BJ6707"/>
  <c r="BI6707"/>
  <c r="BH6707"/>
  <c r="BG6707"/>
  <c r="BJ6706"/>
  <c r="BI6706"/>
  <c r="BH6706"/>
  <c r="BG6706"/>
  <c r="BJ6705"/>
  <c r="BI6705"/>
  <c r="BH6705"/>
  <c r="BG6705"/>
  <c r="BJ6704"/>
  <c r="BI6704"/>
  <c r="BH6704"/>
  <c r="BG6704"/>
  <c r="BJ6703"/>
  <c r="BI6703"/>
  <c r="BH6703"/>
  <c r="BG6703"/>
  <c r="BJ6702"/>
  <c r="BI6702"/>
  <c r="BH6702"/>
  <c r="BG6702"/>
  <c r="BJ6701"/>
  <c r="BI6701"/>
  <c r="BH6701"/>
  <c r="BG6701"/>
  <c r="BJ6700"/>
  <c r="BI6700"/>
  <c r="BH6700"/>
  <c r="BG6700"/>
  <c r="BJ6699"/>
  <c r="BI6699"/>
  <c r="BH6699"/>
  <c r="BG6699"/>
  <c r="BJ6698"/>
  <c r="BI6698"/>
  <c r="BH6698"/>
  <c r="BG6698"/>
  <c r="BJ6697"/>
  <c r="BI6697"/>
  <c r="BH6697"/>
  <c r="BG6697"/>
  <c r="BJ6696"/>
  <c r="BI6696"/>
  <c r="BH6696"/>
  <c r="BG6696"/>
  <c r="BJ6695"/>
  <c r="BI6695"/>
  <c r="BH6695"/>
  <c r="BG6695"/>
  <c r="BJ6694"/>
  <c r="BI6694"/>
  <c r="BH6694"/>
  <c r="BG6694"/>
  <c r="BJ6693"/>
  <c r="BI6693"/>
  <c r="BH6693"/>
  <c r="BG6693"/>
  <c r="BJ6692"/>
  <c r="BI6692"/>
  <c r="BH6692"/>
  <c r="BG6692"/>
  <c r="BJ6691"/>
  <c r="BI6691"/>
  <c r="BH6691"/>
  <c r="BG6691"/>
  <c r="BJ6690"/>
  <c r="BI6690"/>
  <c r="BH6690"/>
  <c r="BG6690"/>
  <c r="BJ6689"/>
  <c r="BI6689"/>
  <c r="BH6689"/>
  <c r="BG6689"/>
  <c r="BJ6688"/>
  <c r="BI6688"/>
  <c r="BH6688"/>
  <c r="BG6688"/>
  <c r="BJ6687"/>
  <c r="BI6687"/>
  <c r="BH6687"/>
  <c r="BG6687"/>
  <c r="BJ6686"/>
  <c r="BI6686"/>
  <c r="BH6686"/>
  <c r="BG6686"/>
  <c r="BJ6685"/>
  <c r="BI6685"/>
  <c r="BH6685"/>
  <c r="BG6685"/>
  <c r="BJ6684"/>
  <c r="BI6684"/>
  <c r="BH6684"/>
  <c r="BG6684"/>
  <c r="BJ6683"/>
  <c r="BI6683"/>
  <c r="BH6683"/>
  <c r="BG6683"/>
  <c r="BJ6682"/>
  <c r="BI6682"/>
  <c r="BH6682"/>
  <c r="BG6682"/>
  <c r="BJ6681"/>
  <c r="BI6681"/>
  <c r="BH6681"/>
  <c r="BG6681"/>
  <c r="BJ6680"/>
  <c r="BI6680"/>
  <c r="BH6680"/>
  <c r="BG6680"/>
  <c r="BJ6679"/>
  <c r="BI6679"/>
  <c r="BH6679"/>
  <c r="BG6679"/>
  <c r="BJ6678"/>
  <c r="BI6678"/>
  <c r="BH6678"/>
  <c r="BG6678"/>
  <c r="BJ6677"/>
  <c r="BI6677"/>
  <c r="BH6677"/>
  <c r="BG6677"/>
  <c r="BJ6676"/>
  <c r="BI6676"/>
  <c r="BH6676"/>
  <c r="BG6676"/>
  <c r="BJ6675"/>
  <c r="BI6675"/>
  <c r="BH6675"/>
  <c r="BG6675"/>
  <c r="BJ6674"/>
  <c r="BI6674"/>
  <c r="BH6674"/>
  <c r="BG6674"/>
  <c r="BJ6673"/>
  <c r="BI6673"/>
  <c r="BH6673"/>
  <c r="BG6673"/>
  <c r="BJ6672"/>
  <c r="BI6672"/>
  <c r="BH6672"/>
  <c r="BG6672"/>
  <c r="BJ6671"/>
  <c r="BI6671"/>
  <c r="BH6671"/>
  <c r="BG6671"/>
  <c r="BJ6670"/>
  <c r="BI6670"/>
  <c r="BH6670"/>
  <c r="BG6670"/>
  <c r="BJ6669"/>
  <c r="BI6669"/>
  <c r="BH6669"/>
  <c r="BG6669"/>
  <c r="BJ6668"/>
  <c r="BI6668"/>
  <c r="BH6668"/>
  <c r="BG6668"/>
  <c r="BJ6667"/>
  <c r="BI6667"/>
  <c r="BH6667"/>
  <c r="BG6667"/>
  <c r="BJ6666"/>
  <c r="BI6666"/>
  <c r="BH6666"/>
  <c r="BG6666"/>
  <c r="BJ6665"/>
  <c r="BI6665"/>
  <c r="BH6665"/>
  <c r="BG6665"/>
  <c r="BJ6664"/>
  <c r="BI6664"/>
  <c r="BH6664"/>
  <c r="BG6664"/>
  <c r="BJ6663"/>
  <c r="BI6663"/>
  <c r="BH6663"/>
  <c r="BG6663"/>
  <c r="BJ6662"/>
  <c r="BI6662"/>
  <c r="BH6662"/>
  <c r="BG6662"/>
  <c r="BJ6661"/>
  <c r="BI6661"/>
  <c r="BH6661"/>
  <c r="BG6661"/>
  <c r="BJ6660"/>
  <c r="BI6660"/>
  <c r="BH6660"/>
  <c r="BG6660"/>
  <c r="BJ6659"/>
  <c r="BI6659"/>
  <c r="BH6659"/>
  <c r="BG6659"/>
  <c r="BJ6658"/>
  <c r="BI6658"/>
  <c r="BH6658"/>
  <c r="BG6658"/>
  <c r="BJ6657"/>
  <c r="BI6657"/>
  <c r="BH6657"/>
  <c r="BG6657"/>
  <c r="BJ6656"/>
  <c r="BI6656"/>
  <c r="BH6656"/>
  <c r="BG6656"/>
  <c r="BJ6655"/>
  <c r="BI6655"/>
  <c r="BH6655"/>
  <c r="BG6655"/>
  <c r="BJ6654"/>
  <c r="BI6654"/>
  <c r="BH6654"/>
  <c r="BG6654"/>
  <c r="BJ6653"/>
  <c r="BI6653"/>
  <c r="BH6653"/>
  <c r="BG6653"/>
  <c r="BJ6652"/>
  <c r="BI6652"/>
  <c r="BH6652"/>
  <c r="BG6652"/>
  <c r="BJ6651"/>
  <c r="BI6651"/>
  <c r="BH6651"/>
  <c r="BG6651"/>
  <c r="BJ6650"/>
  <c r="BI6650"/>
  <c r="BH6650"/>
  <c r="BG6650"/>
  <c r="BJ6649"/>
  <c r="BI6649"/>
  <c r="BH6649"/>
  <c r="BG6649"/>
  <c r="BJ6648"/>
  <c r="BI6648"/>
  <c r="BH6648"/>
  <c r="BG6648"/>
  <c r="BJ6647"/>
  <c r="BI6647"/>
  <c r="BH6647"/>
  <c r="BG6647"/>
  <c r="BJ6646"/>
  <c r="BI6646"/>
  <c r="BH6646"/>
  <c r="BG6646"/>
  <c r="BJ6645"/>
  <c r="BI6645"/>
  <c r="BH6645"/>
  <c r="BG6645"/>
  <c r="BJ6644"/>
  <c r="BI6644"/>
  <c r="BH6644"/>
  <c r="BG6644"/>
  <c r="BJ6643"/>
  <c r="BI6643"/>
  <c r="BH6643"/>
  <c r="BG6643"/>
  <c r="BJ6642"/>
  <c r="BI6642"/>
  <c r="BH6642"/>
  <c r="BG6642"/>
  <c r="BJ6641"/>
  <c r="BI6641"/>
  <c r="BH6641"/>
  <c r="BG6641"/>
  <c r="BJ6640"/>
  <c r="BI6640"/>
  <c r="BH6640"/>
  <c r="BG6640"/>
  <c r="BJ6639"/>
  <c r="BI6639"/>
  <c r="BH6639"/>
  <c r="BG6639"/>
  <c r="BJ6638"/>
  <c r="BI6638"/>
  <c r="BH6638"/>
  <c r="BG6638"/>
  <c r="BJ6637"/>
  <c r="BI6637"/>
  <c r="BH6637"/>
  <c r="BG6637"/>
  <c r="BJ6636"/>
  <c r="BI6636"/>
  <c r="BH6636"/>
  <c r="BG6636"/>
  <c r="BJ6635"/>
  <c r="BI6635"/>
  <c r="BH6635"/>
  <c r="BG6635"/>
  <c r="BJ6634"/>
  <c r="BI6634"/>
  <c r="BH6634"/>
  <c r="BG6634"/>
  <c r="BJ6633"/>
  <c r="BI6633"/>
  <c r="BH6633"/>
  <c r="BG6633"/>
  <c r="BJ6632"/>
  <c r="BI6632"/>
  <c r="BH6632"/>
  <c r="BG6632"/>
  <c r="BJ6631"/>
  <c r="BI6631"/>
  <c r="BH6631"/>
  <c r="BG6631"/>
  <c r="BJ6630"/>
  <c r="BI6630"/>
  <c r="BH6630"/>
  <c r="BG6630"/>
  <c r="BJ6629"/>
  <c r="BI6629"/>
  <c r="BH6629"/>
  <c r="BG6629"/>
  <c r="BJ6628"/>
  <c r="BI6628"/>
  <c r="BH6628"/>
  <c r="BG6628"/>
  <c r="BJ6627"/>
  <c r="BI6627"/>
  <c r="BH6627"/>
  <c r="BG6627"/>
  <c r="BJ6626"/>
  <c r="BI6626"/>
  <c r="BH6626"/>
  <c r="BG6626"/>
  <c r="BJ6625"/>
  <c r="BI6625"/>
  <c r="BH6625"/>
  <c r="BG6625"/>
  <c r="BJ6624"/>
  <c r="BI6624"/>
  <c r="BH6624"/>
  <c r="BG6624"/>
  <c r="BJ6623"/>
  <c r="BI6623"/>
  <c r="BH6623"/>
  <c r="BG6623"/>
  <c r="BJ6622"/>
  <c r="BI6622"/>
  <c r="BH6622"/>
  <c r="BG6622"/>
  <c r="BJ6621"/>
  <c r="BI6621"/>
  <c r="BH6621"/>
  <c r="BG6621"/>
  <c r="BJ6620"/>
  <c r="BI6620"/>
  <c r="BH6620"/>
  <c r="BG6620"/>
  <c r="BJ6619"/>
  <c r="BI6619"/>
  <c r="BH6619"/>
  <c r="BG6619"/>
  <c r="BJ6618"/>
  <c r="BI6618"/>
  <c r="BH6618"/>
  <c r="BG6618"/>
  <c r="BJ6617"/>
  <c r="BI6617"/>
  <c r="BH6617"/>
  <c r="BG6617"/>
  <c r="BJ6616"/>
  <c r="BI6616"/>
  <c r="BH6616"/>
  <c r="BG6616"/>
  <c r="BJ6615"/>
  <c r="BI6615"/>
  <c r="BH6615"/>
  <c r="BG6615"/>
  <c r="BJ6614"/>
  <c r="BI6614"/>
  <c r="BH6614"/>
  <c r="BG6614"/>
  <c r="BJ6613"/>
  <c r="BI6613"/>
  <c r="BH6613"/>
  <c r="BG6613"/>
  <c r="BJ6612"/>
  <c r="BI6612"/>
  <c r="BH6612"/>
  <c r="BG6612"/>
  <c r="BJ6611"/>
  <c r="BI6611"/>
  <c r="BH6611"/>
  <c r="BG6611"/>
  <c r="BJ6610"/>
  <c r="BI6610"/>
  <c r="BH6610"/>
  <c r="BG6610"/>
  <c r="BJ6609"/>
  <c r="BI6609"/>
  <c r="BH6609"/>
  <c r="BG6609"/>
  <c r="BJ6608"/>
  <c r="BI6608"/>
  <c r="BH6608"/>
  <c r="BG6608"/>
  <c r="BJ6607"/>
  <c r="BI6607"/>
  <c r="BH6607"/>
  <c r="BG6607"/>
  <c r="BJ6606"/>
  <c r="BI6606"/>
  <c r="BH6606"/>
  <c r="BG6606"/>
  <c r="BJ6605"/>
  <c r="BI6605"/>
  <c r="BH6605"/>
  <c r="BG6605"/>
  <c r="BJ6604"/>
  <c r="BI6604"/>
  <c r="BH6604"/>
  <c r="BG6604"/>
  <c r="BJ6603"/>
  <c r="BI6603"/>
  <c r="BH6603"/>
  <c r="BG6603"/>
  <c r="BJ6602"/>
  <c r="BI6602"/>
  <c r="BH6602"/>
  <c r="BG6602"/>
  <c r="BJ6601"/>
  <c r="BI6601"/>
  <c r="BH6601"/>
  <c r="BG6601"/>
  <c r="BJ6600"/>
  <c r="BI6600"/>
  <c r="BH6600"/>
  <c r="BG6600"/>
  <c r="BJ6599"/>
  <c r="BI6599"/>
  <c r="BH6599"/>
  <c r="BG6599"/>
  <c r="BJ6598"/>
  <c r="BI6598"/>
  <c r="BH6598"/>
  <c r="BG6598"/>
  <c r="BJ6597"/>
  <c r="BI6597"/>
  <c r="BH6597"/>
  <c r="BG6597"/>
  <c r="BJ6596"/>
  <c r="BI6596"/>
  <c r="BH6596"/>
  <c r="BG6596"/>
  <c r="BJ6595"/>
  <c r="BI6595"/>
  <c r="BH6595"/>
  <c r="BG6595"/>
  <c r="BJ6594"/>
  <c r="BI6594"/>
  <c r="BH6594"/>
  <c r="BG6594"/>
  <c r="BJ6593"/>
  <c r="BI6593"/>
  <c r="BH6593"/>
  <c r="BG6593"/>
  <c r="BJ6592"/>
  <c r="BI6592"/>
  <c r="BH6592"/>
  <c r="BG6592"/>
  <c r="BJ6591"/>
  <c r="BI6591"/>
  <c r="BH6591"/>
  <c r="BG6591"/>
  <c r="BJ6590"/>
  <c r="BI6590"/>
  <c r="BH6590"/>
  <c r="BG6590"/>
  <c r="BJ6589"/>
  <c r="BI6589"/>
  <c r="BH6589"/>
  <c r="BG6589"/>
  <c r="BJ6588"/>
  <c r="BI6588"/>
  <c r="BH6588"/>
  <c r="BG6588"/>
  <c r="BJ6587"/>
  <c r="BI6587"/>
  <c r="BH6587"/>
  <c r="BG6587"/>
  <c r="BJ6586"/>
  <c r="BI6586"/>
  <c r="BH6586"/>
  <c r="BG6586"/>
  <c r="BJ6585"/>
  <c r="BI6585"/>
  <c r="BH6585"/>
  <c r="BG6585"/>
  <c r="BJ6584"/>
  <c r="BI6584"/>
  <c r="BH6584"/>
  <c r="BG6584"/>
  <c r="BJ6583"/>
  <c r="BI6583"/>
  <c r="BH6583"/>
  <c r="BG6583"/>
  <c r="BJ6582"/>
  <c r="BI6582"/>
  <c r="BH6582"/>
  <c r="BG6582"/>
  <c r="BJ6581"/>
  <c r="BI6581"/>
  <c r="BH6581"/>
  <c r="BG6581"/>
  <c r="BJ6580"/>
  <c r="BI6580"/>
  <c r="BH6580"/>
  <c r="BG6580"/>
  <c r="BJ6579"/>
  <c r="BI6579"/>
  <c r="BH6579"/>
  <c r="BG6579"/>
  <c r="BJ6578"/>
  <c r="BI6578"/>
  <c r="BH6578"/>
  <c r="BG6578"/>
  <c r="BJ6577"/>
  <c r="BI6577"/>
  <c r="BH6577"/>
  <c r="BG6577"/>
  <c r="BJ6576"/>
  <c r="BI6576"/>
  <c r="BH6576"/>
  <c r="BG6576"/>
  <c r="BJ6575"/>
  <c r="BI6575"/>
  <c r="BH6575"/>
  <c r="BG6575"/>
  <c r="BJ6574"/>
  <c r="BI6574"/>
  <c r="BH6574"/>
  <c r="BG6574"/>
  <c r="BJ6573"/>
  <c r="BI6573"/>
  <c r="BH6573"/>
  <c r="BG6573"/>
  <c r="BJ6572"/>
  <c r="BI6572"/>
  <c r="BH6572"/>
  <c r="BG6572"/>
  <c r="BJ6571"/>
  <c r="BI6571"/>
  <c r="BH6571"/>
  <c r="BG6571"/>
  <c r="BJ6570"/>
  <c r="BI6570"/>
  <c r="BH6570"/>
  <c r="BG6570"/>
  <c r="BJ6569"/>
  <c r="BI6569"/>
  <c r="BH6569"/>
  <c r="BG6569"/>
  <c r="BJ6568"/>
  <c r="BI6568"/>
  <c r="BH6568"/>
  <c r="BG6568"/>
  <c r="BJ6567"/>
  <c r="BI6567"/>
  <c r="BH6567"/>
  <c r="BG6567"/>
  <c r="BJ6566"/>
  <c r="BI6566"/>
  <c r="BH6566"/>
  <c r="BG6566"/>
  <c r="BJ6565"/>
  <c r="BI6565"/>
  <c r="BH6565"/>
  <c r="BG6565"/>
  <c r="BJ6564"/>
  <c r="BI6564"/>
  <c r="BH6564"/>
  <c r="BG6564"/>
  <c r="BJ6563"/>
  <c r="BI6563"/>
  <c r="BH6563"/>
  <c r="BG6563"/>
  <c r="BJ6562"/>
  <c r="BI6562"/>
  <c r="BH6562"/>
  <c r="BG6562"/>
  <c r="BJ6561"/>
  <c r="BI6561"/>
  <c r="BH6561"/>
  <c r="BG6561"/>
  <c r="BJ6560"/>
  <c r="BI6560"/>
  <c r="BH6560"/>
  <c r="BG6560"/>
  <c r="BJ6559"/>
  <c r="BI6559"/>
  <c r="BH6559"/>
  <c r="BG6559"/>
  <c r="BJ6558"/>
  <c r="BI6558"/>
  <c r="BH6558"/>
  <c r="BG6558"/>
  <c r="BJ6557"/>
  <c r="BI6557"/>
  <c r="BH6557"/>
  <c r="BG6557"/>
  <c r="BJ6556"/>
  <c r="BI6556"/>
  <c r="BH6556"/>
  <c r="BG6556"/>
  <c r="BJ6555"/>
  <c r="BI6555"/>
  <c r="BH6555"/>
  <c r="BG6555"/>
  <c r="BJ6554"/>
  <c r="BI6554"/>
  <c r="BH6554"/>
  <c r="BG6554"/>
  <c r="BJ6553"/>
  <c r="BI6553"/>
  <c r="BH6553"/>
  <c r="BG6553"/>
  <c r="BJ6552"/>
  <c r="BI6552"/>
  <c r="BH6552"/>
  <c r="BG6552"/>
  <c r="BJ6551"/>
  <c r="BI6551"/>
  <c r="BH6551"/>
  <c r="BG6551"/>
  <c r="BJ6550"/>
  <c r="BI6550"/>
  <c r="BH6550"/>
  <c r="BG6550"/>
  <c r="BJ6549"/>
  <c r="BI6549"/>
  <c r="BH6549"/>
  <c r="BG6549"/>
  <c r="BJ6548"/>
  <c r="BI6548"/>
  <c r="BH6548"/>
  <c r="BG6548"/>
  <c r="BJ6547"/>
  <c r="BI6547"/>
  <c r="BH6547"/>
  <c r="BG6547"/>
  <c r="BJ6546"/>
  <c r="BI6546"/>
  <c r="BH6546"/>
  <c r="BG6546"/>
  <c r="BJ6545"/>
  <c r="BI6545"/>
  <c r="BH6545"/>
  <c r="BG6545"/>
  <c r="BJ6544"/>
  <c r="BI6544"/>
  <c r="BH6544"/>
  <c r="BG6544"/>
  <c r="BJ6543"/>
  <c r="BI6543"/>
  <c r="BH6543"/>
  <c r="BG6543"/>
  <c r="BJ6542"/>
  <c r="BI6542"/>
  <c r="BH6542"/>
  <c r="BG6542"/>
  <c r="BJ6541"/>
  <c r="BI6541"/>
  <c r="BH6541"/>
  <c r="BG6541"/>
  <c r="BJ6540"/>
  <c r="BI6540"/>
  <c r="BH6540"/>
  <c r="BG6540"/>
  <c r="BJ6539"/>
  <c r="BI6539"/>
  <c r="BH6539"/>
  <c r="BG6539"/>
  <c r="BJ6538"/>
  <c r="BI6538"/>
  <c r="BH6538"/>
  <c r="BG6538"/>
  <c r="BJ6537"/>
  <c r="BI6537"/>
  <c r="BH6537"/>
  <c r="BG6537"/>
  <c r="BJ6536"/>
  <c r="BI6536"/>
  <c r="BH6536"/>
  <c r="BG6536"/>
  <c r="BJ6535"/>
  <c r="BI6535"/>
  <c r="BH6535"/>
  <c r="BG6535"/>
  <c r="BJ6534"/>
  <c r="BI6534"/>
  <c r="BH6534"/>
  <c r="BG6534"/>
  <c r="BJ6533"/>
  <c r="BI6533"/>
  <c r="BH6533"/>
  <c r="BG6533"/>
  <c r="BJ6532"/>
  <c r="BI6532"/>
  <c r="BH6532"/>
  <c r="BG6532"/>
  <c r="BJ6531"/>
  <c r="BI6531"/>
  <c r="BH6531"/>
  <c r="BG6531"/>
  <c r="BJ6530"/>
  <c r="BI6530"/>
  <c r="BH6530"/>
  <c r="BG6530"/>
  <c r="BJ6529"/>
  <c r="BI6529"/>
  <c r="BH6529"/>
  <c r="BG6529"/>
  <c r="BJ6528"/>
  <c r="BI6528"/>
  <c r="BH6528"/>
  <c r="BG6528"/>
  <c r="BJ6527"/>
  <c r="BI6527"/>
  <c r="BH6527"/>
  <c r="BG6527"/>
  <c r="BJ6526"/>
  <c r="BI6526"/>
  <c r="BH6526"/>
  <c r="BG6526"/>
  <c r="BJ6525"/>
  <c r="BI6525"/>
  <c r="BH6525"/>
  <c r="BG6525"/>
  <c r="BJ6524"/>
  <c r="BI6524"/>
  <c r="BH6524"/>
  <c r="BG6524"/>
  <c r="BJ6523"/>
  <c r="BI6523"/>
  <c r="BH6523"/>
  <c r="BG6523"/>
  <c r="BJ6522"/>
  <c r="BI6522"/>
  <c r="BH6522"/>
  <c r="BG6522"/>
  <c r="BJ6521"/>
  <c r="BI6521"/>
  <c r="BH6521"/>
  <c r="BG6521"/>
  <c r="BJ6520"/>
  <c r="BI6520"/>
  <c r="BH6520"/>
  <c r="BG6520"/>
  <c r="BJ6519"/>
  <c r="BI6519"/>
  <c r="BH6519"/>
  <c r="BG6519"/>
  <c r="BJ6518"/>
  <c r="BI6518"/>
  <c r="BH6518"/>
  <c r="BG6518"/>
  <c r="BJ6517"/>
  <c r="BI6517"/>
  <c r="BH6517"/>
  <c r="BG6517"/>
  <c r="BJ6516"/>
  <c r="BI6516"/>
  <c r="BH6516"/>
  <c r="BG6516"/>
  <c r="BJ6515"/>
  <c r="BI6515"/>
  <c r="BH6515"/>
  <c r="BG6515"/>
  <c r="BJ6514"/>
  <c r="BI6514"/>
  <c r="BH6514"/>
  <c r="BG6514"/>
  <c r="BJ6513"/>
  <c r="BI6513"/>
  <c r="BH6513"/>
  <c r="BG6513"/>
  <c r="BJ6512"/>
  <c r="BI6512"/>
  <c r="BH6512"/>
  <c r="BG6512"/>
  <c r="BJ6511"/>
  <c r="BI6511"/>
  <c r="BH6511"/>
  <c r="BG6511"/>
  <c r="BJ6510"/>
  <c r="BI6510"/>
  <c r="BH6510"/>
  <c r="BG6510"/>
  <c r="BJ6509"/>
  <c r="BI6509"/>
  <c r="BH6509"/>
  <c r="BG6509"/>
  <c r="BJ6508"/>
  <c r="BI6508"/>
  <c r="BH6508"/>
  <c r="BG6508"/>
  <c r="BJ6507"/>
  <c r="BI6507"/>
  <c r="BH6507"/>
  <c r="BG6507"/>
  <c r="BJ6506"/>
  <c r="BI6506"/>
  <c r="BH6506"/>
  <c r="BG6506"/>
  <c r="BJ6505"/>
  <c r="BI6505"/>
  <c r="BH6505"/>
  <c r="BG6505"/>
  <c r="BJ6504"/>
  <c r="BI6504"/>
  <c r="BH6504"/>
  <c r="BG6504"/>
  <c r="BJ6503"/>
  <c r="BI6503"/>
  <c r="BH6503"/>
  <c r="BG6503"/>
  <c r="BJ6502"/>
  <c r="BI6502"/>
  <c r="BH6502"/>
  <c r="BG6502"/>
  <c r="BJ6501"/>
  <c r="BI6501"/>
  <c r="BH6501"/>
  <c r="BG6501"/>
  <c r="BJ6500"/>
  <c r="BI6500"/>
  <c r="BH6500"/>
  <c r="BG6500"/>
  <c r="BJ6499"/>
  <c r="BI6499"/>
  <c r="BH6499"/>
  <c r="BG6499"/>
  <c r="BJ6498"/>
  <c r="BI6498"/>
  <c r="BH6498"/>
  <c r="BG6498"/>
  <c r="BJ6497"/>
  <c r="BI6497"/>
  <c r="BH6497"/>
  <c r="BG6497"/>
  <c r="BJ6496"/>
  <c r="BI6496"/>
  <c r="BH6496"/>
  <c r="BG6496"/>
  <c r="BJ6495"/>
  <c r="BI6495"/>
  <c r="BH6495"/>
  <c r="BG6495"/>
  <c r="BJ6494"/>
  <c r="BI6494"/>
  <c r="BH6494"/>
  <c r="BG6494"/>
  <c r="BJ6493"/>
  <c r="BI6493"/>
  <c r="BH6493"/>
  <c r="BG6493"/>
  <c r="BJ6492"/>
  <c r="BI6492"/>
  <c r="BH6492"/>
  <c r="BG6492"/>
  <c r="BJ6491"/>
  <c r="BI6491"/>
  <c r="BH6491"/>
  <c r="BG6491"/>
  <c r="BJ6490"/>
  <c r="BI6490"/>
  <c r="BH6490"/>
  <c r="BG6490"/>
  <c r="BJ6489"/>
  <c r="BI6489"/>
  <c r="BH6489"/>
  <c r="BG6489"/>
  <c r="BJ6488"/>
  <c r="BI6488"/>
  <c r="BH6488"/>
  <c r="BG6488"/>
  <c r="BJ6487"/>
  <c r="BI6487"/>
  <c r="BH6487"/>
  <c r="BG6487"/>
  <c r="BJ6486"/>
  <c r="BI6486"/>
  <c r="BH6486"/>
  <c r="BG6486"/>
  <c r="BJ6485"/>
  <c r="BI6485"/>
  <c r="BH6485"/>
  <c r="BG6485"/>
  <c r="BJ6484"/>
  <c r="BI6484"/>
  <c r="BH6484"/>
  <c r="BG6484"/>
  <c r="BJ6483"/>
  <c r="BI6483"/>
  <c r="BH6483"/>
  <c r="BG6483"/>
  <c r="BJ6482"/>
  <c r="BI6482"/>
  <c r="BH6482"/>
  <c r="BG6482"/>
  <c r="BJ6481"/>
  <c r="BI6481"/>
  <c r="BH6481"/>
  <c r="BG6481"/>
  <c r="BJ6480"/>
  <c r="BI6480"/>
  <c r="BH6480"/>
  <c r="BG6480"/>
  <c r="BJ6479"/>
  <c r="BI6479"/>
  <c r="BH6479"/>
  <c r="BG6479"/>
  <c r="BJ6478"/>
  <c r="BI6478"/>
  <c r="BH6478"/>
  <c r="BG6478"/>
  <c r="BJ6477"/>
  <c r="BI6477"/>
  <c r="BH6477"/>
  <c r="BG6477"/>
  <c r="BJ6476"/>
  <c r="BI6476"/>
  <c r="BH6476"/>
  <c r="BG6476"/>
  <c r="BJ6475"/>
  <c r="BI6475"/>
  <c r="BH6475"/>
  <c r="BG6475"/>
  <c r="BJ6474"/>
  <c r="BI6474"/>
  <c r="BH6474"/>
  <c r="BG6474"/>
  <c r="BJ6473"/>
  <c r="BI6473"/>
  <c r="BH6473"/>
  <c r="BG6473"/>
  <c r="BJ6472"/>
  <c r="BI6472"/>
  <c r="BH6472"/>
  <c r="BG6472"/>
  <c r="BJ6471"/>
  <c r="BI6471"/>
  <c r="BH6471"/>
  <c r="BG6471"/>
  <c r="BJ6470"/>
  <c r="BI6470"/>
  <c r="BH6470"/>
  <c r="BG6470"/>
  <c r="BJ6469"/>
  <c r="BI6469"/>
  <c r="BH6469"/>
  <c r="BG6469"/>
  <c r="BJ6468"/>
  <c r="BI6468"/>
  <c r="BH6468"/>
  <c r="BG6468"/>
  <c r="BJ6467"/>
  <c r="BI6467"/>
  <c r="BH6467"/>
  <c r="BG6467"/>
  <c r="BJ6466"/>
  <c r="BI6466"/>
  <c r="BH6466"/>
  <c r="BG6466"/>
  <c r="BJ6465"/>
  <c r="BI6465"/>
  <c r="BH6465"/>
  <c r="BG6465"/>
  <c r="BJ6464"/>
  <c r="BI6464"/>
  <c r="BH6464"/>
  <c r="BG6464"/>
  <c r="BJ6463"/>
  <c r="BI6463"/>
  <c r="BH6463"/>
  <c r="BG6463"/>
  <c r="BJ6462"/>
  <c r="BI6462"/>
  <c r="BH6462"/>
  <c r="BG6462"/>
  <c r="BJ6461"/>
  <c r="BI6461"/>
  <c r="BH6461"/>
  <c r="BG6461"/>
  <c r="BJ6460"/>
  <c r="BI6460"/>
  <c r="BH6460"/>
  <c r="BG6460"/>
  <c r="BJ6459"/>
  <c r="BI6459"/>
  <c r="BH6459"/>
  <c r="BG6459"/>
  <c r="BJ6458"/>
  <c r="BI6458"/>
  <c r="BH6458"/>
  <c r="BG6458"/>
  <c r="BJ6457"/>
  <c r="BI6457"/>
  <c r="BH6457"/>
  <c r="BG6457"/>
  <c r="BJ6456"/>
  <c r="BI6456"/>
  <c r="BH6456"/>
  <c r="BG6456"/>
  <c r="BJ6455"/>
  <c r="BI6455"/>
  <c r="BH6455"/>
  <c r="BG6455"/>
  <c r="BJ6454"/>
  <c r="BI6454"/>
  <c r="BH6454"/>
  <c r="BG6454"/>
  <c r="BJ6453"/>
  <c r="BI6453"/>
  <c r="BH6453"/>
  <c r="BG6453"/>
  <c r="BJ6452"/>
  <c r="BI6452"/>
  <c r="BH6452"/>
  <c r="BG6452"/>
  <c r="BJ6451"/>
  <c r="BI6451"/>
  <c r="BH6451"/>
  <c r="BG6451"/>
  <c r="BJ6450"/>
  <c r="BI6450"/>
  <c r="BH6450"/>
  <c r="BG6450"/>
  <c r="BJ6449"/>
  <c r="BI6449"/>
  <c r="BH6449"/>
  <c r="BG6449"/>
  <c r="BJ6448"/>
  <c r="BI6448"/>
  <c r="BH6448"/>
  <c r="BG6448"/>
  <c r="BJ6447"/>
  <c r="BI6447"/>
  <c r="BH6447"/>
  <c r="BG6447"/>
  <c r="BJ6446"/>
  <c r="BI6446"/>
  <c r="BH6446"/>
  <c r="BG6446"/>
  <c r="BJ6445"/>
  <c r="BI6445"/>
  <c r="BH6445"/>
  <c r="BG6445"/>
  <c r="BJ6444"/>
  <c r="BI6444"/>
  <c r="BH6444"/>
  <c r="BG6444"/>
  <c r="BJ6443"/>
  <c r="BI6443"/>
  <c r="BH6443"/>
  <c r="BG6443"/>
  <c r="BJ6442"/>
  <c r="BI6442"/>
  <c r="BH6442"/>
  <c r="BG6442"/>
  <c r="BJ6441"/>
  <c r="BI6441"/>
  <c r="BH6441"/>
  <c r="BG6441"/>
  <c r="BJ6440"/>
  <c r="BI6440"/>
  <c r="BH6440"/>
  <c r="BG6440"/>
  <c r="BJ6439"/>
  <c r="BI6439"/>
  <c r="BH6439"/>
  <c r="BG6439"/>
  <c r="BJ6438"/>
  <c r="BI6438"/>
  <c r="BH6438"/>
  <c r="BG6438"/>
  <c r="BJ6437"/>
  <c r="BI6437"/>
  <c r="BH6437"/>
  <c r="BG6437"/>
  <c r="BJ6436"/>
  <c r="BI6436"/>
  <c r="BH6436"/>
  <c r="BG6436"/>
  <c r="BJ6435"/>
  <c r="BI6435"/>
  <c r="BH6435"/>
  <c r="BG6435"/>
  <c r="BJ6434"/>
  <c r="BI6434"/>
  <c r="BH6434"/>
  <c r="BG6434"/>
  <c r="BJ6433"/>
  <c r="BI6433"/>
  <c r="BH6433"/>
  <c r="BG6433"/>
  <c r="BJ6432"/>
  <c r="BI6432"/>
  <c r="BH6432"/>
  <c r="BG6432"/>
  <c r="BJ6431"/>
  <c r="BI6431"/>
  <c r="BH6431"/>
  <c r="BG6431"/>
  <c r="BJ6430"/>
  <c r="BI6430"/>
  <c r="BH6430"/>
  <c r="BG6430"/>
  <c r="BJ6429"/>
  <c r="BI6429"/>
  <c r="BH6429"/>
  <c r="BG6429"/>
  <c r="BJ6428"/>
  <c r="BI6428"/>
  <c r="BH6428"/>
  <c r="BG6428"/>
  <c r="BJ6427"/>
  <c r="BI6427"/>
  <c r="BH6427"/>
  <c r="BG6427"/>
  <c r="BJ6426"/>
  <c r="BI6426"/>
  <c r="BH6426"/>
  <c r="BG6426"/>
  <c r="BJ6425"/>
  <c r="BI6425"/>
  <c r="BH6425"/>
  <c r="BG6425"/>
  <c r="BJ6424"/>
  <c r="BI6424"/>
  <c r="BH6424"/>
  <c r="BG6424"/>
  <c r="BJ6423"/>
  <c r="BI6423"/>
  <c r="BH6423"/>
  <c r="BG6423"/>
  <c r="BJ6422"/>
  <c r="BI6422"/>
  <c r="BH6422"/>
  <c r="BG6422"/>
  <c r="BJ6421"/>
  <c r="BI6421"/>
  <c r="BH6421"/>
  <c r="BG6421"/>
  <c r="BJ6420"/>
  <c r="BI6420"/>
  <c r="BH6420"/>
  <c r="BG6420"/>
  <c r="BJ6419"/>
  <c r="BI6419"/>
  <c r="BH6419"/>
  <c r="BG6419"/>
  <c r="BJ6418"/>
  <c r="BI6418"/>
  <c r="BH6418"/>
  <c r="BG6418"/>
  <c r="BJ6417"/>
  <c r="BI6417"/>
  <c r="BH6417"/>
  <c r="BG6417"/>
  <c r="BJ6416"/>
  <c r="BI6416"/>
  <c r="BH6416"/>
  <c r="BG6416"/>
  <c r="BJ6415"/>
  <c r="BI6415"/>
  <c r="BH6415"/>
  <c r="BG6415"/>
  <c r="BJ6414"/>
  <c r="BI6414"/>
  <c r="BH6414"/>
  <c r="BG6414"/>
  <c r="BJ6413"/>
  <c r="BI6413"/>
  <c r="BH6413"/>
  <c r="BG6413"/>
  <c r="BJ6412"/>
  <c r="BI6412"/>
  <c r="BH6412"/>
  <c r="BG6412"/>
  <c r="BJ6411"/>
  <c r="BI6411"/>
  <c r="BH6411"/>
  <c r="BG6411"/>
  <c r="BJ6410"/>
  <c r="BI6410"/>
  <c r="BH6410"/>
  <c r="BG6410"/>
  <c r="BJ6409"/>
  <c r="BI6409"/>
  <c r="BH6409"/>
  <c r="BG6409"/>
  <c r="BJ6408"/>
  <c r="BI6408"/>
  <c r="BH6408"/>
  <c r="BG6408"/>
  <c r="BJ6407"/>
  <c r="BI6407"/>
  <c r="BH6407"/>
  <c r="BG6407"/>
  <c r="BJ6406"/>
  <c r="BI6406"/>
  <c r="BH6406"/>
  <c r="BG6406"/>
  <c r="BJ6405"/>
  <c r="BI6405"/>
  <c r="BH6405"/>
  <c r="BG6405"/>
  <c r="BJ6404"/>
  <c r="BI6404"/>
  <c r="BH6404"/>
  <c r="BG6404"/>
  <c r="BJ6403"/>
  <c r="BI6403"/>
  <c r="BH6403"/>
  <c r="BG6403"/>
  <c r="BJ6402"/>
  <c r="BI6402"/>
  <c r="BH6402"/>
  <c r="BG6402"/>
  <c r="BJ6401"/>
  <c r="BI6401"/>
  <c r="BH6401"/>
  <c r="BG6401"/>
  <c r="BJ6400"/>
  <c r="BI6400"/>
  <c r="BH6400"/>
  <c r="BG6400"/>
  <c r="BJ6399"/>
  <c r="BI6399"/>
  <c r="BH6399"/>
  <c r="BG6399"/>
  <c r="BJ6398"/>
  <c r="BI6398"/>
  <c r="BH6398"/>
  <c r="BG6398"/>
  <c r="BJ6397"/>
  <c r="BI6397"/>
  <c r="BH6397"/>
  <c r="BG6397"/>
  <c r="BJ6396"/>
  <c r="BI6396"/>
  <c r="BH6396"/>
  <c r="BG6396"/>
  <c r="BJ6395"/>
  <c r="BI6395"/>
  <c r="BH6395"/>
  <c r="BG6395"/>
  <c r="BJ6394"/>
  <c r="BI6394"/>
  <c r="BH6394"/>
  <c r="BG6394"/>
  <c r="BJ6393"/>
  <c r="BI6393"/>
  <c r="BH6393"/>
  <c r="BG6393"/>
  <c r="BJ6392"/>
  <c r="BI6392"/>
  <c r="BH6392"/>
  <c r="BG6392"/>
  <c r="BJ6391"/>
  <c r="BI6391"/>
  <c r="BH6391"/>
  <c r="BG6391"/>
  <c r="BJ6390"/>
  <c r="BI6390"/>
  <c r="BH6390"/>
  <c r="BG6390"/>
  <c r="BJ6389"/>
  <c r="BI6389"/>
  <c r="BH6389"/>
  <c r="BG6389"/>
  <c r="BJ6388"/>
  <c r="BI6388"/>
  <c r="BH6388"/>
  <c r="BG6388"/>
  <c r="BJ6387"/>
  <c r="BI6387"/>
  <c r="BH6387"/>
  <c r="BG6387"/>
  <c r="BJ6386"/>
  <c r="BI6386"/>
  <c r="BH6386"/>
  <c r="BG6386"/>
  <c r="BJ6385"/>
  <c r="BI6385"/>
  <c r="BH6385"/>
  <c r="BG6385"/>
  <c r="BJ6384"/>
  <c r="BI6384"/>
  <c r="BH6384"/>
  <c r="BG6384"/>
  <c r="BJ6383"/>
  <c r="BI6383"/>
  <c r="BH6383"/>
  <c r="BG6383"/>
  <c r="BJ6382"/>
  <c r="BI6382"/>
  <c r="BH6382"/>
  <c r="BG6382"/>
  <c r="BJ6381"/>
  <c r="BI6381"/>
  <c r="BH6381"/>
  <c r="BG6381"/>
  <c r="BJ6380"/>
  <c r="BI6380"/>
  <c r="BH6380"/>
  <c r="BG6380"/>
  <c r="BJ6379"/>
  <c r="BI6379"/>
  <c r="BH6379"/>
  <c r="BG6379"/>
  <c r="BJ6378"/>
  <c r="BI6378"/>
  <c r="BH6378"/>
  <c r="BG6378"/>
  <c r="BJ6377"/>
  <c r="BI6377"/>
  <c r="BH6377"/>
  <c r="BG6377"/>
  <c r="BJ6376"/>
  <c r="BI6376"/>
  <c r="BH6376"/>
  <c r="BG6376"/>
  <c r="BJ6375"/>
  <c r="BI6375"/>
  <c r="BH6375"/>
  <c r="BG6375"/>
  <c r="BJ6374"/>
  <c r="BI6374"/>
  <c r="BH6374"/>
  <c r="BG6374"/>
  <c r="BJ6373"/>
  <c r="BI6373"/>
  <c r="BH6373"/>
  <c r="BG6373"/>
  <c r="BJ6372"/>
  <c r="BI6372"/>
  <c r="BH6372"/>
  <c r="BG6372"/>
  <c r="BJ6371"/>
  <c r="BI6371"/>
  <c r="BH6371"/>
  <c r="BG6371"/>
  <c r="BJ6370"/>
  <c r="BI6370"/>
  <c r="BH6370"/>
  <c r="BG6370"/>
  <c r="BJ6369"/>
  <c r="BI6369"/>
  <c r="BH6369"/>
  <c r="BG6369"/>
  <c r="BJ6368"/>
  <c r="BI6368"/>
  <c r="BH6368"/>
  <c r="BG6368"/>
  <c r="BJ6367"/>
  <c r="BI6367"/>
  <c r="BH6367"/>
  <c r="BG6367"/>
  <c r="BJ6366"/>
  <c r="BI6366"/>
  <c r="BH6366"/>
  <c r="BG6366"/>
  <c r="BJ6365"/>
  <c r="BI6365"/>
  <c r="BH6365"/>
  <c r="BG6365"/>
  <c r="BJ6364"/>
  <c r="BI6364"/>
  <c r="BH6364"/>
  <c r="BG6364"/>
  <c r="BJ6363"/>
  <c r="BI6363"/>
  <c r="BH6363"/>
  <c r="BG6363"/>
  <c r="BJ6362"/>
  <c r="BI6362"/>
  <c r="BH6362"/>
  <c r="BG6362"/>
  <c r="BJ6361"/>
  <c r="BI6361"/>
  <c r="BH6361"/>
  <c r="BG6361"/>
  <c r="BJ6360"/>
  <c r="BI6360"/>
  <c r="BH6360"/>
  <c r="BG6360"/>
  <c r="BJ6359"/>
  <c r="BI6359"/>
  <c r="BH6359"/>
  <c r="BG6359"/>
  <c r="BJ6358"/>
  <c r="BI6358"/>
  <c r="BH6358"/>
  <c r="BG6358"/>
  <c r="BJ6357"/>
  <c r="BI6357"/>
  <c r="BH6357"/>
  <c r="BG6357"/>
  <c r="BJ6356"/>
  <c r="BI6356"/>
  <c r="BH6356"/>
  <c r="BG6356"/>
  <c r="BJ6355"/>
  <c r="BI6355"/>
  <c r="BH6355"/>
  <c r="BG6355"/>
  <c r="BJ6354"/>
  <c r="BI6354"/>
  <c r="BH6354"/>
  <c r="BG6354"/>
  <c r="BJ6353"/>
  <c r="BI6353"/>
  <c r="BH6353"/>
  <c r="BG6353"/>
  <c r="BJ6352"/>
  <c r="BI6352"/>
  <c r="BH6352"/>
  <c r="BG6352"/>
  <c r="BJ6351"/>
  <c r="BI6351"/>
  <c r="BH6351"/>
  <c r="BG6351"/>
  <c r="BJ6350"/>
  <c r="BI6350"/>
  <c r="BH6350"/>
  <c r="BG6350"/>
  <c r="BJ6349"/>
  <c r="BI6349"/>
  <c r="BH6349"/>
  <c r="BG6349"/>
  <c r="BJ6348"/>
  <c r="BI6348"/>
  <c r="BH6348"/>
  <c r="BG6348"/>
  <c r="BJ6347"/>
  <c r="BI6347"/>
  <c r="BH6347"/>
  <c r="BG6347"/>
  <c r="BJ6346"/>
  <c r="BI6346"/>
  <c r="BH6346"/>
  <c r="BG6346"/>
  <c r="BJ6345"/>
  <c r="BI6345"/>
  <c r="BH6345"/>
  <c r="BG6345"/>
  <c r="BJ6344"/>
  <c r="BI6344"/>
  <c r="BH6344"/>
  <c r="BG6344"/>
  <c r="BJ6343"/>
  <c r="BI6343"/>
  <c r="BH6343"/>
  <c r="BG6343"/>
  <c r="BJ6342"/>
  <c r="BI6342"/>
  <c r="BH6342"/>
  <c r="BG6342"/>
  <c r="BJ6341"/>
  <c r="BI6341"/>
  <c r="BH6341"/>
  <c r="BG6341"/>
  <c r="BJ6340"/>
  <c r="BI6340"/>
  <c r="BH6340"/>
  <c r="BG6340"/>
  <c r="BJ6339"/>
  <c r="BI6339"/>
  <c r="BH6339"/>
  <c r="BG6339"/>
  <c r="BJ6338"/>
  <c r="BI6338"/>
  <c r="BH6338"/>
  <c r="BG6338"/>
  <c r="BJ6337"/>
  <c r="BI6337"/>
  <c r="BH6337"/>
  <c r="BG6337"/>
  <c r="BJ6336"/>
  <c r="BI6336"/>
  <c r="BH6336"/>
  <c r="BG6336"/>
  <c r="BJ6335"/>
  <c r="BI6335"/>
  <c r="BH6335"/>
  <c r="BG6335"/>
  <c r="BJ6334"/>
  <c r="BI6334"/>
  <c r="BH6334"/>
  <c r="BG6334"/>
  <c r="BJ6333"/>
  <c r="BI6333"/>
  <c r="BH6333"/>
  <c r="BG6333"/>
  <c r="BJ6332"/>
  <c r="BI6332"/>
  <c r="BH6332"/>
  <c r="BG6332"/>
  <c r="BJ6331"/>
  <c r="BI6331"/>
  <c r="BH6331"/>
  <c r="BG6331"/>
  <c r="BJ6330"/>
  <c r="BI6330"/>
  <c r="BH6330"/>
  <c r="BG6330"/>
  <c r="BJ6329"/>
  <c r="BI6329"/>
  <c r="BH6329"/>
  <c r="BG6329"/>
  <c r="BJ6328"/>
  <c r="BI6328"/>
  <c r="BH6328"/>
  <c r="BG6328"/>
  <c r="BJ6327"/>
  <c r="BI6327"/>
  <c r="BH6327"/>
  <c r="BG6327"/>
  <c r="BJ6326"/>
  <c r="BI6326"/>
  <c r="BH6326"/>
  <c r="BG6326"/>
  <c r="BJ6325"/>
  <c r="BI6325"/>
  <c r="BH6325"/>
  <c r="BG6325"/>
  <c r="BJ6324"/>
  <c r="BI6324"/>
  <c r="BH6324"/>
  <c r="BG6324"/>
  <c r="BJ6323"/>
  <c r="BI6323"/>
  <c r="BH6323"/>
  <c r="BG6323"/>
  <c r="BJ6322"/>
  <c r="BI6322"/>
  <c r="BH6322"/>
  <c r="BG6322"/>
  <c r="BJ6321"/>
  <c r="BI6321"/>
  <c r="BH6321"/>
  <c r="BG6321"/>
  <c r="BJ6320"/>
  <c r="BI6320"/>
  <c r="BH6320"/>
  <c r="BG6320"/>
  <c r="BJ6319"/>
  <c r="BI6319"/>
  <c r="BH6319"/>
  <c r="BG6319"/>
  <c r="BJ6318"/>
  <c r="BI6318"/>
  <c r="BH6318"/>
  <c r="BG6318"/>
  <c r="BJ6317"/>
  <c r="BI6317"/>
  <c r="BH6317"/>
  <c r="BG6317"/>
  <c r="BJ6316"/>
  <c r="BI6316"/>
  <c r="BH6316"/>
  <c r="BG6316"/>
  <c r="BJ6315"/>
  <c r="BI6315"/>
  <c r="BH6315"/>
  <c r="BG6315"/>
  <c r="BJ6314"/>
  <c r="BI6314"/>
  <c r="BH6314"/>
  <c r="BG6314"/>
  <c r="BJ6313"/>
  <c r="BI6313"/>
  <c r="BH6313"/>
  <c r="BG6313"/>
  <c r="BJ6312"/>
  <c r="BI6312"/>
  <c r="BH6312"/>
  <c r="BG6312"/>
  <c r="BJ6311"/>
  <c r="BI6311"/>
  <c r="BH6311"/>
  <c r="BG6311"/>
  <c r="BJ6310"/>
  <c r="BI6310"/>
  <c r="BH6310"/>
  <c r="BG6310"/>
  <c r="BJ6309"/>
  <c r="BI6309"/>
  <c r="BH6309"/>
  <c r="BG6309"/>
  <c r="BJ6308"/>
  <c r="BI6308"/>
  <c r="BH6308"/>
  <c r="BG6308"/>
  <c r="BJ6307"/>
  <c r="BI6307"/>
  <c r="BH6307"/>
  <c r="BG6307"/>
  <c r="BJ6306"/>
  <c r="BI6306"/>
  <c r="BH6306"/>
  <c r="BG6306"/>
  <c r="BJ6305"/>
  <c r="BI6305"/>
  <c r="BH6305"/>
  <c r="BG6305"/>
  <c r="BJ6304"/>
  <c r="BI6304"/>
  <c r="BH6304"/>
  <c r="BG6304"/>
  <c r="BJ6303"/>
  <c r="BI6303"/>
  <c r="BH6303"/>
  <c r="BG6303"/>
  <c r="BJ6302"/>
  <c r="BI6302"/>
  <c r="BH6302"/>
  <c r="BG6302"/>
  <c r="BJ6301"/>
  <c r="BI6301"/>
  <c r="BH6301"/>
  <c r="BG6301"/>
  <c r="BJ6300"/>
  <c r="BI6300"/>
  <c r="BH6300"/>
  <c r="BG6300"/>
  <c r="BJ6299"/>
  <c r="BI6299"/>
  <c r="BH6299"/>
  <c r="BG6299"/>
  <c r="BJ6298"/>
  <c r="BI6298"/>
  <c r="BH6298"/>
  <c r="BG6298"/>
  <c r="BJ6297"/>
  <c r="BI6297"/>
  <c r="BH6297"/>
  <c r="BG6297"/>
  <c r="BJ6296"/>
  <c r="BI6296"/>
  <c r="BH6296"/>
  <c r="BG6296"/>
  <c r="BJ6295"/>
  <c r="BI6295"/>
  <c r="BH6295"/>
  <c r="BG6295"/>
  <c r="BJ6294"/>
  <c r="BI6294"/>
  <c r="BH6294"/>
  <c r="BG6294"/>
  <c r="BJ6293"/>
  <c r="BI6293"/>
  <c r="BH6293"/>
  <c r="BG6293"/>
  <c r="BJ6292"/>
  <c r="BI6292"/>
  <c r="BH6292"/>
  <c r="BG6292"/>
  <c r="BJ6291"/>
  <c r="BI6291"/>
  <c r="BH6291"/>
  <c r="BG6291"/>
  <c r="BJ6290"/>
  <c r="BI6290"/>
  <c r="BH6290"/>
  <c r="BG6290"/>
  <c r="BJ6289"/>
  <c r="BI6289"/>
  <c r="BH6289"/>
  <c r="BG6289"/>
  <c r="BJ6288"/>
  <c r="BI6288"/>
  <c r="BH6288"/>
  <c r="BG6288"/>
  <c r="BJ6287"/>
  <c r="BI6287"/>
  <c r="BH6287"/>
  <c r="BG6287"/>
  <c r="BJ6286"/>
  <c r="BI6286"/>
  <c r="BH6286"/>
  <c r="BG6286"/>
  <c r="BJ6285"/>
  <c r="BI6285"/>
  <c r="BH6285"/>
  <c r="BG6285"/>
  <c r="BJ6284"/>
  <c r="BI6284"/>
  <c r="BH6284"/>
  <c r="BG6284"/>
  <c r="BJ6283"/>
  <c r="BI6283"/>
  <c r="BH6283"/>
  <c r="BG6283"/>
  <c r="BJ6282"/>
  <c r="BI6282"/>
  <c r="BH6282"/>
  <c r="BG6282"/>
  <c r="BJ6281"/>
  <c r="BI6281"/>
  <c r="BH6281"/>
  <c r="BG6281"/>
  <c r="BJ6280"/>
  <c r="BI6280"/>
  <c r="BH6280"/>
  <c r="BG6280"/>
  <c r="BJ6279"/>
  <c r="BI6279"/>
  <c r="BH6279"/>
  <c r="BG6279"/>
  <c r="BJ6278"/>
  <c r="BI6278"/>
  <c r="BH6278"/>
  <c r="BG6278"/>
  <c r="BJ6277"/>
  <c r="BI6277"/>
  <c r="BH6277"/>
  <c r="BG6277"/>
  <c r="BJ6276"/>
  <c r="BI6276"/>
  <c r="BH6276"/>
  <c r="BG6276"/>
  <c r="BJ6275"/>
  <c r="BI6275"/>
  <c r="BH6275"/>
  <c r="BG6275"/>
  <c r="BJ6274"/>
  <c r="BI6274"/>
  <c r="BH6274"/>
  <c r="BG6274"/>
  <c r="BJ6273"/>
  <c r="BI6273"/>
  <c r="BH6273"/>
  <c r="BG6273"/>
  <c r="BJ6272"/>
  <c r="BI6272"/>
  <c r="BH6272"/>
  <c r="BG6272"/>
  <c r="BJ6271"/>
  <c r="BI6271"/>
  <c r="BH6271"/>
  <c r="BG6271"/>
  <c r="BJ6270"/>
  <c r="BI6270"/>
  <c r="BH6270"/>
  <c r="BG6270"/>
  <c r="BJ6269"/>
  <c r="BI6269"/>
  <c r="BH6269"/>
  <c r="BG6269"/>
  <c r="BJ6268"/>
  <c r="BI6268"/>
  <c r="BH6268"/>
  <c r="BG6268"/>
  <c r="BJ6267"/>
  <c r="BI6267"/>
  <c r="BH6267"/>
  <c r="BG6267"/>
  <c r="BJ6266"/>
  <c r="BI6266"/>
  <c r="BH6266"/>
  <c r="BG6266"/>
  <c r="BJ6265"/>
  <c r="BI6265"/>
  <c r="BH6265"/>
  <c r="BG6265"/>
  <c r="BJ6264"/>
  <c r="BI6264"/>
  <c r="BH6264"/>
  <c r="BG6264"/>
  <c r="BJ6263"/>
  <c r="BI6263"/>
  <c r="BH6263"/>
  <c r="BG6263"/>
  <c r="BJ6262"/>
  <c r="BI6262"/>
  <c r="BH6262"/>
  <c r="BG6262"/>
  <c r="BJ6261"/>
  <c r="BI6261"/>
  <c r="BH6261"/>
  <c r="BG6261"/>
  <c r="BJ6260"/>
  <c r="BI6260"/>
  <c r="BH6260"/>
  <c r="BG6260"/>
  <c r="BJ6259"/>
  <c r="BI6259"/>
  <c r="BH6259"/>
  <c r="BG6259"/>
  <c r="BJ6258"/>
  <c r="BI6258"/>
  <c r="BH6258"/>
  <c r="BG6258"/>
  <c r="BJ6257"/>
  <c r="BI6257"/>
  <c r="BH6257"/>
  <c r="BG6257"/>
  <c r="BJ6256"/>
  <c r="BI6256"/>
  <c r="BH6256"/>
  <c r="BG6256"/>
  <c r="BJ6255"/>
  <c r="BI6255"/>
  <c r="BH6255"/>
  <c r="BG6255"/>
  <c r="BJ6254"/>
  <c r="BI6254"/>
  <c r="BH6254"/>
  <c r="BG6254"/>
  <c r="BJ6253"/>
  <c r="BI6253"/>
  <c r="BH6253"/>
  <c r="BG6253"/>
  <c r="BJ6252"/>
  <c r="BI6252"/>
  <c r="BH6252"/>
  <c r="BG6252"/>
  <c r="BJ6251"/>
  <c r="BI6251"/>
  <c r="BH6251"/>
  <c r="BG6251"/>
  <c r="BJ6250"/>
  <c r="BI6250"/>
  <c r="BH6250"/>
  <c r="BG6250"/>
  <c r="BJ6249"/>
  <c r="BI6249"/>
  <c r="BH6249"/>
  <c r="BG6249"/>
  <c r="BJ6248"/>
  <c r="BI6248"/>
  <c r="BH6248"/>
  <c r="BG6248"/>
  <c r="BJ6247"/>
  <c r="BI6247"/>
  <c r="BH6247"/>
  <c r="BG6247"/>
  <c r="BJ6246"/>
  <c r="BI6246"/>
  <c r="BH6246"/>
  <c r="BG6246"/>
  <c r="BJ6245"/>
  <c r="BI6245"/>
  <c r="BH6245"/>
  <c r="BG6245"/>
  <c r="BJ6244"/>
  <c r="BI6244"/>
  <c r="BH6244"/>
  <c r="BG6244"/>
  <c r="BJ6243"/>
  <c r="BI6243"/>
  <c r="BH6243"/>
  <c r="BG6243"/>
  <c r="BJ6242"/>
  <c r="BI6242"/>
  <c r="BH6242"/>
  <c r="BG6242"/>
  <c r="BJ6241"/>
  <c r="BI6241"/>
  <c r="BH6241"/>
  <c r="BG6241"/>
  <c r="BJ6240"/>
  <c r="BI6240"/>
  <c r="BH6240"/>
  <c r="BG6240"/>
  <c r="BJ6239"/>
  <c r="BI6239"/>
  <c r="BH6239"/>
  <c r="BG6239"/>
  <c r="BJ6238"/>
  <c r="BI6238"/>
  <c r="BH6238"/>
  <c r="BG6238"/>
  <c r="BJ6237"/>
  <c r="BI6237"/>
  <c r="BH6237"/>
  <c r="BG6237"/>
  <c r="BJ6236"/>
  <c r="BI6236"/>
  <c r="BH6236"/>
  <c r="BG6236"/>
  <c r="BJ6235"/>
  <c r="BI6235"/>
  <c r="BH6235"/>
  <c r="BG6235"/>
  <c r="BJ6234"/>
  <c r="BI6234"/>
  <c r="BH6234"/>
  <c r="BG6234"/>
  <c r="BJ6233"/>
  <c r="BI6233"/>
  <c r="BH6233"/>
  <c r="BG6233"/>
  <c r="BJ6232"/>
  <c r="BI6232"/>
  <c r="BH6232"/>
  <c r="BG6232"/>
  <c r="BJ6231"/>
  <c r="BI6231"/>
  <c r="BH6231"/>
  <c r="BG6231"/>
  <c r="BJ6230"/>
  <c r="BI6230"/>
  <c r="BH6230"/>
  <c r="BG6230"/>
  <c r="BJ6229"/>
  <c r="BI6229"/>
  <c r="BH6229"/>
  <c r="BG6229"/>
  <c r="BJ6228"/>
  <c r="BI6228"/>
  <c r="BH6228"/>
  <c r="BG6228"/>
  <c r="BJ6227"/>
  <c r="BI6227"/>
  <c r="BH6227"/>
  <c r="BG6227"/>
  <c r="BJ6226"/>
  <c r="BI6226"/>
  <c r="BH6226"/>
  <c r="BG6226"/>
  <c r="BJ6225"/>
  <c r="BI6225"/>
  <c r="BH6225"/>
  <c r="BG6225"/>
  <c r="BJ6224"/>
  <c r="BI6224"/>
  <c r="BH6224"/>
  <c r="BG6224"/>
  <c r="BJ6223"/>
  <c r="BI6223"/>
  <c r="BH6223"/>
  <c r="BG6223"/>
  <c r="BJ6222"/>
  <c r="BI6222"/>
  <c r="BH6222"/>
  <c r="BG6222"/>
  <c r="BJ6221"/>
  <c r="BI6221"/>
  <c r="BH6221"/>
  <c r="BG6221"/>
  <c r="BJ6220"/>
  <c r="BI6220"/>
  <c r="BH6220"/>
  <c r="BG6220"/>
  <c r="BJ6219"/>
  <c r="BI6219"/>
  <c r="BH6219"/>
  <c r="BG6219"/>
  <c r="BJ6218"/>
  <c r="BI6218"/>
  <c r="BH6218"/>
  <c r="BG6218"/>
  <c r="BJ6217"/>
  <c r="BI6217"/>
  <c r="BH6217"/>
  <c r="BG6217"/>
  <c r="BJ6216"/>
  <c r="BI6216"/>
  <c r="BH6216"/>
  <c r="BG6216"/>
  <c r="BJ6215"/>
  <c r="BI6215"/>
  <c r="BH6215"/>
  <c r="BG6215"/>
  <c r="BJ6214"/>
  <c r="BI6214"/>
  <c r="BH6214"/>
  <c r="BG6214"/>
  <c r="BJ6213"/>
  <c r="BI6213"/>
  <c r="BH6213"/>
  <c r="BG6213"/>
  <c r="BJ6212"/>
  <c r="BI6212"/>
  <c r="BH6212"/>
  <c r="BG6212"/>
  <c r="BJ6211"/>
  <c r="BI6211"/>
  <c r="BH6211"/>
  <c r="BG6211"/>
  <c r="BJ6210"/>
  <c r="BI6210"/>
  <c r="BH6210"/>
  <c r="BG6210"/>
  <c r="BJ6209"/>
  <c r="BI6209"/>
  <c r="BH6209"/>
  <c r="BG6209"/>
  <c r="BJ6208"/>
  <c r="BI6208"/>
  <c r="BH6208"/>
  <c r="BG6208"/>
  <c r="BJ6207"/>
  <c r="BI6207"/>
  <c r="BH6207"/>
  <c r="BG6207"/>
  <c r="BJ6206"/>
  <c r="BI6206"/>
  <c r="BH6206"/>
  <c r="BG6206"/>
  <c r="BJ6205"/>
  <c r="BI6205"/>
  <c r="BH6205"/>
  <c r="BG6205"/>
  <c r="BJ6204"/>
  <c r="BI6204"/>
  <c r="BH6204"/>
  <c r="BG6204"/>
  <c r="BJ6203"/>
  <c r="BI6203"/>
  <c r="BH6203"/>
  <c r="BG6203"/>
  <c r="BJ6202"/>
  <c r="BI6202"/>
  <c r="BH6202"/>
  <c r="BG6202"/>
  <c r="BJ6201"/>
  <c r="BI6201"/>
  <c r="BH6201"/>
  <c r="BG6201"/>
  <c r="BJ6200"/>
  <c r="BI6200"/>
  <c r="BH6200"/>
  <c r="BG6200"/>
  <c r="BJ6199"/>
  <c r="BI6199"/>
  <c r="BH6199"/>
  <c r="BG6199"/>
  <c r="BJ6198"/>
  <c r="BI6198"/>
  <c r="BH6198"/>
  <c r="BG6198"/>
  <c r="BJ6197"/>
  <c r="BI6197"/>
  <c r="BH6197"/>
  <c r="BG6197"/>
  <c r="BJ6196"/>
  <c r="BI6196"/>
  <c r="BH6196"/>
  <c r="BG6196"/>
  <c r="BJ6195"/>
  <c r="BI6195"/>
  <c r="BH6195"/>
  <c r="BG6195"/>
  <c r="BJ6194"/>
  <c r="BI6194"/>
  <c r="BH6194"/>
  <c r="BG6194"/>
  <c r="BJ6193"/>
  <c r="BI6193"/>
  <c r="BH6193"/>
  <c r="BG6193"/>
  <c r="BJ6192"/>
  <c r="BI6192"/>
  <c r="BH6192"/>
  <c r="BG6192"/>
  <c r="BJ6191"/>
  <c r="BI6191"/>
  <c r="BH6191"/>
  <c r="BG6191"/>
  <c r="BJ6190"/>
  <c r="BI6190"/>
  <c r="BH6190"/>
  <c r="BG6190"/>
  <c r="BJ6189"/>
  <c r="BI6189"/>
  <c r="BH6189"/>
  <c r="BG6189"/>
  <c r="BJ6188"/>
  <c r="BI6188"/>
  <c r="BH6188"/>
  <c r="BG6188"/>
  <c r="BJ6187"/>
  <c r="BI6187"/>
  <c r="BH6187"/>
  <c r="BG6187"/>
  <c r="BJ6186"/>
  <c r="BI6186"/>
  <c r="BH6186"/>
  <c r="BG6186"/>
  <c r="BJ6185"/>
  <c r="BI6185"/>
  <c r="BH6185"/>
  <c r="BG6185"/>
  <c r="BJ6184"/>
  <c r="BI6184"/>
  <c r="BH6184"/>
  <c r="BG6184"/>
  <c r="BJ6183"/>
  <c r="BI6183"/>
  <c r="BH6183"/>
  <c r="BG6183"/>
  <c r="BJ6182"/>
  <c r="BI6182"/>
  <c r="BH6182"/>
  <c r="BG6182"/>
  <c r="BJ6181"/>
  <c r="BI6181"/>
  <c r="BH6181"/>
  <c r="BG6181"/>
  <c r="BJ6180"/>
  <c r="BI6180"/>
  <c r="BH6180"/>
  <c r="BG6180"/>
  <c r="BJ6179"/>
  <c r="BI6179"/>
  <c r="BH6179"/>
  <c r="BG6179"/>
  <c r="BJ6178"/>
  <c r="BI6178"/>
  <c r="BH6178"/>
  <c r="BG6178"/>
  <c r="BJ6177"/>
  <c r="BI6177"/>
  <c r="BH6177"/>
  <c r="BG6177"/>
  <c r="BJ6176"/>
  <c r="BI6176"/>
  <c r="BH6176"/>
  <c r="BG6176"/>
  <c r="BJ6175"/>
  <c r="BI6175"/>
  <c r="BH6175"/>
  <c r="BG6175"/>
  <c r="BJ6174"/>
  <c r="BI6174"/>
  <c r="BH6174"/>
  <c r="BG6174"/>
  <c r="BJ6173"/>
  <c r="BI6173"/>
  <c r="BH6173"/>
  <c r="BG6173"/>
  <c r="BJ6172"/>
  <c r="BI6172"/>
  <c r="BH6172"/>
  <c r="BG6172"/>
  <c r="BJ6171"/>
  <c r="BI6171"/>
  <c r="BH6171"/>
  <c r="BG6171"/>
  <c r="BJ6170"/>
  <c r="BI6170"/>
  <c r="BH6170"/>
  <c r="BG6170"/>
  <c r="BJ6169"/>
  <c r="BI6169"/>
  <c r="BH6169"/>
  <c r="BG6169"/>
  <c r="BJ6168"/>
  <c r="BI6168"/>
  <c r="BH6168"/>
  <c r="BG6168"/>
  <c r="BJ6167"/>
  <c r="BI6167"/>
  <c r="BH6167"/>
  <c r="BG6167"/>
  <c r="BJ6166"/>
  <c r="BI6166"/>
  <c r="BH6166"/>
  <c r="BG6166"/>
  <c r="BJ6165"/>
  <c r="BI6165"/>
  <c r="BH6165"/>
  <c r="BG6165"/>
  <c r="BJ6164"/>
  <c r="BI6164"/>
  <c r="BH6164"/>
  <c r="BG6164"/>
  <c r="BJ6163"/>
  <c r="BI6163"/>
  <c r="BH6163"/>
  <c r="BG6163"/>
  <c r="BJ6162"/>
  <c r="BI6162"/>
  <c r="BH6162"/>
  <c r="BG6162"/>
  <c r="BJ6161"/>
  <c r="BI6161"/>
  <c r="BH6161"/>
  <c r="BG6161"/>
  <c r="BJ6160"/>
  <c r="BI6160"/>
  <c r="BH6160"/>
  <c r="BG6160"/>
  <c r="BJ6159"/>
  <c r="BI6159"/>
  <c r="BH6159"/>
  <c r="BG6159"/>
  <c r="BJ6158"/>
  <c r="BI6158"/>
  <c r="BH6158"/>
  <c r="BG6158"/>
  <c r="BJ6157"/>
  <c r="BI6157"/>
  <c r="BH6157"/>
  <c r="BG6157"/>
  <c r="BJ6156"/>
  <c r="BI6156"/>
  <c r="BH6156"/>
  <c r="BG6156"/>
  <c r="BJ6155"/>
  <c r="BI6155"/>
  <c r="BH6155"/>
  <c r="BG6155"/>
  <c r="BJ6154"/>
  <c r="BI6154"/>
  <c r="BH6154"/>
  <c r="BG6154"/>
  <c r="BJ6153"/>
  <c r="BI6153"/>
  <c r="BH6153"/>
  <c r="BG6153"/>
  <c r="BJ6152"/>
  <c r="BI6152"/>
  <c r="BH6152"/>
  <c r="BG6152"/>
  <c r="BJ6151"/>
  <c r="BI6151"/>
  <c r="BH6151"/>
  <c r="BG6151"/>
  <c r="BJ6150"/>
  <c r="BI6150"/>
  <c r="BH6150"/>
  <c r="BG6150"/>
  <c r="BJ6149"/>
  <c r="BI6149"/>
  <c r="BH6149"/>
  <c r="BG6149"/>
  <c r="BJ6148"/>
  <c r="BI6148"/>
  <c r="BH6148"/>
  <c r="BG6148"/>
  <c r="BJ6147"/>
  <c r="BI6147"/>
  <c r="BH6147"/>
  <c r="BG6147"/>
  <c r="BJ6146"/>
  <c r="BI6146"/>
  <c r="BH6146"/>
  <c r="BG6146"/>
  <c r="BJ6145"/>
  <c r="BI6145"/>
  <c r="BH6145"/>
  <c r="BG6145"/>
  <c r="BJ6144"/>
  <c r="BI6144"/>
  <c r="BH6144"/>
  <c r="BG6144"/>
  <c r="BJ6143"/>
  <c r="BI6143"/>
  <c r="BH6143"/>
  <c r="BG6143"/>
  <c r="BJ6142"/>
  <c r="BI6142"/>
  <c r="BH6142"/>
  <c r="BG6142"/>
  <c r="BJ6141"/>
  <c r="BI6141"/>
  <c r="BH6141"/>
  <c r="BG6141"/>
  <c r="BJ6140"/>
  <c r="BI6140"/>
  <c r="BH6140"/>
  <c r="BG6140"/>
  <c r="BJ6139"/>
  <c r="BI6139"/>
  <c r="BH6139"/>
  <c r="BG6139"/>
  <c r="BJ6138"/>
  <c r="BI6138"/>
  <c r="BH6138"/>
  <c r="BG6138"/>
  <c r="BJ6137"/>
  <c r="BI6137"/>
  <c r="BH6137"/>
  <c r="BG6137"/>
  <c r="BJ6136"/>
  <c r="BI6136"/>
  <c r="BH6136"/>
  <c r="BG6136"/>
  <c r="BJ6135"/>
  <c r="BI6135"/>
  <c r="BH6135"/>
  <c r="BG6135"/>
  <c r="BJ6134"/>
  <c r="BI6134"/>
  <c r="BH6134"/>
  <c r="BG6134"/>
  <c r="BJ6133"/>
  <c r="BI6133"/>
  <c r="BH6133"/>
  <c r="BG6133"/>
  <c r="BJ6132"/>
  <c r="BI6132"/>
  <c r="BH6132"/>
  <c r="BG6132"/>
  <c r="BJ6131"/>
  <c r="BI6131"/>
  <c r="BH6131"/>
  <c r="BG6131"/>
  <c r="BJ6130"/>
  <c r="BI6130"/>
  <c r="BH6130"/>
  <c r="BG6130"/>
  <c r="BJ6129"/>
  <c r="BI6129"/>
  <c r="BH6129"/>
  <c r="BG6129"/>
  <c r="BJ6128"/>
  <c r="BI6128"/>
  <c r="BH6128"/>
  <c r="BG6128"/>
  <c r="BJ6127"/>
  <c r="BI6127"/>
  <c r="BH6127"/>
  <c r="BG6127"/>
  <c r="BJ6126"/>
  <c r="BI6126"/>
  <c r="BH6126"/>
  <c r="BG6126"/>
  <c r="BJ6125"/>
  <c r="BI6125"/>
  <c r="BH6125"/>
  <c r="BG6125"/>
  <c r="BJ6124"/>
  <c r="BI6124"/>
  <c r="BH6124"/>
  <c r="BG6124"/>
  <c r="BJ6123"/>
  <c r="BI6123"/>
  <c r="BH6123"/>
  <c r="BG6123"/>
  <c r="BJ6122"/>
  <c r="BI6122"/>
  <c r="BH6122"/>
  <c r="BG6122"/>
  <c r="BJ6121"/>
  <c r="BI6121"/>
  <c r="BH6121"/>
  <c r="BG6121"/>
  <c r="BJ6120"/>
  <c r="BI6120"/>
  <c r="BH6120"/>
  <c r="BG6120"/>
  <c r="BJ6119"/>
  <c r="BI6119"/>
  <c r="BH6119"/>
  <c r="BG6119"/>
  <c r="BJ6118"/>
  <c r="BI6118"/>
  <c r="BH6118"/>
  <c r="BG6118"/>
  <c r="BJ6117"/>
  <c r="BI6117"/>
  <c r="BH6117"/>
  <c r="BG6117"/>
  <c r="BJ6116"/>
  <c r="BI6116"/>
  <c r="BH6116"/>
  <c r="BG6116"/>
  <c r="BJ6115"/>
  <c r="BI6115"/>
  <c r="BH6115"/>
  <c r="BG6115"/>
  <c r="BJ6114"/>
  <c r="BI6114"/>
  <c r="BH6114"/>
  <c r="BG6114"/>
  <c r="BJ6113"/>
  <c r="BI6113"/>
  <c r="BH6113"/>
  <c r="BG6113"/>
  <c r="BJ6112"/>
  <c r="BI6112"/>
  <c r="BH6112"/>
  <c r="BG6112"/>
  <c r="BJ6111"/>
  <c r="BI6111"/>
  <c r="BH6111"/>
  <c r="BG6111"/>
  <c r="BJ6110"/>
  <c r="BI6110"/>
  <c r="BH6110"/>
  <c r="BG6110"/>
  <c r="BJ6109"/>
  <c r="BI6109"/>
  <c r="BH6109"/>
  <c r="BG6109"/>
  <c r="BJ6108"/>
  <c r="BI6108"/>
  <c r="BH6108"/>
  <c r="BG6108"/>
  <c r="BJ6107"/>
  <c r="BI6107"/>
  <c r="BH6107"/>
  <c r="BG6107"/>
  <c r="BJ6106"/>
  <c r="BI6106"/>
  <c r="BH6106"/>
  <c r="BG6106"/>
  <c r="BJ6105"/>
  <c r="BI6105"/>
  <c r="BH6105"/>
  <c r="BG6105"/>
  <c r="BJ6104"/>
  <c r="BI6104"/>
  <c r="BH6104"/>
  <c r="BG6104"/>
  <c r="BJ6103"/>
  <c r="BI6103"/>
  <c r="BH6103"/>
  <c r="BG6103"/>
  <c r="BJ6102"/>
  <c r="BI6102"/>
  <c r="BH6102"/>
  <c r="BG6102"/>
  <c r="BJ6101"/>
  <c r="BI6101"/>
  <c r="BH6101"/>
  <c r="BG6101"/>
  <c r="BJ6100"/>
  <c r="BI6100"/>
  <c r="BH6100"/>
  <c r="BG6100"/>
  <c r="BJ6099"/>
  <c r="BI6099"/>
  <c r="BH6099"/>
  <c r="BG6099"/>
  <c r="BJ6098"/>
  <c r="BI6098"/>
  <c r="BH6098"/>
  <c r="BG6098"/>
  <c r="BJ6097"/>
  <c r="BI6097"/>
  <c r="BH6097"/>
  <c r="BG6097"/>
  <c r="BJ6096"/>
  <c r="BI6096"/>
  <c r="BH6096"/>
  <c r="BG6096"/>
  <c r="BJ6095"/>
  <c r="BI6095"/>
  <c r="BH6095"/>
  <c r="BG6095"/>
  <c r="BJ6094"/>
  <c r="BI6094"/>
  <c r="BH6094"/>
  <c r="BG6094"/>
  <c r="BJ6093"/>
  <c r="BI6093"/>
  <c r="BH6093"/>
  <c r="BG6093"/>
  <c r="BJ6092"/>
  <c r="BI6092"/>
  <c r="BH6092"/>
  <c r="BG6092"/>
  <c r="BJ6091"/>
  <c r="BI6091"/>
  <c r="BH6091"/>
  <c r="BG6091"/>
  <c r="BJ6090"/>
  <c r="BI6090"/>
  <c r="BH6090"/>
  <c r="BG6090"/>
  <c r="BJ6089"/>
  <c r="BI6089"/>
  <c r="BH6089"/>
  <c r="BG6089"/>
  <c r="BJ6088"/>
  <c r="BI6088"/>
  <c r="BH6088"/>
  <c r="BG6088"/>
  <c r="BJ6087"/>
  <c r="BI6087"/>
  <c r="BH6087"/>
  <c r="BG6087"/>
  <c r="BJ6086"/>
  <c r="BI6086"/>
  <c r="BH6086"/>
  <c r="BG6086"/>
  <c r="BJ6085"/>
  <c r="BI6085"/>
  <c r="BH6085"/>
  <c r="BG6085"/>
  <c r="BJ6084"/>
  <c r="BI6084"/>
  <c r="BH6084"/>
  <c r="BG6084"/>
  <c r="BJ6083"/>
  <c r="BI6083"/>
  <c r="BH6083"/>
  <c r="BG6083"/>
  <c r="BJ6082"/>
  <c r="BI6082"/>
  <c r="BH6082"/>
  <c r="BG6082"/>
  <c r="BJ6081"/>
  <c r="BI6081"/>
  <c r="BH6081"/>
  <c r="BG6081"/>
  <c r="BJ6080"/>
  <c r="BI6080"/>
  <c r="BH6080"/>
  <c r="BG6080"/>
  <c r="BJ6079"/>
  <c r="BI6079"/>
  <c r="BH6079"/>
  <c r="BG6079"/>
  <c r="BJ6078"/>
  <c r="BI6078"/>
  <c r="BH6078"/>
  <c r="BG6078"/>
  <c r="BJ6077"/>
  <c r="BI6077"/>
  <c r="BH6077"/>
  <c r="BG6077"/>
  <c r="BJ6076"/>
  <c r="BI6076"/>
  <c r="BH6076"/>
  <c r="BG6076"/>
  <c r="BJ6075"/>
  <c r="BI6075"/>
  <c r="BH6075"/>
  <c r="BG6075"/>
  <c r="BJ6074"/>
  <c r="BI6074"/>
  <c r="BH6074"/>
  <c r="BG6074"/>
  <c r="BJ6073"/>
  <c r="BI6073"/>
  <c r="BH6073"/>
  <c r="BG6073"/>
  <c r="BJ6072"/>
  <c r="BI6072"/>
  <c r="BH6072"/>
  <c r="BG6072"/>
  <c r="BJ6071"/>
  <c r="BI6071"/>
  <c r="BH6071"/>
  <c r="BG6071"/>
  <c r="BJ6070"/>
  <c r="BI6070"/>
  <c r="BH6070"/>
  <c r="BG6070"/>
  <c r="BJ6069"/>
  <c r="BI6069"/>
  <c r="BH6069"/>
  <c r="BG6069"/>
  <c r="BJ6068"/>
  <c r="BI6068"/>
  <c r="BH6068"/>
  <c r="BG6068"/>
  <c r="BJ6067"/>
  <c r="BI6067"/>
  <c r="BH6067"/>
  <c r="BG6067"/>
  <c r="BJ6066"/>
  <c r="BI6066"/>
  <c r="BH6066"/>
  <c r="BG6066"/>
  <c r="BJ6065"/>
  <c r="BI6065"/>
  <c r="BH6065"/>
  <c r="BG6065"/>
  <c r="BJ6064"/>
  <c r="BI6064"/>
  <c r="BH6064"/>
  <c r="BG6064"/>
  <c r="BJ6063"/>
  <c r="BI6063"/>
  <c r="BH6063"/>
  <c r="BG6063"/>
  <c r="BJ6062"/>
  <c r="BI6062"/>
  <c r="BH6062"/>
  <c r="BG6062"/>
  <c r="BJ6061"/>
  <c r="BI6061"/>
  <c r="BH6061"/>
  <c r="BG6061"/>
  <c r="BJ6060"/>
  <c r="BI6060"/>
  <c r="BH6060"/>
  <c r="BG6060"/>
  <c r="BJ6059"/>
  <c r="BI6059"/>
  <c r="BH6059"/>
  <c r="BG6059"/>
  <c r="BJ6058"/>
  <c r="BI6058"/>
  <c r="BH6058"/>
  <c r="BG6058"/>
  <c r="BJ6057"/>
  <c r="BI6057"/>
  <c r="BH6057"/>
  <c r="BG6057"/>
  <c r="BJ6056"/>
  <c r="BI6056"/>
  <c r="BH6056"/>
  <c r="BG6056"/>
  <c r="BJ6055"/>
  <c r="BI6055"/>
  <c r="BH6055"/>
  <c r="BG6055"/>
  <c r="BJ6054"/>
  <c r="BI6054"/>
  <c r="BH6054"/>
  <c r="BG6054"/>
  <c r="BJ6053"/>
  <c r="BI6053"/>
  <c r="BH6053"/>
  <c r="BG6053"/>
  <c r="BJ6052"/>
  <c r="BI6052"/>
  <c r="BH6052"/>
  <c r="BG6052"/>
  <c r="BJ6051"/>
  <c r="BI6051"/>
  <c r="BH6051"/>
  <c r="BG6051"/>
  <c r="BJ6050"/>
  <c r="BI6050"/>
  <c r="BH6050"/>
  <c r="BG6050"/>
  <c r="BJ6049"/>
  <c r="BI6049"/>
  <c r="BH6049"/>
  <c r="BG6049"/>
  <c r="BJ6048"/>
  <c r="BI6048"/>
  <c r="BH6048"/>
  <c r="BG6048"/>
  <c r="BJ6047"/>
  <c r="BI6047"/>
  <c r="BH6047"/>
  <c r="BG6047"/>
  <c r="BJ6046"/>
  <c r="BI6046"/>
  <c r="BH6046"/>
  <c r="BG6046"/>
  <c r="BJ6045"/>
  <c r="BI6045"/>
  <c r="BH6045"/>
  <c r="BG6045"/>
  <c r="BJ6044"/>
  <c r="BI6044"/>
  <c r="BH6044"/>
  <c r="BG6044"/>
  <c r="BJ6043"/>
  <c r="BI6043"/>
  <c r="BH6043"/>
  <c r="BG6043"/>
  <c r="BJ6042"/>
  <c r="BI6042"/>
  <c r="BH6042"/>
  <c r="BG6042"/>
  <c r="BJ6041"/>
  <c r="BI6041"/>
  <c r="BH6041"/>
  <c r="BG6041"/>
  <c r="BJ6040"/>
  <c r="BI6040"/>
  <c r="BH6040"/>
  <c r="BG6040"/>
  <c r="BJ6039"/>
  <c r="BI6039"/>
  <c r="BH6039"/>
  <c r="BG6039"/>
  <c r="BJ6038"/>
  <c r="BI6038"/>
  <c r="BH6038"/>
  <c r="BG6038"/>
  <c r="BJ6037"/>
  <c r="BI6037"/>
  <c r="BH6037"/>
  <c r="BG6037"/>
  <c r="BJ6036"/>
  <c r="BI6036"/>
  <c r="BH6036"/>
  <c r="BG6036"/>
  <c r="BJ6035"/>
  <c r="BI6035"/>
  <c r="BH6035"/>
  <c r="BG6035"/>
  <c r="BJ6034"/>
  <c r="BI6034"/>
  <c r="BH6034"/>
  <c r="BG6034"/>
  <c r="BJ6033"/>
  <c r="BI6033"/>
  <c r="BH6033"/>
  <c r="BG6033"/>
  <c r="BJ6032"/>
  <c r="BI6032"/>
  <c r="BH6032"/>
  <c r="BG6032"/>
  <c r="BJ6031"/>
  <c r="BI6031"/>
  <c r="BH6031"/>
  <c r="BG6031"/>
  <c r="BJ6030"/>
  <c r="BI6030"/>
  <c r="BH6030"/>
  <c r="BG6030"/>
  <c r="BJ6029"/>
  <c r="BI6029"/>
  <c r="BH6029"/>
  <c r="BG6029"/>
  <c r="BJ6028"/>
  <c r="BI6028"/>
  <c r="BH6028"/>
  <c r="BG6028"/>
  <c r="BJ6027"/>
  <c r="BI6027"/>
  <c r="BH6027"/>
  <c r="BG6027"/>
  <c r="BJ6026"/>
  <c r="BI6026"/>
  <c r="BH6026"/>
  <c r="BG6026"/>
  <c r="BJ6025"/>
  <c r="BI6025"/>
  <c r="BH6025"/>
  <c r="BG6025"/>
  <c r="BJ6024"/>
  <c r="BI6024"/>
  <c r="BH6024"/>
  <c r="BG6024"/>
  <c r="BJ6023"/>
  <c r="BI6023"/>
  <c r="BH6023"/>
  <c r="BG6023"/>
  <c r="BJ6022"/>
  <c r="BI6022"/>
  <c r="BH6022"/>
  <c r="BG6022"/>
  <c r="BJ6021"/>
  <c r="BI6021"/>
  <c r="BH6021"/>
  <c r="BG6021"/>
  <c r="BJ6020"/>
  <c r="BI6020"/>
  <c r="BH6020"/>
  <c r="BG6020"/>
  <c r="BJ6019"/>
  <c r="BI6019"/>
  <c r="BH6019"/>
  <c r="BG6019"/>
  <c r="BJ6018"/>
  <c r="BI6018"/>
  <c r="BH6018"/>
  <c r="BG6018"/>
  <c r="BJ6017"/>
  <c r="BI6017"/>
  <c r="BH6017"/>
  <c r="BG6017"/>
  <c r="BJ6016"/>
  <c r="BI6016"/>
  <c r="BH6016"/>
  <c r="BG6016"/>
  <c r="BJ6015"/>
  <c r="BI6015"/>
  <c r="BH6015"/>
  <c r="BG6015"/>
  <c r="BJ6014"/>
  <c r="BI6014"/>
  <c r="BH6014"/>
  <c r="BG6014"/>
  <c r="BJ6013"/>
  <c r="BI6013"/>
  <c r="BH6013"/>
  <c r="BG6013"/>
  <c r="BJ6012"/>
  <c r="BI6012"/>
  <c r="BH6012"/>
  <c r="BG6012"/>
  <c r="BJ6011"/>
  <c r="BI6011"/>
  <c r="BH6011"/>
  <c r="BG6011"/>
  <c r="BJ6010"/>
  <c r="BI6010"/>
  <c r="BH6010"/>
  <c r="BG6010"/>
  <c r="BJ6009"/>
  <c r="BI6009"/>
  <c r="BH6009"/>
  <c r="BG6009"/>
  <c r="BJ6008"/>
  <c r="BI6008"/>
  <c r="BH6008"/>
  <c r="BG6008"/>
  <c r="BJ6007"/>
  <c r="BI6007"/>
  <c r="BH6007"/>
  <c r="BG6007"/>
  <c r="BJ6006"/>
  <c r="BI6006"/>
  <c r="BH6006"/>
  <c r="BG6006"/>
  <c r="BJ6005"/>
  <c r="BI6005"/>
  <c r="BH6005"/>
  <c r="BG6005"/>
  <c r="BJ6004"/>
  <c r="BI6004"/>
  <c r="BH6004"/>
  <c r="BG6004"/>
  <c r="BJ6003"/>
  <c r="BI6003"/>
  <c r="BH6003"/>
  <c r="BG6003"/>
  <c r="BJ6002"/>
  <c r="BI6002"/>
  <c r="BH6002"/>
  <c r="BG6002"/>
  <c r="BJ6001"/>
  <c r="BI6001"/>
  <c r="BH6001"/>
  <c r="BG6001"/>
  <c r="BJ6000"/>
  <c r="BI6000"/>
  <c r="BH6000"/>
  <c r="BG6000"/>
  <c r="BJ5999"/>
  <c r="BI5999"/>
  <c r="BH5999"/>
  <c r="BG5999"/>
  <c r="BJ5998"/>
  <c r="BI5998"/>
  <c r="BH5998"/>
  <c r="BG5998"/>
  <c r="BJ5997"/>
  <c r="BI5997"/>
  <c r="BH5997"/>
  <c r="BG5997"/>
  <c r="BJ5996"/>
  <c r="BI5996"/>
  <c r="BH5996"/>
  <c r="BG5996"/>
  <c r="BJ5995"/>
  <c r="BI5995"/>
  <c r="BH5995"/>
  <c r="BG5995"/>
  <c r="BJ5994"/>
  <c r="BI5994"/>
  <c r="BH5994"/>
  <c r="BG5994"/>
  <c r="BJ5993"/>
  <c r="BI5993"/>
  <c r="BH5993"/>
  <c r="BG5993"/>
  <c r="BJ5992"/>
  <c r="BI5992"/>
  <c r="BH5992"/>
  <c r="BG5992"/>
  <c r="BJ5991"/>
  <c r="BI5991"/>
  <c r="BH5991"/>
  <c r="BG5991"/>
  <c r="BJ5990"/>
  <c r="BI5990"/>
  <c r="BH5990"/>
  <c r="BG5990"/>
  <c r="BJ5989"/>
  <c r="BI5989"/>
  <c r="BH5989"/>
  <c r="BG5989"/>
  <c r="BJ5988"/>
  <c r="BI5988"/>
  <c r="BH5988"/>
  <c r="BG5988"/>
  <c r="BJ5987"/>
  <c r="BI5987"/>
  <c r="BH5987"/>
  <c r="BG5987"/>
  <c r="BJ5986"/>
  <c r="BI5986"/>
  <c r="BH5986"/>
  <c r="BG5986"/>
  <c r="BJ5985"/>
  <c r="BI5985"/>
  <c r="BH5985"/>
  <c r="BG5985"/>
  <c r="BJ5984"/>
  <c r="BI5984"/>
  <c r="BH5984"/>
  <c r="BG5984"/>
  <c r="BJ5983"/>
  <c r="BI5983"/>
  <c r="BH5983"/>
  <c r="BG5983"/>
  <c r="BJ5982"/>
  <c r="BI5982"/>
  <c r="BH5982"/>
  <c r="BG5982"/>
  <c r="BJ5981"/>
  <c r="BI5981"/>
  <c r="BH5981"/>
  <c r="BG5981"/>
  <c r="BJ5980"/>
  <c r="BI5980"/>
  <c r="BH5980"/>
  <c r="BG5980"/>
  <c r="BJ5979"/>
  <c r="BI5979"/>
  <c r="BH5979"/>
  <c r="BG5979"/>
  <c r="BJ5978"/>
  <c r="BI5978"/>
  <c r="BH5978"/>
  <c r="BG5978"/>
  <c r="BJ5977"/>
  <c r="BI5977"/>
  <c r="BH5977"/>
  <c r="BG5977"/>
  <c r="BJ5976"/>
  <c r="BI5976"/>
  <c r="BH5976"/>
  <c r="BG5976"/>
  <c r="BJ5975"/>
  <c r="BI5975"/>
  <c r="BH5975"/>
  <c r="BG5975"/>
  <c r="BJ5974"/>
  <c r="BI5974"/>
  <c r="BH5974"/>
  <c r="BG5974"/>
  <c r="BJ5973"/>
  <c r="BI5973"/>
  <c r="BH5973"/>
  <c r="BG5973"/>
  <c r="BJ5972"/>
  <c r="BI5972"/>
  <c r="BH5972"/>
  <c r="BG5972"/>
  <c r="BJ5971"/>
  <c r="BI5971"/>
  <c r="BH5971"/>
  <c r="BG5971"/>
  <c r="BJ5970"/>
  <c r="BI5970"/>
  <c r="BH5970"/>
  <c r="BG5970"/>
  <c r="BJ5969"/>
  <c r="BI5969"/>
  <c r="BH5969"/>
  <c r="BG5969"/>
  <c r="BJ5968"/>
  <c r="BI5968"/>
  <c r="BH5968"/>
  <c r="BG5968"/>
  <c r="BJ5967"/>
  <c r="BI5967"/>
  <c r="BH5967"/>
  <c r="BG5967"/>
  <c r="BJ5966"/>
  <c r="BI5966"/>
  <c r="BH5966"/>
  <c r="BG5966"/>
  <c r="BJ5965"/>
  <c r="BI5965"/>
  <c r="BH5965"/>
  <c r="BG5965"/>
  <c r="BJ5964"/>
  <c r="BI5964"/>
  <c r="BH5964"/>
  <c r="BG5964"/>
  <c r="BJ5963"/>
  <c r="BI5963"/>
  <c r="BH5963"/>
  <c r="BG5963"/>
  <c r="BJ5962"/>
  <c r="BI5962"/>
  <c r="BH5962"/>
  <c r="BG5962"/>
  <c r="BJ5961"/>
  <c r="BI5961"/>
  <c r="BH5961"/>
  <c r="BG5961"/>
  <c r="BJ5960"/>
  <c r="BI5960"/>
  <c r="BH5960"/>
  <c r="BG5960"/>
  <c r="BJ5959"/>
  <c r="BI5959"/>
  <c r="BH5959"/>
  <c r="BG5959"/>
  <c r="BJ5958"/>
  <c r="BI5958"/>
  <c r="BH5958"/>
  <c r="BG5958"/>
  <c r="BJ5957"/>
  <c r="BI5957"/>
  <c r="BH5957"/>
  <c r="BG5957"/>
  <c r="BJ5956"/>
  <c r="BI5956"/>
  <c r="BH5956"/>
  <c r="BG5956"/>
  <c r="BJ5955"/>
  <c r="BI5955"/>
  <c r="BH5955"/>
  <c r="BG5955"/>
  <c r="BJ5954"/>
  <c r="BI5954"/>
  <c r="BH5954"/>
  <c r="BG5954"/>
  <c r="BJ5953"/>
  <c r="BI5953"/>
  <c r="BH5953"/>
  <c r="BG5953"/>
  <c r="BJ5952"/>
  <c r="BI5952"/>
  <c r="BH5952"/>
  <c r="BG5952"/>
  <c r="BJ5951"/>
  <c r="BI5951"/>
  <c r="BH5951"/>
  <c r="BG5951"/>
  <c r="BJ5950"/>
  <c r="BI5950"/>
  <c r="BH5950"/>
  <c r="BG5950"/>
  <c r="BJ5949"/>
  <c r="BI5949"/>
  <c r="BH5949"/>
  <c r="BG5949"/>
  <c r="BJ5948"/>
  <c r="BI5948"/>
  <c r="BH5948"/>
  <c r="BG5948"/>
  <c r="BJ5947"/>
  <c r="BI5947"/>
  <c r="BH5947"/>
  <c r="BG5947"/>
  <c r="BJ5946"/>
  <c r="BI5946"/>
  <c r="BH5946"/>
  <c r="BG5946"/>
  <c r="BJ5945"/>
  <c r="BI5945"/>
  <c r="BH5945"/>
  <c r="BG5945"/>
  <c r="BJ5944"/>
  <c r="BI5944"/>
  <c r="BH5944"/>
  <c r="BG5944"/>
  <c r="BJ5943"/>
  <c r="BI5943"/>
  <c r="BH5943"/>
  <c r="BG5943"/>
  <c r="BJ5942"/>
  <c r="BI5942"/>
  <c r="BH5942"/>
  <c r="BG5942"/>
  <c r="BJ5941"/>
  <c r="BI5941"/>
  <c r="BH5941"/>
  <c r="BG5941"/>
  <c r="BJ5940"/>
  <c r="BI5940"/>
  <c r="BH5940"/>
  <c r="BG5940"/>
  <c r="BJ5939"/>
  <c r="BI5939"/>
  <c r="BH5939"/>
  <c r="BG5939"/>
  <c r="BJ5938"/>
  <c r="BI5938"/>
  <c r="BH5938"/>
  <c r="BG5938"/>
  <c r="BJ5937"/>
  <c r="BI5937"/>
  <c r="BH5937"/>
  <c r="BG5937"/>
  <c r="BJ5936"/>
  <c r="BI5936"/>
  <c r="BH5936"/>
  <c r="BG5936"/>
  <c r="BJ5935"/>
  <c r="BI5935"/>
  <c r="BH5935"/>
  <c r="BG5935"/>
  <c r="BJ5934"/>
  <c r="BI5934"/>
  <c r="BH5934"/>
  <c r="BG5934"/>
  <c r="BJ5933"/>
  <c r="BI5933"/>
  <c r="BH5933"/>
  <c r="BG5933"/>
  <c r="BJ5932"/>
  <c r="BI5932"/>
  <c r="BH5932"/>
  <c r="BG5932"/>
  <c r="BJ5931"/>
  <c r="BI5931"/>
  <c r="BH5931"/>
  <c r="BG5931"/>
  <c r="BJ5930"/>
  <c r="BI5930"/>
  <c r="BH5930"/>
  <c r="BG5930"/>
  <c r="BJ5929"/>
  <c r="BI5929"/>
  <c r="BH5929"/>
  <c r="BG5929"/>
  <c r="BJ5928"/>
  <c r="BI5928"/>
  <c r="BH5928"/>
  <c r="BG5928"/>
  <c r="BJ5927"/>
  <c r="BI5927"/>
  <c r="BH5927"/>
  <c r="BG5927"/>
  <c r="BJ5926"/>
  <c r="BI5926"/>
  <c r="BH5926"/>
  <c r="BG5926"/>
  <c r="BJ5925"/>
  <c r="BI5925"/>
  <c r="BH5925"/>
  <c r="BG5925"/>
  <c r="BJ5924"/>
  <c r="BI5924"/>
  <c r="BH5924"/>
  <c r="BG5924"/>
  <c r="BJ5923"/>
  <c r="BI5923"/>
  <c r="BH5923"/>
  <c r="BG5923"/>
  <c r="BJ5922"/>
  <c r="BI5922"/>
  <c r="BH5922"/>
  <c r="BG5922"/>
  <c r="BJ5921"/>
  <c r="BI5921"/>
  <c r="BH5921"/>
  <c r="BG5921"/>
  <c r="BJ5920"/>
  <c r="BI5920"/>
  <c r="BH5920"/>
  <c r="BG5920"/>
  <c r="BJ5919"/>
  <c r="BI5919"/>
  <c r="BH5919"/>
  <c r="BG5919"/>
  <c r="BJ5918"/>
  <c r="BI5918"/>
  <c r="BH5918"/>
  <c r="BG5918"/>
  <c r="BJ5917"/>
  <c r="BI5917"/>
  <c r="BH5917"/>
  <c r="BG5917"/>
  <c r="BJ5916"/>
  <c r="BI5916"/>
  <c r="BH5916"/>
  <c r="BG5916"/>
  <c r="BJ5915"/>
  <c r="BI5915"/>
  <c r="BH5915"/>
  <c r="BG5915"/>
  <c r="BJ5914"/>
  <c r="BI5914"/>
  <c r="BH5914"/>
  <c r="BG5914"/>
  <c r="BJ5913"/>
  <c r="BI5913"/>
  <c r="BH5913"/>
  <c r="BG5913"/>
  <c r="BJ5912"/>
  <c r="BI5912"/>
  <c r="BH5912"/>
  <c r="BG5912"/>
  <c r="BJ5911"/>
  <c r="BI5911"/>
  <c r="BH5911"/>
  <c r="BG5911"/>
  <c r="BJ5910"/>
  <c r="BI5910"/>
  <c r="BH5910"/>
  <c r="BG5910"/>
  <c r="BJ5909"/>
  <c r="BI5909"/>
  <c r="BH5909"/>
  <c r="BG5909"/>
  <c r="BJ5908"/>
  <c r="BI5908"/>
  <c r="BH5908"/>
  <c r="BG5908"/>
  <c r="BJ5907"/>
  <c r="BI5907"/>
  <c r="BH5907"/>
  <c r="BG5907"/>
  <c r="BJ5906"/>
  <c r="BI5906"/>
  <c r="BH5906"/>
  <c r="BG5906"/>
  <c r="BJ5905"/>
  <c r="BI5905"/>
  <c r="BH5905"/>
  <c r="BG5905"/>
  <c r="BJ5904"/>
  <c r="BI5904"/>
  <c r="BH5904"/>
  <c r="BG5904"/>
  <c r="BJ5903"/>
  <c r="BI5903"/>
  <c r="BH5903"/>
  <c r="BG5903"/>
  <c r="BJ5902"/>
  <c r="BI5902"/>
  <c r="BH5902"/>
  <c r="BG5902"/>
  <c r="BJ5901"/>
  <c r="BI5901"/>
  <c r="BH5901"/>
  <c r="BG5901"/>
  <c r="BJ5900"/>
  <c r="BI5900"/>
  <c r="BH5900"/>
  <c r="BG5900"/>
  <c r="BJ5899"/>
  <c r="BI5899"/>
  <c r="BH5899"/>
  <c r="BG5899"/>
  <c r="BJ5898"/>
  <c r="BI5898"/>
  <c r="BH5898"/>
  <c r="BG5898"/>
  <c r="BJ5897"/>
  <c r="BI5897"/>
  <c r="BH5897"/>
  <c r="BG5897"/>
  <c r="BJ5896"/>
  <c r="BI5896"/>
  <c r="BH5896"/>
  <c r="BG5896"/>
  <c r="BJ5895"/>
  <c r="BI5895"/>
  <c r="BH5895"/>
  <c r="BG5895"/>
  <c r="BJ5894"/>
  <c r="BI5894"/>
  <c r="BH5894"/>
  <c r="BG5894"/>
  <c r="BJ5893"/>
  <c r="BI5893"/>
  <c r="BH5893"/>
  <c r="BG5893"/>
  <c r="BJ5892"/>
  <c r="BI5892"/>
  <c r="BH5892"/>
  <c r="BG5892"/>
  <c r="BJ5891"/>
  <c r="BI5891"/>
  <c r="BH5891"/>
  <c r="BG5891"/>
  <c r="BJ5890"/>
  <c r="BI5890"/>
  <c r="BH5890"/>
  <c r="BG5890"/>
  <c r="BJ5889"/>
  <c r="BI5889"/>
  <c r="BH5889"/>
  <c r="BG5889"/>
  <c r="BJ5888"/>
  <c r="BI5888"/>
  <c r="BH5888"/>
  <c r="BG5888"/>
  <c r="BJ5887"/>
  <c r="BI5887"/>
  <c r="BH5887"/>
  <c r="BG5887"/>
  <c r="BJ5886"/>
  <c r="BI5886"/>
  <c r="BH5886"/>
  <c r="BG5886"/>
  <c r="BJ5885"/>
  <c r="BI5885"/>
  <c r="BH5885"/>
  <c r="BG5885"/>
  <c r="BJ5884"/>
  <c r="BI5884"/>
  <c r="BH5884"/>
  <c r="BG5884"/>
  <c r="BJ5883"/>
  <c r="BI5883"/>
  <c r="BH5883"/>
  <c r="BG5883"/>
  <c r="BJ5882"/>
  <c r="BI5882"/>
  <c r="BH5882"/>
  <c r="BG5882"/>
  <c r="BJ5881"/>
  <c r="BI5881"/>
  <c r="BH5881"/>
  <c r="BG5881"/>
  <c r="BJ5880"/>
  <c r="BI5880"/>
  <c r="BH5880"/>
  <c r="BG5880"/>
  <c r="BJ5879"/>
  <c r="BI5879"/>
  <c r="BH5879"/>
  <c r="BG5879"/>
  <c r="BJ5878"/>
  <c r="BI5878"/>
  <c r="BH5878"/>
  <c r="BG5878"/>
  <c r="BJ5877"/>
  <c r="BI5877"/>
  <c r="BH5877"/>
  <c r="BG5877"/>
  <c r="BJ5876"/>
  <c r="BI5876"/>
  <c r="BH5876"/>
  <c r="BG5876"/>
  <c r="BJ5875"/>
  <c r="BI5875"/>
  <c r="BH5875"/>
  <c r="BG5875"/>
  <c r="BJ5874"/>
  <c r="BI5874"/>
  <c r="BH5874"/>
  <c r="BG5874"/>
  <c r="BJ5873"/>
  <c r="BI5873"/>
  <c r="BH5873"/>
  <c r="BG5873"/>
  <c r="BJ5872"/>
  <c r="BI5872"/>
  <c r="BH5872"/>
  <c r="BG5872"/>
  <c r="BJ5871"/>
  <c r="BI5871"/>
  <c r="BH5871"/>
  <c r="BG5871"/>
  <c r="BJ5870"/>
  <c r="BI5870"/>
  <c r="BH5870"/>
  <c r="BG5870"/>
  <c r="BJ5869"/>
  <c r="BI5869"/>
  <c r="BH5869"/>
  <c r="BG5869"/>
  <c r="BJ5868"/>
  <c r="BI5868"/>
  <c r="BH5868"/>
  <c r="BG5868"/>
  <c r="BJ5867"/>
  <c r="BI5867"/>
  <c r="BH5867"/>
  <c r="BG5867"/>
  <c r="BJ5866"/>
  <c r="BI5866"/>
  <c r="BH5866"/>
  <c r="BG5866"/>
  <c r="BJ5865"/>
  <c r="BI5865"/>
  <c r="BH5865"/>
  <c r="BG5865"/>
  <c r="BJ5864"/>
  <c r="BI5864"/>
  <c r="BH5864"/>
  <c r="BG5864"/>
  <c r="BJ5863"/>
  <c r="BI5863"/>
  <c r="BH5863"/>
  <c r="BG5863"/>
  <c r="BJ5862"/>
  <c r="BI5862"/>
  <c r="BH5862"/>
  <c r="BG5862"/>
  <c r="BJ5861"/>
  <c r="BI5861"/>
  <c r="BH5861"/>
  <c r="BG5861"/>
  <c r="BJ5860"/>
  <c r="BI5860"/>
  <c r="BH5860"/>
  <c r="BG5860"/>
  <c r="BJ5859"/>
  <c r="BI5859"/>
  <c r="BH5859"/>
  <c r="BG5859"/>
  <c r="BJ5858"/>
  <c r="BI5858"/>
  <c r="BH5858"/>
  <c r="BG5858"/>
  <c r="BJ5857"/>
  <c r="BI5857"/>
  <c r="BH5857"/>
  <c r="BG5857"/>
  <c r="BJ5856"/>
  <c r="BI5856"/>
  <c r="BH5856"/>
  <c r="BG5856"/>
  <c r="BJ5855"/>
  <c r="BI5855"/>
  <c r="BH5855"/>
  <c r="BG5855"/>
  <c r="BJ5854"/>
  <c r="BI5854"/>
  <c r="BH5854"/>
  <c r="BG5854"/>
  <c r="BJ5853"/>
  <c r="BI5853"/>
  <c r="BH5853"/>
  <c r="BG5853"/>
  <c r="BJ5852"/>
  <c r="BI5852"/>
  <c r="BH5852"/>
  <c r="BG5852"/>
  <c r="BJ5851"/>
  <c r="BI5851"/>
  <c r="BH5851"/>
  <c r="BG5851"/>
  <c r="BJ5850"/>
  <c r="BI5850"/>
  <c r="BH5850"/>
  <c r="BG5850"/>
  <c r="BJ5849"/>
  <c r="BI5849"/>
  <c r="BH5849"/>
  <c r="BG5849"/>
  <c r="BJ5848"/>
  <c r="BI5848"/>
  <c r="BH5848"/>
  <c r="BG5848"/>
  <c r="BJ5847"/>
  <c r="BI5847"/>
  <c r="BH5847"/>
  <c r="BG5847"/>
  <c r="BJ5846"/>
  <c r="BI5846"/>
  <c r="BH5846"/>
  <c r="BG5846"/>
  <c r="BJ5845"/>
  <c r="BI5845"/>
  <c r="BH5845"/>
  <c r="BG5845"/>
  <c r="BJ5844"/>
  <c r="BI5844"/>
  <c r="BH5844"/>
  <c r="BG5844"/>
  <c r="BJ5843"/>
  <c r="BI5843"/>
  <c r="BH5843"/>
  <c r="BG5843"/>
  <c r="BJ5842"/>
  <c r="BI5842"/>
  <c r="BH5842"/>
  <c r="BG5842"/>
  <c r="BJ5841"/>
  <c r="BI5841"/>
  <c r="BH5841"/>
  <c r="BG5841"/>
  <c r="BJ5840"/>
  <c r="BI5840"/>
  <c r="BH5840"/>
  <c r="BG5840"/>
  <c r="BJ5839"/>
  <c r="BI5839"/>
  <c r="BH5839"/>
  <c r="BG5839"/>
  <c r="BJ5838"/>
  <c r="BI5838"/>
  <c r="BH5838"/>
  <c r="BG5838"/>
  <c r="BJ5837"/>
  <c r="BI5837"/>
  <c r="BH5837"/>
  <c r="BG5837"/>
  <c r="BJ5836"/>
  <c r="BI5836"/>
  <c r="BH5836"/>
  <c r="BG5836"/>
  <c r="BJ5835"/>
  <c r="BI5835"/>
  <c r="BH5835"/>
  <c r="BG5835"/>
  <c r="BJ5834"/>
  <c r="BI5834"/>
  <c r="BH5834"/>
  <c r="BG5834"/>
  <c r="BJ5833"/>
  <c r="BI5833"/>
  <c r="BH5833"/>
  <c r="BG5833"/>
  <c r="BJ5832"/>
  <c r="BI5832"/>
  <c r="BH5832"/>
  <c r="BG5832"/>
  <c r="BJ5831"/>
  <c r="BI5831"/>
  <c r="BH5831"/>
  <c r="BG5831"/>
  <c r="BJ5830"/>
  <c r="BI5830"/>
  <c r="BH5830"/>
  <c r="BG5830"/>
  <c r="BJ5829"/>
  <c r="BI5829"/>
  <c r="BH5829"/>
  <c r="BG5829"/>
  <c r="BJ5828"/>
  <c r="BI5828"/>
  <c r="BH5828"/>
  <c r="BG5828"/>
  <c r="BJ5827"/>
  <c r="BI5827"/>
  <c r="BH5827"/>
  <c r="BG5827"/>
  <c r="BJ5826"/>
  <c r="BI5826"/>
  <c r="BH5826"/>
  <c r="BG5826"/>
  <c r="BJ5825"/>
  <c r="BI5825"/>
  <c r="BH5825"/>
  <c r="BG5825"/>
  <c r="BJ5824"/>
  <c r="BI5824"/>
  <c r="BH5824"/>
  <c r="BG5824"/>
  <c r="BJ5823"/>
  <c r="BI5823"/>
  <c r="BH5823"/>
  <c r="BG5823"/>
  <c r="BJ5822"/>
  <c r="BI5822"/>
  <c r="BH5822"/>
  <c r="BG5822"/>
  <c r="BJ5821"/>
  <c r="BI5821"/>
  <c r="BH5821"/>
  <c r="BG5821"/>
  <c r="BJ5820"/>
  <c r="BI5820"/>
  <c r="BH5820"/>
  <c r="BG5820"/>
  <c r="BJ5819"/>
  <c r="BI5819"/>
  <c r="BH5819"/>
  <c r="BG5819"/>
  <c r="BJ5818"/>
  <c r="BI5818"/>
  <c r="BH5818"/>
  <c r="BG5818"/>
  <c r="BJ5817"/>
  <c r="BI5817"/>
  <c r="BH5817"/>
  <c r="BG5817"/>
  <c r="BJ5816"/>
  <c r="BI5816"/>
  <c r="BH5816"/>
  <c r="BG5816"/>
  <c r="BJ5815"/>
  <c r="BI5815"/>
  <c r="BH5815"/>
  <c r="BG5815"/>
  <c r="BJ5814"/>
  <c r="BI5814"/>
  <c r="BH5814"/>
  <c r="BG5814"/>
  <c r="BJ5813"/>
  <c r="BI5813"/>
  <c r="BH5813"/>
  <c r="BG5813"/>
  <c r="BJ5812"/>
  <c r="BI5812"/>
  <c r="BH5812"/>
  <c r="BG5812"/>
  <c r="BJ5811"/>
  <c r="BI5811"/>
  <c r="BH5811"/>
  <c r="BG5811"/>
  <c r="BJ5810"/>
  <c r="BI5810"/>
  <c r="BH5810"/>
  <c r="BG5810"/>
  <c r="BJ5809"/>
  <c r="BI5809"/>
  <c r="BH5809"/>
  <c r="BG5809"/>
  <c r="BJ5808"/>
  <c r="BI5808"/>
  <c r="BH5808"/>
  <c r="BG5808"/>
  <c r="BJ5807"/>
  <c r="BI5807"/>
  <c r="BH5807"/>
  <c r="BG5807"/>
  <c r="BJ5806"/>
  <c r="BI5806"/>
  <c r="BH5806"/>
  <c r="BG5806"/>
  <c r="BJ5805"/>
  <c r="BI5805"/>
  <c r="BH5805"/>
  <c r="BG5805"/>
  <c r="BJ5804"/>
  <c r="BI5804"/>
  <c r="BH5804"/>
  <c r="BG5804"/>
  <c r="BJ5803"/>
  <c r="BI5803"/>
  <c r="BH5803"/>
  <c r="BG5803"/>
  <c r="BJ5802"/>
  <c r="BI5802"/>
  <c r="BH5802"/>
  <c r="BG5802"/>
  <c r="BJ5801"/>
  <c r="BI5801"/>
  <c r="BH5801"/>
  <c r="BG5801"/>
  <c r="BJ5800"/>
  <c r="BI5800"/>
  <c r="BH5800"/>
  <c r="BG5800"/>
  <c r="BJ5799"/>
  <c r="BI5799"/>
  <c r="BH5799"/>
  <c r="BG5799"/>
  <c r="BJ5798"/>
  <c r="BI5798"/>
  <c r="BH5798"/>
  <c r="BG5798"/>
  <c r="BJ5797"/>
  <c r="BI5797"/>
  <c r="BH5797"/>
  <c r="BG5797"/>
  <c r="BJ5796"/>
  <c r="BI5796"/>
  <c r="BH5796"/>
  <c r="BG5796"/>
  <c r="BJ5795"/>
  <c r="BI5795"/>
  <c r="BH5795"/>
  <c r="BG5795"/>
  <c r="BJ5794"/>
  <c r="BI5794"/>
  <c r="BH5794"/>
  <c r="BG5794"/>
  <c r="BJ5793"/>
  <c r="BI5793"/>
  <c r="BH5793"/>
  <c r="BG5793"/>
  <c r="BJ5792"/>
  <c r="BI5792"/>
  <c r="BH5792"/>
  <c r="BG5792"/>
  <c r="BJ5791"/>
  <c r="BI5791"/>
  <c r="BH5791"/>
  <c r="BG5791"/>
  <c r="BJ5790"/>
  <c r="BI5790"/>
  <c r="BH5790"/>
  <c r="BG5790"/>
  <c r="BJ5789"/>
  <c r="BI5789"/>
  <c r="BH5789"/>
  <c r="BG5789"/>
  <c r="BJ5788"/>
  <c r="BI5788"/>
  <c r="BH5788"/>
  <c r="BG5788"/>
  <c r="BJ5787"/>
  <c r="BI5787"/>
  <c r="BH5787"/>
  <c r="BG5787"/>
  <c r="BJ5786"/>
  <c r="BI5786"/>
  <c r="BH5786"/>
  <c r="BG5786"/>
  <c r="BJ5785"/>
  <c r="BI5785"/>
  <c r="BH5785"/>
  <c r="BG5785"/>
  <c r="BJ5784"/>
  <c r="BI5784"/>
  <c r="BH5784"/>
  <c r="BG5784"/>
  <c r="BJ5783"/>
  <c r="BI5783"/>
  <c r="BH5783"/>
  <c r="BG5783"/>
  <c r="BJ5782"/>
  <c r="BI5782"/>
  <c r="BH5782"/>
  <c r="BG5782"/>
  <c r="BJ5781"/>
  <c r="BI5781"/>
  <c r="BH5781"/>
  <c r="BG5781"/>
  <c r="BJ5780"/>
  <c r="BI5780"/>
  <c r="BH5780"/>
  <c r="BG5780"/>
  <c r="BJ5779"/>
  <c r="BI5779"/>
  <c r="BH5779"/>
  <c r="BG5779"/>
  <c r="BJ5778"/>
  <c r="BI5778"/>
  <c r="BH5778"/>
  <c r="BG5778"/>
  <c r="BJ5777"/>
  <c r="BI5777"/>
  <c r="BH5777"/>
  <c r="BG5777"/>
  <c r="BJ5776"/>
  <c r="BI5776"/>
  <c r="BH5776"/>
  <c r="BG5776"/>
  <c r="BJ5775"/>
  <c r="BI5775"/>
  <c r="BH5775"/>
  <c r="BG5775"/>
  <c r="BJ5774"/>
  <c r="BI5774"/>
  <c r="BH5774"/>
  <c r="BG5774"/>
  <c r="BJ5773"/>
  <c r="BI5773"/>
  <c r="BH5773"/>
  <c r="BG5773"/>
  <c r="BJ5772"/>
  <c r="BI5772"/>
  <c r="BH5772"/>
  <c r="BG5772"/>
  <c r="BJ5771"/>
  <c r="BI5771"/>
  <c r="BH5771"/>
  <c r="BG5771"/>
  <c r="BJ5770"/>
  <c r="BI5770"/>
  <c r="BH5770"/>
  <c r="BG5770"/>
  <c r="BJ5769"/>
  <c r="BI5769"/>
  <c r="BH5769"/>
  <c r="BG5769"/>
  <c r="BJ5768"/>
  <c r="BI5768"/>
  <c r="BH5768"/>
  <c r="BG5768"/>
  <c r="BJ5767"/>
  <c r="BI5767"/>
  <c r="BH5767"/>
  <c r="BG5767"/>
  <c r="BJ5766"/>
  <c r="BI5766"/>
  <c r="BH5766"/>
  <c r="BG5766"/>
  <c r="BJ5765"/>
  <c r="BI5765"/>
  <c r="BH5765"/>
  <c r="BG5765"/>
  <c r="BJ5764"/>
  <c r="BI5764"/>
  <c r="BH5764"/>
  <c r="BG5764"/>
  <c r="BJ5763"/>
  <c r="BI5763"/>
  <c r="BH5763"/>
  <c r="BG5763"/>
  <c r="BJ5762"/>
  <c r="BI5762"/>
  <c r="BH5762"/>
  <c r="BG5762"/>
  <c r="BJ5761"/>
  <c r="BI5761"/>
  <c r="BH5761"/>
  <c r="BG5761"/>
  <c r="BJ5760"/>
  <c r="BI5760"/>
  <c r="BH5760"/>
  <c r="BG5760"/>
  <c r="BJ5759"/>
  <c r="BI5759"/>
  <c r="BH5759"/>
  <c r="BG5759"/>
  <c r="BJ5758"/>
  <c r="BI5758"/>
  <c r="BH5758"/>
  <c r="BG5758"/>
  <c r="BJ5757"/>
  <c r="BI5757"/>
  <c r="BH5757"/>
  <c r="BG5757"/>
  <c r="BJ5756"/>
  <c r="BI5756"/>
  <c r="BH5756"/>
  <c r="BG5756"/>
  <c r="BJ5755"/>
  <c r="BI5755"/>
  <c r="BH5755"/>
  <c r="BG5755"/>
  <c r="BJ5754"/>
  <c r="BI5754"/>
  <c r="BH5754"/>
  <c r="BG5754"/>
  <c r="BJ5753"/>
  <c r="BI5753"/>
  <c r="BH5753"/>
  <c r="BG5753"/>
  <c r="BJ5752"/>
  <c r="BI5752"/>
  <c r="BH5752"/>
  <c r="BG5752"/>
  <c r="BJ5751"/>
  <c r="BI5751"/>
  <c r="BH5751"/>
  <c r="BG5751"/>
  <c r="BJ5750"/>
  <c r="BI5750"/>
  <c r="BH5750"/>
  <c r="BG5750"/>
  <c r="BJ5749"/>
  <c r="BI5749"/>
  <c r="BH5749"/>
  <c r="BG5749"/>
  <c r="BJ5748"/>
  <c r="BI5748"/>
  <c r="BH5748"/>
  <c r="BG5748"/>
  <c r="BJ5747"/>
  <c r="BI5747"/>
  <c r="BH5747"/>
  <c r="BG5747"/>
  <c r="BJ5746"/>
  <c r="BI5746"/>
  <c r="BH5746"/>
  <c r="BG5746"/>
  <c r="BJ5745"/>
  <c r="BI5745"/>
  <c r="BH5745"/>
  <c r="BG5745"/>
  <c r="BJ5744"/>
  <c r="BI5744"/>
  <c r="BH5744"/>
  <c r="BG5744"/>
  <c r="BJ5743"/>
  <c r="BI5743"/>
  <c r="BH5743"/>
  <c r="BG5743"/>
  <c r="BJ5742"/>
  <c r="BI5742"/>
  <c r="BH5742"/>
  <c r="BG5742"/>
  <c r="BJ5741"/>
  <c r="BI5741"/>
  <c r="BH5741"/>
  <c r="BG5741"/>
  <c r="BJ5740"/>
  <c r="BI5740"/>
  <c r="BH5740"/>
  <c r="BG5740"/>
  <c r="BJ5739"/>
  <c r="BI5739"/>
  <c r="BH5739"/>
  <c r="BG5739"/>
  <c r="BJ5738"/>
  <c r="BI5738"/>
  <c r="BH5738"/>
  <c r="BG5738"/>
  <c r="BJ5737"/>
  <c r="BI5737"/>
  <c r="BH5737"/>
  <c r="BG5737"/>
  <c r="BJ5736"/>
  <c r="BI5736"/>
  <c r="BH5736"/>
  <c r="BG5736"/>
  <c r="BJ5735"/>
  <c r="BI5735"/>
  <c r="BH5735"/>
  <c r="BG5735"/>
  <c r="BJ5734"/>
  <c r="BI5734"/>
  <c r="BH5734"/>
  <c r="BG5734"/>
  <c r="BJ5733"/>
  <c r="BI5733"/>
  <c r="BH5733"/>
  <c r="BG5733"/>
  <c r="BJ5732"/>
  <c r="BI5732"/>
  <c r="BH5732"/>
  <c r="BG5732"/>
  <c r="BJ5731"/>
  <c r="BI5731"/>
  <c r="BH5731"/>
  <c r="BG5731"/>
  <c r="BJ5730"/>
  <c r="BI5730"/>
  <c r="BH5730"/>
  <c r="BG5730"/>
  <c r="BJ5729"/>
  <c r="BI5729"/>
  <c r="BH5729"/>
  <c r="BG5729"/>
  <c r="BJ5728"/>
  <c r="BI5728"/>
  <c r="BH5728"/>
  <c r="BG5728"/>
  <c r="BJ5727"/>
  <c r="BI5727"/>
  <c r="BH5727"/>
  <c r="BG5727"/>
  <c r="BJ5726"/>
  <c r="BI5726"/>
  <c r="BH5726"/>
  <c r="BG5726"/>
  <c r="BJ5725"/>
  <c r="BI5725"/>
  <c r="BH5725"/>
  <c r="BG5725"/>
  <c r="BJ5724"/>
  <c r="BI5724"/>
  <c r="BH5724"/>
  <c r="BG5724"/>
  <c r="BJ5723"/>
  <c r="BI5723"/>
  <c r="BH5723"/>
  <c r="BG5723"/>
  <c r="BJ5722"/>
  <c r="BI5722"/>
  <c r="BH5722"/>
  <c r="BG5722"/>
  <c r="BJ5721"/>
  <c r="BI5721"/>
  <c r="BH5721"/>
  <c r="BG5721"/>
  <c r="BJ5720"/>
  <c r="BI5720"/>
  <c r="BH5720"/>
  <c r="BG5720"/>
  <c r="BJ5719"/>
  <c r="BI5719"/>
  <c r="BH5719"/>
  <c r="BG5719"/>
  <c r="BJ5718"/>
  <c r="BI5718"/>
  <c r="BH5718"/>
  <c r="BG5718"/>
  <c r="BJ5717"/>
  <c r="BI5717"/>
  <c r="BH5717"/>
  <c r="BG5717"/>
  <c r="BJ5716"/>
  <c r="BI5716"/>
  <c r="BH5716"/>
  <c r="BG5716"/>
  <c r="BJ5715"/>
  <c r="BI5715"/>
  <c r="BH5715"/>
  <c r="BG5715"/>
  <c r="BJ5714"/>
  <c r="BI5714"/>
  <c r="BH5714"/>
  <c r="BG5714"/>
  <c r="BJ5713"/>
  <c r="BI5713"/>
  <c r="BH5713"/>
  <c r="BG5713"/>
  <c r="BJ5712"/>
  <c r="BI5712"/>
  <c r="BH5712"/>
  <c r="BG5712"/>
  <c r="BJ5711"/>
  <c r="BI5711"/>
  <c r="BH5711"/>
  <c r="BG5711"/>
  <c r="BJ5710"/>
  <c r="BI5710"/>
  <c r="BH5710"/>
  <c r="BG5710"/>
  <c r="BJ5709"/>
  <c r="BI5709"/>
  <c r="BH5709"/>
  <c r="BG5709"/>
  <c r="BJ5708"/>
  <c r="BI5708"/>
  <c r="BH5708"/>
  <c r="BG5708"/>
  <c r="BJ5707"/>
  <c r="BI5707"/>
  <c r="BH5707"/>
  <c r="BG5707"/>
  <c r="BJ5706"/>
  <c r="BI5706"/>
  <c r="BH5706"/>
  <c r="BG5706"/>
  <c r="BJ5705"/>
  <c r="BI5705"/>
  <c r="BH5705"/>
  <c r="BG5705"/>
  <c r="BJ5704"/>
  <c r="BI5704"/>
  <c r="BH5704"/>
  <c r="BG5704"/>
  <c r="BJ5703"/>
  <c r="BI5703"/>
  <c r="BH5703"/>
  <c r="BG5703"/>
  <c r="BJ5702"/>
  <c r="BI5702"/>
  <c r="BH5702"/>
  <c r="BG5702"/>
  <c r="BJ5701"/>
  <c r="BI5701"/>
  <c r="BH5701"/>
  <c r="BG5701"/>
  <c r="BJ5700"/>
  <c r="BI5700"/>
  <c r="BH5700"/>
  <c r="BG5700"/>
  <c r="BJ5699"/>
  <c r="BI5699"/>
  <c r="BH5699"/>
  <c r="BG5699"/>
  <c r="BJ5698"/>
  <c r="BI5698"/>
  <c r="BH5698"/>
  <c r="BG5698"/>
  <c r="BJ5697"/>
  <c r="BI5697"/>
  <c r="BH5697"/>
  <c r="BG5697"/>
  <c r="BJ5696"/>
  <c r="BI5696"/>
  <c r="BH5696"/>
  <c r="BG5696"/>
  <c r="BJ5695"/>
  <c r="BI5695"/>
  <c r="BH5695"/>
  <c r="BG5695"/>
  <c r="BJ5694"/>
  <c r="BI5694"/>
  <c r="BH5694"/>
  <c r="BG5694"/>
  <c r="BJ5693"/>
  <c r="BI5693"/>
  <c r="BH5693"/>
  <c r="BG5693"/>
  <c r="BJ5692"/>
  <c r="BI5692"/>
  <c r="BH5692"/>
  <c r="BG5692"/>
  <c r="BJ5691"/>
  <c r="BI5691"/>
  <c r="BH5691"/>
  <c r="BG5691"/>
  <c r="BJ5690"/>
  <c r="BI5690"/>
  <c r="BH5690"/>
  <c r="BG5690"/>
  <c r="BJ5689"/>
  <c r="BI5689"/>
  <c r="BH5689"/>
  <c r="BG5689"/>
  <c r="BJ5688"/>
  <c r="BI5688"/>
  <c r="BH5688"/>
  <c r="BG5688"/>
  <c r="BJ5687"/>
  <c r="BI5687"/>
  <c r="BH5687"/>
  <c r="BG5687"/>
  <c r="BJ5686"/>
  <c r="BI5686"/>
  <c r="BH5686"/>
  <c r="BG5686"/>
  <c r="BJ5685"/>
  <c r="BI5685"/>
  <c r="BH5685"/>
  <c r="BG5685"/>
  <c r="BJ5684"/>
  <c r="BI5684"/>
  <c r="BH5684"/>
  <c r="BG5684"/>
  <c r="BJ5683"/>
  <c r="BI5683"/>
  <c r="BH5683"/>
  <c r="BG5683"/>
  <c r="BJ5682"/>
  <c r="BI5682"/>
  <c r="BH5682"/>
  <c r="BG5682"/>
  <c r="BJ5681"/>
  <c r="BI5681"/>
  <c r="BH5681"/>
  <c r="BG5681"/>
  <c r="BJ5680"/>
  <c r="BI5680"/>
  <c r="BH5680"/>
  <c r="BG5680"/>
  <c r="BJ5679"/>
  <c r="BI5679"/>
  <c r="BH5679"/>
  <c r="BG5679"/>
  <c r="BJ5678"/>
  <c r="BI5678"/>
  <c r="BH5678"/>
  <c r="BG5678"/>
  <c r="BJ5677"/>
  <c r="BI5677"/>
  <c r="BH5677"/>
  <c r="BG5677"/>
  <c r="BJ5676"/>
  <c r="BI5676"/>
  <c r="BH5676"/>
  <c r="BG5676"/>
  <c r="BJ5675"/>
  <c r="BI5675"/>
  <c r="BH5675"/>
  <c r="BG5675"/>
  <c r="BJ5674"/>
  <c r="BI5674"/>
  <c r="BH5674"/>
  <c r="BG5674"/>
  <c r="BJ5673"/>
  <c r="BI5673"/>
  <c r="BH5673"/>
  <c r="BG5673"/>
  <c r="BJ5672"/>
  <c r="BI5672"/>
  <c r="BH5672"/>
  <c r="BG5672"/>
  <c r="BJ5671"/>
  <c r="BI5671"/>
  <c r="BH5671"/>
  <c r="BG5671"/>
  <c r="BJ5670"/>
  <c r="BI5670"/>
  <c r="BH5670"/>
  <c r="BG5670"/>
  <c r="BJ5669"/>
  <c r="BI5669"/>
  <c r="BH5669"/>
  <c r="BG5669"/>
  <c r="BJ5668"/>
  <c r="BI5668"/>
  <c r="BH5668"/>
  <c r="BG5668"/>
  <c r="BJ5667"/>
  <c r="BI5667"/>
  <c r="BH5667"/>
  <c r="BG5667"/>
  <c r="BJ5666"/>
  <c r="BI5666"/>
  <c r="BH5666"/>
  <c r="BG5666"/>
  <c r="BJ5665"/>
  <c r="BI5665"/>
  <c r="BH5665"/>
  <c r="BG5665"/>
  <c r="BJ5664"/>
  <c r="BI5664"/>
  <c r="BH5664"/>
  <c r="BG5664"/>
  <c r="BJ5663"/>
  <c r="BI5663"/>
  <c r="BH5663"/>
  <c r="BG5663"/>
  <c r="BJ5662"/>
  <c r="BI5662"/>
  <c r="BH5662"/>
  <c r="BG5662"/>
  <c r="BJ5661"/>
  <c r="BI5661"/>
  <c r="BH5661"/>
  <c r="BG5661"/>
  <c r="BJ5660"/>
  <c r="BI5660"/>
  <c r="BH5660"/>
  <c r="BG5660"/>
  <c r="BJ5659"/>
  <c r="BI5659"/>
  <c r="BH5659"/>
  <c r="BG5659"/>
  <c r="BJ5658"/>
  <c r="BI5658"/>
  <c r="BH5658"/>
  <c r="BG5658"/>
  <c r="BJ5657"/>
  <c r="BI5657"/>
  <c r="BH5657"/>
  <c r="BG5657"/>
  <c r="BJ5656"/>
  <c r="BI5656"/>
  <c r="BH5656"/>
  <c r="BG5656"/>
  <c r="BJ5655"/>
  <c r="BI5655"/>
  <c r="BH5655"/>
  <c r="BG5655"/>
  <c r="BJ5654"/>
  <c r="BI5654"/>
  <c r="BH5654"/>
  <c r="BG5654"/>
  <c r="BJ5653"/>
  <c r="BI5653"/>
  <c r="BH5653"/>
  <c r="BG5653"/>
  <c r="BJ5652"/>
  <c r="BI5652"/>
  <c r="BH5652"/>
  <c r="BG5652"/>
  <c r="BJ5651"/>
  <c r="BI5651"/>
  <c r="BH5651"/>
  <c r="BG5651"/>
  <c r="BJ5650"/>
  <c r="BI5650"/>
  <c r="BH5650"/>
  <c r="BG5650"/>
  <c r="BJ5649"/>
  <c r="BI5649"/>
  <c r="BH5649"/>
  <c r="BG5649"/>
  <c r="BJ5648"/>
  <c r="BI5648"/>
  <c r="BH5648"/>
  <c r="BG5648"/>
  <c r="BJ5647"/>
  <c r="BI5647"/>
  <c r="BH5647"/>
  <c r="BG5647"/>
  <c r="BJ5646"/>
  <c r="BI5646"/>
  <c r="BH5646"/>
  <c r="BG5646"/>
  <c r="BJ5645"/>
  <c r="BI5645"/>
  <c r="BH5645"/>
  <c r="BG5645"/>
  <c r="BJ5644"/>
  <c r="BI5644"/>
  <c r="BH5644"/>
  <c r="BG5644"/>
  <c r="BJ5643"/>
  <c r="BI5643"/>
  <c r="BH5643"/>
  <c r="BG5643"/>
  <c r="BJ5642"/>
  <c r="BI5642"/>
  <c r="BH5642"/>
  <c r="BG5642"/>
  <c r="BJ5641"/>
  <c r="BI5641"/>
  <c r="BH5641"/>
  <c r="BG5641"/>
  <c r="BJ5640"/>
  <c r="BI5640"/>
  <c r="BH5640"/>
  <c r="BG5640"/>
  <c r="BJ5639"/>
  <c r="BI5639"/>
  <c r="BH5639"/>
  <c r="BG5639"/>
  <c r="BJ5638"/>
  <c r="BI5638"/>
  <c r="BH5638"/>
  <c r="BG5638"/>
  <c r="BJ5637"/>
  <c r="BI5637"/>
  <c r="BH5637"/>
  <c r="BG5637"/>
  <c r="BJ5636"/>
  <c r="BI5636"/>
  <c r="BH5636"/>
  <c r="BG5636"/>
  <c r="BJ5635"/>
  <c r="BI5635"/>
  <c r="BH5635"/>
  <c r="BG5635"/>
  <c r="BJ5634"/>
  <c r="BI5634"/>
  <c r="BH5634"/>
  <c r="BG5634"/>
  <c r="BJ5633"/>
  <c r="BI5633"/>
  <c r="BH5633"/>
  <c r="BG5633"/>
  <c r="BJ5632"/>
  <c r="BI5632"/>
  <c r="BH5632"/>
  <c r="BG5632"/>
  <c r="BJ5631"/>
  <c r="BI5631"/>
  <c r="BH5631"/>
  <c r="BG5631"/>
  <c r="BJ5630"/>
  <c r="BI5630"/>
  <c r="BH5630"/>
  <c r="BG5630"/>
  <c r="BJ5629"/>
  <c r="BI5629"/>
  <c r="BH5629"/>
  <c r="BG5629"/>
  <c r="BJ5628"/>
  <c r="BI5628"/>
  <c r="BH5628"/>
  <c r="BG5628"/>
  <c r="BJ5627"/>
  <c r="BI5627"/>
  <c r="BH5627"/>
  <c r="BG5627"/>
  <c r="BJ5626"/>
  <c r="BI5626"/>
  <c r="BH5626"/>
  <c r="BG5626"/>
  <c r="BJ5625"/>
  <c r="BI5625"/>
  <c r="BH5625"/>
  <c r="BG5625"/>
  <c r="BJ5624"/>
  <c r="BI5624"/>
  <c r="BH5624"/>
  <c r="BG5624"/>
  <c r="BJ5623"/>
  <c r="BI5623"/>
  <c r="BH5623"/>
  <c r="BG5623"/>
  <c r="BJ5622"/>
  <c r="BI5622"/>
  <c r="BH5622"/>
  <c r="BG5622"/>
  <c r="BJ5621"/>
  <c r="BI5621"/>
  <c r="BH5621"/>
  <c r="BG5621"/>
  <c r="BJ5620"/>
  <c r="BI5620"/>
  <c r="BH5620"/>
  <c r="BG5620"/>
  <c r="BJ5619"/>
  <c r="BI5619"/>
  <c r="BH5619"/>
  <c r="BG5619"/>
  <c r="BJ5618"/>
  <c r="BI5618"/>
  <c r="BH5618"/>
  <c r="BG5618"/>
  <c r="BJ5617"/>
  <c r="BI5617"/>
  <c r="BH5617"/>
  <c r="BG5617"/>
  <c r="BJ5616"/>
  <c r="BI5616"/>
  <c r="BH5616"/>
  <c r="BG5616"/>
  <c r="BJ5615"/>
  <c r="BI5615"/>
  <c r="BH5615"/>
  <c r="BG5615"/>
  <c r="BJ5614"/>
  <c r="BI5614"/>
  <c r="BH5614"/>
  <c r="BG5614"/>
  <c r="BJ5613"/>
  <c r="BI5613"/>
  <c r="BH5613"/>
  <c r="BG5613"/>
  <c r="BJ5612"/>
  <c r="BI5612"/>
  <c r="BH5612"/>
  <c r="BG5612"/>
  <c r="BJ5611"/>
  <c r="BI5611"/>
  <c r="BH5611"/>
  <c r="BG5611"/>
  <c r="BJ5610"/>
  <c r="BI5610"/>
  <c r="BH5610"/>
  <c r="BG5610"/>
  <c r="BJ5609"/>
  <c r="BI5609"/>
  <c r="BH5609"/>
  <c r="BG5609"/>
  <c r="BJ5608"/>
  <c r="BI5608"/>
  <c r="BH5608"/>
  <c r="BG5608"/>
  <c r="BJ5607"/>
  <c r="BI5607"/>
  <c r="BH5607"/>
  <c r="BG5607"/>
  <c r="BJ5606"/>
  <c r="BI5606"/>
  <c r="BH5606"/>
  <c r="BG5606"/>
  <c r="BJ5605"/>
  <c r="BI5605"/>
  <c r="BH5605"/>
  <c r="BG5605"/>
  <c r="BJ5604"/>
  <c r="BI5604"/>
  <c r="BH5604"/>
  <c r="BG5604"/>
  <c r="BJ5603"/>
  <c r="BI5603"/>
  <c r="BH5603"/>
  <c r="BG5603"/>
  <c r="BJ5602"/>
  <c r="BI5602"/>
  <c r="BH5602"/>
  <c r="BG5602"/>
  <c r="BJ5601"/>
  <c r="BI5601"/>
  <c r="BH5601"/>
  <c r="BG5601"/>
  <c r="BJ5600"/>
  <c r="BI5600"/>
  <c r="BH5600"/>
  <c r="BG5600"/>
  <c r="BJ5599"/>
  <c r="BI5599"/>
  <c r="BH5599"/>
  <c r="BG5599"/>
  <c r="BJ5598"/>
  <c r="BI5598"/>
  <c r="BH5598"/>
  <c r="BG5598"/>
  <c r="BJ5597"/>
  <c r="BI5597"/>
  <c r="BH5597"/>
  <c r="BG5597"/>
  <c r="BJ5596"/>
  <c r="BI5596"/>
  <c r="BH5596"/>
  <c r="BG5596"/>
  <c r="BJ5595"/>
  <c r="BI5595"/>
  <c r="BH5595"/>
  <c r="BG5595"/>
  <c r="BJ5594"/>
  <c r="BI5594"/>
  <c r="BH5594"/>
  <c r="BG5594"/>
  <c r="BJ5593"/>
  <c r="BI5593"/>
  <c r="BH5593"/>
  <c r="BG5593"/>
  <c r="BJ5592"/>
  <c r="BI5592"/>
  <c r="BH5592"/>
  <c r="BG5592"/>
  <c r="BJ5591"/>
  <c r="BI5591"/>
  <c r="BH5591"/>
  <c r="BG5591"/>
  <c r="BJ5590"/>
  <c r="BI5590"/>
  <c r="BH5590"/>
  <c r="BG5590"/>
  <c r="BJ5589"/>
  <c r="BI5589"/>
  <c r="BH5589"/>
  <c r="BG5589"/>
  <c r="BJ5588"/>
  <c r="BI5588"/>
  <c r="BH5588"/>
  <c r="BG5588"/>
  <c r="BJ5587"/>
  <c r="BI5587"/>
  <c r="BH5587"/>
  <c r="BG5587"/>
  <c r="BJ5586"/>
  <c r="BI5586"/>
  <c r="BH5586"/>
  <c r="BG5586"/>
  <c r="BJ5585"/>
  <c r="BI5585"/>
  <c r="BH5585"/>
  <c r="BG5585"/>
  <c r="BJ5584"/>
  <c r="BI5584"/>
  <c r="BH5584"/>
  <c r="BG5584"/>
  <c r="BJ5583"/>
  <c r="BI5583"/>
  <c r="BH5583"/>
  <c r="BG5583"/>
  <c r="BJ5582"/>
  <c r="BI5582"/>
  <c r="BH5582"/>
  <c r="BG5582"/>
  <c r="BJ5581"/>
  <c r="BI5581"/>
  <c r="BH5581"/>
  <c r="BG5581"/>
  <c r="BJ5580"/>
  <c r="BI5580"/>
  <c r="BH5580"/>
  <c r="BG5580"/>
  <c r="BJ5579"/>
  <c r="BI5579"/>
  <c r="BH5579"/>
  <c r="BG5579"/>
  <c r="BJ5578"/>
  <c r="BI5578"/>
  <c r="BH5578"/>
  <c r="BG5578"/>
  <c r="BJ5577"/>
  <c r="BI5577"/>
  <c r="BH5577"/>
  <c r="BG5577"/>
  <c r="BJ5576"/>
  <c r="BI5576"/>
  <c r="BH5576"/>
  <c r="BG5576"/>
  <c r="BJ5575"/>
  <c r="BI5575"/>
  <c r="BH5575"/>
  <c r="BG5575"/>
  <c r="BJ5574"/>
  <c r="BI5574"/>
  <c r="BH5574"/>
  <c r="BG5574"/>
  <c r="BJ5573"/>
  <c r="BI5573"/>
  <c r="BH5573"/>
  <c r="BG5573"/>
  <c r="BJ5572"/>
  <c r="BI5572"/>
  <c r="BH5572"/>
  <c r="BG5572"/>
  <c r="BJ5571"/>
  <c r="BI5571"/>
  <c r="BH5571"/>
  <c r="BG5571"/>
  <c r="BJ5570"/>
  <c r="BI5570"/>
  <c r="BH5570"/>
  <c r="BG5570"/>
  <c r="BJ5569"/>
  <c r="BI5569"/>
  <c r="BH5569"/>
  <c r="BG5569"/>
  <c r="BJ5568"/>
  <c r="BI5568"/>
  <c r="BH5568"/>
  <c r="BG5568"/>
  <c r="BJ5567"/>
  <c r="BI5567"/>
  <c r="BH5567"/>
  <c r="BG5567"/>
  <c r="BJ5566"/>
  <c r="BI5566"/>
  <c r="BH5566"/>
  <c r="BG5566"/>
  <c r="BJ5565"/>
  <c r="BI5565"/>
  <c r="BH5565"/>
  <c r="BG5565"/>
  <c r="BJ5564"/>
  <c r="BI5564"/>
  <c r="BH5564"/>
  <c r="BG5564"/>
  <c r="BJ5563"/>
  <c r="BI5563"/>
  <c r="BH5563"/>
  <c r="BG5563"/>
  <c r="BJ5562"/>
  <c r="BI5562"/>
  <c r="BH5562"/>
  <c r="BG5562"/>
  <c r="BJ5561"/>
  <c r="BI5561"/>
  <c r="BH5561"/>
  <c r="BG5561"/>
  <c r="BJ5560"/>
  <c r="BI5560"/>
  <c r="BH5560"/>
  <c r="BG5560"/>
  <c r="BJ5559"/>
  <c r="BI5559"/>
  <c r="BH5559"/>
  <c r="BG5559"/>
  <c r="BJ5558"/>
  <c r="BI5558"/>
  <c r="BH5558"/>
  <c r="BG5558"/>
  <c r="BJ5557"/>
  <c r="BI5557"/>
  <c r="BH5557"/>
  <c r="BG5557"/>
  <c r="BJ5556"/>
  <c r="BI5556"/>
  <c r="BH5556"/>
  <c r="BG5556"/>
  <c r="BJ5555"/>
  <c r="BI5555"/>
  <c r="BH5555"/>
  <c r="BG5555"/>
  <c r="BJ5554"/>
  <c r="BI5554"/>
  <c r="BH5554"/>
  <c r="BG5554"/>
  <c r="BJ5553"/>
  <c r="BI5553"/>
  <c r="BH5553"/>
  <c r="BG5553"/>
  <c r="BJ5552"/>
  <c r="BI5552"/>
  <c r="BH5552"/>
  <c r="BG5552"/>
  <c r="BJ5551"/>
  <c r="BI5551"/>
  <c r="BH5551"/>
  <c r="BG5551"/>
  <c r="BJ5550"/>
  <c r="BI5550"/>
  <c r="BH5550"/>
  <c r="BG5550"/>
  <c r="BJ5549"/>
  <c r="BI5549"/>
  <c r="BH5549"/>
  <c r="BG5549"/>
  <c r="BJ5548"/>
  <c r="BI5548"/>
  <c r="BH5548"/>
  <c r="BG5548"/>
  <c r="BJ5547"/>
  <c r="BI5547"/>
  <c r="BH5547"/>
  <c r="BG5547"/>
  <c r="BJ5546"/>
  <c r="BI5546"/>
  <c r="BH5546"/>
  <c r="BG5546"/>
  <c r="BJ5545"/>
  <c r="BI5545"/>
  <c r="BH5545"/>
  <c r="BG5545"/>
  <c r="BJ5544"/>
  <c r="BI5544"/>
  <c r="BH5544"/>
  <c r="BG5544"/>
  <c r="BJ5543"/>
  <c r="BI5543"/>
  <c r="BH5543"/>
  <c r="BG5543"/>
  <c r="BJ5542"/>
  <c r="BI5542"/>
  <c r="BH5542"/>
  <c r="BG5542"/>
  <c r="BJ5541"/>
  <c r="BI5541"/>
  <c r="BH5541"/>
  <c r="BG5541"/>
  <c r="BJ5540"/>
  <c r="BI5540"/>
  <c r="BH5540"/>
  <c r="BG5540"/>
  <c r="BJ5539"/>
  <c r="BI5539"/>
  <c r="BH5539"/>
  <c r="BG5539"/>
  <c r="BJ5538"/>
  <c r="BI5538"/>
  <c r="BH5538"/>
  <c r="BG5538"/>
  <c r="BJ5537"/>
  <c r="BI5537"/>
  <c r="BH5537"/>
  <c r="BG5537"/>
  <c r="BJ5536"/>
  <c r="BI5536"/>
  <c r="BH5536"/>
  <c r="BG5536"/>
  <c r="BJ5535"/>
  <c r="BI5535"/>
  <c r="BH5535"/>
  <c r="BG5535"/>
  <c r="BJ5534"/>
  <c r="BI5534"/>
  <c r="BH5534"/>
  <c r="BG5534"/>
  <c r="BJ5533"/>
  <c r="BI5533"/>
  <c r="BH5533"/>
  <c r="BG5533"/>
  <c r="BJ5532"/>
  <c r="BI5532"/>
  <c r="BH5532"/>
  <c r="BG5532"/>
  <c r="BJ5531"/>
  <c r="BI5531"/>
  <c r="BH5531"/>
  <c r="BG5531"/>
  <c r="BJ5530"/>
  <c r="BI5530"/>
  <c r="BH5530"/>
  <c r="BG5530"/>
  <c r="BJ5529"/>
  <c r="BI5529"/>
  <c r="BH5529"/>
  <c r="BG5529"/>
  <c r="BJ5528"/>
  <c r="BI5528"/>
  <c r="BH5528"/>
  <c r="BG5528"/>
  <c r="BJ5527"/>
  <c r="BI5527"/>
  <c r="BH5527"/>
  <c r="BG5527"/>
  <c r="BJ5526"/>
  <c r="BI5526"/>
  <c r="BH5526"/>
  <c r="BG5526"/>
  <c r="BJ5525"/>
  <c r="BI5525"/>
  <c r="BH5525"/>
  <c r="BG5525"/>
  <c r="BJ5524"/>
  <c r="BI5524"/>
  <c r="BH5524"/>
  <c r="BG5524"/>
  <c r="BJ5523"/>
  <c r="BI5523"/>
  <c r="BH5523"/>
  <c r="BG5523"/>
  <c r="BJ5522"/>
  <c r="BI5522"/>
  <c r="BH5522"/>
  <c r="BG5522"/>
  <c r="BJ5521"/>
  <c r="BI5521"/>
  <c r="BH5521"/>
  <c r="BG5521"/>
  <c r="BJ5520"/>
  <c r="BI5520"/>
  <c r="BH5520"/>
  <c r="BG5520"/>
  <c r="BJ5519"/>
  <c r="BI5519"/>
  <c r="BH5519"/>
  <c r="BG5519"/>
  <c r="BJ5518"/>
  <c r="BI5518"/>
  <c r="BH5518"/>
  <c r="BG5518"/>
  <c r="BJ5517"/>
  <c r="BI5517"/>
  <c r="BH5517"/>
  <c r="BG5517"/>
  <c r="BJ5516"/>
  <c r="BI5516"/>
  <c r="BH5516"/>
  <c r="BG5516"/>
  <c r="BJ5515"/>
  <c r="BI5515"/>
  <c r="BH5515"/>
  <c r="BG5515"/>
  <c r="BJ5514"/>
  <c r="BI5514"/>
  <c r="BH5514"/>
  <c r="BG5514"/>
  <c r="BJ5513"/>
  <c r="BI5513"/>
  <c r="BH5513"/>
  <c r="BG5513"/>
  <c r="BJ5512"/>
  <c r="BI5512"/>
  <c r="BH5512"/>
  <c r="BG5512"/>
  <c r="BJ5511"/>
  <c r="BI5511"/>
  <c r="BH5511"/>
  <c r="BG5511"/>
  <c r="BJ5510"/>
  <c r="BI5510"/>
  <c r="BH5510"/>
  <c r="BG5510"/>
  <c r="BJ5509"/>
  <c r="BI5509"/>
  <c r="BH5509"/>
  <c r="BG5509"/>
  <c r="BJ5508"/>
  <c r="BI5508"/>
  <c r="BH5508"/>
  <c r="BG5508"/>
  <c r="BJ5507"/>
  <c r="BI5507"/>
  <c r="BH5507"/>
  <c r="BG5507"/>
  <c r="BJ5506"/>
  <c r="BI5506"/>
  <c r="BH5506"/>
  <c r="BG5506"/>
  <c r="BJ5505"/>
  <c r="BI5505"/>
  <c r="BH5505"/>
  <c r="BG5505"/>
  <c r="BJ5504"/>
  <c r="BI5504"/>
  <c r="BH5504"/>
  <c r="BG5504"/>
  <c r="BJ5503"/>
  <c r="BI5503"/>
  <c r="BH5503"/>
  <c r="BG5503"/>
  <c r="BJ5502"/>
  <c r="BI5502"/>
  <c r="BH5502"/>
  <c r="BG5502"/>
  <c r="BJ5501"/>
  <c r="BI5501"/>
  <c r="BH5501"/>
  <c r="BG5501"/>
  <c r="BJ5500"/>
  <c r="BI5500"/>
  <c r="BH5500"/>
  <c r="BG5500"/>
  <c r="BJ5499"/>
  <c r="BI5499"/>
  <c r="BH5499"/>
  <c r="BG5499"/>
  <c r="BJ5498"/>
  <c r="BI5498"/>
  <c r="BH5498"/>
  <c r="BG5498"/>
  <c r="BJ5497"/>
  <c r="BI5497"/>
  <c r="BH5497"/>
  <c r="BG5497"/>
  <c r="BJ5496"/>
  <c r="BI5496"/>
  <c r="BH5496"/>
  <c r="BG5496"/>
  <c r="BJ5495"/>
  <c r="BI5495"/>
  <c r="BH5495"/>
  <c r="BG5495"/>
  <c r="BJ5494"/>
  <c r="BI5494"/>
  <c r="BH5494"/>
  <c r="BG5494"/>
  <c r="BJ5493"/>
  <c r="BI5493"/>
  <c r="BH5493"/>
  <c r="BG5493"/>
  <c r="BJ5492"/>
  <c r="BI5492"/>
  <c r="BH5492"/>
  <c r="BG5492"/>
  <c r="BJ5491"/>
  <c r="BI5491"/>
  <c r="BH5491"/>
  <c r="BG5491"/>
  <c r="BJ5490"/>
  <c r="BI5490"/>
  <c r="BH5490"/>
  <c r="BG5490"/>
  <c r="BJ5489"/>
  <c r="BI5489"/>
  <c r="BH5489"/>
  <c r="BG5489"/>
  <c r="BJ5488"/>
  <c r="BI5488"/>
  <c r="BH5488"/>
  <c r="BG5488"/>
  <c r="BJ5487"/>
  <c r="BI5487"/>
  <c r="BH5487"/>
  <c r="BG5487"/>
  <c r="BJ5486"/>
  <c r="BI5486"/>
  <c r="BH5486"/>
  <c r="BG5486"/>
  <c r="BJ5485"/>
  <c r="BI5485"/>
  <c r="BH5485"/>
  <c r="BG5485"/>
  <c r="BJ5484"/>
  <c r="BI5484"/>
  <c r="BH5484"/>
  <c r="BG5484"/>
  <c r="BJ5483"/>
  <c r="BI5483"/>
  <c r="BH5483"/>
  <c r="BG5483"/>
  <c r="BJ5482"/>
  <c r="BI5482"/>
  <c r="BH5482"/>
  <c r="BG5482"/>
  <c r="BJ5481"/>
  <c r="BI5481"/>
  <c r="BH5481"/>
  <c r="BG5481"/>
  <c r="BJ5480"/>
  <c r="BI5480"/>
  <c r="BH5480"/>
  <c r="BG5480"/>
  <c r="BJ5479"/>
  <c r="BI5479"/>
  <c r="BH5479"/>
  <c r="BG5479"/>
  <c r="BJ5478"/>
  <c r="BI5478"/>
  <c r="BH5478"/>
  <c r="BG5478"/>
  <c r="BJ5477"/>
  <c r="BI5477"/>
  <c r="BH5477"/>
  <c r="BG5477"/>
  <c r="BJ5476"/>
  <c r="BI5476"/>
  <c r="BH5476"/>
  <c r="BG5476"/>
  <c r="BJ5475"/>
  <c r="BI5475"/>
  <c r="BH5475"/>
  <c r="BG5475"/>
  <c r="BJ5474"/>
  <c r="BI5474"/>
  <c r="BH5474"/>
  <c r="BG5474"/>
  <c r="BJ5473"/>
  <c r="BI5473"/>
  <c r="BH5473"/>
  <c r="BG5473"/>
  <c r="BJ5472"/>
  <c r="BI5472"/>
  <c r="BH5472"/>
  <c r="BG5472"/>
  <c r="BJ5471"/>
  <c r="BI5471"/>
  <c r="BH5471"/>
  <c r="BG5471"/>
  <c r="BJ5470"/>
  <c r="BI5470"/>
  <c r="BH5470"/>
  <c r="BG5470"/>
  <c r="BJ5469"/>
  <c r="BI5469"/>
  <c r="BH5469"/>
  <c r="BG5469"/>
  <c r="BJ5468"/>
  <c r="BI5468"/>
  <c r="BH5468"/>
  <c r="BG5468"/>
  <c r="BJ5467"/>
  <c r="BI5467"/>
  <c r="BH5467"/>
  <c r="BG5467"/>
  <c r="BJ5466"/>
  <c r="BI5466"/>
  <c r="BH5466"/>
  <c r="BG5466"/>
  <c r="BJ5465"/>
  <c r="BI5465"/>
  <c r="BH5465"/>
  <c r="BG5465"/>
  <c r="BJ5464"/>
  <c r="BI5464"/>
  <c r="BH5464"/>
  <c r="BG5464"/>
  <c r="BJ5463"/>
  <c r="BI5463"/>
  <c r="BH5463"/>
  <c r="BG5463"/>
  <c r="BJ5462"/>
  <c r="BI5462"/>
  <c r="BH5462"/>
  <c r="BG5462"/>
  <c r="BJ5461"/>
  <c r="BI5461"/>
  <c r="BH5461"/>
  <c r="BG5461"/>
  <c r="BJ5460"/>
  <c r="BI5460"/>
  <c r="BH5460"/>
  <c r="BG5460"/>
  <c r="BJ5459"/>
  <c r="BI5459"/>
  <c r="BH5459"/>
  <c r="BG5459"/>
  <c r="BJ5458"/>
  <c r="BI5458"/>
  <c r="BH5458"/>
  <c r="BG5458"/>
  <c r="BJ5457"/>
  <c r="BI5457"/>
  <c r="BH5457"/>
  <c r="BG5457"/>
  <c r="BJ5456"/>
  <c r="BI5456"/>
  <c r="BH5456"/>
  <c r="BG5456"/>
  <c r="BJ5455"/>
  <c r="BI5455"/>
  <c r="BH5455"/>
  <c r="BG5455"/>
  <c r="BJ5454"/>
  <c r="BI5454"/>
  <c r="BH5454"/>
  <c r="BG5454"/>
  <c r="BJ5453"/>
  <c r="BI5453"/>
  <c r="BH5453"/>
  <c r="BG5453"/>
  <c r="BJ5452"/>
  <c r="BI5452"/>
  <c r="BH5452"/>
  <c r="BG5452"/>
  <c r="BJ5451"/>
  <c r="BI5451"/>
  <c r="BH5451"/>
  <c r="BG5451"/>
  <c r="BJ5450"/>
  <c r="BI5450"/>
  <c r="BH5450"/>
  <c r="BG5450"/>
  <c r="BJ5449"/>
  <c r="BI5449"/>
  <c r="BH5449"/>
  <c r="BG5449"/>
  <c r="BJ5448"/>
  <c r="BI5448"/>
  <c r="BH5448"/>
  <c r="BG5448"/>
  <c r="BJ5447"/>
  <c r="BI5447"/>
  <c r="BH5447"/>
  <c r="BG5447"/>
  <c r="BJ5446"/>
  <c r="BI5446"/>
  <c r="BH5446"/>
  <c r="BG5446"/>
  <c r="BJ5445"/>
  <c r="BI5445"/>
  <c r="BH5445"/>
  <c r="BG5445"/>
  <c r="BJ5444"/>
  <c r="BI5444"/>
  <c r="BH5444"/>
  <c r="BG5444"/>
  <c r="BJ5443"/>
  <c r="BI5443"/>
  <c r="BH5443"/>
  <c r="BG5443"/>
  <c r="BJ5442"/>
  <c r="BI5442"/>
  <c r="BH5442"/>
  <c r="BG5442"/>
  <c r="BJ5441"/>
  <c r="BI5441"/>
  <c r="BH5441"/>
  <c r="BG5441"/>
  <c r="BJ5440"/>
  <c r="BI5440"/>
  <c r="BH5440"/>
  <c r="BG5440"/>
  <c r="BJ5439"/>
  <c r="BI5439"/>
  <c r="BH5439"/>
  <c r="BG5439"/>
  <c r="BJ5438"/>
  <c r="BI5438"/>
  <c r="BH5438"/>
  <c r="BG5438"/>
  <c r="BJ5437"/>
  <c r="BI5437"/>
  <c r="BH5437"/>
  <c r="BG5437"/>
  <c r="BJ5436"/>
  <c r="BI5436"/>
  <c r="BH5436"/>
  <c r="BG5436"/>
  <c r="BJ5435"/>
  <c r="BI5435"/>
  <c r="BH5435"/>
  <c r="BG5435"/>
  <c r="BJ5434"/>
  <c r="BI5434"/>
  <c r="BH5434"/>
  <c r="BG5434"/>
  <c r="BJ5433"/>
  <c r="BI5433"/>
  <c r="BH5433"/>
  <c r="BG5433"/>
  <c r="BJ5432"/>
  <c r="BI5432"/>
  <c r="BH5432"/>
  <c r="BG5432"/>
  <c r="BJ5431"/>
  <c r="BI5431"/>
  <c r="BH5431"/>
  <c r="BG5431"/>
  <c r="BJ5430"/>
  <c r="BI5430"/>
  <c r="BH5430"/>
  <c r="BG5430"/>
  <c r="BJ5429"/>
  <c r="BI5429"/>
  <c r="BH5429"/>
  <c r="BG5429"/>
  <c r="BJ5428"/>
  <c r="BI5428"/>
  <c r="BH5428"/>
  <c r="BG5428"/>
  <c r="BJ5427"/>
  <c r="BI5427"/>
  <c r="BH5427"/>
  <c r="BG5427"/>
  <c r="BJ5426"/>
  <c r="BI5426"/>
  <c r="BH5426"/>
  <c r="BG5426"/>
  <c r="BJ5425"/>
  <c r="BI5425"/>
  <c r="BH5425"/>
  <c r="BG5425"/>
  <c r="BJ5424"/>
  <c r="BI5424"/>
  <c r="BH5424"/>
  <c r="BG5424"/>
  <c r="BJ5423"/>
  <c r="BI5423"/>
  <c r="BH5423"/>
  <c r="BG5423"/>
  <c r="BJ5422"/>
  <c r="BI5422"/>
  <c r="BH5422"/>
  <c r="BG5422"/>
  <c r="BJ5421"/>
  <c r="BI5421"/>
  <c r="BH5421"/>
  <c r="BG5421"/>
  <c r="BJ5420"/>
  <c r="BI5420"/>
  <c r="BH5420"/>
  <c r="BG5420"/>
  <c r="BJ5419"/>
  <c r="BI5419"/>
  <c r="BH5419"/>
  <c r="BG5419"/>
  <c r="BJ5418"/>
  <c r="BI5418"/>
  <c r="BH5418"/>
  <c r="BG5418"/>
  <c r="BJ5417"/>
  <c r="BI5417"/>
  <c r="BH5417"/>
  <c r="BG5417"/>
  <c r="BJ5416"/>
  <c r="BI5416"/>
  <c r="BH5416"/>
  <c r="BG5416"/>
  <c r="BJ5415"/>
  <c r="BI5415"/>
  <c r="BH5415"/>
  <c r="BG5415"/>
  <c r="BJ5414"/>
  <c r="BI5414"/>
  <c r="BH5414"/>
  <c r="BG5414"/>
  <c r="BJ5413"/>
  <c r="BI5413"/>
  <c r="BH5413"/>
  <c r="BG5413"/>
  <c r="BJ5412"/>
  <c r="BI5412"/>
  <c r="BH5412"/>
  <c r="BG5412"/>
  <c r="BJ5411"/>
  <c r="BI5411"/>
  <c r="BH5411"/>
  <c r="BG5411"/>
  <c r="BJ5410"/>
  <c r="BI5410"/>
  <c r="BH5410"/>
  <c r="BG5410"/>
  <c r="BJ5409"/>
  <c r="BI5409"/>
  <c r="BH5409"/>
  <c r="BG5409"/>
  <c r="BJ5408"/>
  <c r="BI5408"/>
  <c r="BH5408"/>
  <c r="BG5408"/>
  <c r="BJ5407"/>
  <c r="BI5407"/>
  <c r="BH5407"/>
  <c r="BG5407"/>
  <c r="BJ5406"/>
  <c r="BI5406"/>
  <c r="BH5406"/>
  <c r="BG5406"/>
  <c r="BJ5405"/>
  <c r="BI5405"/>
  <c r="BH5405"/>
  <c r="BG5405"/>
  <c r="BJ5404"/>
  <c r="BI5404"/>
  <c r="BH5404"/>
  <c r="BG5404"/>
  <c r="BJ5403"/>
  <c r="BI5403"/>
  <c r="BH5403"/>
  <c r="BG5403"/>
  <c r="BJ5402"/>
  <c r="BI5402"/>
  <c r="BH5402"/>
  <c r="BG5402"/>
  <c r="BJ5401"/>
  <c r="BI5401"/>
  <c r="BH5401"/>
  <c r="BG5401"/>
  <c r="BJ5400"/>
  <c r="BI5400"/>
  <c r="BH5400"/>
  <c r="BG5400"/>
  <c r="BJ5399"/>
  <c r="BI5399"/>
  <c r="BH5399"/>
  <c r="BG5399"/>
  <c r="BJ5398"/>
  <c r="BI5398"/>
  <c r="BH5398"/>
  <c r="BG5398"/>
  <c r="BJ5397"/>
  <c r="BI5397"/>
  <c r="BH5397"/>
  <c r="BG5397"/>
  <c r="BJ5396"/>
  <c r="BI5396"/>
  <c r="BH5396"/>
  <c r="BG5396"/>
  <c r="BJ5395"/>
  <c r="BI5395"/>
  <c r="BH5395"/>
  <c r="BG5395"/>
  <c r="BJ5394"/>
  <c r="BI5394"/>
  <c r="BH5394"/>
  <c r="BG5394"/>
  <c r="BJ5393"/>
  <c r="BI5393"/>
  <c r="BH5393"/>
  <c r="BG5393"/>
  <c r="BJ5392"/>
  <c r="BI5392"/>
  <c r="BH5392"/>
  <c r="BG5392"/>
  <c r="BJ5391"/>
  <c r="BI5391"/>
  <c r="BH5391"/>
  <c r="BG5391"/>
  <c r="BJ5390"/>
  <c r="BI5390"/>
  <c r="BH5390"/>
  <c r="BG5390"/>
  <c r="BJ5389"/>
  <c r="BI5389"/>
  <c r="BH5389"/>
  <c r="BG5389"/>
  <c r="BJ5388"/>
  <c r="BI5388"/>
  <c r="BH5388"/>
  <c r="BG5388"/>
  <c r="BJ5387"/>
  <c r="BI5387"/>
  <c r="BH5387"/>
  <c r="BG5387"/>
  <c r="BJ5386"/>
  <c r="BI5386"/>
  <c r="BH5386"/>
  <c r="BG5386"/>
  <c r="BJ5385"/>
  <c r="BI5385"/>
  <c r="BH5385"/>
  <c r="BG5385"/>
  <c r="BJ5384"/>
  <c r="BI5384"/>
  <c r="BH5384"/>
  <c r="BG5384"/>
  <c r="BJ5383"/>
  <c r="BI5383"/>
  <c r="BH5383"/>
  <c r="BG5383"/>
  <c r="BJ5382"/>
  <c r="BI5382"/>
  <c r="BH5382"/>
  <c r="BG5382"/>
  <c r="BJ5381"/>
  <c r="BI5381"/>
  <c r="BH5381"/>
  <c r="BG5381"/>
  <c r="BJ5380"/>
  <c r="BI5380"/>
  <c r="BH5380"/>
  <c r="BG5380"/>
  <c r="BJ5379"/>
  <c r="BI5379"/>
  <c r="BH5379"/>
  <c r="BG5379"/>
  <c r="BJ5378"/>
  <c r="BI5378"/>
  <c r="BH5378"/>
  <c r="BG5378"/>
  <c r="BJ5377"/>
  <c r="BI5377"/>
  <c r="BH5377"/>
  <c r="BG5377"/>
  <c r="BJ5376"/>
  <c r="BI5376"/>
  <c r="BH5376"/>
  <c r="BG5376"/>
  <c r="BJ5375"/>
  <c r="BI5375"/>
  <c r="BH5375"/>
  <c r="BG5375"/>
  <c r="BJ5374"/>
  <c r="BI5374"/>
  <c r="BH5374"/>
  <c r="BG5374"/>
  <c r="BJ5373"/>
  <c r="BI5373"/>
  <c r="BH5373"/>
  <c r="BG5373"/>
  <c r="BJ5372"/>
  <c r="BI5372"/>
  <c r="BH5372"/>
  <c r="BG5372"/>
  <c r="BJ5371"/>
  <c r="BI5371"/>
  <c r="BH5371"/>
  <c r="BG5371"/>
  <c r="BJ5370"/>
  <c r="BI5370"/>
  <c r="BH5370"/>
  <c r="BG5370"/>
  <c r="BJ5369"/>
  <c r="BI5369"/>
  <c r="BH5369"/>
  <c r="BG5369"/>
  <c r="BJ5368"/>
  <c r="BI5368"/>
  <c r="BH5368"/>
  <c r="BG5368"/>
  <c r="BJ5367"/>
  <c r="BI5367"/>
  <c r="BH5367"/>
  <c r="BG5367"/>
  <c r="BJ5366"/>
  <c r="BI5366"/>
  <c r="BH5366"/>
  <c r="BG5366"/>
  <c r="BJ5365"/>
  <c r="BI5365"/>
  <c r="BH5365"/>
  <c r="BG5365"/>
  <c r="BJ5364"/>
  <c r="BI5364"/>
  <c r="BH5364"/>
  <c r="BG5364"/>
  <c r="BJ5363"/>
  <c r="BI5363"/>
  <c r="BH5363"/>
  <c r="BG5363"/>
  <c r="BJ5362"/>
  <c r="BI5362"/>
  <c r="BH5362"/>
  <c r="BG5362"/>
  <c r="BJ5361"/>
  <c r="BI5361"/>
  <c r="BH5361"/>
  <c r="BG5361"/>
  <c r="BJ5360"/>
  <c r="BI5360"/>
  <c r="BH5360"/>
  <c r="BG5360"/>
  <c r="BJ5359"/>
  <c r="BI5359"/>
  <c r="BH5359"/>
  <c r="BG5359"/>
  <c r="BJ5358"/>
  <c r="BI5358"/>
  <c r="BH5358"/>
  <c r="BG5358"/>
  <c r="BJ5357"/>
  <c r="BI5357"/>
  <c r="BH5357"/>
  <c r="BG5357"/>
  <c r="BJ5356"/>
  <c r="BI5356"/>
  <c r="BH5356"/>
  <c r="BG5356"/>
  <c r="BJ5355"/>
  <c r="BI5355"/>
  <c r="BH5355"/>
  <c r="BG5355"/>
  <c r="BJ5354"/>
  <c r="BI5354"/>
  <c r="BH5354"/>
  <c r="BG5354"/>
  <c r="BJ5353"/>
  <c r="BI5353"/>
  <c r="BH5353"/>
  <c r="BG5353"/>
  <c r="BJ5352"/>
  <c r="BI5352"/>
  <c r="BH5352"/>
  <c r="BG5352"/>
  <c r="BJ5351"/>
  <c r="BI5351"/>
  <c r="BH5351"/>
  <c r="BG5351"/>
  <c r="BJ5350"/>
  <c r="BI5350"/>
  <c r="BH5350"/>
  <c r="BG5350"/>
  <c r="BJ5349"/>
  <c r="BI5349"/>
  <c r="BH5349"/>
  <c r="BG5349"/>
  <c r="BJ5348"/>
  <c r="BI5348"/>
  <c r="BH5348"/>
  <c r="BG5348"/>
  <c r="BJ5347"/>
  <c r="BI5347"/>
  <c r="BH5347"/>
  <c r="BG5347"/>
  <c r="BJ5346"/>
  <c r="BI5346"/>
  <c r="BH5346"/>
  <c r="BG5346"/>
  <c r="BJ5345"/>
  <c r="BI5345"/>
  <c r="BH5345"/>
  <c r="BG5345"/>
  <c r="BJ5344"/>
  <c r="BI5344"/>
  <c r="BH5344"/>
  <c r="BG5344"/>
  <c r="BJ5343"/>
  <c r="BI5343"/>
  <c r="BH5343"/>
  <c r="BG5343"/>
  <c r="BJ5342"/>
  <c r="BI5342"/>
  <c r="BH5342"/>
  <c r="BG5342"/>
  <c r="BJ5341"/>
  <c r="BI5341"/>
  <c r="BH5341"/>
  <c r="BG5341"/>
  <c r="BJ5340"/>
  <c r="BI5340"/>
  <c r="BH5340"/>
  <c r="BG5340"/>
  <c r="BJ5339"/>
  <c r="BI5339"/>
  <c r="BH5339"/>
  <c r="BG5339"/>
  <c r="BJ5338"/>
  <c r="BI5338"/>
  <c r="BH5338"/>
  <c r="BG5338"/>
  <c r="BJ5337"/>
  <c r="BI5337"/>
  <c r="BH5337"/>
  <c r="BG5337"/>
  <c r="BJ5336"/>
  <c r="BI5336"/>
  <c r="BH5336"/>
  <c r="BG5336"/>
  <c r="BJ5335"/>
  <c r="BI5335"/>
  <c r="BH5335"/>
  <c r="BG5335"/>
  <c r="BJ5334"/>
  <c r="BI5334"/>
  <c r="BH5334"/>
  <c r="BG5334"/>
  <c r="BJ5333"/>
  <c r="BI5333"/>
  <c r="BH5333"/>
  <c r="BG5333"/>
  <c r="BJ5332"/>
  <c r="BI5332"/>
  <c r="BH5332"/>
  <c r="BG5332"/>
  <c r="BJ5331"/>
  <c r="BI5331"/>
  <c r="BH5331"/>
  <c r="BG5331"/>
  <c r="BJ5330"/>
  <c r="BI5330"/>
  <c r="BH5330"/>
  <c r="BG5330"/>
  <c r="BJ5329"/>
  <c r="BI5329"/>
  <c r="BH5329"/>
  <c r="BG5329"/>
  <c r="BJ5328"/>
  <c r="BI5328"/>
  <c r="BH5328"/>
  <c r="BG5328"/>
  <c r="BJ5327"/>
  <c r="BI5327"/>
  <c r="BH5327"/>
  <c r="BG5327"/>
  <c r="BJ5326"/>
  <c r="BI5326"/>
  <c r="BH5326"/>
  <c r="BG5326"/>
  <c r="BJ5325"/>
  <c r="BI5325"/>
  <c r="BH5325"/>
  <c r="BG5325"/>
  <c r="BJ5324"/>
  <c r="BI5324"/>
  <c r="BH5324"/>
  <c r="BG5324"/>
  <c r="BJ5323"/>
  <c r="BI5323"/>
  <c r="BH5323"/>
  <c r="BG5323"/>
  <c r="BJ5322"/>
  <c r="BI5322"/>
  <c r="BH5322"/>
  <c r="BG5322"/>
  <c r="BJ5321"/>
  <c r="BI5321"/>
  <c r="BH5321"/>
  <c r="BG5321"/>
  <c r="BJ5320"/>
  <c r="BI5320"/>
  <c r="BH5320"/>
  <c r="BG5320"/>
  <c r="BJ5319"/>
  <c r="BI5319"/>
  <c r="BH5319"/>
  <c r="BG5319"/>
  <c r="BJ5318"/>
  <c r="BI5318"/>
  <c r="BH5318"/>
  <c r="BG5318"/>
  <c r="BJ5317"/>
  <c r="BI5317"/>
  <c r="BH5317"/>
  <c r="BG5317"/>
  <c r="BJ5316"/>
  <c r="BI5316"/>
  <c r="BH5316"/>
  <c r="BG5316"/>
  <c r="BJ5315"/>
  <c r="BI5315"/>
  <c r="BH5315"/>
  <c r="BG5315"/>
  <c r="BJ5314"/>
  <c r="BI5314"/>
  <c r="BH5314"/>
  <c r="BG5314"/>
  <c r="BJ5313"/>
  <c r="BI5313"/>
  <c r="BH5313"/>
  <c r="BG5313"/>
  <c r="BJ5312"/>
  <c r="BI5312"/>
  <c r="BH5312"/>
  <c r="BG5312"/>
  <c r="BJ5311"/>
  <c r="BI5311"/>
  <c r="BH5311"/>
  <c r="BG5311"/>
  <c r="BJ5310"/>
  <c r="BI5310"/>
  <c r="BH5310"/>
  <c r="BG5310"/>
  <c r="BJ5309"/>
  <c r="BI5309"/>
  <c r="BH5309"/>
  <c r="BG5309"/>
  <c r="BJ5308"/>
  <c r="BI5308"/>
  <c r="BH5308"/>
  <c r="BG5308"/>
  <c r="BJ5307"/>
  <c r="BI5307"/>
  <c r="BH5307"/>
  <c r="BG5307"/>
  <c r="BJ5306"/>
  <c r="BI5306"/>
  <c r="BH5306"/>
  <c r="BG5306"/>
  <c r="BJ5305"/>
  <c r="BI5305"/>
  <c r="BH5305"/>
  <c r="BG5305"/>
  <c r="BJ5304"/>
  <c r="BI5304"/>
  <c r="BH5304"/>
  <c r="BG5304"/>
  <c r="BJ5303"/>
  <c r="BI5303"/>
  <c r="BH5303"/>
  <c r="BG5303"/>
  <c r="BJ5302"/>
  <c r="BI5302"/>
  <c r="BH5302"/>
  <c r="BG5302"/>
  <c r="BJ5301"/>
  <c r="BI5301"/>
  <c r="BH5301"/>
  <c r="BG5301"/>
  <c r="BJ5300"/>
  <c r="BI5300"/>
  <c r="BH5300"/>
  <c r="BG5300"/>
  <c r="BJ5299"/>
  <c r="BI5299"/>
  <c r="BH5299"/>
  <c r="BG5299"/>
  <c r="BJ5298"/>
  <c r="BI5298"/>
  <c r="BH5298"/>
  <c r="BG5298"/>
  <c r="BJ5297"/>
  <c r="BI5297"/>
  <c r="BH5297"/>
  <c r="BG5297"/>
  <c r="BJ5296"/>
  <c r="BI5296"/>
  <c r="BH5296"/>
  <c r="BG5296"/>
  <c r="BJ5295"/>
  <c r="BI5295"/>
  <c r="BH5295"/>
  <c r="BG5295"/>
  <c r="BJ5294"/>
  <c r="BI5294"/>
  <c r="BH5294"/>
  <c r="BG5294"/>
  <c r="BJ5293"/>
  <c r="BI5293"/>
  <c r="BH5293"/>
  <c r="BG5293"/>
  <c r="BJ5292"/>
  <c r="BI5292"/>
  <c r="BH5292"/>
  <c r="BG5292"/>
  <c r="BJ5291"/>
  <c r="BI5291"/>
  <c r="BH5291"/>
  <c r="BG5291"/>
  <c r="BJ5290"/>
  <c r="BI5290"/>
  <c r="BH5290"/>
  <c r="BG5290"/>
  <c r="BJ5289"/>
  <c r="BI5289"/>
  <c r="BH5289"/>
  <c r="BG5289"/>
  <c r="BJ5288"/>
  <c r="BI5288"/>
  <c r="BH5288"/>
  <c r="BG5288"/>
  <c r="BJ5287"/>
  <c r="BI5287"/>
  <c r="BH5287"/>
  <c r="BG5287"/>
  <c r="BJ5286"/>
  <c r="BI5286"/>
  <c r="BH5286"/>
  <c r="BG5286"/>
  <c r="BJ5285"/>
  <c r="BI5285"/>
  <c r="BH5285"/>
  <c r="BG5285"/>
  <c r="BJ5284"/>
  <c r="BI5284"/>
  <c r="BH5284"/>
  <c r="BG5284"/>
  <c r="BJ5283"/>
  <c r="BI5283"/>
  <c r="BH5283"/>
  <c r="BG5283"/>
  <c r="BJ5282"/>
  <c r="BI5282"/>
  <c r="BH5282"/>
  <c r="BG5282"/>
  <c r="BJ5281"/>
  <c r="BI5281"/>
  <c r="BH5281"/>
  <c r="BG5281"/>
  <c r="BJ5280"/>
  <c r="BI5280"/>
  <c r="BH5280"/>
  <c r="BG5280"/>
  <c r="BJ5279"/>
  <c r="BI5279"/>
  <c r="BH5279"/>
  <c r="BG5279"/>
  <c r="BJ5278"/>
  <c r="BI5278"/>
  <c r="BH5278"/>
  <c r="BG5278"/>
  <c r="BJ5277"/>
  <c r="BI5277"/>
  <c r="BH5277"/>
  <c r="BG5277"/>
  <c r="BJ5276"/>
  <c r="BI5276"/>
  <c r="BH5276"/>
  <c r="BG5276"/>
  <c r="BJ5275"/>
  <c r="BI5275"/>
  <c r="BH5275"/>
  <c r="BG5275"/>
  <c r="BJ5274"/>
  <c r="BI5274"/>
  <c r="BH5274"/>
  <c r="BG5274"/>
  <c r="BJ5273"/>
  <c r="BI5273"/>
  <c r="BH5273"/>
  <c r="BG5273"/>
  <c r="BJ5272"/>
  <c r="BI5272"/>
  <c r="BH5272"/>
  <c r="BG5272"/>
  <c r="BJ5271"/>
  <c r="BI5271"/>
  <c r="BH5271"/>
  <c r="BG5271"/>
  <c r="BJ5270"/>
  <c r="BI5270"/>
  <c r="BH5270"/>
  <c r="BG5270"/>
  <c r="BJ5269"/>
  <c r="BI5269"/>
  <c r="BH5269"/>
  <c r="BG5269"/>
  <c r="BJ5268"/>
  <c r="BI5268"/>
  <c r="BH5268"/>
  <c r="BG5268"/>
  <c r="BJ5267"/>
  <c r="BI5267"/>
  <c r="BH5267"/>
  <c r="BG5267"/>
  <c r="BJ5266"/>
  <c r="BI5266"/>
  <c r="BH5266"/>
  <c r="BG5266"/>
  <c r="BJ5265"/>
  <c r="BI5265"/>
  <c r="BH5265"/>
  <c r="BG5265"/>
  <c r="BJ5264"/>
  <c r="BI5264"/>
  <c r="BH5264"/>
  <c r="BG5264"/>
  <c r="BJ5263"/>
  <c r="BI5263"/>
  <c r="BH5263"/>
  <c r="BG5263"/>
  <c r="BJ5262"/>
  <c r="BI5262"/>
  <c r="BH5262"/>
  <c r="BG5262"/>
  <c r="BJ5261"/>
  <c r="BI5261"/>
  <c r="BH5261"/>
  <c r="BG5261"/>
  <c r="BJ5260"/>
  <c r="BI5260"/>
  <c r="BH5260"/>
  <c r="BG5260"/>
  <c r="BJ5259"/>
  <c r="BI5259"/>
  <c r="BH5259"/>
  <c r="BG5259"/>
  <c r="BJ5258"/>
  <c r="BI5258"/>
  <c r="BH5258"/>
  <c r="BG5258"/>
  <c r="BJ5257"/>
  <c r="BI5257"/>
  <c r="BH5257"/>
  <c r="BG5257"/>
  <c r="BJ5256"/>
  <c r="BI5256"/>
  <c r="BH5256"/>
  <c r="BG5256"/>
  <c r="BJ5255"/>
  <c r="BI5255"/>
  <c r="BH5255"/>
  <c r="BG5255"/>
  <c r="BJ5254"/>
  <c r="BI5254"/>
  <c r="BH5254"/>
  <c r="BG5254"/>
  <c r="BJ5253"/>
  <c r="BI5253"/>
  <c r="BH5253"/>
  <c r="BG5253"/>
  <c r="BJ5252"/>
  <c r="BI5252"/>
  <c r="BH5252"/>
  <c r="BG5252"/>
  <c r="BJ5251"/>
  <c r="BI5251"/>
  <c r="BH5251"/>
  <c r="BG5251"/>
  <c r="BJ5250"/>
  <c r="BI5250"/>
  <c r="BH5250"/>
  <c r="BG5250"/>
  <c r="BJ5249"/>
  <c r="BI5249"/>
  <c r="BH5249"/>
  <c r="BG5249"/>
  <c r="BJ5248"/>
  <c r="BI5248"/>
  <c r="BH5248"/>
  <c r="BG5248"/>
  <c r="BJ5247"/>
  <c r="BI5247"/>
  <c r="BH5247"/>
  <c r="BG5247"/>
  <c r="BJ5246"/>
  <c r="BI5246"/>
  <c r="BH5246"/>
  <c r="BG5246"/>
  <c r="BJ5245"/>
  <c r="BI5245"/>
  <c r="BH5245"/>
  <c r="BG5245"/>
  <c r="BJ5244"/>
  <c r="BI5244"/>
  <c r="BH5244"/>
  <c r="BG5244"/>
  <c r="BJ5243"/>
  <c r="BI5243"/>
  <c r="BH5243"/>
  <c r="BG5243"/>
  <c r="BJ5242"/>
  <c r="BI5242"/>
  <c r="BH5242"/>
  <c r="BG5242"/>
  <c r="BJ5241"/>
  <c r="BI5241"/>
  <c r="BH5241"/>
  <c r="BG5241"/>
  <c r="BJ5240"/>
  <c r="BI5240"/>
  <c r="BH5240"/>
  <c r="BG5240"/>
  <c r="BJ5239"/>
  <c r="BI5239"/>
  <c r="BH5239"/>
  <c r="BG5239"/>
  <c r="BJ5238"/>
  <c r="BI5238"/>
  <c r="BH5238"/>
  <c r="BG5238"/>
  <c r="BJ5237"/>
  <c r="BI5237"/>
  <c r="BH5237"/>
  <c r="BG5237"/>
  <c r="BJ5236"/>
  <c r="BI5236"/>
  <c r="BH5236"/>
  <c r="BG5236"/>
  <c r="BJ5235"/>
  <c r="BI5235"/>
  <c r="BH5235"/>
  <c r="BG5235"/>
  <c r="BJ5234"/>
  <c r="BI5234"/>
  <c r="BH5234"/>
  <c r="BG5234"/>
  <c r="BJ5233"/>
  <c r="BI5233"/>
  <c r="BH5233"/>
  <c r="BG5233"/>
  <c r="BJ5232"/>
  <c r="BI5232"/>
  <c r="BH5232"/>
  <c r="BG5232"/>
  <c r="BJ5231"/>
  <c r="BI5231"/>
  <c r="BH5231"/>
  <c r="BG5231"/>
  <c r="BJ5230"/>
  <c r="BI5230"/>
  <c r="BH5230"/>
  <c r="BG5230"/>
  <c r="BJ5229"/>
  <c r="BI5229"/>
  <c r="BH5229"/>
  <c r="BG5229"/>
  <c r="BJ5228"/>
  <c r="BI5228"/>
  <c r="BH5228"/>
  <c r="BG5228"/>
  <c r="BJ5227"/>
  <c r="BI5227"/>
  <c r="BH5227"/>
  <c r="BG5227"/>
  <c r="BJ5226"/>
  <c r="BI5226"/>
  <c r="BH5226"/>
  <c r="BG5226"/>
  <c r="BJ5225"/>
  <c r="BI5225"/>
  <c r="BH5225"/>
  <c r="BG5225"/>
  <c r="BJ5224"/>
  <c r="BI5224"/>
  <c r="BH5224"/>
  <c r="BG5224"/>
  <c r="BJ5223"/>
  <c r="BI5223"/>
  <c r="BH5223"/>
  <c r="BG5223"/>
  <c r="BJ5222"/>
  <c r="BI5222"/>
  <c r="BH5222"/>
  <c r="BG5222"/>
  <c r="BJ5221"/>
  <c r="BI5221"/>
  <c r="BH5221"/>
  <c r="BG5221"/>
  <c r="BJ5220"/>
  <c r="BI5220"/>
  <c r="BH5220"/>
  <c r="BG5220"/>
  <c r="BJ5219"/>
  <c r="BI5219"/>
  <c r="BH5219"/>
  <c r="BG5219"/>
  <c r="BJ5218"/>
  <c r="BI5218"/>
  <c r="BH5218"/>
  <c r="BG5218"/>
  <c r="BJ5217"/>
  <c r="BI5217"/>
  <c r="BH5217"/>
  <c r="BG5217"/>
  <c r="BJ5216"/>
  <c r="BI5216"/>
  <c r="BH5216"/>
  <c r="BG5216"/>
  <c r="BJ5215"/>
  <c r="BI5215"/>
  <c r="BH5215"/>
  <c r="BG5215"/>
  <c r="BJ5214"/>
  <c r="BI5214"/>
  <c r="BH5214"/>
  <c r="BG5214"/>
  <c r="BJ5213"/>
  <c r="BI5213"/>
  <c r="BH5213"/>
  <c r="BG5213"/>
  <c r="BJ5212"/>
  <c r="BI5212"/>
  <c r="BH5212"/>
  <c r="BG5212"/>
  <c r="BJ5211"/>
  <c r="BI5211"/>
  <c r="BH5211"/>
  <c r="BG5211"/>
  <c r="BJ5210"/>
  <c r="BI5210"/>
  <c r="BH5210"/>
  <c r="BG5210"/>
  <c r="BJ5209"/>
  <c r="BI5209"/>
  <c r="BH5209"/>
  <c r="BG5209"/>
  <c r="BJ5208"/>
  <c r="BI5208"/>
  <c r="BH5208"/>
  <c r="BG5208"/>
  <c r="BJ5207"/>
  <c r="BI5207"/>
  <c r="BH5207"/>
  <c r="BG5207"/>
  <c r="BJ5206"/>
  <c r="BI5206"/>
  <c r="BH5206"/>
  <c r="BG5206"/>
  <c r="BJ5205"/>
  <c r="BI5205"/>
  <c r="BH5205"/>
  <c r="BG5205"/>
  <c r="BJ5204"/>
  <c r="BI5204"/>
  <c r="BH5204"/>
  <c r="BG5204"/>
  <c r="BJ5203"/>
  <c r="BI5203"/>
  <c r="BH5203"/>
  <c r="BG5203"/>
  <c r="BJ5202"/>
  <c r="BI5202"/>
  <c r="BH5202"/>
  <c r="BG5202"/>
  <c r="BJ5201"/>
  <c r="BI5201"/>
  <c r="BH5201"/>
  <c r="BG5201"/>
  <c r="BJ5200"/>
  <c r="BI5200"/>
  <c r="BH5200"/>
  <c r="BG5200"/>
  <c r="BJ5199"/>
  <c r="BI5199"/>
  <c r="BH5199"/>
  <c r="BG5199"/>
  <c r="BJ5198"/>
  <c r="BI5198"/>
  <c r="BH5198"/>
  <c r="BG5198"/>
  <c r="BJ5197"/>
  <c r="BI5197"/>
  <c r="BH5197"/>
  <c r="BG5197"/>
  <c r="BJ5196"/>
  <c r="BI5196"/>
  <c r="BH5196"/>
  <c r="BG5196"/>
  <c r="BJ5195"/>
  <c r="BI5195"/>
  <c r="BH5195"/>
  <c r="BG5195"/>
  <c r="BJ5194"/>
  <c r="BI5194"/>
  <c r="BH5194"/>
  <c r="BG5194"/>
  <c r="BJ5193"/>
  <c r="BI5193"/>
  <c r="BH5193"/>
  <c r="BG5193"/>
  <c r="BJ5192"/>
  <c r="BI5192"/>
  <c r="BH5192"/>
  <c r="BG5192"/>
  <c r="BJ5191"/>
  <c r="BI5191"/>
  <c r="BH5191"/>
  <c r="BG5191"/>
  <c r="BJ5190"/>
  <c r="BI5190"/>
  <c r="BH5190"/>
  <c r="BG5190"/>
  <c r="BJ5189"/>
  <c r="BI5189"/>
  <c r="BH5189"/>
  <c r="BG5189"/>
  <c r="BJ5188"/>
  <c r="BI5188"/>
  <c r="BH5188"/>
  <c r="BG5188"/>
  <c r="BJ5187"/>
  <c r="BI5187"/>
  <c r="BH5187"/>
  <c r="BG5187"/>
  <c r="BJ5186"/>
  <c r="BI5186"/>
  <c r="BH5186"/>
  <c r="BG5186"/>
  <c r="BJ5185"/>
  <c r="BI5185"/>
  <c r="BH5185"/>
  <c r="BG5185"/>
  <c r="BJ5184"/>
  <c r="BI5184"/>
  <c r="BH5184"/>
  <c r="BG5184"/>
  <c r="BJ5183"/>
  <c r="BI5183"/>
  <c r="BH5183"/>
  <c r="BG5183"/>
  <c r="BJ5182"/>
  <c r="BI5182"/>
  <c r="BH5182"/>
  <c r="BG5182"/>
  <c r="BJ5181"/>
  <c r="BI5181"/>
  <c r="BH5181"/>
  <c r="BG5181"/>
  <c r="BJ5180"/>
  <c r="BI5180"/>
  <c r="BH5180"/>
  <c r="BG5180"/>
  <c r="BJ5179"/>
  <c r="BI5179"/>
  <c r="BH5179"/>
  <c r="BG5179"/>
  <c r="BJ5178"/>
  <c r="BI5178"/>
  <c r="BH5178"/>
  <c r="BG5178"/>
  <c r="BJ5177"/>
  <c r="BI5177"/>
  <c r="BH5177"/>
  <c r="BG5177"/>
  <c r="BJ5176"/>
  <c r="BI5176"/>
  <c r="BH5176"/>
  <c r="BG5176"/>
  <c r="BJ5175"/>
  <c r="BI5175"/>
  <c r="BH5175"/>
  <c r="BG5175"/>
  <c r="BJ5174"/>
  <c r="BI5174"/>
  <c r="BH5174"/>
  <c r="BG5174"/>
  <c r="BJ5173"/>
  <c r="BI5173"/>
  <c r="BH5173"/>
  <c r="BG5173"/>
  <c r="BJ5172"/>
  <c r="BI5172"/>
  <c r="BH5172"/>
  <c r="BG5172"/>
  <c r="BJ5171"/>
  <c r="BI5171"/>
  <c r="BH5171"/>
  <c r="BG5171"/>
  <c r="BJ5170"/>
  <c r="BI5170"/>
  <c r="BH5170"/>
  <c r="BG5170"/>
  <c r="BJ5169"/>
  <c r="BI5169"/>
  <c r="BH5169"/>
  <c r="BG5169"/>
  <c r="BJ5168"/>
  <c r="BI5168"/>
  <c r="BH5168"/>
  <c r="BG5168"/>
  <c r="BJ5167"/>
  <c r="BI5167"/>
  <c r="BH5167"/>
  <c r="BG5167"/>
  <c r="BJ5166"/>
  <c r="BI5166"/>
  <c r="BH5166"/>
  <c r="BG5166"/>
  <c r="BJ5165"/>
  <c r="BI5165"/>
  <c r="BH5165"/>
  <c r="BG5165"/>
  <c r="BJ5164"/>
  <c r="BI5164"/>
  <c r="BH5164"/>
  <c r="BG5164"/>
  <c r="BJ5163"/>
  <c r="BI5163"/>
  <c r="BH5163"/>
  <c r="BG5163"/>
  <c r="BJ5162"/>
  <c r="BI5162"/>
  <c r="BH5162"/>
  <c r="BG5162"/>
  <c r="BJ5161"/>
  <c r="BI5161"/>
  <c r="BH5161"/>
  <c r="BG5161"/>
  <c r="BJ5160"/>
  <c r="BI5160"/>
  <c r="BH5160"/>
  <c r="BG5160"/>
  <c r="BJ5159"/>
  <c r="BI5159"/>
  <c r="BH5159"/>
  <c r="BG5159"/>
  <c r="BJ5158"/>
  <c r="BI5158"/>
  <c r="BH5158"/>
  <c r="BG5158"/>
  <c r="BJ5157"/>
  <c r="BI5157"/>
  <c r="BH5157"/>
  <c r="BG5157"/>
  <c r="BJ5156"/>
  <c r="BI5156"/>
  <c r="BH5156"/>
  <c r="BG5156"/>
  <c r="BJ5155"/>
  <c r="BI5155"/>
  <c r="BH5155"/>
  <c r="BG5155"/>
  <c r="BJ5154"/>
  <c r="BI5154"/>
  <c r="BH5154"/>
  <c r="BG5154"/>
  <c r="BJ5153"/>
  <c r="BI5153"/>
  <c r="BH5153"/>
  <c r="BG5153"/>
  <c r="BJ5152"/>
  <c r="BI5152"/>
  <c r="BH5152"/>
  <c r="BG5152"/>
  <c r="BJ5151"/>
  <c r="BI5151"/>
  <c r="BH5151"/>
  <c r="BG5151"/>
  <c r="BJ5150"/>
  <c r="BI5150"/>
  <c r="BH5150"/>
  <c r="BG5150"/>
  <c r="BJ5149"/>
  <c r="BI5149"/>
  <c r="BH5149"/>
  <c r="BG5149"/>
  <c r="BJ5148"/>
  <c r="BI5148"/>
  <c r="BH5148"/>
  <c r="BG5148"/>
  <c r="BJ5147"/>
  <c r="BI5147"/>
  <c r="BH5147"/>
  <c r="BG5147"/>
  <c r="BJ5146"/>
  <c r="BI5146"/>
  <c r="BH5146"/>
  <c r="BG5146"/>
  <c r="BJ5145"/>
  <c r="BI5145"/>
  <c r="BH5145"/>
  <c r="BG5145"/>
  <c r="BJ5144"/>
  <c r="BI5144"/>
  <c r="BH5144"/>
  <c r="BG5144"/>
  <c r="BJ5143"/>
  <c r="BI5143"/>
  <c r="BH5143"/>
  <c r="BG5143"/>
  <c r="BJ5142"/>
  <c r="BI5142"/>
  <c r="BH5142"/>
  <c r="BG5142"/>
  <c r="BJ5141"/>
  <c r="BI5141"/>
  <c r="BH5141"/>
  <c r="BG5141"/>
  <c r="BJ5140"/>
  <c r="BI5140"/>
  <c r="BH5140"/>
  <c r="BG5140"/>
  <c r="BJ5139"/>
  <c r="BI5139"/>
  <c r="BH5139"/>
  <c r="BG5139"/>
  <c r="BJ5138"/>
  <c r="BI5138"/>
  <c r="BH5138"/>
  <c r="BG5138"/>
  <c r="BJ5137"/>
  <c r="BI5137"/>
  <c r="BH5137"/>
  <c r="BG5137"/>
  <c r="BJ5136"/>
  <c r="BI5136"/>
  <c r="BH5136"/>
  <c r="BG5136"/>
  <c r="BJ5135"/>
  <c r="BI5135"/>
  <c r="BH5135"/>
  <c r="BG5135"/>
  <c r="BJ5134"/>
  <c r="BI5134"/>
  <c r="BH5134"/>
  <c r="BG5134"/>
  <c r="BJ5133"/>
  <c r="BI5133"/>
  <c r="BH5133"/>
  <c r="BG5133"/>
  <c r="BJ5132"/>
  <c r="BI5132"/>
  <c r="BH5132"/>
  <c r="BG5132"/>
  <c r="BJ5131"/>
  <c r="BI5131"/>
  <c r="BH5131"/>
  <c r="BG5131"/>
  <c r="BJ5130"/>
  <c r="BI5130"/>
  <c r="BH5130"/>
  <c r="BG5130"/>
  <c r="BJ5129"/>
  <c r="BI5129"/>
  <c r="BH5129"/>
  <c r="BG5129"/>
  <c r="BJ5128"/>
  <c r="BI5128"/>
  <c r="BH5128"/>
  <c r="BG5128"/>
  <c r="BJ5127"/>
  <c r="BI5127"/>
  <c r="BH5127"/>
  <c r="BG5127"/>
  <c r="BJ5126"/>
  <c r="BI5126"/>
  <c r="BH5126"/>
  <c r="BG5126"/>
  <c r="BJ5125"/>
  <c r="BI5125"/>
  <c r="BH5125"/>
  <c r="BG5125"/>
  <c r="BJ5124"/>
  <c r="BI5124"/>
  <c r="BH5124"/>
  <c r="BG5124"/>
  <c r="BJ5123"/>
  <c r="BI5123"/>
  <c r="BH5123"/>
  <c r="BG5123"/>
  <c r="BJ5122"/>
  <c r="BI5122"/>
  <c r="BH5122"/>
  <c r="BG5122"/>
  <c r="BJ5121"/>
  <c r="BI5121"/>
  <c r="BH5121"/>
  <c r="BG5121"/>
  <c r="BJ5120"/>
  <c r="BI5120"/>
  <c r="BH5120"/>
  <c r="BG5120"/>
  <c r="BJ5119"/>
  <c r="BI5119"/>
  <c r="BH5119"/>
  <c r="BG5119"/>
  <c r="BJ5118"/>
  <c r="BI5118"/>
  <c r="BH5118"/>
  <c r="BG5118"/>
  <c r="BJ5117"/>
  <c r="BI5117"/>
  <c r="BH5117"/>
  <c r="BG5117"/>
  <c r="BJ5116"/>
  <c r="BI5116"/>
  <c r="BH5116"/>
  <c r="BG5116"/>
  <c r="BJ5115"/>
  <c r="BI5115"/>
  <c r="BH5115"/>
  <c r="BG5115"/>
  <c r="BJ5114"/>
  <c r="BI5114"/>
  <c r="BH5114"/>
  <c r="BG5114"/>
  <c r="BJ5113"/>
  <c r="BI5113"/>
  <c r="BH5113"/>
  <c r="BG5113"/>
  <c r="BJ5112"/>
  <c r="BI5112"/>
  <c r="BH5112"/>
  <c r="BG5112"/>
  <c r="BJ5111"/>
  <c r="BI5111"/>
  <c r="BH5111"/>
  <c r="BG5111"/>
  <c r="BJ5110"/>
  <c r="BI5110"/>
  <c r="BH5110"/>
  <c r="BG5110"/>
  <c r="BJ5109"/>
  <c r="BI5109"/>
  <c r="BH5109"/>
  <c r="BG5109"/>
  <c r="BJ5108"/>
  <c r="BI5108"/>
  <c r="BH5108"/>
  <c r="BG5108"/>
  <c r="BJ5107"/>
  <c r="BI5107"/>
  <c r="BH5107"/>
  <c r="BG5107"/>
  <c r="BJ5106"/>
  <c r="BI5106"/>
  <c r="BH5106"/>
  <c r="BG5106"/>
  <c r="BJ5105"/>
  <c r="BI5105"/>
  <c r="BH5105"/>
  <c r="BG5105"/>
  <c r="BJ5104"/>
  <c r="BI5104"/>
  <c r="BH5104"/>
  <c r="BG5104"/>
  <c r="BJ5103"/>
  <c r="BI5103"/>
  <c r="BH5103"/>
  <c r="BG5103"/>
  <c r="BJ5102"/>
  <c r="BI5102"/>
  <c r="BH5102"/>
  <c r="BG5102"/>
  <c r="BJ5101"/>
  <c r="BI5101"/>
  <c r="BH5101"/>
  <c r="BG5101"/>
  <c r="BJ5100"/>
  <c r="BI5100"/>
  <c r="BH5100"/>
  <c r="BG5100"/>
  <c r="BJ5099"/>
  <c r="BI5099"/>
  <c r="BH5099"/>
  <c r="BG5099"/>
  <c r="BJ5098"/>
  <c r="BI5098"/>
  <c r="BH5098"/>
  <c r="BG5098"/>
  <c r="BJ5097"/>
  <c r="BI5097"/>
  <c r="BH5097"/>
  <c r="BG5097"/>
  <c r="BJ5096"/>
  <c r="BI5096"/>
  <c r="BH5096"/>
  <c r="BG5096"/>
  <c r="BJ5095"/>
  <c r="BI5095"/>
  <c r="BH5095"/>
  <c r="BG5095"/>
  <c r="BJ5094"/>
  <c r="BI5094"/>
  <c r="BH5094"/>
  <c r="BG5094"/>
  <c r="BJ5093"/>
  <c r="BI5093"/>
  <c r="BH5093"/>
  <c r="BG5093"/>
  <c r="BJ5092"/>
  <c r="BI5092"/>
  <c r="BH5092"/>
  <c r="BG5092"/>
  <c r="BJ5091"/>
  <c r="BI5091"/>
  <c r="BH5091"/>
  <c r="BG5091"/>
  <c r="BJ5090"/>
  <c r="BI5090"/>
  <c r="BH5090"/>
  <c r="BG5090"/>
  <c r="BJ5089"/>
  <c r="BI5089"/>
  <c r="BH5089"/>
  <c r="BG5089"/>
  <c r="BJ5088"/>
  <c r="BI5088"/>
  <c r="BH5088"/>
  <c r="BG5088"/>
  <c r="BJ5087"/>
  <c r="BI5087"/>
  <c r="BH5087"/>
  <c r="BG5087"/>
  <c r="BJ5086"/>
  <c r="BI5086"/>
  <c r="BH5086"/>
  <c r="BG5086"/>
  <c r="BJ5085"/>
  <c r="BI5085"/>
  <c r="BH5085"/>
  <c r="BG5085"/>
  <c r="BJ5084"/>
  <c r="BI5084"/>
  <c r="BH5084"/>
  <c r="BG5084"/>
  <c r="BJ5083"/>
  <c r="BI5083"/>
  <c r="BH5083"/>
  <c r="BG5083"/>
  <c r="BJ5082"/>
  <c r="BI5082"/>
  <c r="BH5082"/>
  <c r="BG5082"/>
  <c r="BJ5081"/>
  <c r="BI5081"/>
  <c r="BH5081"/>
  <c r="BG5081"/>
  <c r="BJ5080"/>
  <c r="BI5080"/>
  <c r="BH5080"/>
  <c r="BG5080"/>
  <c r="BJ5079"/>
  <c r="BI5079"/>
  <c r="BH5079"/>
  <c r="BG5079"/>
  <c r="BJ5078"/>
  <c r="BI5078"/>
  <c r="BH5078"/>
  <c r="BG5078"/>
  <c r="BJ5077"/>
  <c r="BI5077"/>
  <c r="BH5077"/>
  <c r="BG5077"/>
  <c r="BJ5076"/>
  <c r="BI5076"/>
  <c r="BH5076"/>
  <c r="BG5076"/>
  <c r="BJ5075"/>
  <c r="BI5075"/>
  <c r="BH5075"/>
  <c r="BG5075"/>
  <c r="BJ5074"/>
  <c r="BI5074"/>
  <c r="BH5074"/>
  <c r="BG5074"/>
  <c r="BJ5073"/>
  <c r="BI5073"/>
  <c r="BH5073"/>
  <c r="BG5073"/>
  <c r="BJ5072"/>
  <c r="BI5072"/>
  <c r="BH5072"/>
  <c r="BG5072"/>
  <c r="BJ5071"/>
  <c r="BI5071"/>
  <c r="BH5071"/>
  <c r="BG5071"/>
  <c r="BJ5070"/>
  <c r="BI5070"/>
  <c r="BH5070"/>
  <c r="BG5070"/>
  <c r="BJ5069"/>
  <c r="BI5069"/>
  <c r="BH5069"/>
  <c r="BG5069"/>
  <c r="BJ5068"/>
  <c r="BI5068"/>
  <c r="BH5068"/>
  <c r="BG5068"/>
  <c r="BJ5067"/>
  <c r="BI5067"/>
  <c r="BH5067"/>
  <c r="BG5067"/>
  <c r="BJ5066"/>
  <c r="BI5066"/>
  <c r="BH5066"/>
  <c r="BG5066"/>
  <c r="BJ5065"/>
  <c r="BI5065"/>
  <c r="BH5065"/>
  <c r="BG5065"/>
  <c r="BJ5064"/>
  <c r="BI5064"/>
  <c r="BH5064"/>
  <c r="BG5064"/>
  <c r="BJ5063"/>
  <c r="BI5063"/>
  <c r="BH5063"/>
  <c r="BG5063"/>
  <c r="BJ5062"/>
  <c r="BI5062"/>
  <c r="BH5062"/>
  <c r="BG5062"/>
  <c r="BJ5061"/>
  <c r="BI5061"/>
  <c r="BH5061"/>
  <c r="BG5061"/>
  <c r="BJ5060"/>
  <c r="BI5060"/>
  <c r="BH5060"/>
  <c r="BG5060"/>
  <c r="BJ5059"/>
  <c r="BI5059"/>
  <c r="BH5059"/>
  <c r="BG5059"/>
  <c r="BJ5058"/>
  <c r="BI5058"/>
  <c r="BH5058"/>
  <c r="BG5058"/>
  <c r="BJ5057"/>
  <c r="BI5057"/>
  <c r="BH5057"/>
  <c r="BG5057"/>
  <c r="BJ5056"/>
  <c r="BI5056"/>
  <c r="BH5056"/>
  <c r="BG5056"/>
  <c r="BJ5055"/>
  <c r="BI5055"/>
  <c r="BH5055"/>
  <c r="BG5055"/>
  <c r="BJ5054"/>
  <c r="BI5054"/>
  <c r="BH5054"/>
  <c r="BG5054"/>
  <c r="BJ5053"/>
  <c r="BI5053"/>
  <c r="BH5053"/>
  <c r="BG5053"/>
  <c r="BJ5052"/>
  <c r="BI5052"/>
  <c r="BH5052"/>
  <c r="BG5052"/>
  <c r="BJ5051"/>
  <c r="BI5051"/>
  <c r="BH5051"/>
  <c r="BG5051"/>
  <c r="BJ5050"/>
  <c r="BI5050"/>
  <c r="BH5050"/>
  <c r="BG5050"/>
  <c r="BJ5049"/>
  <c r="BI5049"/>
  <c r="BH5049"/>
  <c r="BG5049"/>
  <c r="BJ5048"/>
  <c r="BI5048"/>
  <c r="BH5048"/>
  <c r="BG5048"/>
  <c r="BJ5047"/>
  <c r="BI5047"/>
  <c r="BH5047"/>
  <c r="BG5047"/>
  <c r="BJ5046"/>
  <c r="BI5046"/>
  <c r="BH5046"/>
  <c r="BG5046"/>
  <c r="BJ5045"/>
  <c r="BI5045"/>
  <c r="BH5045"/>
  <c r="BG5045"/>
  <c r="BJ5044"/>
  <c r="BI5044"/>
  <c r="BH5044"/>
  <c r="BG5044"/>
  <c r="BJ5043"/>
  <c r="BI5043"/>
  <c r="BH5043"/>
  <c r="BG5043"/>
  <c r="BJ5042"/>
  <c r="BI5042"/>
  <c r="BH5042"/>
  <c r="BG5042"/>
  <c r="BJ5041"/>
  <c r="BI5041"/>
  <c r="BH5041"/>
  <c r="BG5041"/>
  <c r="BJ5040"/>
  <c r="BI5040"/>
  <c r="BH5040"/>
  <c r="BG5040"/>
  <c r="BJ5039"/>
  <c r="BI5039"/>
  <c r="BH5039"/>
  <c r="BG5039"/>
  <c r="BJ5038"/>
  <c r="BI5038"/>
  <c r="BH5038"/>
  <c r="BG5038"/>
  <c r="BJ5037"/>
  <c r="BI5037"/>
  <c r="BH5037"/>
  <c r="BG5037"/>
  <c r="BJ5036"/>
  <c r="BI5036"/>
  <c r="BH5036"/>
  <c r="BG5036"/>
  <c r="BJ5035"/>
  <c r="BI5035"/>
  <c r="BH5035"/>
  <c r="BG5035"/>
  <c r="BJ5034"/>
  <c r="BI5034"/>
  <c r="BH5034"/>
  <c r="BG5034"/>
  <c r="BJ5033"/>
  <c r="BI5033"/>
  <c r="BH5033"/>
  <c r="BG5033"/>
  <c r="BJ5032"/>
  <c r="BI5032"/>
  <c r="BH5032"/>
  <c r="BG5032"/>
  <c r="BJ5031"/>
  <c r="BI5031"/>
  <c r="BH5031"/>
  <c r="BG5031"/>
  <c r="BJ5030"/>
  <c r="BI5030"/>
  <c r="BH5030"/>
  <c r="BG5030"/>
  <c r="BJ5029"/>
  <c r="BI5029"/>
  <c r="BH5029"/>
  <c r="BG5029"/>
  <c r="BJ5028"/>
  <c r="BI5028"/>
  <c r="BH5028"/>
  <c r="BG5028"/>
  <c r="BJ5027"/>
  <c r="BI5027"/>
  <c r="BH5027"/>
  <c r="BG5027"/>
  <c r="BJ5026"/>
  <c r="BI5026"/>
  <c r="BH5026"/>
  <c r="BG5026"/>
  <c r="BJ5025"/>
  <c r="BI5025"/>
  <c r="BH5025"/>
  <c r="BG5025"/>
  <c r="BJ5024"/>
  <c r="BI5024"/>
  <c r="BH5024"/>
  <c r="BG5024"/>
  <c r="BJ5023"/>
  <c r="BI5023"/>
  <c r="BH5023"/>
  <c r="BG5023"/>
  <c r="BJ5022"/>
  <c r="BI5022"/>
  <c r="BH5022"/>
  <c r="BG5022"/>
  <c r="BJ5021"/>
  <c r="BI5021"/>
  <c r="BH5021"/>
  <c r="BG5021"/>
  <c r="BJ5020"/>
  <c r="BI5020"/>
  <c r="BH5020"/>
  <c r="BG5020"/>
  <c r="BJ5019"/>
  <c r="BI5019"/>
  <c r="BH5019"/>
  <c r="BG5019"/>
  <c r="BJ5018"/>
  <c r="BI5018"/>
  <c r="BH5018"/>
  <c r="BG5018"/>
  <c r="BJ5017"/>
  <c r="BI5017"/>
  <c r="BH5017"/>
  <c r="BG5017"/>
  <c r="BJ5016"/>
  <c r="BI5016"/>
  <c r="BH5016"/>
  <c r="BG5016"/>
  <c r="BJ5015"/>
  <c r="BI5015"/>
  <c r="BH5015"/>
  <c r="BG5015"/>
  <c r="BJ5014"/>
  <c r="BI5014"/>
  <c r="BH5014"/>
  <c r="BG5014"/>
  <c r="BJ5013"/>
  <c r="BI5013"/>
  <c r="BH5013"/>
  <c r="BG5013"/>
  <c r="BJ5012"/>
  <c r="BI5012"/>
  <c r="BH5012"/>
  <c r="BG5012"/>
  <c r="BJ5011"/>
  <c r="BI5011"/>
  <c r="BH5011"/>
  <c r="BG5011"/>
  <c r="BJ5010"/>
  <c r="BI5010"/>
  <c r="BH5010"/>
  <c r="BG5010"/>
  <c r="BJ5009"/>
  <c r="BI5009"/>
  <c r="BH5009"/>
  <c r="BG5009"/>
  <c r="BJ5008"/>
  <c r="BI5008"/>
  <c r="BH5008"/>
  <c r="BG5008"/>
  <c r="BJ5007"/>
  <c r="BI5007"/>
  <c r="BH5007"/>
  <c r="BG5007"/>
  <c r="BJ5006"/>
  <c r="BI5006"/>
  <c r="BH5006"/>
  <c r="BG5006"/>
  <c r="BJ5005"/>
  <c r="BI5005"/>
  <c r="BH5005"/>
  <c r="BG5005"/>
  <c r="BJ5004"/>
  <c r="BI5004"/>
  <c r="BH5004"/>
  <c r="BG5004"/>
  <c r="BJ5003"/>
  <c r="BI5003"/>
  <c r="BH5003"/>
  <c r="BG5003"/>
  <c r="BJ5002"/>
  <c r="BI5002"/>
  <c r="BH5002"/>
  <c r="BG5002"/>
  <c r="BJ5001"/>
  <c r="BI5001"/>
  <c r="BH5001"/>
  <c r="BG5001"/>
  <c r="BJ5000"/>
  <c r="BI5000"/>
  <c r="BH5000"/>
  <c r="BG5000"/>
  <c r="BJ4999"/>
  <c r="BI4999"/>
  <c r="BH4999"/>
  <c r="BG4999"/>
  <c r="BJ4998"/>
  <c r="BI4998"/>
  <c r="BH4998"/>
  <c r="BG4998"/>
  <c r="BJ4997"/>
  <c r="BI4997"/>
  <c r="BH4997"/>
  <c r="BG4997"/>
  <c r="BJ4996"/>
  <c r="BI4996"/>
  <c r="BH4996"/>
  <c r="BG4996"/>
  <c r="BJ4995"/>
  <c r="BI4995"/>
  <c r="BH4995"/>
  <c r="BG4995"/>
  <c r="BJ4994"/>
  <c r="BI4994"/>
  <c r="BH4994"/>
  <c r="BG4994"/>
  <c r="BJ4993"/>
  <c r="BI4993"/>
  <c r="BH4993"/>
  <c r="BG4993"/>
  <c r="BJ4992"/>
  <c r="BI4992"/>
  <c r="BH4992"/>
  <c r="BG4992"/>
  <c r="BJ4991"/>
  <c r="BI4991"/>
  <c r="BH4991"/>
  <c r="BG4991"/>
  <c r="BJ4990"/>
  <c r="BI4990"/>
  <c r="BH4990"/>
  <c r="BG4990"/>
  <c r="BJ4989"/>
  <c r="BI4989"/>
  <c r="BH4989"/>
  <c r="BG4989"/>
  <c r="BJ4988"/>
  <c r="BI4988"/>
  <c r="BH4988"/>
  <c r="BG4988"/>
  <c r="BJ4987"/>
  <c r="BI4987"/>
  <c r="BH4987"/>
  <c r="BG4987"/>
  <c r="BJ4986"/>
  <c r="BI4986"/>
  <c r="BH4986"/>
  <c r="BG4986"/>
  <c r="BJ4985"/>
  <c r="BI4985"/>
  <c r="BH4985"/>
  <c r="BG4985"/>
  <c r="BJ4984"/>
  <c r="BI4984"/>
  <c r="BH4984"/>
  <c r="BG4984"/>
  <c r="BJ4983"/>
  <c r="BI4983"/>
  <c r="BH4983"/>
  <c r="BG4983"/>
  <c r="BJ4982"/>
  <c r="BI4982"/>
  <c r="BH4982"/>
  <c r="BG4982"/>
  <c r="BJ4981"/>
  <c r="BI4981"/>
  <c r="BH4981"/>
  <c r="BG4981"/>
  <c r="BJ4980"/>
  <c r="BI4980"/>
  <c r="BH4980"/>
  <c r="BG4980"/>
  <c r="BJ4979"/>
  <c r="BI4979"/>
  <c r="BH4979"/>
  <c r="BG4979"/>
  <c r="BJ4978"/>
  <c r="BI4978"/>
  <c r="BH4978"/>
  <c r="BG4978"/>
  <c r="BJ4977"/>
  <c r="BI4977"/>
  <c r="BH4977"/>
  <c r="BG4977"/>
  <c r="BJ4976"/>
  <c r="BI4976"/>
  <c r="BH4976"/>
  <c r="BG4976"/>
  <c r="BJ4975"/>
  <c r="BI4975"/>
  <c r="BH4975"/>
  <c r="BG4975"/>
  <c r="BJ4974"/>
  <c r="BI4974"/>
  <c r="BH4974"/>
  <c r="BG4974"/>
  <c r="BJ4973"/>
  <c r="BI4973"/>
  <c r="BH4973"/>
  <c r="BG4973"/>
  <c r="BJ4972"/>
  <c r="BI4972"/>
  <c r="BH4972"/>
  <c r="BG4972"/>
  <c r="BJ4971"/>
  <c r="BI4971"/>
  <c r="BH4971"/>
  <c r="BG4971"/>
  <c r="BJ4970"/>
  <c r="BI4970"/>
  <c r="BH4970"/>
  <c r="BG4970"/>
  <c r="BJ4969"/>
  <c r="BI4969"/>
  <c r="BH4969"/>
  <c r="BG4969"/>
  <c r="BJ4968"/>
  <c r="BI4968"/>
  <c r="BH4968"/>
  <c r="BG4968"/>
  <c r="BJ4967"/>
  <c r="BI4967"/>
  <c r="BH4967"/>
  <c r="BG4967"/>
  <c r="BJ4966"/>
  <c r="BI4966"/>
  <c r="BH4966"/>
  <c r="BG4966"/>
  <c r="BJ4965"/>
  <c r="BI4965"/>
  <c r="BH4965"/>
  <c r="BG4965"/>
  <c r="BJ4964"/>
  <c r="BI4964"/>
  <c r="BH4964"/>
  <c r="BG4964"/>
  <c r="BJ4963"/>
  <c r="BI4963"/>
  <c r="BH4963"/>
  <c r="BG4963"/>
  <c r="BJ4962"/>
  <c r="BI4962"/>
  <c r="BH4962"/>
  <c r="BG4962"/>
  <c r="BJ4961"/>
  <c r="BI4961"/>
  <c r="BH4961"/>
  <c r="BG4961"/>
  <c r="BJ4960"/>
  <c r="BI4960"/>
  <c r="BH4960"/>
  <c r="BG4960"/>
  <c r="BJ4959"/>
  <c r="BI4959"/>
  <c r="BH4959"/>
  <c r="BG4959"/>
  <c r="BJ4958"/>
  <c r="BI4958"/>
  <c r="BH4958"/>
  <c r="BG4958"/>
  <c r="BJ4957"/>
  <c r="BI4957"/>
  <c r="BH4957"/>
  <c r="BG4957"/>
  <c r="BJ4956"/>
  <c r="BI4956"/>
  <c r="BH4956"/>
  <c r="BG4956"/>
  <c r="BJ4955"/>
  <c r="BI4955"/>
  <c r="BH4955"/>
  <c r="BG4955"/>
  <c r="BJ4954"/>
  <c r="BI4954"/>
  <c r="BH4954"/>
  <c r="BG4954"/>
  <c r="BJ4953"/>
  <c r="BI4953"/>
  <c r="BH4953"/>
  <c r="BG4953"/>
  <c r="BJ4952"/>
  <c r="BI4952"/>
  <c r="BH4952"/>
  <c r="BG4952"/>
  <c r="BJ4951"/>
  <c r="BI4951"/>
  <c r="BH4951"/>
  <c r="BG4951"/>
  <c r="BJ4950"/>
  <c r="BI4950"/>
  <c r="BH4950"/>
  <c r="BG4950"/>
  <c r="BJ4949"/>
  <c r="BI4949"/>
  <c r="BH4949"/>
  <c r="BG4949"/>
  <c r="BJ4948"/>
  <c r="BI4948"/>
  <c r="BH4948"/>
  <c r="BG4948"/>
  <c r="BJ4947"/>
  <c r="BI4947"/>
  <c r="BH4947"/>
  <c r="BG4947"/>
  <c r="BJ4946"/>
  <c r="BI4946"/>
  <c r="BH4946"/>
  <c r="BG4946"/>
  <c r="BJ4945"/>
  <c r="BI4945"/>
  <c r="BH4945"/>
  <c r="BG4945"/>
  <c r="BJ4944"/>
  <c r="BI4944"/>
  <c r="BH4944"/>
  <c r="BG4944"/>
  <c r="BJ4943"/>
  <c r="BI4943"/>
  <c r="BH4943"/>
  <c r="BG4943"/>
  <c r="BJ4942"/>
  <c r="BI4942"/>
  <c r="BH4942"/>
  <c r="BG4942"/>
  <c r="BJ4941"/>
  <c r="BI4941"/>
  <c r="BH4941"/>
  <c r="BG4941"/>
  <c r="BJ4940"/>
  <c r="BI4940"/>
  <c r="BH4940"/>
  <c r="BG4940"/>
  <c r="BJ4939"/>
  <c r="BI4939"/>
  <c r="BH4939"/>
  <c r="BG4939"/>
  <c r="BJ4938"/>
  <c r="BI4938"/>
  <c r="BH4938"/>
  <c r="BG4938"/>
  <c r="BJ4937"/>
  <c r="BI4937"/>
  <c r="BH4937"/>
  <c r="BG4937"/>
  <c r="BJ4936"/>
  <c r="BI4936"/>
  <c r="BH4936"/>
  <c r="BG4936"/>
  <c r="BJ4935"/>
  <c r="BI4935"/>
  <c r="BH4935"/>
  <c r="BG4935"/>
  <c r="BJ4934"/>
  <c r="BI4934"/>
  <c r="BH4934"/>
  <c r="BG4934"/>
  <c r="BJ4933"/>
  <c r="BI4933"/>
  <c r="BH4933"/>
  <c r="BG4933"/>
  <c r="BJ4932"/>
  <c r="BI4932"/>
  <c r="BH4932"/>
  <c r="BG4932"/>
  <c r="BJ4931"/>
  <c r="BI4931"/>
  <c r="BH4931"/>
  <c r="BG4931"/>
  <c r="BJ4930"/>
  <c r="BI4930"/>
  <c r="BH4930"/>
  <c r="BG4930"/>
  <c r="BJ4929"/>
  <c r="BI4929"/>
  <c r="BH4929"/>
  <c r="BG4929"/>
  <c r="BJ4928"/>
  <c r="BI4928"/>
  <c r="BH4928"/>
  <c r="BG4928"/>
  <c r="BJ4927"/>
  <c r="BI4927"/>
  <c r="BH4927"/>
  <c r="BG4927"/>
  <c r="BJ4926"/>
  <c r="BI4926"/>
  <c r="BH4926"/>
  <c r="BG4926"/>
  <c r="BJ4925"/>
  <c r="BI4925"/>
  <c r="BH4925"/>
  <c r="BG4925"/>
  <c r="BJ4924"/>
  <c r="BI4924"/>
  <c r="BH4924"/>
  <c r="BG4924"/>
  <c r="BJ4923"/>
  <c r="BI4923"/>
  <c r="BH4923"/>
  <c r="BG4923"/>
  <c r="BJ4922"/>
  <c r="BI4922"/>
  <c r="BH4922"/>
  <c r="BG4922"/>
  <c r="BJ4921"/>
  <c r="BI4921"/>
  <c r="BH4921"/>
  <c r="BG4921"/>
  <c r="BJ4920"/>
  <c r="BI4920"/>
  <c r="BH4920"/>
  <c r="BG4920"/>
  <c r="BJ4919"/>
  <c r="BI4919"/>
  <c r="BH4919"/>
  <c r="BG4919"/>
  <c r="BJ4918"/>
  <c r="BI4918"/>
  <c r="BH4918"/>
  <c r="BG4918"/>
  <c r="BJ4917"/>
  <c r="BI4917"/>
  <c r="BH4917"/>
  <c r="BG4917"/>
  <c r="BJ4916"/>
  <c r="BI4916"/>
  <c r="BH4916"/>
  <c r="BG4916"/>
  <c r="BJ4915"/>
  <c r="BI4915"/>
  <c r="BH4915"/>
  <c r="BG4915"/>
  <c r="BJ4914"/>
  <c r="BI4914"/>
  <c r="BH4914"/>
  <c r="BG4914"/>
  <c r="BJ4913"/>
  <c r="BI4913"/>
  <c r="BH4913"/>
  <c r="BG4913"/>
  <c r="BJ4912"/>
  <c r="BI4912"/>
  <c r="BH4912"/>
  <c r="BG4912"/>
  <c r="BJ4911"/>
  <c r="BI4911"/>
  <c r="BH4911"/>
  <c r="BG4911"/>
  <c r="BJ4910"/>
  <c r="BI4910"/>
  <c r="BH4910"/>
  <c r="BG4910"/>
  <c r="BJ4909"/>
  <c r="BI4909"/>
  <c r="BH4909"/>
  <c r="BG4909"/>
  <c r="BJ4908"/>
  <c r="BI4908"/>
  <c r="BH4908"/>
  <c r="BG4908"/>
  <c r="BJ4907"/>
  <c r="BI4907"/>
  <c r="BH4907"/>
  <c r="BG4907"/>
  <c r="BJ4906"/>
  <c r="BI4906"/>
  <c r="BH4906"/>
  <c r="BG4906"/>
  <c r="BJ4905"/>
  <c r="BI4905"/>
  <c r="BH4905"/>
  <c r="BG4905"/>
  <c r="BJ4904"/>
  <c r="BI4904"/>
  <c r="BH4904"/>
  <c r="BG4904"/>
  <c r="BJ4903"/>
  <c r="BI4903"/>
  <c r="BH4903"/>
  <c r="BG4903"/>
  <c r="BJ4902"/>
  <c r="BI4902"/>
  <c r="BH4902"/>
  <c r="BG4902"/>
  <c r="BJ4901"/>
  <c r="BI4901"/>
  <c r="BH4901"/>
  <c r="BG4901"/>
  <c r="BJ4900"/>
  <c r="BI4900"/>
  <c r="BH4900"/>
  <c r="BG4900"/>
  <c r="BJ4899"/>
  <c r="BI4899"/>
  <c r="BH4899"/>
  <c r="BG4899"/>
  <c r="BJ4898"/>
  <c r="BI4898"/>
  <c r="BH4898"/>
  <c r="BG4898"/>
  <c r="BJ4897"/>
  <c r="BI4897"/>
  <c r="BH4897"/>
  <c r="BG4897"/>
  <c r="BJ4896"/>
  <c r="BI4896"/>
  <c r="BH4896"/>
  <c r="BG4896"/>
  <c r="BJ4895"/>
  <c r="BI4895"/>
  <c r="BH4895"/>
  <c r="BG4895"/>
  <c r="BJ4894"/>
  <c r="BI4894"/>
  <c r="BH4894"/>
  <c r="BG4894"/>
  <c r="BJ4893"/>
  <c r="BI4893"/>
  <c r="BH4893"/>
  <c r="BG4893"/>
  <c r="BJ4892"/>
  <c r="BI4892"/>
  <c r="BH4892"/>
  <c r="BG4892"/>
  <c r="BJ4891"/>
  <c r="BI4891"/>
  <c r="BH4891"/>
  <c r="BG4891"/>
  <c r="BJ4890"/>
  <c r="BI4890"/>
  <c r="BH4890"/>
  <c r="BG4890"/>
  <c r="BJ4889"/>
  <c r="BI4889"/>
  <c r="BH4889"/>
  <c r="BG4889"/>
  <c r="BJ4888"/>
  <c r="BI4888"/>
  <c r="BH4888"/>
  <c r="BG4888"/>
  <c r="BJ4887"/>
  <c r="BI4887"/>
  <c r="BH4887"/>
  <c r="BG4887"/>
  <c r="BJ4886"/>
  <c r="BI4886"/>
  <c r="BH4886"/>
  <c r="BG4886"/>
  <c r="BJ4885"/>
  <c r="BI4885"/>
  <c r="BH4885"/>
  <c r="BG4885"/>
  <c r="BJ4884"/>
  <c r="BI4884"/>
  <c r="BH4884"/>
  <c r="BG4884"/>
  <c r="BJ4883"/>
  <c r="BI4883"/>
  <c r="BH4883"/>
  <c r="BG4883"/>
  <c r="BJ4882"/>
  <c r="BI4882"/>
  <c r="BH4882"/>
  <c r="BG4882"/>
  <c r="BJ4881"/>
  <c r="BI4881"/>
  <c r="BH4881"/>
  <c r="BG4881"/>
  <c r="BJ4880"/>
  <c r="BI4880"/>
  <c r="BH4880"/>
  <c r="BG4880"/>
  <c r="BJ4879"/>
  <c r="BI4879"/>
  <c r="BH4879"/>
  <c r="BG4879"/>
  <c r="BJ4878"/>
  <c r="BI4878"/>
  <c r="BH4878"/>
  <c r="BG4878"/>
  <c r="BJ4877"/>
  <c r="BI4877"/>
  <c r="BH4877"/>
  <c r="BG4877"/>
  <c r="BJ4876"/>
  <c r="BI4876"/>
  <c r="BH4876"/>
  <c r="BG4876"/>
  <c r="BJ4875"/>
  <c r="BI4875"/>
  <c r="BH4875"/>
  <c r="BG4875"/>
  <c r="BJ4874"/>
  <c r="BI4874"/>
  <c r="BH4874"/>
  <c r="BG4874"/>
  <c r="BJ4873"/>
  <c r="BI4873"/>
  <c r="BH4873"/>
  <c r="BG4873"/>
  <c r="BJ4872"/>
  <c r="BI4872"/>
  <c r="BH4872"/>
  <c r="BG4872"/>
  <c r="BJ4871"/>
  <c r="BI4871"/>
  <c r="BH4871"/>
  <c r="BG4871"/>
  <c r="BJ4870"/>
  <c r="BI4870"/>
  <c r="BH4870"/>
  <c r="BG4870"/>
  <c r="BJ4869"/>
  <c r="BI4869"/>
  <c r="BH4869"/>
  <c r="BG4869"/>
  <c r="BJ4868"/>
  <c r="BI4868"/>
  <c r="BH4868"/>
  <c r="BG4868"/>
  <c r="BJ4867"/>
  <c r="BI4867"/>
  <c r="BH4867"/>
  <c r="BG4867"/>
  <c r="BJ4866"/>
  <c r="BI4866"/>
  <c r="BH4866"/>
  <c r="BG4866"/>
  <c r="BJ4865"/>
  <c r="BI4865"/>
  <c r="BH4865"/>
  <c r="BG4865"/>
  <c r="BJ4864"/>
  <c r="BI4864"/>
  <c r="BH4864"/>
  <c r="BG4864"/>
  <c r="BJ4863"/>
  <c r="BI4863"/>
  <c r="BH4863"/>
  <c r="BG4863"/>
  <c r="BJ4862"/>
  <c r="BI4862"/>
  <c r="BH4862"/>
  <c r="BG4862"/>
  <c r="BJ4861"/>
  <c r="BI4861"/>
  <c r="BH4861"/>
  <c r="BG4861"/>
  <c r="BJ4860"/>
  <c r="BI4860"/>
  <c r="BH4860"/>
  <c r="BG4860"/>
  <c r="BJ4859"/>
  <c r="BI4859"/>
  <c r="BH4859"/>
  <c r="BG4859"/>
  <c r="BJ4858"/>
  <c r="BI4858"/>
  <c r="BH4858"/>
  <c r="BG4858"/>
  <c r="BJ4857"/>
  <c r="BI4857"/>
  <c r="BH4857"/>
  <c r="BG4857"/>
  <c r="BJ4856"/>
  <c r="BI4856"/>
  <c r="BH4856"/>
  <c r="BG4856"/>
  <c r="BJ4855"/>
  <c r="BI4855"/>
  <c r="BH4855"/>
  <c r="BG4855"/>
  <c r="BJ4854"/>
  <c r="BI4854"/>
  <c r="BH4854"/>
  <c r="BG4854"/>
  <c r="BJ4853"/>
  <c r="BI4853"/>
  <c r="BH4853"/>
  <c r="BG4853"/>
  <c r="BJ4852"/>
  <c r="BI4852"/>
  <c r="BH4852"/>
  <c r="BG4852"/>
  <c r="BJ4851"/>
  <c r="BI4851"/>
  <c r="BH4851"/>
  <c r="BG4851"/>
  <c r="BJ4850"/>
  <c r="BI4850"/>
  <c r="BH4850"/>
  <c r="BG4850"/>
  <c r="BJ4849"/>
  <c r="BI4849"/>
  <c r="BH4849"/>
  <c r="BG4849"/>
  <c r="BJ4848"/>
  <c r="BI4848"/>
  <c r="BH4848"/>
  <c r="BG4848"/>
  <c r="BJ4847"/>
  <c r="BI4847"/>
  <c r="BH4847"/>
  <c r="BG4847"/>
  <c r="BJ4846"/>
  <c r="BI4846"/>
  <c r="BH4846"/>
  <c r="BG4846"/>
  <c r="BJ4845"/>
  <c r="BI4845"/>
  <c r="BH4845"/>
  <c r="BG4845"/>
  <c r="BJ4844"/>
  <c r="BI4844"/>
  <c r="BH4844"/>
  <c r="BG4844"/>
  <c r="BJ4843"/>
  <c r="BI4843"/>
  <c r="BH4843"/>
  <c r="BG4843"/>
  <c r="BJ4842"/>
  <c r="BI4842"/>
  <c r="BH4842"/>
  <c r="BG4842"/>
  <c r="BJ4841"/>
  <c r="BI4841"/>
  <c r="BH4841"/>
  <c r="BG4841"/>
  <c r="BJ4840"/>
  <c r="BI4840"/>
  <c r="BH4840"/>
  <c r="BG4840"/>
  <c r="BJ4839"/>
  <c r="BI4839"/>
  <c r="BH4839"/>
  <c r="BG4839"/>
  <c r="BJ4838"/>
  <c r="BI4838"/>
  <c r="BH4838"/>
  <c r="BG4838"/>
  <c r="BJ4837"/>
  <c r="BI4837"/>
  <c r="BH4837"/>
  <c r="BG4837"/>
  <c r="BJ4836"/>
  <c r="BI4836"/>
  <c r="BH4836"/>
  <c r="BG4836"/>
  <c r="BJ4835"/>
  <c r="BI4835"/>
  <c r="BH4835"/>
  <c r="BG4835"/>
  <c r="BJ4834"/>
  <c r="BI4834"/>
  <c r="BH4834"/>
  <c r="BG4834"/>
  <c r="BJ4833"/>
  <c r="BI4833"/>
  <c r="BH4833"/>
  <c r="BG4833"/>
  <c r="BJ4832"/>
  <c r="BI4832"/>
  <c r="BH4832"/>
  <c r="BG4832"/>
  <c r="BJ4831"/>
  <c r="BI4831"/>
  <c r="BH4831"/>
  <c r="BG4831"/>
  <c r="BJ4830"/>
  <c r="BI4830"/>
  <c r="BH4830"/>
  <c r="BG4830"/>
  <c r="BJ4829"/>
  <c r="BI4829"/>
  <c r="BH4829"/>
  <c r="BG4829"/>
  <c r="BJ4828"/>
  <c r="BI4828"/>
  <c r="BH4828"/>
  <c r="BG4828"/>
  <c r="BJ4827"/>
  <c r="BI4827"/>
  <c r="BH4827"/>
  <c r="BG4827"/>
  <c r="BJ4826"/>
  <c r="BI4826"/>
  <c r="BH4826"/>
  <c r="BG4826"/>
  <c r="BJ4825"/>
  <c r="BI4825"/>
  <c r="BH4825"/>
  <c r="BG4825"/>
  <c r="BJ4824"/>
  <c r="BI4824"/>
  <c r="BH4824"/>
  <c r="BG4824"/>
  <c r="BJ4823"/>
  <c r="BI4823"/>
  <c r="BH4823"/>
  <c r="BG4823"/>
  <c r="BJ4822"/>
  <c r="BI4822"/>
  <c r="BH4822"/>
  <c r="BG4822"/>
  <c r="BJ4821"/>
  <c r="BI4821"/>
  <c r="BH4821"/>
  <c r="BG4821"/>
  <c r="BJ4820"/>
  <c r="BI4820"/>
  <c r="BH4820"/>
  <c r="BG4820"/>
  <c r="BJ4819"/>
  <c r="BI4819"/>
  <c r="BH4819"/>
  <c r="BG4819"/>
  <c r="BJ4818"/>
  <c r="BI4818"/>
  <c r="BH4818"/>
  <c r="BG4818"/>
  <c r="BJ4817"/>
  <c r="BI4817"/>
  <c r="BH4817"/>
  <c r="BG4817"/>
  <c r="BJ4816"/>
  <c r="BI4816"/>
  <c r="BH4816"/>
  <c r="BG4816"/>
  <c r="BJ4815"/>
  <c r="BI4815"/>
  <c r="BH4815"/>
  <c r="BG4815"/>
  <c r="BJ4814"/>
  <c r="BI4814"/>
  <c r="BH4814"/>
  <c r="BG4814"/>
  <c r="BJ4813"/>
  <c r="BI4813"/>
  <c r="BH4813"/>
  <c r="BG4813"/>
  <c r="BJ4812"/>
  <c r="BI4812"/>
  <c r="BH4812"/>
  <c r="BG4812"/>
  <c r="BJ4811"/>
  <c r="BI4811"/>
  <c r="BH4811"/>
  <c r="BG4811"/>
  <c r="BJ4810"/>
  <c r="BI4810"/>
  <c r="BH4810"/>
  <c r="BG4810"/>
  <c r="BJ4809"/>
  <c r="BI4809"/>
  <c r="BH4809"/>
  <c r="BG4809"/>
  <c r="BJ4808"/>
  <c r="BI4808"/>
  <c r="BH4808"/>
  <c r="BG4808"/>
  <c r="BJ4807"/>
  <c r="BI4807"/>
  <c r="BH4807"/>
  <c r="BG4807"/>
  <c r="BJ4806"/>
  <c r="BI4806"/>
  <c r="BH4806"/>
  <c r="BG4806"/>
  <c r="BJ4805"/>
  <c r="BI4805"/>
  <c r="BH4805"/>
  <c r="BG4805"/>
  <c r="BJ4804"/>
  <c r="BI4804"/>
  <c r="BH4804"/>
  <c r="BG4804"/>
  <c r="BJ4803"/>
  <c r="BI4803"/>
  <c r="BH4803"/>
  <c r="BG4803"/>
  <c r="BJ4802"/>
  <c r="BI4802"/>
  <c r="BH4802"/>
  <c r="BG4802"/>
  <c r="BJ4801"/>
  <c r="BI4801"/>
  <c r="BH4801"/>
  <c r="BG4801"/>
  <c r="BJ4800"/>
  <c r="BI4800"/>
  <c r="BH4800"/>
  <c r="BG4800"/>
  <c r="BJ4799"/>
  <c r="BI4799"/>
  <c r="BH4799"/>
  <c r="BG4799"/>
  <c r="BJ4798"/>
  <c r="BI4798"/>
  <c r="BH4798"/>
  <c r="BG4798"/>
  <c r="BJ4797"/>
  <c r="BI4797"/>
  <c r="BH4797"/>
  <c r="BG4797"/>
  <c r="BJ4796"/>
  <c r="BI4796"/>
  <c r="BH4796"/>
  <c r="BG4796"/>
  <c r="BJ4795"/>
  <c r="BI4795"/>
  <c r="BH4795"/>
  <c r="BG4795"/>
  <c r="BJ4794"/>
  <c r="BI4794"/>
  <c r="BH4794"/>
  <c r="BG4794"/>
  <c r="BJ4793"/>
  <c r="BI4793"/>
  <c r="BH4793"/>
  <c r="BG4793"/>
  <c r="BJ4792"/>
  <c r="BI4792"/>
  <c r="BH4792"/>
  <c r="BG4792"/>
  <c r="BJ4791"/>
  <c r="BI4791"/>
  <c r="BH4791"/>
  <c r="BG4791"/>
  <c r="BJ4790"/>
  <c r="BI4790"/>
  <c r="BH4790"/>
  <c r="BG4790"/>
  <c r="BJ4789"/>
  <c r="BI4789"/>
  <c r="BH4789"/>
  <c r="BG4789"/>
  <c r="BJ4788"/>
  <c r="BI4788"/>
  <c r="BH4788"/>
  <c r="BG4788"/>
  <c r="BJ4787"/>
  <c r="BI4787"/>
  <c r="BH4787"/>
  <c r="BG4787"/>
  <c r="BJ4786"/>
  <c r="BI4786"/>
  <c r="BH4786"/>
  <c r="BG4786"/>
  <c r="BJ4785"/>
  <c r="BI4785"/>
  <c r="BH4785"/>
  <c r="BG4785"/>
  <c r="BJ4784"/>
  <c r="BI4784"/>
  <c r="BH4784"/>
  <c r="BG4784"/>
  <c r="BJ4783"/>
  <c r="BI4783"/>
  <c r="BH4783"/>
  <c r="BG4783"/>
  <c r="BJ4782"/>
  <c r="BI4782"/>
  <c r="BH4782"/>
  <c r="BG4782"/>
  <c r="BJ4781"/>
  <c r="BI4781"/>
  <c r="BH4781"/>
  <c r="BG4781"/>
  <c r="BJ4780"/>
  <c r="BI4780"/>
  <c r="BH4780"/>
  <c r="BG4780"/>
  <c r="BJ4779"/>
  <c r="BI4779"/>
  <c r="BH4779"/>
  <c r="BG4779"/>
  <c r="BJ4778"/>
  <c r="BI4778"/>
  <c r="BH4778"/>
  <c r="BG4778"/>
  <c r="BJ4777"/>
  <c r="BI4777"/>
  <c r="BH4777"/>
  <c r="BG4777"/>
  <c r="BJ4776"/>
  <c r="BI4776"/>
  <c r="BH4776"/>
  <c r="BG4776"/>
  <c r="BJ4775"/>
  <c r="BI4775"/>
  <c r="BH4775"/>
  <c r="BG4775"/>
  <c r="BJ4774"/>
  <c r="BI4774"/>
  <c r="BH4774"/>
  <c r="BG4774"/>
  <c r="BJ4773"/>
  <c r="BI4773"/>
  <c r="BH4773"/>
  <c r="BG4773"/>
  <c r="BJ4772"/>
  <c r="BI4772"/>
  <c r="BH4772"/>
  <c r="BG4772"/>
  <c r="BJ4771"/>
  <c r="BI4771"/>
  <c r="BH4771"/>
  <c r="BG4771"/>
  <c r="BJ4770"/>
  <c r="BI4770"/>
  <c r="BH4770"/>
  <c r="BG4770"/>
  <c r="BJ4769"/>
  <c r="BI4769"/>
  <c r="BH4769"/>
  <c r="BG4769"/>
  <c r="BJ4768"/>
  <c r="BI4768"/>
  <c r="BH4768"/>
  <c r="BG4768"/>
  <c r="BJ4767"/>
  <c r="BI4767"/>
  <c r="BH4767"/>
  <c r="BG4767"/>
  <c r="BJ4766"/>
  <c r="BI4766"/>
  <c r="BH4766"/>
  <c r="BG4766"/>
  <c r="BJ4765"/>
  <c r="BI4765"/>
  <c r="BH4765"/>
  <c r="BG4765"/>
  <c r="BJ4764"/>
  <c r="BI4764"/>
  <c r="BH4764"/>
  <c r="BG4764"/>
  <c r="BJ4763"/>
  <c r="BI4763"/>
  <c r="BH4763"/>
  <c r="BG4763"/>
  <c r="BJ4762"/>
  <c r="BI4762"/>
  <c r="BH4762"/>
  <c r="BG4762"/>
  <c r="BJ4761"/>
  <c r="BI4761"/>
  <c r="BH4761"/>
  <c r="BG4761"/>
  <c r="BJ4760"/>
  <c r="BI4760"/>
  <c r="BH4760"/>
  <c r="BG4760"/>
  <c r="BJ4759"/>
  <c r="BI4759"/>
  <c r="BH4759"/>
  <c r="BG4759"/>
  <c r="BJ4758"/>
  <c r="BI4758"/>
  <c r="BH4758"/>
  <c r="BG4758"/>
  <c r="BJ4757"/>
  <c r="BI4757"/>
  <c r="BH4757"/>
  <c r="BG4757"/>
  <c r="BJ4756"/>
  <c r="BI4756"/>
  <c r="BH4756"/>
  <c r="BG4756"/>
  <c r="BJ4755"/>
  <c r="BI4755"/>
  <c r="BH4755"/>
  <c r="BG4755"/>
  <c r="BJ4754"/>
  <c r="BI4754"/>
  <c r="BH4754"/>
  <c r="BG4754"/>
  <c r="BJ4753"/>
  <c r="BI4753"/>
  <c r="BH4753"/>
  <c r="BG4753"/>
  <c r="BJ4752"/>
  <c r="BI4752"/>
  <c r="BH4752"/>
  <c r="BG4752"/>
  <c r="BJ4751"/>
  <c r="BI4751"/>
  <c r="BH4751"/>
  <c r="BG4751"/>
  <c r="BJ4750"/>
  <c r="BI4750"/>
  <c r="BH4750"/>
  <c r="BG4750"/>
  <c r="BJ4749"/>
  <c r="BI4749"/>
  <c r="BH4749"/>
  <c r="BG4749"/>
  <c r="BJ4748"/>
  <c r="BI4748"/>
  <c r="BH4748"/>
  <c r="BG4748"/>
  <c r="BJ4747"/>
  <c r="BI4747"/>
  <c r="BH4747"/>
  <c r="BG4747"/>
  <c r="BJ4746"/>
  <c r="BI4746"/>
  <c r="BH4746"/>
  <c r="BG4746"/>
  <c r="BJ4745"/>
  <c r="BI4745"/>
  <c r="BH4745"/>
  <c r="BG4745"/>
  <c r="BJ4744"/>
  <c r="BI4744"/>
  <c r="BH4744"/>
  <c r="BG4744"/>
  <c r="BJ4743"/>
  <c r="BI4743"/>
  <c r="BH4743"/>
  <c r="BG4743"/>
  <c r="BJ4742"/>
  <c r="BI4742"/>
  <c r="BH4742"/>
  <c r="BG4742"/>
  <c r="BJ4741"/>
  <c r="BI4741"/>
  <c r="BH4741"/>
  <c r="BG4741"/>
  <c r="BJ4740"/>
  <c r="BI4740"/>
  <c r="BH4740"/>
  <c r="BG4740"/>
  <c r="BJ4739"/>
  <c r="BI4739"/>
  <c r="BH4739"/>
  <c r="BG4739"/>
  <c r="BJ4738"/>
  <c r="BI4738"/>
  <c r="BH4738"/>
  <c r="BG4738"/>
  <c r="BJ4737"/>
  <c r="BI4737"/>
  <c r="BH4737"/>
  <c r="BG4737"/>
  <c r="BJ4736"/>
  <c r="BI4736"/>
  <c r="BH4736"/>
  <c r="BG4736"/>
  <c r="BJ4735"/>
  <c r="BI4735"/>
  <c r="BH4735"/>
  <c r="BG4735"/>
  <c r="BJ4734"/>
  <c r="BI4734"/>
  <c r="BH4734"/>
  <c r="BG4734"/>
  <c r="BJ4733"/>
  <c r="BI4733"/>
  <c r="BH4733"/>
  <c r="BG4733"/>
  <c r="BJ4732"/>
  <c r="BI4732"/>
  <c r="BH4732"/>
  <c r="BG4732"/>
  <c r="BJ4731"/>
  <c r="BI4731"/>
  <c r="BH4731"/>
  <c r="BG4731"/>
  <c r="BJ4730"/>
  <c r="BI4730"/>
  <c r="BH4730"/>
  <c r="BG4730"/>
  <c r="BJ4729"/>
  <c r="BI4729"/>
  <c r="BH4729"/>
  <c r="BG4729"/>
  <c r="BJ4728"/>
  <c r="BI4728"/>
  <c r="BH4728"/>
  <c r="BG4728"/>
  <c r="BJ4727"/>
  <c r="BI4727"/>
  <c r="BH4727"/>
  <c r="BG4727"/>
  <c r="BJ4726"/>
  <c r="BI4726"/>
  <c r="BH4726"/>
  <c r="BG4726"/>
  <c r="BJ4725"/>
  <c r="BI4725"/>
  <c r="BH4725"/>
  <c r="BG4725"/>
  <c r="BJ4724"/>
  <c r="BI4724"/>
  <c r="BH4724"/>
  <c r="BG4724"/>
  <c r="BJ4723"/>
  <c r="BI4723"/>
  <c r="BH4723"/>
  <c r="BG4723"/>
  <c r="BJ4722"/>
  <c r="BI4722"/>
  <c r="BH4722"/>
  <c r="BG4722"/>
  <c r="BJ4721"/>
  <c r="BI4721"/>
  <c r="BH4721"/>
  <c r="BG4721"/>
  <c r="BJ4720"/>
  <c r="BI4720"/>
  <c r="BH4720"/>
  <c r="BG4720"/>
  <c r="BJ4719"/>
  <c r="BI4719"/>
  <c r="BH4719"/>
  <c r="BG4719"/>
  <c r="BJ4718"/>
  <c r="BI4718"/>
  <c r="BH4718"/>
  <c r="BG4718"/>
  <c r="BJ4717"/>
  <c r="BI4717"/>
  <c r="BH4717"/>
  <c r="BG4717"/>
  <c r="BJ4716"/>
  <c r="BI4716"/>
  <c r="BH4716"/>
  <c r="BG4716"/>
  <c r="BJ4715"/>
  <c r="BI4715"/>
  <c r="BH4715"/>
  <c r="BG4715"/>
  <c r="BJ4714"/>
  <c r="BI4714"/>
  <c r="BH4714"/>
  <c r="BG4714"/>
  <c r="BJ4713"/>
  <c r="BI4713"/>
  <c r="BH4713"/>
  <c r="BG4713"/>
  <c r="BJ4712"/>
  <c r="BI4712"/>
  <c r="BH4712"/>
  <c r="BG4712"/>
  <c r="BJ4711"/>
  <c r="BI4711"/>
  <c r="BH4711"/>
  <c r="BG4711"/>
  <c r="BJ4710"/>
  <c r="BI4710"/>
  <c r="BH4710"/>
  <c r="BG4710"/>
  <c r="BJ4709"/>
  <c r="BI4709"/>
  <c r="BH4709"/>
  <c r="BG4709"/>
  <c r="BJ4708"/>
  <c r="BI4708"/>
  <c r="BH4708"/>
  <c r="BG4708"/>
  <c r="BJ4707"/>
  <c r="BI4707"/>
  <c r="BH4707"/>
  <c r="BG4707"/>
  <c r="BJ4706"/>
  <c r="BI4706"/>
  <c r="BH4706"/>
  <c r="BG4706"/>
  <c r="BJ4705"/>
  <c r="BI4705"/>
  <c r="BH4705"/>
  <c r="BG4705"/>
  <c r="BJ4704"/>
  <c r="BI4704"/>
  <c r="BH4704"/>
  <c r="BG4704"/>
  <c r="BJ4703"/>
  <c r="BI4703"/>
  <c r="BH4703"/>
  <c r="BG4703"/>
  <c r="BJ4702"/>
  <c r="BI4702"/>
  <c r="BH4702"/>
  <c r="BG4702"/>
  <c r="BJ4701"/>
  <c r="BI4701"/>
  <c r="BH4701"/>
  <c r="BG4701"/>
  <c r="BJ4700"/>
  <c r="BI4700"/>
  <c r="BH4700"/>
  <c r="BG4700"/>
  <c r="BJ4699"/>
  <c r="BI4699"/>
  <c r="BH4699"/>
  <c r="BG4699"/>
  <c r="BJ4698"/>
  <c r="BI4698"/>
  <c r="BH4698"/>
  <c r="BG4698"/>
  <c r="BJ4697"/>
  <c r="BI4697"/>
  <c r="BH4697"/>
  <c r="BG4697"/>
  <c r="BJ4696"/>
  <c r="BI4696"/>
  <c r="BH4696"/>
  <c r="BG4696"/>
  <c r="BJ4695"/>
  <c r="BI4695"/>
  <c r="BH4695"/>
  <c r="BG4695"/>
  <c r="BJ4694"/>
  <c r="BI4694"/>
  <c r="BH4694"/>
  <c r="BG4694"/>
  <c r="BJ4693"/>
  <c r="BI4693"/>
  <c r="BH4693"/>
  <c r="BG4693"/>
  <c r="BJ4692"/>
  <c r="BI4692"/>
  <c r="BH4692"/>
  <c r="BG4692"/>
  <c r="BJ4691"/>
  <c r="BI4691"/>
  <c r="BH4691"/>
  <c r="BG4691"/>
  <c r="BJ4690"/>
  <c r="BI4690"/>
  <c r="BH4690"/>
  <c r="BG4690"/>
  <c r="BJ4689"/>
  <c r="BI4689"/>
  <c r="BH4689"/>
  <c r="BG4689"/>
  <c r="BJ4688"/>
  <c r="BI4688"/>
  <c r="BH4688"/>
  <c r="BG4688"/>
  <c r="BJ4687"/>
  <c r="BI4687"/>
  <c r="BH4687"/>
  <c r="BG4687"/>
  <c r="BJ4686"/>
  <c r="BI4686"/>
  <c r="BH4686"/>
  <c r="BG4686"/>
  <c r="BJ4685"/>
  <c r="BI4685"/>
  <c r="BH4685"/>
  <c r="BG4685"/>
  <c r="BJ4684"/>
  <c r="BI4684"/>
  <c r="BH4684"/>
  <c r="BG4684"/>
  <c r="BJ4683"/>
  <c r="BI4683"/>
  <c r="BH4683"/>
  <c r="BG4683"/>
  <c r="BJ4682"/>
  <c r="BI4682"/>
  <c r="BH4682"/>
  <c r="BG4682"/>
  <c r="BJ4681"/>
  <c r="BI4681"/>
  <c r="BH4681"/>
  <c r="BG4681"/>
  <c r="BJ4680"/>
  <c r="BI4680"/>
  <c r="BH4680"/>
  <c r="BG4680"/>
  <c r="BJ4679"/>
  <c r="BI4679"/>
  <c r="BH4679"/>
  <c r="BG4679"/>
  <c r="BJ4678"/>
  <c r="BI4678"/>
  <c r="BH4678"/>
  <c r="BG4678"/>
  <c r="BJ4677"/>
  <c r="BI4677"/>
  <c r="BH4677"/>
  <c r="BG4677"/>
  <c r="BJ4676"/>
  <c r="BI4676"/>
  <c r="BH4676"/>
  <c r="BG4676"/>
  <c r="BJ4675"/>
  <c r="BI4675"/>
  <c r="BH4675"/>
  <c r="BG4675"/>
  <c r="BJ4674"/>
  <c r="BI4674"/>
  <c r="BH4674"/>
  <c r="BG4674"/>
  <c r="BJ4673"/>
  <c r="BI4673"/>
  <c r="BH4673"/>
  <c r="BG4673"/>
  <c r="BJ4672"/>
  <c r="BI4672"/>
  <c r="BH4672"/>
  <c r="BG4672"/>
  <c r="BJ4671"/>
  <c r="BI4671"/>
  <c r="BH4671"/>
  <c r="BG4671"/>
  <c r="BJ4670"/>
  <c r="BI4670"/>
  <c r="BH4670"/>
  <c r="BG4670"/>
  <c r="BJ4669"/>
  <c r="BI4669"/>
  <c r="BH4669"/>
  <c r="BG4669"/>
  <c r="BJ4668"/>
  <c r="BI4668"/>
  <c r="BH4668"/>
  <c r="BG4668"/>
  <c r="BJ4667"/>
  <c r="BI4667"/>
  <c r="BH4667"/>
  <c r="BG4667"/>
  <c r="BJ4666"/>
  <c r="BI4666"/>
  <c r="BH4666"/>
  <c r="BG4666"/>
  <c r="BJ4665"/>
  <c r="BI4665"/>
  <c r="BH4665"/>
  <c r="BG4665"/>
  <c r="BJ4664"/>
  <c r="BI4664"/>
  <c r="BH4664"/>
  <c r="BG4664"/>
  <c r="BJ4663"/>
  <c r="BI4663"/>
  <c r="BH4663"/>
  <c r="BG4663"/>
  <c r="BJ4662"/>
  <c r="BI4662"/>
  <c r="BH4662"/>
  <c r="BG4662"/>
  <c r="BJ4661"/>
  <c r="BI4661"/>
  <c r="BH4661"/>
  <c r="BG4661"/>
  <c r="BJ4660"/>
  <c r="BI4660"/>
  <c r="BH4660"/>
  <c r="BG4660"/>
  <c r="BJ4659"/>
  <c r="BI4659"/>
  <c r="BH4659"/>
  <c r="BG4659"/>
  <c r="BJ4658"/>
  <c r="BI4658"/>
  <c r="BH4658"/>
  <c r="BG4658"/>
  <c r="BJ4657"/>
  <c r="BI4657"/>
  <c r="BH4657"/>
  <c r="BG4657"/>
  <c r="BJ4656"/>
  <c r="BI4656"/>
  <c r="BH4656"/>
  <c r="BG4656"/>
  <c r="BJ4655"/>
  <c r="BI4655"/>
  <c r="BH4655"/>
  <c r="BG4655"/>
  <c r="BJ4654"/>
  <c r="BI4654"/>
  <c r="BH4654"/>
  <c r="BG4654"/>
  <c r="BJ4653"/>
  <c r="BI4653"/>
  <c r="BH4653"/>
  <c r="BG4653"/>
  <c r="BJ4652"/>
  <c r="BI4652"/>
  <c r="BH4652"/>
  <c r="BG4652"/>
  <c r="BJ4651"/>
  <c r="BI4651"/>
  <c r="BH4651"/>
  <c r="BG4651"/>
  <c r="BJ4650"/>
  <c r="BI4650"/>
  <c r="BH4650"/>
  <c r="BG4650"/>
  <c r="BJ4649"/>
  <c r="BI4649"/>
  <c r="BH4649"/>
  <c r="BG4649"/>
  <c r="BJ4648"/>
  <c r="BI4648"/>
  <c r="BH4648"/>
  <c r="BG4648"/>
  <c r="BJ4647"/>
  <c r="BI4647"/>
  <c r="BH4647"/>
  <c r="BG4647"/>
  <c r="BJ4646"/>
  <c r="BI4646"/>
  <c r="BH4646"/>
  <c r="BG4646"/>
  <c r="BJ4645"/>
  <c r="BI4645"/>
  <c r="BH4645"/>
  <c r="BG4645"/>
  <c r="BJ4644"/>
  <c r="BI4644"/>
  <c r="BH4644"/>
  <c r="BG4644"/>
  <c r="BJ4643"/>
  <c r="BI4643"/>
  <c r="BH4643"/>
  <c r="BG4643"/>
  <c r="BJ4642"/>
  <c r="BI4642"/>
  <c r="BH4642"/>
  <c r="BG4642"/>
  <c r="BJ4641"/>
  <c r="BI4641"/>
  <c r="BH4641"/>
  <c r="BG4641"/>
  <c r="BJ4640"/>
  <c r="BI4640"/>
  <c r="BH4640"/>
  <c r="BG4640"/>
  <c r="BJ4639"/>
  <c r="BI4639"/>
  <c r="BH4639"/>
  <c r="BG4639"/>
  <c r="BJ4638"/>
  <c r="BI4638"/>
  <c r="BH4638"/>
  <c r="BG4638"/>
  <c r="BJ4637"/>
  <c r="BI4637"/>
  <c r="BH4637"/>
  <c r="BG4637"/>
  <c r="BJ4636"/>
  <c r="BI4636"/>
  <c r="BH4636"/>
  <c r="BG4636"/>
  <c r="BJ4635"/>
  <c r="BI4635"/>
  <c r="BH4635"/>
  <c r="BG4635"/>
  <c r="BJ4634"/>
  <c r="BI4634"/>
  <c r="BH4634"/>
  <c r="BG4634"/>
  <c r="BJ4633"/>
  <c r="BI4633"/>
  <c r="BH4633"/>
  <c r="BG4633"/>
  <c r="BJ4632"/>
  <c r="BI4632"/>
  <c r="BH4632"/>
  <c r="BG4632"/>
  <c r="BJ4631"/>
  <c r="BI4631"/>
  <c r="BH4631"/>
  <c r="BG4631"/>
  <c r="BJ4630"/>
  <c r="BI4630"/>
  <c r="BH4630"/>
  <c r="BG4630"/>
  <c r="BJ4629"/>
  <c r="BI4629"/>
  <c r="BH4629"/>
  <c r="BG4629"/>
  <c r="BJ4628"/>
  <c r="BI4628"/>
  <c r="BH4628"/>
  <c r="BG4628"/>
  <c r="BJ4627"/>
  <c r="BI4627"/>
  <c r="BH4627"/>
  <c r="BG4627"/>
  <c r="BJ4626"/>
  <c r="BI4626"/>
  <c r="BH4626"/>
  <c r="BG4626"/>
  <c r="BJ4625"/>
  <c r="BI4625"/>
  <c r="BH4625"/>
  <c r="BG4625"/>
  <c r="BJ4624"/>
  <c r="BI4624"/>
  <c r="BH4624"/>
  <c r="BG4624"/>
  <c r="BJ4623"/>
  <c r="BI4623"/>
  <c r="BH4623"/>
  <c r="BG4623"/>
  <c r="BJ4622"/>
  <c r="BI4622"/>
  <c r="BH4622"/>
  <c r="BG4622"/>
  <c r="BJ4621"/>
  <c r="BI4621"/>
  <c r="BH4621"/>
  <c r="BG4621"/>
  <c r="BJ4620"/>
  <c r="BI4620"/>
  <c r="BH4620"/>
  <c r="BG4620"/>
  <c r="BJ4619"/>
  <c r="BI4619"/>
  <c r="BH4619"/>
  <c r="BG4619"/>
  <c r="BJ4618"/>
  <c r="BI4618"/>
  <c r="BH4618"/>
  <c r="BG4618"/>
  <c r="BJ4617"/>
  <c r="BI4617"/>
  <c r="BH4617"/>
  <c r="BG4617"/>
  <c r="BJ4616"/>
  <c r="BI4616"/>
  <c r="BH4616"/>
  <c r="BG4616"/>
  <c r="BJ4615"/>
  <c r="BI4615"/>
  <c r="BH4615"/>
  <c r="BG4615"/>
  <c r="BJ4614"/>
  <c r="BI4614"/>
  <c r="BH4614"/>
  <c r="BG4614"/>
  <c r="BJ4613"/>
  <c r="BI4613"/>
  <c r="BH4613"/>
  <c r="BG4613"/>
  <c r="BJ4612"/>
  <c r="BI4612"/>
  <c r="BH4612"/>
  <c r="BG4612"/>
  <c r="BJ4611"/>
  <c r="BI4611"/>
  <c r="BH4611"/>
  <c r="BG4611"/>
  <c r="BJ4610"/>
  <c r="BI4610"/>
  <c r="BH4610"/>
  <c r="BG4610"/>
  <c r="BJ4609"/>
  <c r="BI4609"/>
  <c r="BH4609"/>
  <c r="BG4609"/>
  <c r="BJ4608"/>
  <c r="BI4608"/>
  <c r="BH4608"/>
  <c r="BG4608"/>
  <c r="BJ4607"/>
  <c r="BI4607"/>
  <c r="BH4607"/>
  <c r="BG4607"/>
  <c r="BJ4606"/>
  <c r="BI4606"/>
  <c r="BH4606"/>
  <c r="BG4606"/>
  <c r="BJ4605"/>
  <c r="BI4605"/>
  <c r="BH4605"/>
  <c r="BG4605"/>
  <c r="BJ4604"/>
  <c r="BI4604"/>
  <c r="BH4604"/>
  <c r="BG4604"/>
  <c r="BJ4603"/>
  <c r="BI4603"/>
  <c r="BH4603"/>
  <c r="BG4603"/>
  <c r="BJ4602"/>
  <c r="BI4602"/>
  <c r="BH4602"/>
  <c r="BG4602"/>
  <c r="BJ4601"/>
  <c r="BI4601"/>
  <c r="BH4601"/>
  <c r="BG4601"/>
  <c r="BJ4600"/>
  <c r="BI4600"/>
  <c r="BH4600"/>
  <c r="BG4600"/>
  <c r="BJ4599"/>
  <c r="BI4599"/>
  <c r="BH4599"/>
  <c r="BG4599"/>
  <c r="BJ4598"/>
  <c r="BI4598"/>
  <c r="BH4598"/>
  <c r="BG4598"/>
  <c r="BJ4597"/>
  <c r="BI4597"/>
  <c r="BH4597"/>
  <c r="BG4597"/>
  <c r="BJ4596"/>
  <c r="BI4596"/>
  <c r="BH4596"/>
  <c r="BG4596"/>
  <c r="BJ4595"/>
  <c r="BI4595"/>
  <c r="BH4595"/>
  <c r="BG4595"/>
  <c r="BJ4594"/>
  <c r="BI4594"/>
  <c r="BH4594"/>
  <c r="BG4594"/>
  <c r="BJ4593"/>
  <c r="BI4593"/>
  <c r="BH4593"/>
  <c r="BG4593"/>
  <c r="BJ4592"/>
  <c r="BI4592"/>
  <c r="BH4592"/>
  <c r="BG4592"/>
  <c r="BJ4591"/>
  <c r="BI4591"/>
  <c r="BH4591"/>
  <c r="BG4591"/>
  <c r="BJ4590"/>
  <c r="BI4590"/>
  <c r="BH4590"/>
  <c r="BG4590"/>
  <c r="BJ4589"/>
  <c r="BI4589"/>
  <c r="BH4589"/>
  <c r="BG4589"/>
  <c r="BJ4588"/>
  <c r="BI4588"/>
  <c r="BH4588"/>
  <c r="BG4588"/>
  <c r="BJ4587"/>
  <c r="BI4587"/>
  <c r="BH4587"/>
  <c r="BG4587"/>
  <c r="BJ4586"/>
  <c r="BI4586"/>
  <c r="BH4586"/>
  <c r="BG4586"/>
  <c r="BJ4585"/>
  <c r="BI4585"/>
  <c r="BH4585"/>
  <c r="BG4585"/>
  <c r="BJ4584"/>
  <c r="BI4584"/>
  <c r="BH4584"/>
  <c r="BG4584"/>
  <c r="BJ4583"/>
  <c r="BI4583"/>
  <c r="BH4583"/>
  <c r="BG4583"/>
  <c r="BJ4582"/>
  <c r="BI4582"/>
  <c r="BH4582"/>
  <c r="BG4582"/>
  <c r="BJ4581"/>
  <c r="BI4581"/>
  <c r="BH4581"/>
  <c r="BG4581"/>
  <c r="BJ4580"/>
  <c r="BI4580"/>
  <c r="BH4580"/>
  <c r="BG4580"/>
  <c r="BJ4579"/>
  <c r="BI4579"/>
  <c r="BH4579"/>
  <c r="BG4579"/>
  <c r="BJ4578"/>
  <c r="BI4578"/>
  <c r="BH4578"/>
  <c r="BG4578"/>
  <c r="BJ4577"/>
  <c r="BI4577"/>
  <c r="BH4577"/>
  <c r="BG4577"/>
  <c r="BJ4576"/>
  <c r="BI4576"/>
  <c r="BH4576"/>
  <c r="BG4576"/>
  <c r="BJ4575"/>
  <c r="BI4575"/>
  <c r="BH4575"/>
  <c r="BG4575"/>
  <c r="BJ4574"/>
  <c r="BI4574"/>
  <c r="BH4574"/>
  <c r="BG4574"/>
  <c r="BJ4573"/>
  <c r="BI4573"/>
  <c r="BH4573"/>
  <c r="BG4573"/>
  <c r="BJ4572"/>
  <c r="BI4572"/>
  <c r="BH4572"/>
  <c r="BG4572"/>
  <c r="BJ4571"/>
  <c r="BI4571"/>
  <c r="BH4571"/>
  <c r="BG4571"/>
  <c r="BJ4570"/>
  <c r="BI4570"/>
  <c r="BH4570"/>
  <c r="BG4570"/>
  <c r="BJ4569"/>
  <c r="BI4569"/>
  <c r="BH4569"/>
  <c r="BG4569"/>
  <c r="BJ4568"/>
  <c r="BI4568"/>
  <c r="BH4568"/>
  <c r="BG4568"/>
  <c r="BJ4567"/>
  <c r="BI4567"/>
  <c r="BH4567"/>
  <c r="BG4567"/>
  <c r="BJ4566"/>
  <c r="BI4566"/>
  <c r="BH4566"/>
  <c r="BG4566"/>
  <c r="BJ4565"/>
  <c r="BI4565"/>
  <c r="BH4565"/>
  <c r="BG4565"/>
  <c r="BJ4564"/>
  <c r="BI4564"/>
  <c r="BH4564"/>
  <c r="BG4564"/>
  <c r="BJ4563"/>
  <c r="BI4563"/>
  <c r="BH4563"/>
  <c r="BG4563"/>
  <c r="BJ4562"/>
  <c r="BI4562"/>
  <c r="BH4562"/>
  <c r="BG4562"/>
  <c r="BJ4561"/>
  <c r="BI4561"/>
  <c r="BH4561"/>
  <c r="BG4561"/>
  <c r="BJ4560"/>
  <c r="BI4560"/>
  <c r="BH4560"/>
  <c r="BG4560"/>
  <c r="BJ4559"/>
  <c r="BI4559"/>
  <c r="BH4559"/>
  <c r="BG4559"/>
  <c r="BJ4558"/>
  <c r="BI4558"/>
  <c r="BH4558"/>
  <c r="BG4558"/>
  <c r="BJ4557"/>
  <c r="BI4557"/>
  <c r="BH4557"/>
  <c r="BG4557"/>
  <c r="BJ4556"/>
  <c r="BI4556"/>
  <c r="BH4556"/>
  <c r="BG4556"/>
  <c r="BJ4555"/>
  <c r="BI4555"/>
  <c r="BH4555"/>
  <c r="BG4555"/>
  <c r="BJ4554"/>
  <c r="BI4554"/>
  <c r="BH4554"/>
  <c r="BG4554"/>
  <c r="BJ4553"/>
  <c r="BI4553"/>
  <c r="BH4553"/>
  <c r="BG4553"/>
  <c r="BJ4552"/>
  <c r="BI4552"/>
  <c r="BH4552"/>
  <c r="BG4552"/>
  <c r="BJ4551"/>
  <c r="BI4551"/>
  <c r="BH4551"/>
  <c r="BG4551"/>
  <c r="BJ4550"/>
  <c r="BI4550"/>
  <c r="BH4550"/>
  <c r="BG4550"/>
  <c r="BJ4549"/>
  <c r="BI4549"/>
  <c r="BH4549"/>
  <c r="BG4549"/>
  <c r="BJ4548"/>
  <c r="BI4548"/>
  <c r="BH4548"/>
  <c r="BG4548"/>
  <c r="BJ4547"/>
  <c r="BI4547"/>
  <c r="BH4547"/>
  <c r="BG4547"/>
  <c r="BJ4546"/>
  <c r="BI4546"/>
  <c r="BH4546"/>
  <c r="BG4546"/>
  <c r="BJ4545"/>
  <c r="BI4545"/>
  <c r="BH4545"/>
  <c r="BG4545"/>
  <c r="BJ4544"/>
  <c r="BI4544"/>
  <c r="BH4544"/>
  <c r="BG4544"/>
  <c r="BJ4543"/>
  <c r="BI4543"/>
  <c r="BH4543"/>
  <c r="BG4543"/>
  <c r="BJ4542"/>
  <c r="BI4542"/>
  <c r="BH4542"/>
  <c r="BG4542"/>
  <c r="BJ4541"/>
  <c r="BI4541"/>
  <c r="BH4541"/>
  <c r="BG4541"/>
  <c r="BJ4540"/>
  <c r="BI4540"/>
  <c r="BH4540"/>
  <c r="BG4540"/>
  <c r="BJ4539"/>
  <c r="BI4539"/>
  <c r="BH4539"/>
  <c r="BG4539"/>
  <c r="BJ4538"/>
  <c r="BI4538"/>
  <c r="BH4538"/>
  <c r="BG4538"/>
  <c r="BJ4537"/>
  <c r="BI4537"/>
  <c r="BH4537"/>
  <c r="BG4537"/>
  <c r="BJ4536"/>
  <c r="BI4536"/>
  <c r="BH4536"/>
  <c r="BG4536"/>
  <c r="BJ4535"/>
  <c r="BI4535"/>
  <c r="BH4535"/>
  <c r="BG4535"/>
  <c r="BJ4534"/>
  <c r="BI4534"/>
  <c r="BH4534"/>
  <c r="BG4534"/>
  <c r="BJ4533"/>
  <c r="BI4533"/>
  <c r="BH4533"/>
  <c r="BG4533"/>
  <c r="BJ4532"/>
  <c r="BI4532"/>
  <c r="BH4532"/>
  <c r="BG4532"/>
  <c r="BJ4531"/>
  <c r="BI4531"/>
  <c r="BH4531"/>
  <c r="BG4531"/>
  <c r="BJ4530"/>
  <c r="BI4530"/>
  <c r="BH4530"/>
  <c r="BG4530"/>
  <c r="BJ4529"/>
  <c r="BI4529"/>
  <c r="BH4529"/>
  <c r="BG4529"/>
  <c r="BJ4528"/>
  <c r="BI4528"/>
  <c r="BH4528"/>
  <c r="BG4528"/>
  <c r="BJ4527"/>
  <c r="BI4527"/>
  <c r="BH4527"/>
  <c r="BG4527"/>
  <c r="BJ4526"/>
  <c r="BI4526"/>
  <c r="BH4526"/>
  <c r="BG4526"/>
  <c r="BJ4525"/>
  <c r="BI4525"/>
  <c r="BH4525"/>
  <c r="BG4525"/>
  <c r="BJ4524"/>
  <c r="BI4524"/>
  <c r="BH4524"/>
  <c r="BG4524"/>
  <c r="BJ4523"/>
  <c r="BI4523"/>
  <c r="BH4523"/>
  <c r="BG4523"/>
  <c r="BJ4522"/>
  <c r="BI4522"/>
  <c r="BH4522"/>
  <c r="BG4522"/>
  <c r="BJ4521"/>
  <c r="BI4521"/>
  <c r="BH4521"/>
  <c r="BG4521"/>
  <c r="BJ4520"/>
  <c r="BI4520"/>
  <c r="BH4520"/>
  <c r="BG4520"/>
  <c r="BJ4519"/>
  <c r="BI4519"/>
  <c r="BH4519"/>
  <c r="BG4519"/>
  <c r="BJ4518"/>
  <c r="BI4518"/>
  <c r="BH4518"/>
  <c r="BG4518"/>
  <c r="BJ4517"/>
  <c r="BI4517"/>
  <c r="BH4517"/>
  <c r="BG4517"/>
  <c r="BJ4516"/>
  <c r="BI4516"/>
  <c r="BH4516"/>
  <c r="BG4516"/>
  <c r="BJ4515"/>
  <c r="BI4515"/>
  <c r="BH4515"/>
  <c r="BG4515"/>
  <c r="BJ4514"/>
  <c r="BI4514"/>
  <c r="BH4514"/>
  <c r="BG4514"/>
  <c r="BJ4513"/>
  <c r="BI4513"/>
  <c r="BH4513"/>
  <c r="BG4513"/>
  <c r="BJ4512"/>
  <c r="BI4512"/>
  <c r="BH4512"/>
  <c r="BG4512"/>
  <c r="BJ4511"/>
  <c r="BI4511"/>
  <c r="BH4511"/>
  <c r="BG4511"/>
  <c r="BJ4510"/>
  <c r="BI4510"/>
  <c r="BH4510"/>
  <c r="BG4510"/>
  <c r="BJ4509"/>
  <c r="BI4509"/>
  <c r="BH4509"/>
  <c r="BG4509"/>
  <c r="BJ4508"/>
  <c r="BI4508"/>
  <c r="BH4508"/>
  <c r="BG4508"/>
  <c r="BJ4507"/>
  <c r="BI4507"/>
  <c r="BH4507"/>
  <c r="BG4507"/>
  <c r="BJ4506"/>
  <c r="BI4506"/>
  <c r="BH4506"/>
  <c r="BG4506"/>
  <c r="BJ4505"/>
  <c r="BI4505"/>
  <c r="BH4505"/>
  <c r="BG4505"/>
  <c r="BJ4504"/>
  <c r="BI4504"/>
  <c r="BH4504"/>
  <c r="BG4504"/>
  <c r="BJ4503"/>
  <c r="BI4503"/>
  <c r="BH4503"/>
  <c r="BG4503"/>
  <c r="BJ4502"/>
  <c r="BI4502"/>
  <c r="BH4502"/>
  <c r="BG4502"/>
  <c r="BJ4501"/>
  <c r="BI4501"/>
  <c r="BH4501"/>
  <c r="BG4501"/>
  <c r="BJ4500"/>
  <c r="BI4500"/>
  <c r="BH4500"/>
  <c r="BG4500"/>
  <c r="BJ4499"/>
  <c r="BI4499"/>
  <c r="BH4499"/>
  <c r="BG4499"/>
  <c r="BJ4498"/>
  <c r="BI4498"/>
  <c r="BH4498"/>
  <c r="BG4498"/>
  <c r="BJ4497"/>
  <c r="BI4497"/>
  <c r="BH4497"/>
  <c r="BG4497"/>
  <c r="BJ4496"/>
  <c r="BI4496"/>
  <c r="BH4496"/>
  <c r="BG4496"/>
  <c r="BJ4495"/>
  <c r="BI4495"/>
  <c r="BH4495"/>
  <c r="BG4495"/>
  <c r="BJ4494"/>
  <c r="BI4494"/>
  <c r="BH4494"/>
  <c r="BG4494"/>
  <c r="BJ4493"/>
  <c r="BI4493"/>
  <c r="BH4493"/>
  <c r="BG4493"/>
  <c r="BJ4492"/>
  <c r="BI4492"/>
  <c r="BH4492"/>
  <c r="BG4492"/>
  <c r="BJ4491"/>
  <c r="BI4491"/>
  <c r="BH4491"/>
  <c r="BG4491"/>
  <c r="BJ4490"/>
  <c r="BI4490"/>
  <c r="BH4490"/>
  <c r="BG4490"/>
  <c r="BJ4489"/>
  <c r="BI4489"/>
  <c r="BH4489"/>
  <c r="BG4489"/>
  <c r="BJ4488"/>
  <c r="BI4488"/>
  <c r="BH4488"/>
  <c r="BG4488"/>
  <c r="BJ4487"/>
  <c r="BI4487"/>
  <c r="BH4487"/>
  <c r="BG4487"/>
  <c r="BJ4486"/>
  <c r="BI4486"/>
  <c r="BH4486"/>
  <c r="BG4486"/>
  <c r="BJ4485"/>
  <c r="BI4485"/>
  <c r="BH4485"/>
  <c r="BG4485"/>
  <c r="BJ4484"/>
  <c r="BI4484"/>
  <c r="BH4484"/>
  <c r="BG4484"/>
  <c r="BJ4483"/>
  <c r="BI4483"/>
  <c r="BH4483"/>
  <c r="BG4483"/>
  <c r="BJ4482"/>
  <c r="BI4482"/>
  <c r="BH4482"/>
  <c r="BG4482"/>
  <c r="BJ4481"/>
  <c r="BI4481"/>
  <c r="BH4481"/>
  <c r="BG4481"/>
  <c r="BJ4480"/>
  <c r="BI4480"/>
  <c r="BH4480"/>
  <c r="BG4480"/>
  <c r="BJ4479"/>
  <c r="BI4479"/>
  <c r="BH4479"/>
  <c r="BG4479"/>
  <c r="BJ4478"/>
  <c r="BI4478"/>
  <c r="BH4478"/>
  <c r="BG4478"/>
  <c r="BJ4477"/>
  <c r="BI4477"/>
  <c r="BH4477"/>
  <c r="BG4477"/>
  <c r="BJ4476"/>
  <c r="BI4476"/>
  <c r="BH4476"/>
  <c r="BG4476"/>
  <c r="BJ4475"/>
  <c r="BI4475"/>
  <c r="BH4475"/>
  <c r="BG4475"/>
  <c r="BJ4474"/>
  <c r="BI4474"/>
  <c r="BH4474"/>
  <c r="BG4474"/>
  <c r="BJ4473"/>
  <c r="BI4473"/>
  <c r="BH4473"/>
  <c r="BG4473"/>
  <c r="BJ4472"/>
  <c r="BI4472"/>
  <c r="BH4472"/>
  <c r="BG4472"/>
  <c r="BJ4471"/>
  <c r="BI4471"/>
  <c r="BH4471"/>
  <c r="BG4471"/>
  <c r="BJ4470"/>
  <c r="BI4470"/>
  <c r="BH4470"/>
  <c r="BG4470"/>
  <c r="BJ4469"/>
  <c r="BI4469"/>
  <c r="BH4469"/>
  <c r="BG4469"/>
  <c r="BJ4468"/>
  <c r="BI4468"/>
  <c r="BH4468"/>
  <c r="BG4468"/>
  <c r="BJ4467"/>
  <c r="BI4467"/>
  <c r="BH4467"/>
  <c r="BG4467"/>
  <c r="BJ4466"/>
  <c r="BI4466"/>
  <c r="BH4466"/>
  <c r="BG4466"/>
  <c r="BJ4465"/>
  <c r="BI4465"/>
  <c r="BH4465"/>
  <c r="BG4465"/>
  <c r="BJ4464"/>
  <c r="BI4464"/>
  <c r="BH4464"/>
  <c r="BG4464"/>
  <c r="BJ4463"/>
  <c r="BI4463"/>
  <c r="BH4463"/>
  <c r="BG4463"/>
  <c r="BJ4462"/>
  <c r="BI4462"/>
  <c r="BH4462"/>
  <c r="BG4462"/>
  <c r="BJ4461"/>
  <c r="BI4461"/>
  <c r="BH4461"/>
  <c r="BG4461"/>
  <c r="BJ4460"/>
  <c r="BI4460"/>
  <c r="BH4460"/>
  <c r="BG4460"/>
  <c r="BJ4459"/>
  <c r="BI4459"/>
  <c r="BH4459"/>
  <c r="BG4459"/>
  <c r="BJ4458"/>
  <c r="BI4458"/>
  <c r="BH4458"/>
  <c r="BG4458"/>
  <c r="BJ4457"/>
  <c r="BI4457"/>
  <c r="BH4457"/>
  <c r="BG4457"/>
  <c r="BJ4456"/>
  <c r="BI4456"/>
  <c r="BH4456"/>
  <c r="BG4456"/>
  <c r="BJ4455"/>
  <c r="BI4455"/>
  <c r="BH4455"/>
  <c r="BG4455"/>
  <c r="BJ4454"/>
  <c r="BI4454"/>
  <c r="BH4454"/>
  <c r="BG4454"/>
  <c r="BJ4453"/>
  <c r="BI4453"/>
  <c r="BH4453"/>
  <c r="BG4453"/>
  <c r="BJ4452"/>
  <c r="BI4452"/>
  <c r="BH4452"/>
  <c r="BG4452"/>
  <c r="BJ4451"/>
  <c r="BI4451"/>
  <c r="BH4451"/>
  <c r="BG4451"/>
  <c r="BJ4450"/>
  <c r="BI4450"/>
  <c r="BH4450"/>
  <c r="BG4450"/>
  <c r="BJ4449"/>
  <c r="BI4449"/>
  <c r="BH4449"/>
  <c r="BG4449"/>
  <c r="BJ4448"/>
  <c r="BI4448"/>
  <c r="BH4448"/>
  <c r="BG4448"/>
  <c r="BJ4447"/>
  <c r="BI4447"/>
  <c r="BH4447"/>
  <c r="BG4447"/>
  <c r="BJ4446"/>
  <c r="BI4446"/>
  <c r="BH4446"/>
  <c r="BG4446"/>
  <c r="BJ4445"/>
  <c r="BI4445"/>
  <c r="BH4445"/>
  <c r="BG4445"/>
  <c r="BJ4444"/>
  <c r="BI4444"/>
  <c r="BH4444"/>
  <c r="BG4444"/>
  <c r="BJ4443"/>
  <c r="BI4443"/>
  <c r="BH4443"/>
  <c r="BG4443"/>
  <c r="BJ4442"/>
  <c r="BI4442"/>
  <c r="BH4442"/>
  <c r="BG4442"/>
  <c r="BJ4441"/>
  <c r="BI4441"/>
  <c r="BH4441"/>
  <c r="BG4441"/>
  <c r="BJ4440"/>
  <c r="BI4440"/>
  <c r="BH4440"/>
  <c r="BG4440"/>
  <c r="BJ4439"/>
  <c r="BI4439"/>
  <c r="BH4439"/>
  <c r="BG4439"/>
  <c r="BJ4438"/>
  <c r="BI4438"/>
  <c r="BH4438"/>
  <c r="BG4438"/>
  <c r="BJ4437"/>
  <c r="BI4437"/>
  <c r="BH4437"/>
  <c r="BG4437"/>
  <c r="BJ4436"/>
  <c r="BI4436"/>
  <c r="BH4436"/>
  <c r="BG4436"/>
  <c r="BJ4435"/>
  <c r="BI4435"/>
  <c r="BH4435"/>
  <c r="BG4435"/>
  <c r="BJ4434"/>
  <c r="BI4434"/>
  <c r="BH4434"/>
  <c r="BG4434"/>
  <c r="BJ4433"/>
  <c r="BI4433"/>
  <c r="BH4433"/>
  <c r="BG4433"/>
  <c r="BJ4432"/>
  <c r="BI4432"/>
  <c r="BH4432"/>
  <c r="BG4432"/>
  <c r="BJ4431"/>
  <c r="BI4431"/>
  <c r="BH4431"/>
  <c r="BG4431"/>
  <c r="BJ4430"/>
  <c r="BI4430"/>
  <c r="BH4430"/>
  <c r="BG4430"/>
  <c r="BJ4429"/>
  <c r="BI4429"/>
  <c r="BH4429"/>
  <c r="BG4429"/>
  <c r="BJ4428"/>
  <c r="BI4428"/>
  <c r="BH4428"/>
  <c r="BG4428"/>
  <c r="BJ4427"/>
  <c r="BI4427"/>
  <c r="BH4427"/>
  <c r="BG4427"/>
  <c r="BJ4426"/>
  <c r="BI4426"/>
  <c r="BH4426"/>
  <c r="BG4426"/>
  <c r="BJ4425"/>
  <c r="BI4425"/>
  <c r="BH4425"/>
  <c r="BG4425"/>
  <c r="BJ4424"/>
  <c r="BI4424"/>
  <c r="BH4424"/>
  <c r="BG4424"/>
  <c r="BJ4423"/>
  <c r="BI4423"/>
  <c r="BH4423"/>
  <c r="BG4423"/>
  <c r="BJ4422"/>
  <c r="BI4422"/>
  <c r="BH4422"/>
  <c r="BG4422"/>
  <c r="BJ4421"/>
  <c r="BI4421"/>
  <c r="BH4421"/>
  <c r="BG4421"/>
  <c r="BJ4420"/>
  <c r="BI4420"/>
  <c r="BH4420"/>
  <c r="BG4420"/>
  <c r="BJ4419"/>
  <c r="BI4419"/>
  <c r="BH4419"/>
  <c r="BG4419"/>
  <c r="BJ4418"/>
  <c r="BI4418"/>
  <c r="BH4418"/>
  <c r="BG4418"/>
  <c r="BJ4417"/>
  <c r="BI4417"/>
  <c r="BH4417"/>
  <c r="BG4417"/>
  <c r="BJ4416"/>
  <c r="BI4416"/>
  <c r="BH4416"/>
  <c r="BG4416"/>
  <c r="BJ4415"/>
  <c r="BI4415"/>
  <c r="BH4415"/>
  <c r="BG4415"/>
  <c r="BJ4414"/>
  <c r="BI4414"/>
  <c r="BH4414"/>
  <c r="BG4414"/>
  <c r="BJ4413"/>
  <c r="BI4413"/>
  <c r="BH4413"/>
  <c r="BG4413"/>
  <c r="BJ4412"/>
  <c r="BI4412"/>
  <c r="BH4412"/>
  <c r="BG4412"/>
  <c r="BJ4411"/>
  <c r="BI4411"/>
  <c r="BH4411"/>
  <c r="BG4411"/>
  <c r="BJ4410"/>
  <c r="BI4410"/>
  <c r="BH4410"/>
  <c r="BG4410"/>
  <c r="BJ4409"/>
  <c r="BI4409"/>
  <c r="BH4409"/>
  <c r="BG4409"/>
  <c r="BJ4408"/>
  <c r="BI4408"/>
  <c r="BH4408"/>
  <c r="BG4408"/>
  <c r="BJ4407"/>
  <c r="BI4407"/>
  <c r="BH4407"/>
  <c r="BG4407"/>
  <c r="BJ4406"/>
  <c r="BI4406"/>
  <c r="BH4406"/>
  <c r="BG4406"/>
  <c r="BJ4405"/>
  <c r="BI4405"/>
  <c r="BH4405"/>
  <c r="BG4405"/>
  <c r="BJ4404"/>
  <c r="BI4404"/>
  <c r="BH4404"/>
  <c r="BG4404"/>
  <c r="BJ4403"/>
  <c r="BI4403"/>
  <c r="BH4403"/>
  <c r="BG4403"/>
  <c r="BJ4402"/>
  <c r="BI4402"/>
  <c r="BH4402"/>
  <c r="BG4402"/>
  <c r="BJ4401"/>
  <c r="BI4401"/>
  <c r="BH4401"/>
  <c r="BG4401"/>
  <c r="BJ4400"/>
  <c r="BI4400"/>
  <c r="BH4400"/>
  <c r="BG4400"/>
  <c r="BJ4399"/>
  <c r="BI4399"/>
  <c r="BH4399"/>
  <c r="BG4399"/>
  <c r="BJ4398"/>
  <c r="BI4398"/>
  <c r="BH4398"/>
  <c r="BG4398"/>
  <c r="BJ4397"/>
  <c r="BI4397"/>
  <c r="BH4397"/>
  <c r="BG4397"/>
  <c r="BJ4396"/>
  <c r="BI4396"/>
  <c r="BH4396"/>
  <c r="BG4396"/>
  <c r="BJ4395"/>
  <c r="BI4395"/>
  <c r="BH4395"/>
  <c r="BG4395"/>
  <c r="BJ4394"/>
  <c r="BI4394"/>
  <c r="BH4394"/>
  <c r="BG4394"/>
  <c r="BJ4393"/>
  <c r="BI4393"/>
  <c r="BH4393"/>
  <c r="BG4393"/>
  <c r="BJ4392"/>
  <c r="BI4392"/>
  <c r="BH4392"/>
  <c r="BG4392"/>
  <c r="BJ4391"/>
  <c r="BI4391"/>
  <c r="BH4391"/>
  <c r="BG4391"/>
  <c r="BJ4390"/>
  <c r="BI4390"/>
  <c r="BH4390"/>
  <c r="BG4390"/>
  <c r="BJ4389"/>
  <c r="BI4389"/>
  <c r="BH4389"/>
  <c r="BG4389"/>
  <c r="BJ4388"/>
  <c r="BI4388"/>
  <c r="BH4388"/>
  <c r="BG4388"/>
  <c r="BJ4387"/>
  <c r="BI4387"/>
  <c r="BH4387"/>
  <c r="BG4387"/>
  <c r="BJ4386"/>
  <c r="BI4386"/>
  <c r="BH4386"/>
  <c r="BG4386"/>
  <c r="BJ4385"/>
  <c r="BI4385"/>
  <c r="BH4385"/>
  <c r="BG4385"/>
  <c r="BJ4384"/>
  <c r="BI4384"/>
  <c r="BH4384"/>
  <c r="BG4384"/>
  <c r="BJ4383"/>
  <c r="BI4383"/>
  <c r="BH4383"/>
  <c r="BG4383"/>
  <c r="BJ4382"/>
  <c r="BI4382"/>
  <c r="BH4382"/>
  <c r="BG4382"/>
  <c r="BJ4381"/>
  <c r="BI4381"/>
  <c r="BH4381"/>
  <c r="BG4381"/>
  <c r="BJ4380"/>
  <c r="BI4380"/>
  <c r="BH4380"/>
  <c r="BG4380"/>
  <c r="BJ4379"/>
  <c r="BI4379"/>
  <c r="BH4379"/>
  <c r="BG4379"/>
  <c r="BJ4378"/>
  <c r="BI4378"/>
  <c r="BH4378"/>
  <c r="BG4378"/>
  <c r="BJ4377"/>
  <c r="BI4377"/>
  <c r="BH4377"/>
  <c r="BG4377"/>
  <c r="BJ4376"/>
  <c r="BI4376"/>
  <c r="BH4376"/>
  <c r="BG4376"/>
  <c r="BJ4375"/>
  <c r="BI4375"/>
  <c r="BH4375"/>
  <c r="BG4375"/>
  <c r="BJ4374"/>
  <c r="BI4374"/>
  <c r="BH4374"/>
  <c r="BG4374"/>
  <c r="BJ4373"/>
  <c r="BI4373"/>
  <c r="BH4373"/>
  <c r="BG4373"/>
  <c r="BJ4372"/>
  <c r="BI4372"/>
  <c r="BH4372"/>
  <c r="BG4372"/>
  <c r="BJ4371"/>
  <c r="BI4371"/>
  <c r="BH4371"/>
  <c r="BG4371"/>
  <c r="BJ4370"/>
  <c r="BI4370"/>
  <c r="BH4370"/>
  <c r="BG4370"/>
  <c r="BJ4369"/>
  <c r="BI4369"/>
  <c r="BH4369"/>
  <c r="BG4369"/>
  <c r="BJ4368"/>
  <c r="BI4368"/>
  <c r="BH4368"/>
  <c r="BG4368"/>
  <c r="BJ4367"/>
  <c r="BI4367"/>
  <c r="BH4367"/>
  <c r="BG4367"/>
  <c r="BJ4366"/>
  <c r="BI4366"/>
  <c r="BH4366"/>
  <c r="BG4366"/>
  <c r="BJ4365"/>
  <c r="BI4365"/>
  <c r="BH4365"/>
  <c r="BG4365"/>
  <c r="BJ4364"/>
  <c r="BI4364"/>
  <c r="BH4364"/>
  <c r="BG4364"/>
  <c r="BJ4363"/>
  <c r="BI4363"/>
  <c r="BH4363"/>
  <c r="BG4363"/>
  <c r="BJ4362"/>
  <c r="BI4362"/>
  <c r="BH4362"/>
  <c r="BG4362"/>
  <c r="BJ4361"/>
  <c r="BI4361"/>
  <c r="BH4361"/>
  <c r="BG4361"/>
  <c r="BJ4360"/>
  <c r="BI4360"/>
  <c r="BH4360"/>
  <c r="BG4360"/>
  <c r="BJ4359"/>
  <c r="BI4359"/>
  <c r="BH4359"/>
  <c r="BG4359"/>
  <c r="BJ4358"/>
  <c r="BI4358"/>
  <c r="BH4358"/>
  <c r="BG4358"/>
  <c r="BJ4357"/>
  <c r="BI4357"/>
  <c r="BH4357"/>
  <c r="BG4357"/>
  <c r="BJ4356"/>
  <c r="BI4356"/>
  <c r="BH4356"/>
  <c r="BG4356"/>
  <c r="BJ4355"/>
  <c r="BI4355"/>
  <c r="BH4355"/>
  <c r="BG4355"/>
  <c r="BJ4354"/>
  <c r="BI4354"/>
  <c r="BH4354"/>
  <c r="BG4354"/>
  <c r="BJ4353"/>
  <c r="BI4353"/>
  <c r="BH4353"/>
  <c r="BG4353"/>
  <c r="BJ4352"/>
  <c r="BI4352"/>
  <c r="BH4352"/>
  <c r="BG4352"/>
  <c r="BJ4351"/>
  <c r="BI4351"/>
  <c r="BH4351"/>
  <c r="BG4351"/>
  <c r="BJ4350"/>
  <c r="BI4350"/>
  <c r="BH4350"/>
  <c r="BG4350"/>
  <c r="BJ4349"/>
  <c r="BI4349"/>
  <c r="BH4349"/>
  <c r="BG4349"/>
  <c r="BJ4348"/>
  <c r="BI4348"/>
  <c r="BH4348"/>
  <c r="BG4348"/>
  <c r="BJ4347"/>
  <c r="BI4347"/>
  <c r="BH4347"/>
  <c r="BG4347"/>
  <c r="BJ4346"/>
  <c r="BI4346"/>
  <c r="BH4346"/>
  <c r="BG4346"/>
  <c r="BJ4345"/>
  <c r="BI4345"/>
  <c r="BH4345"/>
  <c r="BG4345"/>
  <c r="BJ4344"/>
  <c r="BI4344"/>
  <c r="BH4344"/>
  <c r="BG4344"/>
  <c r="BJ4343"/>
  <c r="BI4343"/>
  <c r="BH4343"/>
  <c r="BG4343"/>
  <c r="BJ4342"/>
  <c r="BI4342"/>
  <c r="BH4342"/>
  <c r="BG4342"/>
  <c r="BJ4341"/>
  <c r="BI4341"/>
  <c r="BH4341"/>
  <c r="BG4341"/>
  <c r="BJ4340"/>
  <c r="BI4340"/>
  <c r="BH4340"/>
  <c r="BG4340"/>
  <c r="BJ4339"/>
  <c r="BI4339"/>
  <c r="BH4339"/>
  <c r="BG4339"/>
  <c r="BJ4338"/>
  <c r="BI4338"/>
  <c r="BH4338"/>
  <c r="BG4338"/>
  <c r="BJ4337"/>
  <c r="BI4337"/>
  <c r="BH4337"/>
  <c r="BG4337"/>
  <c r="BJ4336"/>
  <c r="BI4336"/>
  <c r="BH4336"/>
  <c r="BG4336"/>
  <c r="BJ4335"/>
  <c r="BI4335"/>
  <c r="BH4335"/>
  <c r="BG4335"/>
  <c r="BJ4334"/>
  <c r="BI4334"/>
  <c r="BH4334"/>
  <c r="BG4334"/>
  <c r="BJ4333"/>
  <c r="BI4333"/>
  <c r="BH4333"/>
  <c r="BG4333"/>
  <c r="BJ4332"/>
  <c r="BI4332"/>
  <c r="BH4332"/>
  <c r="BG4332"/>
  <c r="BJ4331"/>
  <c r="BI4331"/>
  <c r="BH4331"/>
  <c r="BG4331"/>
  <c r="BJ4330"/>
  <c r="BI4330"/>
  <c r="BH4330"/>
  <c r="BG4330"/>
  <c r="BJ4329"/>
  <c r="BI4329"/>
  <c r="BH4329"/>
  <c r="BG4329"/>
  <c r="BJ4328"/>
  <c r="BI4328"/>
  <c r="BH4328"/>
  <c r="BG4328"/>
  <c r="BJ4327"/>
  <c r="BI4327"/>
  <c r="BH4327"/>
  <c r="BG4327"/>
  <c r="BJ4326"/>
  <c r="BI4326"/>
  <c r="BH4326"/>
  <c r="BG4326"/>
  <c r="BJ4325"/>
  <c r="BI4325"/>
  <c r="BH4325"/>
  <c r="BG4325"/>
  <c r="BJ4324"/>
  <c r="BI4324"/>
  <c r="BH4324"/>
  <c r="BG4324"/>
  <c r="BJ4323"/>
  <c r="BI4323"/>
  <c r="BH4323"/>
  <c r="BG4323"/>
  <c r="BJ4322"/>
  <c r="BI4322"/>
  <c r="BH4322"/>
  <c r="BG4322"/>
  <c r="BJ4321"/>
  <c r="BI4321"/>
  <c r="BH4321"/>
  <c r="BG4321"/>
  <c r="BJ4320"/>
  <c r="BI4320"/>
  <c r="BH4320"/>
  <c r="BG4320"/>
  <c r="BJ4319"/>
  <c r="BI4319"/>
  <c r="BH4319"/>
  <c r="BG4319"/>
  <c r="BJ4318"/>
  <c r="BI4318"/>
  <c r="BH4318"/>
  <c r="BG4318"/>
  <c r="BJ4317"/>
  <c r="BI4317"/>
  <c r="BH4317"/>
  <c r="BG4317"/>
  <c r="BJ4316"/>
  <c r="BI4316"/>
  <c r="BH4316"/>
  <c r="BG4316"/>
  <c r="BJ4315"/>
  <c r="BI4315"/>
  <c r="BH4315"/>
  <c r="BG4315"/>
  <c r="BJ4314"/>
  <c r="BI4314"/>
  <c r="BH4314"/>
  <c r="BG4314"/>
  <c r="BJ4313"/>
  <c r="BI4313"/>
  <c r="BH4313"/>
  <c r="BG4313"/>
  <c r="BJ4312"/>
  <c r="BI4312"/>
  <c r="BH4312"/>
  <c r="BG4312"/>
  <c r="BJ4311"/>
  <c r="BI4311"/>
  <c r="BH4311"/>
  <c r="BG4311"/>
  <c r="BJ4310"/>
  <c r="BI4310"/>
  <c r="BH4310"/>
  <c r="BG4310"/>
  <c r="BJ4309"/>
  <c r="BI4309"/>
  <c r="BH4309"/>
  <c r="BG4309"/>
  <c r="BJ4308"/>
  <c r="BI4308"/>
  <c r="BH4308"/>
  <c r="BG4308"/>
  <c r="BJ4307"/>
  <c r="BI4307"/>
  <c r="BH4307"/>
  <c r="BG4307"/>
  <c r="BJ4306"/>
  <c r="BI4306"/>
  <c r="BH4306"/>
  <c r="BG4306"/>
  <c r="BJ4305"/>
  <c r="BI4305"/>
  <c r="BH4305"/>
  <c r="BG4305"/>
  <c r="BJ4304"/>
  <c r="BI4304"/>
  <c r="BH4304"/>
  <c r="BG4304"/>
  <c r="BJ4303"/>
  <c r="BI4303"/>
  <c r="BH4303"/>
  <c r="BG4303"/>
  <c r="BJ4302"/>
  <c r="BI4302"/>
  <c r="BH4302"/>
  <c r="BG4302"/>
  <c r="BJ4301"/>
  <c r="BI4301"/>
  <c r="BH4301"/>
  <c r="BG4301"/>
  <c r="BJ4300"/>
  <c r="BI4300"/>
  <c r="BH4300"/>
  <c r="BG4300"/>
  <c r="BJ4299"/>
  <c r="BI4299"/>
  <c r="BH4299"/>
  <c r="BG4299"/>
  <c r="BJ4298"/>
  <c r="BI4298"/>
  <c r="BH4298"/>
  <c r="BG4298"/>
  <c r="BJ4297"/>
  <c r="BI4297"/>
  <c r="BH4297"/>
  <c r="BG4297"/>
  <c r="BJ4296"/>
  <c r="BI4296"/>
  <c r="BH4296"/>
  <c r="BG4296"/>
  <c r="BJ4295"/>
  <c r="BI4295"/>
  <c r="BH4295"/>
  <c r="BG4295"/>
  <c r="BJ4294"/>
  <c r="BI4294"/>
  <c r="BH4294"/>
  <c r="BG4294"/>
  <c r="BJ4293"/>
  <c r="BI4293"/>
  <c r="BH4293"/>
  <c r="BG4293"/>
  <c r="BJ4292"/>
  <c r="BI4292"/>
  <c r="BH4292"/>
  <c r="BG4292"/>
  <c r="BJ4291"/>
  <c r="BI4291"/>
  <c r="BH4291"/>
  <c r="BG4291"/>
  <c r="BJ4290"/>
  <c r="BI4290"/>
  <c r="BH4290"/>
  <c r="BG4290"/>
  <c r="BJ4289"/>
  <c r="BI4289"/>
  <c r="BH4289"/>
  <c r="BG4289"/>
  <c r="BJ4288"/>
  <c r="BI4288"/>
  <c r="BH4288"/>
  <c r="BG4288"/>
  <c r="BJ4287"/>
  <c r="BI4287"/>
  <c r="BH4287"/>
  <c r="BG4287"/>
  <c r="BJ4286"/>
  <c r="BI4286"/>
  <c r="BH4286"/>
  <c r="BG4286"/>
  <c r="BJ4285"/>
  <c r="BI4285"/>
  <c r="BH4285"/>
  <c r="BG4285"/>
  <c r="BJ4284"/>
  <c r="BI4284"/>
  <c r="BH4284"/>
  <c r="BG4284"/>
  <c r="BJ4283"/>
  <c r="BI4283"/>
  <c r="BH4283"/>
  <c r="BG4283"/>
  <c r="BJ4282"/>
  <c r="BI4282"/>
  <c r="BH4282"/>
  <c r="BG4282"/>
  <c r="BJ4281"/>
  <c r="BI4281"/>
  <c r="BH4281"/>
  <c r="BG4281"/>
  <c r="BJ4280"/>
  <c r="BI4280"/>
  <c r="BH4280"/>
  <c r="BG4280"/>
  <c r="BJ4279"/>
  <c r="BI4279"/>
  <c r="BH4279"/>
  <c r="BG4279"/>
  <c r="BJ4278"/>
  <c r="BI4278"/>
  <c r="BH4278"/>
  <c r="BG4278"/>
  <c r="BJ4277"/>
  <c r="BI4277"/>
  <c r="BH4277"/>
  <c r="BG4277"/>
  <c r="BJ4276"/>
  <c r="BI4276"/>
  <c r="BH4276"/>
  <c r="BG4276"/>
  <c r="BJ4275"/>
  <c r="BI4275"/>
  <c r="BH4275"/>
  <c r="BG4275"/>
  <c r="BJ4274"/>
  <c r="BI4274"/>
  <c r="BH4274"/>
  <c r="BG4274"/>
  <c r="BJ4273"/>
  <c r="BI4273"/>
  <c r="BH4273"/>
  <c r="BG4273"/>
  <c r="BJ4272"/>
  <c r="BI4272"/>
  <c r="BH4272"/>
  <c r="BG4272"/>
  <c r="BJ4271"/>
  <c r="BI4271"/>
  <c r="BH4271"/>
  <c r="BG4271"/>
  <c r="BJ4270"/>
  <c r="BI4270"/>
  <c r="BH4270"/>
  <c r="BG4270"/>
  <c r="BJ4269"/>
  <c r="BI4269"/>
  <c r="BH4269"/>
  <c r="BG4269"/>
  <c r="BJ4268"/>
  <c r="BI4268"/>
  <c r="BH4268"/>
  <c r="BG4268"/>
  <c r="BJ4267"/>
  <c r="BI4267"/>
  <c r="BH4267"/>
  <c r="BG4267"/>
  <c r="BJ4266"/>
  <c r="BI4266"/>
  <c r="BH4266"/>
  <c r="BG4266"/>
  <c r="BJ4265"/>
  <c r="BI4265"/>
  <c r="BH4265"/>
  <c r="BG4265"/>
  <c r="BJ4264"/>
  <c r="BI4264"/>
  <c r="BH4264"/>
  <c r="BG4264"/>
  <c r="BJ4263"/>
  <c r="BI4263"/>
  <c r="BH4263"/>
  <c r="BG4263"/>
  <c r="BJ4262"/>
  <c r="BI4262"/>
  <c r="BH4262"/>
  <c r="BG4262"/>
  <c r="BJ4261"/>
  <c r="BI4261"/>
  <c r="BH4261"/>
  <c r="BG4261"/>
  <c r="BJ4260"/>
  <c r="BI4260"/>
  <c r="BH4260"/>
  <c r="BG4260"/>
  <c r="BJ4259"/>
  <c r="BI4259"/>
  <c r="BH4259"/>
  <c r="BG4259"/>
  <c r="BJ4258"/>
  <c r="BI4258"/>
  <c r="BH4258"/>
  <c r="BG4258"/>
  <c r="BJ4257"/>
  <c r="BI4257"/>
  <c r="BH4257"/>
  <c r="BG4257"/>
  <c r="BJ4256"/>
  <c r="BI4256"/>
  <c r="BH4256"/>
  <c r="BG4256"/>
  <c r="BJ4255"/>
  <c r="BI4255"/>
  <c r="BH4255"/>
  <c r="BG4255"/>
  <c r="BJ4254"/>
  <c r="BI4254"/>
  <c r="BH4254"/>
  <c r="BG4254"/>
  <c r="BJ4253"/>
  <c r="BI4253"/>
  <c r="BH4253"/>
  <c r="BG4253"/>
  <c r="BJ4252"/>
  <c r="BI4252"/>
  <c r="BH4252"/>
  <c r="BG4252"/>
  <c r="BJ4251"/>
  <c r="BI4251"/>
  <c r="BH4251"/>
  <c r="BG4251"/>
  <c r="BJ4250"/>
  <c r="BI4250"/>
  <c r="BH4250"/>
  <c r="BG4250"/>
  <c r="BJ4249"/>
  <c r="BI4249"/>
  <c r="BH4249"/>
  <c r="BG4249"/>
  <c r="BJ4248"/>
  <c r="BI4248"/>
  <c r="BH4248"/>
  <c r="BG4248"/>
  <c r="BJ4247"/>
  <c r="BI4247"/>
  <c r="BH4247"/>
  <c r="BG4247"/>
  <c r="BJ4246"/>
  <c r="BI4246"/>
  <c r="BH4246"/>
  <c r="BG4246"/>
  <c r="BJ4245"/>
  <c r="BI4245"/>
  <c r="BH4245"/>
  <c r="BG4245"/>
  <c r="BJ4244"/>
  <c r="BI4244"/>
  <c r="BH4244"/>
  <c r="BG4244"/>
  <c r="BJ4243"/>
  <c r="BI4243"/>
  <c r="BH4243"/>
  <c r="BG4243"/>
  <c r="BJ4242"/>
  <c r="BI4242"/>
  <c r="BH4242"/>
  <c r="BG4242"/>
  <c r="BJ4241"/>
  <c r="BI4241"/>
  <c r="BH4241"/>
  <c r="BG4241"/>
  <c r="BJ4240"/>
  <c r="BI4240"/>
  <c r="BH4240"/>
  <c r="BG4240"/>
  <c r="BJ4239"/>
  <c r="BI4239"/>
  <c r="BH4239"/>
  <c r="BG4239"/>
  <c r="BJ4238"/>
  <c r="BI4238"/>
  <c r="BH4238"/>
  <c r="BG4238"/>
  <c r="BJ4237"/>
  <c r="BI4237"/>
  <c r="BH4237"/>
  <c r="BG4237"/>
  <c r="BJ4236"/>
  <c r="BI4236"/>
  <c r="BH4236"/>
  <c r="BG4236"/>
  <c r="BJ4235"/>
  <c r="BI4235"/>
  <c r="BH4235"/>
  <c r="BG4235"/>
  <c r="BJ4234"/>
  <c r="BI4234"/>
  <c r="BH4234"/>
  <c r="BG4234"/>
  <c r="BJ4233"/>
  <c r="BI4233"/>
  <c r="BH4233"/>
  <c r="BG4233"/>
  <c r="BJ4232"/>
  <c r="BI4232"/>
  <c r="BH4232"/>
  <c r="BG4232"/>
  <c r="BJ4231"/>
  <c r="BI4231"/>
  <c r="BH4231"/>
  <c r="BG4231"/>
  <c r="BJ4230"/>
  <c r="BI4230"/>
  <c r="BH4230"/>
  <c r="BG4230"/>
  <c r="BJ4229"/>
  <c r="BI4229"/>
  <c r="BH4229"/>
  <c r="BG4229"/>
  <c r="BJ4228"/>
  <c r="BI4228"/>
  <c r="BH4228"/>
  <c r="BG4228"/>
  <c r="BJ4227"/>
  <c r="BI4227"/>
  <c r="BH4227"/>
  <c r="BG4227"/>
  <c r="BJ4226"/>
  <c r="BI4226"/>
  <c r="BH4226"/>
  <c r="BG4226"/>
  <c r="BJ4225"/>
  <c r="BI4225"/>
  <c r="BH4225"/>
  <c r="BG4225"/>
  <c r="BJ4224"/>
  <c r="BI4224"/>
  <c r="BH4224"/>
  <c r="BG4224"/>
  <c r="BJ4223"/>
  <c r="BI4223"/>
  <c r="BH4223"/>
  <c r="BG4223"/>
  <c r="BJ4222"/>
  <c r="BI4222"/>
  <c r="BH4222"/>
  <c r="BG4222"/>
  <c r="BJ4221"/>
  <c r="BI4221"/>
  <c r="BH4221"/>
  <c r="BG4221"/>
  <c r="BJ4220"/>
  <c r="BI4220"/>
  <c r="BH4220"/>
  <c r="BG4220"/>
  <c r="BJ4219"/>
  <c r="BI4219"/>
  <c r="BH4219"/>
  <c r="BG4219"/>
  <c r="BJ4218"/>
  <c r="BI4218"/>
  <c r="BH4218"/>
  <c r="BG4218"/>
  <c r="BJ4217"/>
  <c r="BI4217"/>
  <c r="BH4217"/>
  <c r="BG4217"/>
  <c r="BJ4216"/>
  <c r="BI4216"/>
  <c r="BH4216"/>
  <c r="BG4216"/>
  <c r="BJ4215"/>
  <c r="BI4215"/>
  <c r="BH4215"/>
  <c r="BG4215"/>
  <c r="BJ4214"/>
  <c r="BI4214"/>
  <c r="BH4214"/>
  <c r="BG4214"/>
  <c r="BJ4213"/>
  <c r="BI4213"/>
  <c r="BH4213"/>
  <c r="BG4213"/>
  <c r="BJ4212"/>
  <c r="BI4212"/>
  <c r="BH4212"/>
  <c r="BG4212"/>
  <c r="BJ4211"/>
  <c r="BI4211"/>
  <c r="BH4211"/>
  <c r="BG4211"/>
  <c r="BJ4210"/>
  <c r="BI4210"/>
  <c r="BH4210"/>
  <c r="BG4210"/>
  <c r="BJ4209"/>
  <c r="BI4209"/>
  <c r="BH4209"/>
  <c r="BG4209"/>
  <c r="BJ4208"/>
  <c r="BI4208"/>
  <c r="BH4208"/>
  <c r="BG4208"/>
  <c r="BJ4207"/>
  <c r="BI4207"/>
  <c r="BH4207"/>
  <c r="BG4207"/>
  <c r="BJ4206"/>
  <c r="BI4206"/>
  <c r="BH4206"/>
  <c r="BG4206"/>
  <c r="BJ4205"/>
  <c r="BI4205"/>
  <c r="BH4205"/>
  <c r="BG4205"/>
  <c r="BJ4204"/>
  <c r="BI4204"/>
  <c r="BH4204"/>
  <c r="BG4204"/>
  <c r="BJ4203"/>
  <c r="BI4203"/>
  <c r="BH4203"/>
  <c r="BG4203"/>
  <c r="BJ4202"/>
  <c r="BI4202"/>
  <c r="BH4202"/>
  <c r="BG4202"/>
  <c r="BJ4201"/>
  <c r="BI4201"/>
  <c r="BH4201"/>
  <c r="BG4201"/>
  <c r="BJ4200"/>
  <c r="BI4200"/>
  <c r="BH4200"/>
  <c r="BG4200"/>
  <c r="BJ4199"/>
  <c r="BI4199"/>
  <c r="BH4199"/>
  <c r="BG4199"/>
  <c r="BJ4198"/>
  <c r="BI4198"/>
  <c r="BH4198"/>
  <c r="BG4198"/>
  <c r="BJ4197"/>
  <c r="BI4197"/>
  <c r="BH4197"/>
  <c r="BG4197"/>
  <c r="BJ4196"/>
  <c r="BI4196"/>
  <c r="BH4196"/>
  <c r="BG4196"/>
  <c r="BJ4195"/>
  <c r="BI4195"/>
  <c r="BH4195"/>
  <c r="BG4195"/>
  <c r="BJ4194"/>
  <c r="BI4194"/>
  <c r="BH4194"/>
  <c r="BG4194"/>
  <c r="BJ4193"/>
  <c r="BI4193"/>
  <c r="BH4193"/>
  <c r="BG4193"/>
  <c r="BJ4192"/>
  <c r="BI4192"/>
  <c r="BH4192"/>
  <c r="BG4192"/>
  <c r="BJ4191"/>
  <c r="BI4191"/>
  <c r="BH4191"/>
  <c r="BG4191"/>
  <c r="BJ4190"/>
  <c r="BI4190"/>
  <c r="BH4190"/>
  <c r="BG4190"/>
  <c r="BJ4189"/>
  <c r="BI4189"/>
  <c r="BH4189"/>
  <c r="BG4189"/>
  <c r="BJ4188"/>
  <c r="BI4188"/>
  <c r="BH4188"/>
  <c r="BG4188"/>
  <c r="BJ4187"/>
  <c r="BI4187"/>
  <c r="BH4187"/>
  <c r="BG4187"/>
  <c r="BJ4186"/>
  <c r="BI4186"/>
  <c r="BH4186"/>
  <c r="BG4186"/>
  <c r="BJ4185"/>
  <c r="BI4185"/>
  <c r="BH4185"/>
  <c r="BG4185"/>
  <c r="BJ4184"/>
  <c r="BI4184"/>
  <c r="BH4184"/>
  <c r="BG4184"/>
  <c r="BJ4183"/>
  <c r="BI4183"/>
  <c r="BH4183"/>
  <c r="BG4183"/>
  <c r="BJ4182"/>
  <c r="BI4182"/>
  <c r="BH4182"/>
  <c r="BG4182"/>
  <c r="BJ4181"/>
  <c r="BI4181"/>
  <c r="BH4181"/>
  <c r="BG4181"/>
  <c r="BJ4180"/>
  <c r="BI4180"/>
  <c r="BH4180"/>
  <c r="BG4180"/>
  <c r="BJ4179"/>
  <c r="BI4179"/>
  <c r="BH4179"/>
  <c r="BG4179"/>
  <c r="BJ4178"/>
  <c r="BI4178"/>
  <c r="BH4178"/>
  <c r="BG4178"/>
  <c r="BJ4177"/>
  <c r="BI4177"/>
  <c r="BH4177"/>
  <c r="BG4177"/>
  <c r="BJ4176"/>
  <c r="BI4176"/>
  <c r="BH4176"/>
  <c r="BG4176"/>
  <c r="BJ4175"/>
  <c r="BI4175"/>
  <c r="BH4175"/>
  <c r="BG4175"/>
  <c r="BJ4174"/>
  <c r="BI4174"/>
  <c r="BH4174"/>
  <c r="BG4174"/>
  <c r="BJ4173"/>
  <c r="BI4173"/>
  <c r="BH4173"/>
  <c r="BG4173"/>
  <c r="BJ4172"/>
  <c r="BI4172"/>
  <c r="BH4172"/>
  <c r="BG4172"/>
  <c r="BJ4171"/>
  <c r="BI4171"/>
  <c r="BH4171"/>
  <c r="BG4171"/>
  <c r="BJ4170"/>
  <c r="BI4170"/>
  <c r="BH4170"/>
  <c r="BG4170"/>
  <c r="BJ4169"/>
  <c r="BI4169"/>
  <c r="BH4169"/>
  <c r="BG4169"/>
  <c r="BJ4168"/>
  <c r="BI4168"/>
  <c r="BH4168"/>
  <c r="BG4168"/>
  <c r="BJ4167"/>
  <c r="BI4167"/>
  <c r="BH4167"/>
  <c r="BG4167"/>
  <c r="BJ4166"/>
  <c r="BI4166"/>
  <c r="BH4166"/>
  <c r="BG4166"/>
  <c r="BJ4165"/>
  <c r="BI4165"/>
  <c r="BH4165"/>
  <c r="BG4165"/>
  <c r="BJ4164"/>
  <c r="BI4164"/>
  <c r="BH4164"/>
  <c r="BG4164"/>
  <c r="BJ4163"/>
  <c r="BI4163"/>
  <c r="BH4163"/>
  <c r="BG4163"/>
  <c r="BJ4162"/>
  <c r="BI4162"/>
  <c r="BH4162"/>
  <c r="BG4162"/>
  <c r="BJ4161"/>
  <c r="BI4161"/>
  <c r="BH4161"/>
  <c r="BG4161"/>
  <c r="BJ4160"/>
  <c r="BI4160"/>
  <c r="BH4160"/>
  <c r="BG4160"/>
  <c r="BJ4159"/>
  <c r="BI4159"/>
  <c r="BH4159"/>
  <c r="BG4159"/>
  <c r="BJ4158"/>
  <c r="BI4158"/>
  <c r="BH4158"/>
  <c r="BG4158"/>
  <c r="BJ4157"/>
  <c r="BI4157"/>
  <c r="BH4157"/>
  <c r="BG4157"/>
  <c r="BJ4156"/>
  <c r="BI4156"/>
  <c r="BH4156"/>
  <c r="BG4156"/>
  <c r="BJ4155"/>
  <c r="BI4155"/>
  <c r="BH4155"/>
  <c r="BG4155"/>
  <c r="BJ4154"/>
  <c r="BI4154"/>
  <c r="BH4154"/>
  <c r="BG4154"/>
  <c r="BJ4153"/>
  <c r="BI4153"/>
  <c r="BH4153"/>
  <c r="BG4153"/>
  <c r="BJ4152"/>
  <c r="BI4152"/>
  <c r="BH4152"/>
  <c r="BG4152"/>
  <c r="BJ4151"/>
  <c r="BI4151"/>
  <c r="BH4151"/>
  <c r="BG4151"/>
  <c r="BJ4150"/>
  <c r="BI4150"/>
  <c r="BH4150"/>
  <c r="BG4150"/>
  <c r="BJ4149"/>
  <c r="BI4149"/>
  <c r="BH4149"/>
  <c r="BG4149"/>
  <c r="BJ4148"/>
  <c r="BI4148"/>
  <c r="BH4148"/>
  <c r="BG4148"/>
  <c r="BJ4147"/>
  <c r="BI4147"/>
  <c r="BH4147"/>
  <c r="BG4147"/>
  <c r="BJ4146"/>
  <c r="BI4146"/>
  <c r="BH4146"/>
  <c r="BG4146"/>
  <c r="BJ4145"/>
  <c r="BI4145"/>
  <c r="BH4145"/>
  <c r="BG4145"/>
  <c r="BJ4144"/>
  <c r="BI4144"/>
  <c r="BH4144"/>
  <c r="BG4144"/>
  <c r="BJ4143"/>
  <c r="BI4143"/>
  <c r="BH4143"/>
  <c r="BG4143"/>
  <c r="BJ4142"/>
  <c r="BI4142"/>
  <c r="BH4142"/>
  <c r="BG4142"/>
  <c r="BJ4141"/>
  <c r="BI4141"/>
  <c r="BH4141"/>
  <c r="BG4141"/>
  <c r="BJ4140"/>
  <c r="BI4140"/>
  <c r="BH4140"/>
  <c r="BG4140"/>
  <c r="BJ4139"/>
  <c r="BI4139"/>
  <c r="BH4139"/>
  <c r="BG4139"/>
  <c r="BJ4138"/>
  <c r="BI4138"/>
  <c r="BH4138"/>
  <c r="BG4138"/>
  <c r="BJ4137"/>
  <c r="BI4137"/>
  <c r="BH4137"/>
  <c r="BG4137"/>
  <c r="BJ4136"/>
  <c r="BI4136"/>
  <c r="BH4136"/>
  <c r="BG4136"/>
  <c r="BJ4135"/>
  <c r="BI4135"/>
  <c r="BH4135"/>
  <c r="BG4135"/>
  <c r="BJ4134"/>
  <c r="BI4134"/>
  <c r="BH4134"/>
  <c r="BG4134"/>
  <c r="BJ4133"/>
  <c r="BI4133"/>
  <c r="BH4133"/>
  <c r="BG4133"/>
  <c r="BJ4132"/>
  <c r="BI4132"/>
  <c r="BH4132"/>
  <c r="BG4132"/>
  <c r="BJ4131"/>
  <c r="BI4131"/>
  <c r="BH4131"/>
  <c r="BG4131"/>
  <c r="BJ4130"/>
  <c r="BI4130"/>
  <c r="BH4130"/>
  <c r="BG4130"/>
  <c r="BJ4129"/>
  <c r="BI4129"/>
  <c r="BH4129"/>
  <c r="BG4129"/>
  <c r="BJ4128"/>
  <c r="BI4128"/>
  <c r="BH4128"/>
  <c r="BG4128"/>
  <c r="BJ4127"/>
  <c r="BI4127"/>
  <c r="BH4127"/>
  <c r="BG4127"/>
  <c r="BJ4126"/>
  <c r="BI4126"/>
  <c r="BH4126"/>
  <c r="BG4126"/>
  <c r="BJ4125"/>
  <c r="BI4125"/>
  <c r="BH4125"/>
  <c r="BG4125"/>
  <c r="BJ4124"/>
  <c r="BI4124"/>
  <c r="BH4124"/>
  <c r="BG4124"/>
  <c r="BJ4123"/>
  <c r="BI4123"/>
  <c r="BH4123"/>
  <c r="BG4123"/>
  <c r="BJ4122"/>
  <c r="BI4122"/>
  <c r="BH4122"/>
  <c r="BG4122"/>
  <c r="BJ4121"/>
  <c r="BI4121"/>
  <c r="BH4121"/>
  <c r="BG4121"/>
  <c r="BJ4120"/>
  <c r="BI4120"/>
  <c r="BH4120"/>
  <c r="BG4120"/>
  <c r="BJ4119"/>
  <c r="BI4119"/>
  <c r="BH4119"/>
  <c r="BG4119"/>
  <c r="BJ4118"/>
  <c r="BI4118"/>
  <c r="BH4118"/>
  <c r="BG4118"/>
  <c r="BJ4117"/>
  <c r="BI4117"/>
  <c r="BH4117"/>
  <c r="BG4117"/>
  <c r="BJ4116"/>
  <c r="BI4116"/>
  <c r="BH4116"/>
  <c r="BG4116"/>
  <c r="BJ4115"/>
  <c r="BI4115"/>
  <c r="BH4115"/>
  <c r="BG4115"/>
  <c r="BJ4114"/>
  <c r="BI4114"/>
  <c r="BH4114"/>
  <c r="BG4114"/>
  <c r="BJ4113"/>
  <c r="BI4113"/>
  <c r="BH4113"/>
  <c r="BG4113"/>
  <c r="BJ4112"/>
  <c r="BI4112"/>
  <c r="BH4112"/>
  <c r="BG4112"/>
  <c r="BJ4111"/>
  <c r="BI4111"/>
  <c r="BH4111"/>
  <c r="BG4111"/>
  <c r="BJ4110"/>
  <c r="BI4110"/>
  <c r="BH4110"/>
  <c r="BG4110"/>
  <c r="BJ4109"/>
  <c r="BI4109"/>
  <c r="BH4109"/>
  <c r="BG4109"/>
  <c r="BJ4108"/>
  <c r="BI4108"/>
  <c r="BH4108"/>
  <c r="BG4108"/>
  <c r="BJ4107"/>
  <c r="BI4107"/>
  <c r="BH4107"/>
  <c r="BG4107"/>
  <c r="BJ4106"/>
  <c r="BI4106"/>
  <c r="BH4106"/>
  <c r="BG4106"/>
  <c r="BJ4105"/>
  <c r="BI4105"/>
  <c r="BH4105"/>
  <c r="BG4105"/>
  <c r="BJ4104"/>
  <c r="BI4104"/>
  <c r="BH4104"/>
  <c r="BG4104"/>
  <c r="BJ4103"/>
  <c r="BI4103"/>
  <c r="BH4103"/>
  <c r="BG4103"/>
  <c r="BJ4102"/>
  <c r="BI4102"/>
  <c r="BH4102"/>
  <c r="BG4102"/>
  <c r="BJ4101"/>
  <c r="BI4101"/>
  <c r="BH4101"/>
  <c r="BG4101"/>
  <c r="BJ4100"/>
  <c r="BI4100"/>
  <c r="BH4100"/>
  <c r="BG4100"/>
  <c r="BJ4099"/>
  <c r="BI4099"/>
  <c r="BH4099"/>
  <c r="BG4099"/>
  <c r="BJ4098"/>
  <c r="BI4098"/>
  <c r="BH4098"/>
  <c r="BG4098"/>
  <c r="BJ4097"/>
  <c r="BI4097"/>
  <c r="BH4097"/>
  <c r="BG4097"/>
  <c r="BJ4096"/>
  <c r="BI4096"/>
  <c r="BH4096"/>
  <c r="BG4096"/>
  <c r="BJ4095"/>
  <c r="BI4095"/>
  <c r="BH4095"/>
  <c r="BG4095"/>
  <c r="BJ4094"/>
  <c r="BI4094"/>
  <c r="BH4094"/>
  <c r="BG4094"/>
  <c r="BJ4093"/>
  <c r="BI4093"/>
  <c r="BH4093"/>
  <c r="BG4093"/>
  <c r="BJ4092"/>
  <c r="BI4092"/>
  <c r="BH4092"/>
  <c r="BG4092"/>
  <c r="BJ4091"/>
  <c r="BI4091"/>
  <c r="BH4091"/>
  <c r="BG4091"/>
  <c r="BJ4090"/>
  <c r="BI4090"/>
  <c r="BH4090"/>
  <c r="BG4090"/>
  <c r="BJ4089"/>
  <c r="BI4089"/>
  <c r="BH4089"/>
  <c r="BG4089"/>
  <c r="BJ4088"/>
  <c r="BI4088"/>
  <c r="BH4088"/>
  <c r="BG4088"/>
  <c r="BJ4087"/>
  <c r="BI4087"/>
  <c r="BH4087"/>
  <c r="BG4087"/>
  <c r="BJ4086"/>
  <c r="BI4086"/>
  <c r="BH4086"/>
  <c r="BG4086"/>
  <c r="BJ4085"/>
  <c r="BI4085"/>
  <c r="BH4085"/>
  <c r="BG4085"/>
  <c r="BJ4084"/>
  <c r="BI4084"/>
  <c r="BH4084"/>
  <c r="BG4084"/>
  <c r="BJ4083"/>
  <c r="BI4083"/>
  <c r="BH4083"/>
  <c r="BG4083"/>
  <c r="BJ4082"/>
  <c r="BI4082"/>
  <c r="BH4082"/>
  <c r="BG4082"/>
  <c r="BJ4081"/>
  <c r="BI4081"/>
  <c r="BH4081"/>
  <c r="BG4081"/>
  <c r="BJ4080"/>
  <c r="BI4080"/>
  <c r="BH4080"/>
  <c r="BG4080"/>
  <c r="BJ4079"/>
  <c r="BI4079"/>
  <c r="BH4079"/>
  <c r="BG4079"/>
  <c r="BJ4078"/>
  <c r="BI4078"/>
  <c r="BH4078"/>
  <c r="BG4078"/>
  <c r="BJ4077"/>
  <c r="BI4077"/>
  <c r="BH4077"/>
  <c r="BG4077"/>
  <c r="BJ4076"/>
  <c r="BI4076"/>
  <c r="BH4076"/>
  <c r="BG4076"/>
  <c r="BJ4075"/>
  <c r="BI4075"/>
  <c r="BH4075"/>
  <c r="BG4075"/>
  <c r="BJ4074"/>
  <c r="BI4074"/>
  <c r="BH4074"/>
  <c r="BG4074"/>
  <c r="BJ4073"/>
  <c r="BI4073"/>
  <c r="BH4073"/>
  <c r="BG4073"/>
  <c r="BJ4072"/>
  <c r="BI4072"/>
  <c r="BH4072"/>
  <c r="BG4072"/>
  <c r="BJ4071"/>
  <c r="BI4071"/>
  <c r="BH4071"/>
  <c r="BG4071"/>
  <c r="BJ4070"/>
  <c r="BI4070"/>
  <c r="BH4070"/>
  <c r="BG4070"/>
  <c r="BJ4069"/>
  <c r="BI4069"/>
  <c r="BH4069"/>
  <c r="BG4069"/>
  <c r="BJ4068"/>
  <c r="BI4068"/>
  <c r="BH4068"/>
  <c r="BG4068"/>
  <c r="BJ4067"/>
  <c r="BI4067"/>
  <c r="BH4067"/>
  <c r="BG4067"/>
  <c r="BJ4066"/>
  <c r="BI4066"/>
  <c r="BH4066"/>
  <c r="BG4066"/>
  <c r="BJ4065"/>
  <c r="BI4065"/>
  <c r="BH4065"/>
  <c r="BG4065"/>
  <c r="BJ4064"/>
  <c r="BI4064"/>
  <c r="BH4064"/>
  <c r="BG4064"/>
  <c r="BJ4063"/>
  <c r="BI4063"/>
  <c r="BH4063"/>
  <c r="BG4063"/>
  <c r="BJ4062"/>
  <c r="BI4062"/>
  <c r="BH4062"/>
  <c r="BG4062"/>
  <c r="BJ4061"/>
  <c r="BI4061"/>
  <c r="BH4061"/>
  <c r="BG4061"/>
  <c r="BJ4060"/>
  <c r="BI4060"/>
  <c r="BH4060"/>
  <c r="BG4060"/>
  <c r="BJ4059"/>
  <c r="BI4059"/>
  <c r="BH4059"/>
  <c r="BG4059"/>
  <c r="BJ4058"/>
  <c r="BI4058"/>
  <c r="BH4058"/>
  <c r="BG4058"/>
  <c r="BJ4057"/>
  <c r="BI4057"/>
  <c r="BH4057"/>
  <c r="BG4057"/>
  <c r="BJ4056"/>
  <c r="BI4056"/>
  <c r="BH4056"/>
  <c r="BG4056"/>
  <c r="BJ4055"/>
  <c r="BI4055"/>
  <c r="BH4055"/>
  <c r="BG4055"/>
  <c r="BJ4054"/>
  <c r="BI4054"/>
  <c r="BH4054"/>
  <c r="BG4054"/>
  <c r="BJ4053"/>
  <c r="BI4053"/>
  <c r="BH4053"/>
  <c r="BG4053"/>
  <c r="BJ4052"/>
  <c r="BI4052"/>
  <c r="BH4052"/>
  <c r="BG4052"/>
  <c r="BJ4051"/>
  <c r="BI4051"/>
  <c r="BH4051"/>
  <c r="BG4051"/>
  <c r="BJ4050"/>
  <c r="BI4050"/>
  <c r="BH4050"/>
  <c r="BG4050"/>
  <c r="BJ4049"/>
  <c r="BI4049"/>
  <c r="BH4049"/>
  <c r="BG4049"/>
  <c r="BJ4048"/>
  <c r="BI4048"/>
  <c r="BH4048"/>
  <c r="BG4048"/>
  <c r="BJ4047"/>
  <c r="BI4047"/>
  <c r="BH4047"/>
  <c r="BG4047"/>
  <c r="BJ4046"/>
  <c r="BI4046"/>
  <c r="BH4046"/>
  <c r="BG4046"/>
  <c r="BJ4045"/>
  <c r="BI4045"/>
  <c r="BH4045"/>
  <c r="BG4045"/>
  <c r="BJ4044"/>
  <c r="BI4044"/>
  <c r="BH4044"/>
  <c r="BG4044"/>
  <c r="BJ4043"/>
  <c r="BI4043"/>
  <c r="BH4043"/>
  <c r="BG4043"/>
  <c r="BJ4042"/>
  <c r="BI4042"/>
  <c r="BH4042"/>
  <c r="BG4042"/>
  <c r="BJ4041"/>
  <c r="BI4041"/>
  <c r="BH4041"/>
  <c r="BG4041"/>
  <c r="BJ4040"/>
  <c r="BI4040"/>
  <c r="BH4040"/>
  <c r="BG4040"/>
  <c r="BJ4039"/>
  <c r="BI4039"/>
  <c r="BH4039"/>
  <c r="BG4039"/>
  <c r="BJ4038"/>
  <c r="BI4038"/>
  <c r="BH4038"/>
  <c r="BG4038"/>
  <c r="BJ4037"/>
  <c r="BI4037"/>
  <c r="BH4037"/>
  <c r="BG4037"/>
  <c r="BJ4036"/>
  <c r="BI4036"/>
  <c r="BH4036"/>
  <c r="BG4036"/>
  <c r="BJ4035"/>
  <c r="BI4035"/>
  <c r="BH4035"/>
  <c r="BG4035"/>
  <c r="BJ4034"/>
  <c r="BI4034"/>
  <c r="BH4034"/>
  <c r="BG4034"/>
  <c r="BJ4033"/>
  <c r="BI4033"/>
  <c r="BH4033"/>
  <c r="BG4033"/>
  <c r="BJ4032"/>
  <c r="BI4032"/>
  <c r="BH4032"/>
  <c r="BG4032"/>
  <c r="BJ4031"/>
  <c r="BI4031"/>
  <c r="BH4031"/>
  <c r="BG4031"/>
  <c r="BJ4030"/>
  <c r="BI4030"/>
  <c r="BH4030"/>
  <c r="BG4030"/>
  <c r="BJ4029"/>
  <c r="BI4029"/>
  <c r="BH4029"/>
  <c r="BG4029"/>
  <c r="BJ4028"/>
  <c r="BI4028"/>
  <c r="BH4028"/>
  <c r="BG4028"/>
  <c r="BJ4027"/>
  <c r="BI4027"/>
  <c r="BH4027"/>
  <c r="BG4027"/>
  <c r="BJ4026"/>
  <c r="BI4026"/>
  <c r="BH4026"/>
  <c r="BG4026"/>
  <c r="BJ4025"/>
  <c r="BI4025"/>
  <c r="BH4025"/>
  <c r="BG4025"/>
  <c r="BJ4024"/>
  <c r="BI4024"/>
  <c r="BH4024"/>
  <c r="BG4024"/>
  <c r="BJ4023"/>
  <c r="BI4023"/>
  <c r="BH4023"/>
  <c r="BG4023"/>
  <c r="BJ4022"/>
  <c r="BI4022"/>
  <c r="BH4022"/>
  <c r="BG4022"/>
  <c r="BJ4021"/>
  <c r="BI4021"/>
  <c r="BH4021"/>
  <c r="BG4021"/>
  <c r="BJ4020"/>
  <c r="BI4020"/>
  <c r="BH4020"/>
  <c r="BG4020"/>
  <c r="BJ4019"/>
  <c r="BI4019"/>
  <c r="BH4019"/>
  <c r="BG4019"/>
  <c r="BJ4018"/>
  <c r="BI4018"/>
  <c r="BH4018"/>
  <c r="BG4018"/>
  <c r="BJ4017"/>
  <c r="BI4017"/>
  <c r="BH4017"/>
  <c r="BG4017"/>
  <c r="BJ4016"/>
  <c r="BI4016"/>
  <c r="BH4016"/>
  <c r="BG4016"/>
  <c r="BJ4015"/>
  <c r="BI4015"/>
  <c r="BH4015"/>
  <c r="BG4015"/>
  <c r="BJ4014"/>
  <c r="BI4014"/>
  <c r="BH4014"/>
  <c r="BG4014"/>
  <c r="BJ4013"/>
  <c r="BI4013"/>
  <c r="BH4013"/>
  <c r="BG4013"/>
  <c r="BJ4012"/>
  <c r="BI4012"/>
  <c r="BH4012"/>
  <c r="BG4012"/>
  <c r="BJ4011"/>
  <c r="BI4011"/>
  <c r="BH4011"/>
  <c r="BG4011"/>
  <c r="BJ4010"/>
  <c r="BI4010"/>
  <c r="BH4010"/>
  <c r="BG4010"/>
  <c r="BJ4009"/>
  <c r="BI4009"/>
  <c r="BH4009"/>
  <c r="BG4009"/>
  <c r="BJ4008"/>
  <c r="BI4008"/>
  <c r="BH4008"/>
  <c r="BG4008"/>
  <c r="BJ4007"/>
  <c r="BI4007"/>
  <c r="BH4007"/>
  <c r="BG4007"/>
  <c r="BJ4006"/>
  <c r="BI4006"/>
  <c r="BH4006"/>
  <c r="BG4006"/>
  <c r="BJ4005"/>
  <c r="BI4005"/>
  <c r="BH4005"/>
  <c r="BG4005"/>
  <c r="BJ4004"/>
  <c r="BI4004"/>
  <c r="BH4004"/>
  <c r="BG4004"/>
  <c r="BJ4003"/>
  <c r="BI4003"/>
  <c r="BH4003"/>
  <c r="BG4003"/>
  <c r="BJ4002"/>
  <c r="BI4002"/>
  <c r="BH4002"/>
  <c r="BG4002"/>
  <c r="BJ4001"/>
  <c r="BI4001"/>
  <c r="BH4001"/>
  <c r="BG4001"/>
  <c r="BJ4000"/>
  <c r="BI4000"/>
  <c r="BH4000"/>
  <c r="BG4000"/>
  <c r="BJ3999"/>
  <c r="BI3999"/>
  <c r="BH3999"/>
  <c r="BG3999"/>
  <c r="BJ3998"/>
  <c r="BI3998"/>
  <c r="BH3998"/>
  <c r="BG3998"/>
  <c r="BJ3997"/>
  <c r="BI3997"/>
  <c r="BH3997"/>
  <c r="BG3997"/>
  <c r="BJ3996"/>
  <c r="BI3996"/>
  <c r="BH3996"/>
  <c r="BG3996"/>
  <c r="BJ3995"/>
  <c r="BI3995"/>
  <c r="BH3995"/>
  <c r="BG3995"/>
  <c r="BJ3994"/>
  <c r="BI3994"/>
  <c r="BH3994"/>
  <c r="BG3994"/>
  <c r="BJ3993"/>
  <c r="BI3993"/>
  <c r="BH3993"/>
  <c r="BG3993"/>
  <c r="BJ3992"/>
  <c r="BI3992"/>
  <c r="BH3992"/>
  <c r="BG3992"/>
  <c r="BJ3991"/>
  <c r="BI3991"/>
  <c r="BH3991"/>
  <c r="BG3991"/>
  <c r="BJ3990"/>
  <c r="BI3990"/>
  <c r="BH3990"/>
  <c r="BG3990"/>
  <c r="BJ3989"/>
  <c r="BI3989"/>
  <c r="BH3989"/>
  <c r="BG3989"/>
  <c r="BJ3988"/>
  <c r="BI3988"/>
  <c r="BH3988"/>
  <c r="BG3988"/>
  <c r="BJ3987"/>
  <c r="BI3987"/>
  <c r="BH3987"/>
  <c r="BG3987"/>
  <c r="BJ3986"/>
  <c r="BI3986"/>
  <c r="BH3986"/>
  <c r="BG3986"/>
  <c r="BJ3985"/>
  <c r="BI3985"/>
  <c r="BH3985"/>
  <c r="BG3985"/>
  <c r="BJ3984"/>
  <c r="BI3984"/>
  <c r="BH3984"/>
  <c r="BG3984"/>
  <c r="BJ3983"/>
  <c r="BI3983"/>
  <c r="BH3983"/>
  <c r="BG3983"/>
  <c r="BJ3982"/>
  <c r="BI3982"/>
  <c r="BH3982"/>
  <c r="BG3982"/>
  <c r="BJ3981"/>
  <c r="BI3981"/>
  <c r="BH3981"/>
  <c r="BG3981"/>
  <c r="BJ3980"/>
  <c r="BI3980"/>
  <c r="BH3980"/>
  <c r="BG3980"/>
  <c r="BJ3979"/>
  <c r="BI3979"/>
  <c r="BH3979"/>
  <c r="BG3979"/>
  <c r="BJ3978"/>
  <c r="BI3978"/>
  <c r="BH3978"/>
  <c r="BG3978"/>
  <c r="BJ3977"/>
  <c r="BI3977"/>
  <c r="BH3977"/>
  <c r="BG3977"/>
  <c r="BJ3976"/>
  <c r="BI3976"/>
  <c r="BH3976"/>
  <c r="BG3976"/>
  <c r="BJ3975"/>
  <c r="BI3975"/>
  <c r="BH3975"/>
  <c r="BG3975"/>
  <c r="BJ3974"/>
  <c r="BI3974"/>
  <c r="BH3974"/>
  <c r="BG3974"/>
  <c r="BJ3973"/>
  <c r="BI3973"/>
  <c r="BH3973"/>
  <c r="BG3973"/>
  <c r="BJ3972"/>
  <c r="BI3972"/>
  <c r="BH3972"/>
  <c r="BG3972"/>
  <c r="BJ3971"/>
  <c r="BI3971"/>
  <c r="BH3971"/>
  <c r="BG3971"/>
  <c r="BJ3970"/>
  <c r="BI3970"/>
  <c r="BH3970"/>
  <c r="BG3970"/>
  <c r="BJ3969"/>
  <c r="BI3969"/>
  <c r="BH3969"/>
  <c r="BG3969"/>
  <c r="BJ3968"/>
  <c r="BI3968"/>
  <c r="BH3968"/>
  <c r="BG3968"/>
  <c r="BJ3967"/>
  <c r="BI3967"/>
  <c r="BH3967"/>
  <c r="BG3967"/>
  <c r="BJ3966"/>
  <c r="BI3966"/>
  <c r="BH3966"/>
  <c r="BG3966"/>
  <c r="BJ3965"/>
  <c r="BI3965"/>
  <c r="BH3965"/>
  <c r="BG3965"/>
  <c r="BJ3964"/>
  <c r="BI3964"/>
  <c r="BH3964"/>
  <c r="BG3964"/>
  <c r="BJ3963"/>
  <c r="BI3963"/>
  <c r="BH3963"/>
  <c r="BG3963"/>
  <c r="BJ3962"/>
  <c r="BI3962"/>
  <c r="BH3962"/>
  <c r="BG3962"/>
  <c r="BJ3961"/>
  <c r="BI3961"/>
  <c r="BH3961"/>
  <c r="BG3961"/>
  <c r="BJ3960"/>
  <c r="BI3960"/>
  <c r="BH3960"/>
  <c r="BG3960"/>
  <c r="BJ3959"/>
  <c r="BI3959"/>
  <c r="BH3959"/>
  <c r="BG3959"/>
  <c r="BJ3958"/>
  <c r="BI3958"/>
  <c r="BH3958"/>
  <c r="BG3958"/>
  <c r="BJ3957"/>
  <c r="BI3957"/>
  <c r="BH3957"/>
  <c r="BG3957"/>
  <c r="BJ3956"/>
  <c r="BI3956"/>
  <c r="BH3956"/>
  <c r="BG3956"/>
  <c r="BJ3955"/>
  <c r="BI3955"/>
  <c r="BH3955"/>
  <c r="BG3955"/>
  <c r="BJ3954"/>
  <c r="BI3954"/>
  <c r="BH3954"/>
  <c r="BG3954"/>
  <c r="BJ3953"/>
  <c r="BI3953"/>
  <c r="BH3953"/>
  <c r="BG3953"/>
  <c r="BJ3952"/>
  <c r="BI3952"/>
  <c r="BH3952"/>
  <c r="BG3952"/>
  <c r="BJ3951"/>
  <c r="BI3951"/>
  <c r="BH3951"/>
  <c r="BG3951"/>
  <c r="BJ3950"/>
  <c r="BI3950"/>
  <c r="BH3950"/>
  <c r="BG3950"/>
  <c r="BJ3949"/>
  <c r="BI3949"/>
  <c r="BH3949"/>
  <c r="BG3949"/>
  <c r="BJ3948"/>
  <c r="BI3948"/>
  <c r="BH3948"/>
  <c r="BG3948"/>
  <c r="BJ3947"/>
  <c r="BI3947"/>
  <c r="BH3947"/>
  <c r="BG3947"/>
  <c r="BJ3946"/>
  <c r="BI3946"/>
  <c r="BH3946"/>
  <c r="BG3946"/>
  <c r="BJ3945"/>
  <c r="BI3945"/>
  <c r="BH3945"/>
  <c r="BG3945"/>
  <c r="BJ3944"/>
  <c r="BI3944"/>
  <c r="BH3944"/>
  <c r="BG3944"/>
  <c r="BJ3943"/>
  <c r="BI3943"/>
  <c r="BH3943"/>
  <c r="BG3943"/>
  <c r="BJ3942"/>
  <c r="BI3942"/>
  <c r="BH3942"/>
  <c r="BG3942"/>
  <c r="BJ3941"/>
  <c r="BI3941"/>
  <c r="BH3941"/>
  <c r="BG3941"/>
  <c r="BJ3940"/>
  <c r="BI3940"/>
  <c r="BH3940"/>
  <c r="BG3940"/>
  <c r="BJ3939"/>
  <c r="BI3939"/>
  <c r="BH3939"/>
  <c r="BG3939"/>
  <c r="BJ3938"/>
  <c r="BI3938"/>
  <c r="BH3938"/>
  <c r="BG3938"/>
  <c r="BJ3937"/>
  <c r="BI3937"/>
  <c r="BH3937"/>
  <c r="BG3937"/>
  <c r="BJ3936"/>
  <c r="BI3936"/>
  <c r="BH3936"/>
  <c r="BG3936"/>
  <c r="BJ3935"/>
  <c r="BI3935"/>
  <c r="BH3935"/>
  <c r="BG3935"/>
  <c r="BJ3934"/>
  <c r="BI3934"/>
  <c r="BH3934"/>
  <c r="BG3934"/>
  <c r="BJ3933"/>
  <c r="BI3933"/>
  <c r="BH3933"/>
  <c r="BG3933"/>
  <c r="BJ3932"/>
  <c r="BI3932"/>
  <c r="BH3932"/>
  <c r="BG3932"/>
  <c r="BJ3931"/>
  <c r="BI3931"/>
  <c r="BH3931"/>
  <c r="BG3931"/>
  <c r="BJ3930"/>
  <c r="BI3930"/>
  <c r="BH3930"/>
  <c r="BG3930"/>
  <c r="BJ3929"/>
  <c r="BI3929"/>
  <c r="BH3929"/>
  <c r="BG3929"/>
  <c r="BJ3928"/>
  <c r="BI3928"/>
  <c r="BH3928"/>
  <c r="BG3928"/>
  <c r="BJ3927"/>
  <c r="BI3927"/>
  <c r="BH3927"/>
  <c r="BG3927"/>
  <c r="BJ3926"/>
  <c r="BI3926"/>
  <c r="BH3926"/>
  <c r="BG3926"/>
  <c r="BJ3925"/>
  <c r="BI3925"/>
  <c r="BH3925"/>
  <c r="BG3925"/>
  <c r="BJ3924"/>
  <c r="BI3924"/>
  <c r="BH3924"/>
  <c r="BG3924"/>
  <c r="BJ3923"/>
  <c r="BI3923"/>
  <c r="BH3923"/>
  <c r="BG3923"/>
  <c r="BJ3922"/>
  <c r="BI3922"/>
  <c r="BH3922"/>
  <c r="BG3922"/>
  <c r="BJ3921"/>
  <c r="BI3921"/>
  <c r="BH3921"/>
  <c r="BG3921"/>
  <c r="BJ3920"/>
  <c r="BI3920"/>
  <c r="BH3920"/>
  <c r="BG3920"/>
  <c r="BJ3919"/>
  <c r="BI3919"/>
  <c r="BH3919"/>
  <c r="BG3919"/>
  <c r="BJ3918"/>
  <c r="BI3918"/>
  <c r="BH3918"/>
  <c r="BG3918"/>
  <c r="BJ3917"/>
  <c r="BI3917"/>
  <c r="BH3917"/>
  <c r="BG3917"/>
  <c r="BJ3916"/>
  <c r="BI3916"/>
  <c r="BH3916"/>
  <c r="BG3916"/>
  <c r="BJ3915"/>
  <c r="BI3915"/>
  <c r="BH3915"/>
  <c r="BG3915"/>
  <c r="BJ3914"/>
  <c r="BI3914"/>
  <c r="BH3914"/>
  <c r="BG3914"/>
  <c r="BJ3913"/>
  <c r="BI3913"/>
  <c r="BH3913"/>
  <c r="BG3913"/>
  <c r="BJ3912"/>
  <c r="BI3912"/>
  <c r="BH3912"/>
  <c r="BG3912"/>
  <c r="BJ3911"/>
  <c r="BI3911"/>
  <c r="BH3911"/>
  <c r="BG3911"/>
  <c r="BJ3910"/>
  <c r="BI3910"/>
  <c r="BH3910"/>
  <c r="BG3910"/>
  <c r="BJ3909"/>
  <c r="BI3909"/>
  <c r="BH3909"/>
  <c r="BG3909"/>
  <c r="BJ3908"/>
  <c r="BI3908"/>
  <c r="BH3908"/>
  <c r="BG3908"/>
  <c r="BJ3907"/>
  <c r="BI3907"/>
  <c r="BH3907"/>
  <c r="BG3907"/>
  <c r="BJ3906"/>
  <c r="BI3906"/>
  <c r="BH3906"/>
  <c r="BG3906"/>
  <c r="BJ3905"/>
  <c r="BI3905"/>
  <c r="BH3905"/>
  <c r="BG3905"/>
  <c r="BJ3904"/>
  <c r="BI3904"/>
  <c r="BH3904"/>
  <c r="BG3904"/>
  <c r="BJ3903"/>
  <c r="BI3903"/>
  <c r="BH3903"/>
  <c r="BG3903"/>
  <c r="BJ3902"/>
  <c r="BI3902"/>
  <c r="BH3902"/>
  <c r="BG3902"/>
  <c r="BJ3901"/>
  <c r="BI3901"/>
  <c r="BH3901"/>
  <c r="BG3901"/>
  <c r="BJ3900"/>
  <c r="BI3900"/>
  <c r="BH3900"/>
  <c r="BG3900"/>
  <c r="BJ3899"/>
  <c r="BI3899"/>
  <c r="BH3899"/>
  <c r="BG3899"/>
  <c r="BJ3898"/>
  <c r="BI3898"/>
  <c r="BH3898"/>
  <c r="BG3898"/>
  <c r="BJ3897"/>
  <c r="BI3897"/>
  <c r="BH3897"/>
  <c r="BG3897"/>
  <c r="BJ3896"/>
  <c r="BI3896"/>
  <c r="BH3896"/>
  <c r="BG3896"/>
  <c r="BJ3895"/>
  <c r="BI3895"/>
  <c r="BH3895"/>
  <c r="BG3895"/>
  <c r="BJ3894"/>
  <c r="BI3894"/>
  <c r="BH3894"/>
  <c r="BG3894"/>
  <c r="BJ3893"/>
  <c r="BI3893"/>
  <c r="BH3893"/>
  <c r="BG3893"/>
  <c r="BJ3892"/>
  <c r="BI3892"/>
  <c r="BH3892"/>
  <c r="BG3892"/>
  <c r="BJ3891"/>
  <c r="BI3891"/>
  <c r="BH3891"/>
  <c r="BG3891"/>
  <c r="BJ3890"/>
  <c r="BI3890"/>
  <c r="BH3890"/>
  <c r="BG3890"/>
  <c r="BJ3889"/>
  <c r="BI3889"/>
  <c r="BH3889"/>
  <c r="BG3889"/>
  <c r="BJ3888"/>
  <c r="BI3888"/>
  <c r="BH3888"/>
  <c r="BG3888"/>
  <c r="BJ3887"/>
  <c r="BI3887"/>
  <c r="BH3887"/>
  <c r="BG3887"/>
  <c r="BJ3886"/>
  <c r="BI3886"/>
  <c r="BH3886"/>
  <c r="BG3886"/>
  <c r="BJ3885"/>
  <c r="BI3885"/>
  <c r="BH3885"/>
  <c r="BG3885"/>
  <c r="BJ3884"/>
  <c r="BI3884"/>
  <c r="BH3884"/>
  <c r="BG3884"/>
  <c r="BJ3883"/>
  <c r="BI3883"/>
  <c r="BH3883"/>
  <c r="BG3883"/>
  <c r="BJ3882"/>
  <c r="BI3882"/>
  <c r="BH3882"/>
  <c r="BG3882"/>
  <c r="BJ3881"/>
  <c r="BI3881"/>
  <c r="BH3881"/>
  <c r="BG3881"/>
  <c r="BJ3880"/>
  <c r="BI3880"/>
  <c r="BH3880"/>
  <c r="BG3880"/>
  <c r="BJ3879"/>
  <c r="BI3879"/>
  <c r="BH3879"/>
  <c r="BG3879"/>
  <c r="BJ3878"/>
  <c r="BI3878"/>
  <c r="BH3878"/>
  <c r="BG3878"/>
  <c r="BJ3877"/>
  <c r="BI3877"/>
  <c r="BH3877"/>
  <c r="BG3877"/>
  <c r="BJ3876"/>
  <c r="BI3876"/>
  <c r="BH3876"/>
  <c r="BG3876"/>
  <c r="BJ3875"/>
  <c r="BI3875"/>
  <c r="BH3875"/>
  <c r="BG3875"/>
  <c r="BJ3874"/>
  <c r="BI3874"/>
  <c r="BH3874"/>
  <c r="BG3874"/>
  <c r="BJ3873"/>
  <c r="BI3873"/>
  <c r="BH3873"/>
  <c r="BG3873"/>
  <c r="BJ3872"/>
  <c r="BI3872"/>
  <c r="BH3872"/>
  <c r="BG3872"/>
  <c r="BJ3871"/>
  <c r="BI3871"/>
  <c r="BH3871"/>
  <c r="BG3871"/>
  <c r="BJ3870"/>
  <c r="BI3870"/>
  <c r="BH3870"/>
  <c r="BG3870"/>
  <c r="BJ3869"/>
  <c r="BI3869"/>
  <c r="BH3869"/>
  <c r="BG3869"/>
  <c r="BJ3868"/>
  <c r="BI3868"/>
  <c r="BH3868"/>
  <c r="BG3868"/>
  <c r="BJ3867"/>
  <c r="BI3867"/>
  <c r="BH3867"/>
  <c r="BG3867"/>
  <c r="BJ3866"/>
  <c r="BI3866"/>
  <c r="BH3866"/>
  <c r="BG3866"/>
  <c r="BJ3865"/>
  <c r="BI3865"/>
  <c r="BH3865"/>
  <c r="BG3865"/>
  <c r="BJ3864"/>
  <c r="BI3864"/>
  <c r="BH3864"/>
  <c r="BG3864"/>
  <c r="BJ3863"/>
  <c r="BI3863"/>
  <c r="BH3863"/>
  <c r="BG3863"/>
  <c r="BJ3862"/>
  <c r="BI3862"/>
  <c r="BH3862"/>
  <c r="BG3862"/>
  <c r="BJ3861"/>
  <c r="BI3861"/>
  <c r="BH3861"/>
  <c r="BG3861"/>
  <c r="BJ3860"/>
  <c r="BI3860"/>
  <c r="BH3860"/>
  <c r="BG3860"/>
  <c r="BJ3859"/>
  <c r="BI3859"/>
  <c r="BH3859"/>
  <c r="BG3859"/>
  <c r="BJ3858"/>
  <c r="BI3858"/>
  <c r="BH3858"/>
  <c r="BG3858"/>
  <c r="BJ3857"/>
  <c r="BI3857"/>
  <c r="BH3857"/>
  <c r="BG3857"/>
  <c r="BJ3856"/>
  <c r="BI3856"/>
  <c r="BH3856"/>
  <c r="BG3856"/>
  <c r="BJ3855"/>
  <c r="BI3855"/>
  <c r="BH3855"/>
  <c r="BG3855"/>
  <c r="BJ3854"/>
  <c r="BI3854"/>
  <c r="BH3854"/>
  <c r="BG3854"/>
  <c r="BJ3853"/>
  <c r="BI3853"/>
  <c r="BH3853"/>
  <c r="BG3853"/>
  <c r="BJ3852"/>
  <c r="BI3852"/>
  <c r="BH3852"/>
  <c r="BG3852"/>
  <c r="BJ3851"/>
  <c r="BI3851"/>
  <c r="BH3851"/>
  <c r="BG3851"/>
  <c r="BJ3850"/>
  <c r="BI3850"/>
  <c r="BH3850"/>
  <c r="BG3850"/>
  <c r="BJ3849"/>
  <c r="BI3849"/>
  <c r="BH3849"/>
  <c r="BG3849"/>
  <c r="BJ3848"/>
  <c r="BI3848"/>
  <c r="BH3848"/>
  <c r="BG3848"/>
  <c r="BJ3847"/>
  <c r="BI3847"/>
  <c r="BH3847"/>
  <c r="BG3847"/>
  <c r="BJ3846"/>
  <c r="BI3846"/>
  <c r="BH3846"/>
  <c r="BG3846"/>
  <c r="BJ3845"/>
  <c r="BI3845"/>
  <c r="BH3845"/>
  <c r="BG3845"/>
  <c r="BJ3844"/>
  <c r="BI3844"/>
  <c r="BH3844"/>
  <c r="BG3844"/>
  <c r="BJ3843"/>
  <c r="BI3843"/>
  <c r="BH3843"/>
  <c r="BG3843"/>
  <c r="BJ3842"/>
  <c r="BI3842"/>
  <c r="BH3842"/>
  <c r="BG3842"/>
  <c r="BJ3841"/>
  <c r="BI3841"/>
  <c r="BH3841"/>
  <c r="BG3841"/>
  <c r="BJ3840"/>
  <c r="BI3840"/>
  <c r="BH3840"/>
  <c r="BG3840"/>
  <c r="BJ3839"/>
  <c r="BI3839"/>
  <c r="BH3839"/>
  <c r="BG3839"/>
  <c r="BJ3838"/>
  <c r="BI3838"/>
  <c r="BH3838"/>
  <c r="BG3838"/>
  <c r="BJ3837"/>
  <c r="BI3837"/>
  <c r="BH3837"/>
  <c r="BG3837"/>
  <c r="BJ3836"/>
  <c r="BI3836"/>
  <c r="BH3836"/>
  <c r="BG3836"/>
  <c r="BJ3835"/>
  <c r="BI3835"/>
  <c r="BH3835"/>
  <c r="BG3835"/>
  <c r="BJ3834"/>
  <c r="BI3834"/>
  <c r="BH3834"/>
  <c r="BG3834"/>
  <c r="BJ3833"/>
  <c r="BI3833"/>
  <c r="BH3833"/>
  <c r="BG3833"/>
  <c r="BJ3832"/>
  <c r="BI3832"/>
  <c r="BH3832"/>
  <c r="BG3832"/>
  <c r="BJ3831"/>
  <c r="BI3831"/>
  <c r="BH3831"/>
  <c r="BG3831"/>
  <c r="BJ3830"/>
  <c r="BI3830"/>
  <c r="BH3830"/>
  <c r="BG3830"/>
  <c r="BJ3829"/>
  <c r="BI3829"/>
  <c r="BH3829"/>
  <c r="BG3829"/>
  <c r="BJ3828"/>
  <c r="BI3828"/>
  <c r="BH3828"/>
  <c r="BG3828"/>
  <c r="BJ3827"/>
  <c r="BI3827"/>
  <c r="BH3827"/>
  <c r="BG3827"/>
  <c r="BJ3826"/>
  <c r="BI3826"/>
  <c r="BH3826"/>
  <c r="BG3826"/>
  <c r="BJ3825"/>
  <c r="BI3825"/>
  <c r="BH3825"/>
  <c r="BG3825"/>
  <c r="BJ3824"/>
  <c r="BI3824"/>
  <c r="BH3824"/>
  <c r="BG3824"/>
  <c r="BJ3823"/>
  <c r="BI3823"/>
  <c r="BH3823"/>
  <c r="BG3823"/>
  <c r="BJ3822"/>
  <c r="BI3822"/>
  <c r="BH3822"/>
  <c r="BG3822"/>
  <c r="BJ3821"/>
  <c r="BI3821"/>
  <c r="BH3821"/>
  <c r="BG3821"/>
  <c r="BJ3820"/>
  <c r="BI3820"/>
  <c r="BH3820"/>
  <c r="BG3820"/>
  <c r="BJ3819"/>
  <c r="BI3819"/>
  <c r="BH3819"/>
  <c r="BG3819"/>
  <c r="BJ3818"/>
  <c r="BI3818"/>
  <c r="BH3818"/>
  <c r="BG3818"/>
  <c r="BJ3817"/>
  <c r="BI3817"/>
  <c r="BH3817"/>
  <c r="BG3817"/>
  <c r="BJ3816"/>
  <c r="BI3816"/>
  <c r="BH3816"/>
  <c r="BG3816"/>
  <c r="BJ3815"/>
  <c r="BI3815"/>
  <c r="BH3815"/>
  <c r="BG3815"/>
  <c r="BJ3814"/>
  <c r="BI3814"/>
  <c r="BH3814"/>
  <c r="BG3814"/>
  <c r="BJ3813"/>
  <c r="BI3813"/>
  <c r="BH3813"/>
  <c r="BG3813"/>
  <c r="BJ3812"/>
  <c r="BI3812"/>
  <c r="BH3812"/>
  <c r="BG3812"/>
  <c r="BJ3811"/>
  <c r="BI3811"/>
  <c r="BH3811"/>
  <c r="BG3811"/>
  <c r="BJ3810"/>
  <c r="BI3810"/>
  <c r="BH3810"/>
  <c r="BG3810"/>
  <c r="BJ3809"/>
  <c r="BI3809"/>
  <c r="BH3809"/>
  <c r="BG3809"/>
  <c r="BJ3808"/>
  <c r="BI3808"/>
  <c r="BH3808"/>
  <c r="BG3808"/>
  <c r="BJ3807"/>
  <c r="BI3807"/>
  <c r="BH3807"/>
  <c r="BG3807"/>
  <c r="BJ3806"/>
  <c r="BI3806"/>
  <c r="BH3806"/>
  <c r="BG3806"/>
  <c r="BJ3805"/>
  <c r="BI3805"/>
  <c r="BH3805"/>
  <c r="BG3805"/>
  <c r="BJ3804"/>
  <c r="BI3804"/>
  <c r="BH3804"/>
  <c r="BG3804"/>
  <c r="BJ3803"/>
  <c r="BI3803"/>
  <c r="BH3803"/>
  <c r="BG3803"/>
  <c r="BJ3802"/>
  <c r="BI3802"/>
  <c r="BH3802"/>
  <c r="BG3802"/>
  <c r="BJ3801"/>
  <c r="BI3801"/>
  <c r="BH3801"/>
  <c r="BG3801"/>
  <c r="BJ3800"/>
  <c r="BI3800"/>
  <c r="BH3800"/>
  <c r="BG3800"/>
  <c r="BJ3799"/>
  <c r="BI3799"/>
  <c r="BH3799"/>
  <c r="BG3799"/>
  <c r="BJ3798"/>
  <c r="BI3798"/>
  <c r="BH3798"/>
  <c r="BG3798"/>
  <c r="BJ3797"/>
  <c r="BI3797"/>
  <c r="BH3797"/>
  <c r="BG3797"/>
  <c r="BJ3796"/>
  <c r="BI3796"/>
  <c r="BH3796"/>
  <c r="BG3796"/>
  <c r="BJ3795"/>
  <c r="BI3795"/>
  <c r="BH3795"/>
  <c r="BG3795"/>
  <c r="BJ3794"/>
  <c r="BI3794"/>
  <c r="BH3794"/>
  <c r="BG3794"/>
  <c r="BJ3793"/>
  <c r="BI3793"/>
  <c r="BH3793"/>
  <c r="BG3793"/>
  <c r="BJ3792"/>
  <c r="BI3792"/>
  <c r="BH3792"/>
  <c r="BG3792"/>
  <c r="BJ3791"/>
  <c r="BI3791"/>
  <c r="BH3791"/>
  <c r="BG3791"/>
  <c r="BJ3790"/>
  <c r="BI3790"/>
  <c r="BH3790"/>
  <c r="BG3790"/>
  <c r="BJ3789"/>
  <c r="BI3789"/>
  <c r="BH3789"/>
  <c r="BG3789"/>
  <c r="BJ3788"/>
  <c r="BI3788"/>
  <c r="BH3788"/>
  <c r="BG3788"/>
  <c r="BJ3787"/>
  <c r="BI3787"/>
  <c r="BH3787"/>
  <c r="BG3787"/>
  <c r="BJ3786"/>
  <c r="BI3786"/>
  <c r="BH3786"/>
  <c r="BG3786"/>
  <c r="BJ3785"/>
  <c r="BI3785"/>
  <c r="BH3785"/>
  <c r="BG3785"/>
  <c r="BJ3784"/>
  <c r="BI3784"/>
  <c r="BH3784"/>
  <c r="BG3784"/>
  <c r="BJ3783"/>
  <c r="BI3783"/>
  <c r="BH3783"/>
  <c r="BG3783"/>
  <c r="BJ3782"/>
  <c r="BI3782"/>
  <c r="BH3782"/>
  <c r="BG3782"/>
  <c r="BJ3781"/>
  <c r="BI3781"/>
  <c r="BH3781"/>
  <c r="BG3781"/>
  <c r="BJ3780"/>
  <c r="BI3780"/>
  <c r="BH3780"/>
  <c r="BG3780"/>
  <c r="BJ3779"/>
  <c r="BI3779"/>
  <c r="BH3779"/>
  <c r="BG3779"/>
  <c r="BJ3778"/>
  <c r="BI3778"/>
  <c r="BH3778"/>
  <c r="BG3778"/>
  <c r="BJ3777"/>
  <c r="BI3777"/>
  <c r="BH3777"/>
  <c r="BG3777"/>
  <c r="BJ3776"/>
  <c r="BI3776"/>
  <c r="BH3776"/>
  <c r="BG3776"/>
  <c r="BJ3775"/>
  <c r="BI3775"/>
  <c r="BH3775"/>
  <c r="BG3775"/>
  <c r="BJ3774"/>
  <c r="BI3774"/>
  <c r="BH3774"/>
  <c r="BG3774"/>
  <c r="BJ3773"/>
  <c r="BI3773"/>
  <c r="BH3773"/>
  <c r="BG3773"/>
  <c r="BJ3772"/>
  <c r="BI3772"/>
  <c r="BH3772"/>
  <c r="BG3772"/>
  <c r="BJ3771"/>
  <c r="BI3771"/>
  <c r="BH3771"/>
  <c r="BG3771"/>
  <c r="BJ3770"/>
  <c r="BI3770"/>
  <c r="BH3770"/>
  <c r="BG3770"/>
  <c r="BJ3769"/>
  <c r="BI3769"/>
  <c r="BH3769"/>
  <c r="BG3769"/>
  <c r="BJ3768"/>
  <c r="BI3768"/>
  <c r="BH3768"/>
  <c r="BG3768"/>
  <c r="BJ3767"/>
  <c r="BI3767"/>
  <c r="BH3767"/>
  <c r="BG3767"/>
  <c r="BJ3766"/>
  <c r="BI3766"/>
  <c r="BH3766"/>
  <c r="BG3766"/>
  <c r="BJ3765"/>
  <c r="BI3765"/>
  <c r="BH3765"/>
  <c r="BG3765"/>
  <c r="BJ3764"/>
  <c r="BI3764"/>
  <c r="BH3764"/>
  <c r="BG3764"/>
  <c r="BJ3763"/>
  <c r="BI3763"/>
  <c r="BH3763"/>
  <c r="BG3763"/>
  <c r="BJ3762"/>
  <c r="BI3762"/>
  <c r="BH3762"/>
  <c r="BG3762"/>
  <c r="BJ3761"/>
  <c r="BI3761"/>
  <c r="BH3761"/>
  <c r="BG3761"/>
  <c r="BJ3760"/>
  <c r="BI3760"/>
  <c r="BH3760"/>
  <c r="BG3760"/>
  <c r="BJ3759"/>
  <c r="BI3759"/>
  <c r="BH3759"/>
  <c r="BG3759"/>
  <c r="BJ3758"/>
  <c r="BI3758"/>
  <c r="BH3758"/>
  <c r="BG3758"/>
  <c r="BJ3757"/>
  <c r="BI3757"/>
  <c r="BH3757"/>
  <c r="BG3757"/>
  <c r="BJ3756"/>
  <c r="BI3756"/>
  <c r="BH3756"/>
  <c r="BG3756"/>
  <c r="BJ3755"/>
  <c r="BI3755"/>
  <c r="BH3755"/>
  <c r="BG3755"/>
  <c r="BJ3754"/>
  <c r="BI3754"/>
  <c r="BH3754"/>
  <c r="BG3754"/>
  <c r="BJ3753"/>
  <c r="BI3753"/>
  <c r="BH3753"/>
  <c r="BG3753"/>
  <c r="BJ3752"/>
  <c r="BI3752"/>
  <c r="BH3752"/>
  <c r="BG3752"/>
  <c r="BJ3751"/>
  <c r="BI3751"/>
  <c r="BH3751"/>
  <c r="BG3751"/>
  <c r="BJ3750"/>
  <c r="BI3750"/>
  <c r="BH3750"/>
  <c r="BG3750"/>
  <c r="BJ3749"/>
  <c r="BI3749"/>
  <c r="BH3749"/>
  <c r="BG3749"/>
  <c r="BJ3748"/>
  <c r="BI3748"/>
  <c r="BH3748"/>
  <c r="BG3748"/>
  <c r="BJ3747"/>
  <c r="BI3747"/>
  <c r="BH3747"/>
  <c r="BG3747"/>
  <c r="BJ3746"/>
  <c r="BI3746"/>
  <c r="BH3746"/>
  <c r="BG3746"/>
  <c r="BJ3745"/>
  <c r="BI3745"/>
  <c r="BH3745"/>
  <c r="BG3745"/>
  <c r="BJ3744"/>
  <c r="BI3744"/>
  <c r="BH3744"/>
  <c r="BG3744"/>
  <c r="BJ3743"/>
  <c r="BI3743"/>
  <c r="BH3743"/>
  <c r="BG3743"/>
  <c r="BJ3742"/>
  <c r="BI3742"/>
  <c r="BH3742"/>
  <c r="BG3742"/>
  <c r="BJ3741"/>
  <c r="BI3741"/>
  <c r="BH3741"/>
  <c r="BG3741"/>
  <c r="BJ3740"/>
  <c r="BI3740"/>
  <c r="BH3740"/>
  <c r="BG3740"/>
  <c r="BJ3739"/>
  <c r="BI3739"/>
  <c r="BH3739"/>
  <c r="BG3739"/>
  <c r="BJ3738"/>
  <c r="BI3738"/>
  <c r="BH3738"/>
  <c r="BG3738"/>
  <c r="BJ3737"/>
  <c r="BI3737"/>
  <c r="BH3737"/>
  <c r="BG3737"/>
  <c r="BJ3736"/>
  <c r="BI3736"/>
  <c r="BH3736"/>
  <c r="BG3736"/>
  <c r="BJ3735"/>
  <c r="BI3735"/>
  <c r="BH3735"/>
  <c r="BG3735"/>
  <c r="BJ3734"/>
  <c r="BI3734"/>
  <c r="BH3734"/>
  <c r="BG3734"/>
  <c r="BJ3733"/>
  <c r="BI3733"/>
  <c r="BH3733"/>
  <c r="BG3733"/>
  <c r="BJ3732"/>
  <c r="BI3732"/>
  <c r="BH3732"/>
  <c r="BG3732"/>
  <c r="BJ3731"/>
  <c r="BI3731"/>
  <c r="BH3731"/>
  <c r="BG3731"/>
  <c r="BJ3730"/>
  <c r="BI3730"/>
  <c r="BH3730"/>
  <c r="BG3730"/>
  <c r="BJ3729"/>
  <c r="BI3729"/>
  <c r="BH3729"/>
  <c r="BG3729"/>
  <c r="BJ3728"/>
  <c r="BI3728"/>
  <c r="BH3728"/>
  <c r="BG3728"/>
  <c r="BJ3727"/>
  <c r="BI3727"/>
  <c r="BH3727"/>
  <c r="BG3727"/>
  <c r="BJ3726"/>
  <c r="BI3726"/>
  <c r="BH3726"/>
  <c r="BG3726"/>
  <c r="BJ3725"/>
  <c r="BI3725"/>
  <c r="BH3725"/>
  <c r="BG3725"/>
  <c r="BJ3724"/>
  <c r="BI3724"/>
  <c r="BH3724"/>
  <c r="BG3724"/>
  <c r="BJ3723"/>
  <c r="BI3723"/>
  <c r="BH3723"/>
  <c r="BG3723"/>
  <c r="BJ3722"/>
  <c r="BI3722"/>
  <c r="BH3722"/>
  <c r="BG3722"/>
  <c r="BJ3721"/>
  <c r="BI3721"/>
  <c r="BH3721"/>
  <c r="BG3721"/>
  <c r="BJ3720"/>
  <c r="BI3720"/>
  <c r="BH3720"/>
  <c r="BG3720"/>
  <c r="BJ3719"/>
  <c r="BI3719"/>
  <c r="BH3719"/>
  <c r="BG3719"/>
  <c r="BJ3718"/>
  <c r="BI3718"/>
  <c r="BH3718"/>
  <c r="BG3718"/>
  <c r="BJ3717"/>
  <c r="BI3717"/>
  <c r="BH3717"/>
  <c r="BG3717"/>
  <c r="BJ3716"/>
  <c r="BI3716"/>
  <c r="BH3716"/>
  <c r="BG3716"/>
  <c r="BJ3715"/>
  <c r="BI3715"/>
  <c r="BH3715"/>
  <c r="BG3715"/>
  <c r="BJ3714"/>
  <c r="BI3714"/>
  <c r="BH3714"/>
  <c r="BG3714"/>
  <c r="BJ3713"/>
  <c r="BI3713"/>
  <c r="BH3713"/>
  <c r="BG3713"/>
  <c r="BJ3712"/>
  <c r="BI3712"/>
  <c r="BH3712"/>
  <c r="BG3712"/>
  <c r="BJ3711"/>
  <c r="BI3711"/>
  <c r="BH3711"/>
  <c r="BG3711"/>
  <c r="BJ3710"/>
  <c r="BI3710"/>
  <c r="BH3710"/>
  <c r="BG3710"/>
  <c r="BJ3709"/>
  <c r="BI3709"/>
  <c r="BH3709"/>
  <c r="BG3709"/>
  <c r="BJ3708"/>
  <c r="BI3708"/>
  <c r="BH3708"/>
  <c r="BG3708"/>
  <c r="BJ3707"/>
  <c r="BI3707"/>
  <c r="BH3707"/>
  <c r="BG3707"/>
  <c r="BJ3706"/>
  <c r="BI3706"/>
  <c r="BH3706"/>
  <c r="BG3706"/>
  <c r="BJ3705"/>
  <c r="BI3705"/>
  <c r="BH3705"/>
  <c r="BG3705"/>
  <c r="BJ3704"/>
  <c r="BI3704"/>
  <c r="BH3704"/>
  <c r="BG3704"/>
  <c r="BJ3703"/>
  <c r="BI3703"/>
  <c r="BH3703"/>
  <c r="BG3703"/>
  <c r="BJ3702"/>
  <c r="BI3702"/>
  <c r="BH3702"/>
  <c r="BG3702"/>
  <c r="BJ3701"/>
  <c r="BI3701"/>
  <c r="BH3701"/>
  <c r="BG3701"/>
  <c r="BJ3700"/>
  <c r="BI3700"/>
  <c r="BH3700"/>
  <c r="BG3700"/>
  <c r="BJ3699"/>
  <c r="BI3699"/>
  <c r="BH3699"/>
  <c r="BG3699"/>
  <c r="BJ3698"/>
  <c r="BI3698"/>
  <c r="BH3698"/>
  <c r="BG3698"/>
  <c r="BJ3697"/>
  <c r="BI3697"/>
  <c r="BH3697"/>
  <c r="BG3697"/>
  <c r="BJ3696"/>
  <c r="BI3696"/>
  <c r="BH3696"/>
  <c r="BG3696"/>
  <c r="BJ3695"/>
  <c r="BI3695"/>
  <c r="BH3695"/>
  <c r="BG3695"/>
  <c r="BJ3694"/>
  <c r="BI3694"/>
  <c r="BH3694"/>
  <c r="BG3694"/>
  <c r="BJ3693"/>
  <c r="BI3693"/>
  <c r="BH3693"/>
  <c r="BG3693"/>
  <c r="BJ3692"/>
  <c r="BI3692"/>
  <c r="BH3692"/>
  <c r="BG3692"/>
  <c r="BJ3691"/>
  <c r="BI3691"/>
  <c r="BH3691"/>
  <c r="BG3691"/>
  <c r="BJ3690"/>
  <c r="BI3690"/>
  <c r="BH3690"/>
  <c r="BG3690"/>
  <c r="BJ3689"/>
  <c r="BI3689"/>
  <c r="BH3689"/>
  <c r="BG3689"/>
  <c r="BJ3688"/>
  <c r="BI3688"/>
  <c r="BH3688"/>
  <c r="BG3688"/>
  <c r="BJ3687"/>
  <c r="BI3687"/>
  <c r="BH3687"/>
  <c r="BG3687"/>
  <c r="BJ3686"/>
  <c r="BI3686"/>
  <c r="BH3686"/>
  <c r="BG3686"/>
  <c r="BJ3685"/>
  <c r="BI3685"/>
  <c r="BH3685"/>
  <c r="BG3685"/>
  <c r="BJ3684"/>
  <c r="BI3684"/>
  <c r="BH3684"/>
  <c r="BG3684"/>
  <c r="BJ3683"/>
  <c r="BI3683"/>
  <c r="BH3683"/>
  <c r="BG3683"/>
  <c r="BJ3682"/>
  <c r="BI3682"/>
  <c r="BH3682"/>
  <c r="BG3682"/>
  <c r="BJ3681"/>
  <c r="BI3681"/>
  <c r="BH3681"/>
  <c r="BG3681"/>
  <c r="BJ3680"/>
  <c r="BI3680"/>
  <c r="BH3680"/>
  <c r="BG3680"/>
  <c r="BJ3679"/>
  <c r="BI3679"/>
  <c r="BH3679"/>
  <c r="BG3679"/>
  <c r="BJ3678"/>
  <c r="BI3678"/>
  <c r="BH3678"/>
  <c r="BG3678"/>
  <c r="BJ3677"/>
  <c r="BI3677"/>
  <c r="BH3677"/>
  <c r="BG3677"/>
  <c r="BJ3676"/>
  <c r="BI3676"/>
  <c r="BH3676"/>
  <c r="BG3676"/>
  <c r="BJ3675"/>
  <c r="BI3675"/>
  <c r="BH3675"/>
  <c r="BG3675"/>
  <c r="BJ3674"/>
  <c r="BI3674"/>
  <c r="BH3674"/>
  <c r="BG3674"/>
  <c r="BJ3673"/>
  <c r="BI3673"/>
  <c r="BH3673"/>
  <c r="BG3673"/>
  <c r="BJ3672"/>
  <c r="BI3672"/>
  <c r="BH3672"/>
  <c r="BG3672"/>
  <c r="BJ3671"/>
  <c r="BI3671"/>
  <c r="BH3671"/>
  <c r="BG3671"/>
  <c r="BJ3670"/>
  <c r="BI3670"/>
  <c r="BH3670"/>
  <c r="BG3670"/>
  <c r="BJ3669"/>
  <c r="BI3669"/>
  <c r="BH3669"/>
  <c r="BG3669"/>
  <c r="BJ3668"/>
  <c r="BI3668"/>
  <c r="BH3668"/>
  <c r="BG3668"/>
  <c r="BJ3667"/>
  <c r="BI3667"/>
  <c r="BH3667"/>
  <c r="BG3667"/>
  <c r="BJ3666"/>
  <c r="BI3666"/>
  <c r="BH3666"/>
  <c r="BG3666"/>
  <c r="BJ3665"/>
  <c r="BI3665"/>
  <c r="BH3665"/>
  <c r="BG3665"/>
  <c r="BJ3664"/>
  <c r="BI3664"/>
  <c r="BH3664"/>
  <c r="BG3664"/>
  <c r="BJ3663"/>
  <c r="BI3663"/>
  <c r="BH3663"/>
  <c r="BG3663"/>
  <c r="BJ3662"/>
  <c r="BI3662"/>
  <c r="BH3662"/>
  <c r="BG3662"/>
  <c r="BJ3661"/>
  <c r="BI3661"/>
  <c r="BH3661"/>
  <c r="BG3661"/>
  <c r="BJ3660"/>
  <c r="BI3660"/>
  <c r="BH3660"/>
  <c r="BG3660"/>
  <c r="BJ3659"/>
  <c r="BI3659"/>
  <c r="BH3659"/>
  <c r="BG3659"/>
  <c r="BJ3658"/>
  <c r="BI3658"/>
  <c r="BH3658"/>
  <c r="BG3658"/>
  <c r="BJ3657"/>
  <c r="BI3657"/>
  <c r="BH3657"/>
  <c r="BG3657"/>
  <c r="BJ3656"/>
  <c r="BI3656"/>
  <c r="BH3656"/>
  <c r="BG3656"/>
  <c r="BJ3655"/>
  <c r="BI3655"/>
  <c r="BH3655"/>
  <c r="BG3655"/>
  <c r="BJ3654"/>
  <c r="BI3654"/>
  <c r="BH3654"/>
  <c r="BG3654"/>
  <c r="BJ3653"/>
  <c r="BI3653"/>
  <c r="BH3653"/>
  <c r="BG3653"/>
  <c r="BJ3652"/>
  <c r="BI3652"/>
  <c r="BH3652"/>
  <c r="BG3652"/>
  <c r="BJ3651"/>
  <c r="BI3651"/>
  <c r="BH3651"/>
  <c r="BG3651"/>
  <c r="BJ3650"/>
  <c r="BI3650"/>
  <c r="BH3650"/>
  <c r="BG3650"/>
  <c r="BJ3649"/>
  <c r="BI3649"/>
  <c r="BH3649"/>
  <c r="BG3649"/>
  <c r="BJ3648"/>
  <c r="BI3648"/>
  <c r="BH3648"/>
  <c r="BG3648"/>
  <c r="BJ3647"/>
  <c r="BI3647"/>
  <c r="BH3647"/>
  <c r="BG3647"/>
  <c r="BJ3646"/>
  <c r="BI3646"/>
  <c r="BH3646"/>
  <c r="BG3646"/>
  <c r="BJ3645"/>
  <c r="BI3645"/>
  <c r="BH3645"/>
  <c r="BG3645"/>
  <c r="BJ3644"/>
  <c r="BI3644"/>
  <c r="BH3644"/>
  <c r="BG3644"/>
  <c r="BJ3643"/>
  <c r="BI3643"/>
  <c r="BH3643"/>
  <c r="BG3643"/>
  <c r="BJ3642"/>
  <c r="BI3642"/>
  <c r="BH3642"/>
  <c r="BG3642"/>
  <c r="BJ3641"/>
  <c r="BI3641"/>
  <c r="BH3641"/>
  <c r="BG3641"/>
  <c r="BJ3640"/>
  <c r="BI3640"/>
  <c r="BH3640"/>
  <c r="BG3640"/>
  <c r="BJ3639"/>
  <c r="BI3639"/>
  <c r="BH3639"/>
  <c r="BG3639"/>
  <c r="BJ3638"/>
  <c r="BI3638"/>
  <c r="BH3638"/>
  <c r="BG3638"/>
  <c r="BJ3637"/>
  <c r="BI3637"/>
  <c r="BH3637"/>
  <c r="BG3637"/>
  <c r="BJ3636"/>
  <c r="BI3636"/>
  <c r="BH3636"/>
  <c r="BG3636"/>
  <c r="BJ3635"/>
  <c r="BI3635"/>
  <c r="BH3635"/>
  <c r="BG3635"/>
  <c r="BJ3634"/>
  <c r="BI3634"/>
  <c r="BH3634"/>
  <c r="BG3634"/>
  <c r="BJ3633"/>
  <c r="BI3633"/>
  <c r="BH3633"/>
  <c r="BG3633"/>
  <c r="BJ3632"/>
  <c r="BI3632"/>
  <c r="BH3632"/>
  <c r="BG3632"/>
  <c r="BJ3631"/>
  <c r="BI3631"/>
  <c r="BH3631"/>
  <c r="BG3631"/>
  <c r="BJ3630"/>
  <c r="BI3630"/>
  <c r="BH3630"/>
  <c r="BG3630"/>
  <c r="BJ3629"/>
  <c r="BI3629"/>
  <c r="BH3629"/>
  <c r="BG3629"/>
  <c r="BJ3628"/>
  <c r="BI3628"/>
  <c r="BH3628"/>
  <c r="BG3628"/>
  <c r="BJ3627"/>
  <c r="BI3627"/>
  <c r="BH3627"/>
  <c r="BG3627"/>
  <c r="BJ3626"/>
  <c r="BI3626"/>
  <c r="BH3626"/>
  <c r="BG3626"/>
  <c r="BJ3625"/>
  <c r="BI3625"/>
  <c r="BH3625"/>
  <c r="BG3625"/>
  <c r="BJ3624"/>
  <c r="BI3624"/>
  <c r="BH3624"/>
  <c r="BG3624"/>
  <c r="BJ3623"/>
  <c r="BI3623"/>
  <c r="BH3623"/>
  <c r="BG3623"/>
  <c r="BJ3622"/>
  <c r="BI3622"/>
  <c r="BH3622"/>
  <c r="BG3622"/>
  <c r="BJ3621"/>
  <c r="BI3621"/>
  <c r="BH3621"/>
  <c r="BG3621"/>
  <c r="BJ3620"/>
  <c r="BI3620"/>
  <c r="BH3620"/>
  <c r="BG3620"/>
  <c r="BJ3619"/>
  <c r="BI3619"/>
  <c r="BH3619"/>
  <c r="BG3619"/>
  <c r="BJ3618"/>
  <c r="BI3618"/>
  <c r="BH3618"/>
  <c r="BG3618"/>
  <c r="BJ3617"/>
  <c r="BI3617"/>
  <c r="BH3617"/>
  <c r="BG3617"/>
  <c r="BJ3616"/>
  <c r="BI3616"/>
  <c r="BH3616"/>
  <c r="BG3616"/>
  <c r="BJ3615"/>
  <c r="BI3615"/>
  <c r="BH3615"/>
  <c r="BG3615"/>
  <c r="BJ3614"/>
  <c r="BI3614"/>
  <c r="BH3614"/>
  <c r="BG3614"/>
  <c r="BJ3613"/>
  <c r="BI3613"/>
  <c r="BH3613"/>
  <c r="BG3613"/>
  <c r="BJ3612"/>
  <c r="BI3612"/>
  <c r="BH3612"/>
  <c r="BG3612"/>
  <c r="BJ3611"/>
  <c r="BI3611"/>
  <c r="BH3611"/>
  <c r="BG3611"/>
  <c r="BJ3610"/>
  <c r="BI3610"/>
  <c r="BH3610"/>
  <c r="BG3610"/>
  <c r="BJ3609"/>
  <c r="BI3609"/>
  <c r="BH3609"/>
  <c r="BG3609"/>
  <c r="BJ3608"/>
  <c r="BI3608"/>
  <c r="BH3608"/>
  <c r="BG3608"/>
  <c r="BJ3607"/>
  <c r="BI3607"/>
  <c r="BH3607"/>
  <c r="BG3607"/>
  <c r="BJ3606"/>
  <c r="BI3606"/>
  <c r="BH3606"/>
  <c r="BG3606"/>
  <c r="BJ3605"/>
  <c r="BI3605"/>
  <c r="BH3605"/>
  <c r="BG3605"/>
  <c r="BJ3604"/>
  <c r="BI3604"/>
  <c r="BH3604"/>
  <c r="BG3604"/>
  <c r="BJ3603"/>
  <c r="BI3603"/>
  <c r="BH3603"/>
  <c r="BG3603"/>
  <c r="BJ3602"/>
  <c r="BI3602"/>
  <c r="BH3602"/>
  <c r="BG3602"/>
  <c r="BJ3601"/>
  <c r="BI3601"/>
  <c r="BH3601"/>
  <c r="BG3601"/>
  <c r="BJ3600"/>
  <c r="BI3600"/>
  <c r="BH3600"/>
  <c r="BG3600"/>
  <c r="BJ3599"/>
  <c r="BI3599"/>
  <c r="BH3599"/>
  <c r="BG3599"/>
  <c r="BJ3598"/>
  <c r="BI3598"/>
  <c r="BH3598"/>
  <c r="BG3598"/>
  <c r="BJ3597"/>
  <c r="BI3597"/>
  <c r="BH3597"/>
  <c r="BG3597"/>
  <c r="BJ3596"/>
  <c r="BI3596"/>
  <c r="BH3596"/>
  <c r="BG3596"/>
  <c r="BJ3595"/>
  <c r="BI3595"/>
  <c r="BH3595"/>
  <c r="BG3595"/>
  <c r="BJ3594"/>
  <c r="BI3594"/>
  <c r="BH3594"/>
  <c r="BG3594"/>
  <c r="BJ3593"/>
  <c r="BI3593"/>
  <c r="BH3593"/>
  <c r="BG3593"/>
  <c r="BJ3592"/>
  <c r="BI3592"/>
  <c r="BH3592"/>
  <c r="BG3592"/>
  <c r="BJ3591"/>
  <c r="BI3591"/>
  <c r="BH3591"/>
  <c r="BG3591"/>
  <c r="BJ3590"/>
  <c r="BI3590"/>
  <c r="BH3590"/>
  <c r="BG3590"/>
  <c r="BJ3589"/>
  <c r="BI3589"/>
  <c r="BH3589"/>
  <c r="BG3589"/>
  <c r="BJ3588"/>
  <c r="BI3588"/>
  <c r="BH3588"/>
  <c r="BG3588"/>
  <c r="BJ3587"/>
  <c r="BI3587"/>
  <c r="BH3587"/>
  <c r="BG3587"/>
  <c r="BJ3586"/>
  <c r="BI3586"/>
  <c r="BH3586"/>
  <c r="BG3586"/>
  <c r="BJ3585"/>
  <c r="BI3585"/>
  <c r="BH3585"/>
  <c r="BG3585"/>
  <c r="BJ3584"/>
  <c r="BI3584"/>
  <c r="BH3584"/>
  <c r="BG3584"/>
  <c r="BJ3583"/>
  <c r="BI3583"/>
  <c r="BH3583"/>
  <c r="BG3583"/>
  <c r="BJ3582"/>
  <c r="BI3582"/>
  <c r="BH3582"/>
  <c r="BG3582"/>
  <c r="BJ3581"/>
  <c r="BI3581"/>
  <c r="BH3581"/>
  <c r="BG3581"/>
  <c r="BJ3580"/>
  <c r="BI3580"/>
  <c r="BH3580"/>
  <c r="BG3580"/>
  <c r="BJ3579"/>
  <c r="BI3579"/>
  <c r="BH3579"/>
  <c r="BG3579"/>
  <c r="BJ3578"/>
  <c r="BI3578"/>
  <c r="BH3578"/>
  <c r="BG3578"/>
  <c r="BJ3577"/>
  <c r="BI3577"/>
  <c r="BH3577"/>
  <c r="BG3577"/>
  <c r="BJ3576"/>
  <c r="BI3576"/>
  <c r="BH3576"/>
  <c r="BG3576"/>
  <c r="BJ3575"/>
  <c r="BI3575"/>
  <c r="BH3575"/>
  <c r="BG3575"/>
  <c r="BJ3574"/>
  <c r="BI3574"/>
  <c r="BH3574"/>
  <c r="BG3574"/>
  <c r="BJ3573"/>
  <c r="BI3573"/>
  <c r="BH3573"/>
  <c r="BG3573"/>
  <c r="BJ3572"/>
  <c r="BI3572"/>
  <c r="BH3572"/>
  <c r="BG3572"/>
  <c r="BJ3571"/>
  <c r="BI3571"/>
  <c r="BH3571"/>
  <c r="BG3571"/>
  <c r="BJ3570"/>
  <c r="BI3570"/>
  <c r="BH3570"/>
  <c r="BG3570"/>
  <c r="BJ3569"/>
  <c r="BI3569"/>
  <c r="BH3569"/>
  <c r="BG3569"/>
  <c r="BJ3568"/>
  <c r="BI3568"/>
  <c r="BH3568"/>
  <c r="BG3568"/>
  <c r="BJ3567"/>
  <c r="BI3567"/>
  <c r="BH3567"/>
  <c r="BG3567"/>
  <c r="BJ3566"/>
  <c r="BI3566"/>
  <c r="BH3566"/>
  <c r="BG3566"/>
  <c r="BJ3565"/>
  <c r="BI3565"/>
  <c r="BH3565"/>
  <c r="BG3565"/>
  <c r="BJ3564"/>
  <c r="BI3564"/>
  <c r="BH3564"/>
  <c r="BG3564"/>
  <c r="BJ3563"/>
  <c r="BI3563"/>
  <c r="BH3563"/>
  <c r="BG3563"/>
  <c r="BJ3562"/>
  <c r="BI3562"/>
  <c r="BH3562"/>
  <c r="BG3562"/>
  <c r="BJ3561"/>
  <c r="BI3561"/>
  <c r="BH3561"/>
  <c r="BG3561"/>
  <c r="BJ3560"/>
  <c r="BI3560"/>
  <c r="BH3560"/>
  <c r="BG3560"/>
  <c r="BJ3559"/>
  <c r="BI3559"/>
  <c r="BH3559"/>
  <c r="BG3559"/>
  <c r="BJ3558"/>
  <c r="BI3558"/>
  <c r="BH3558"/>
  <c r="BG3558"/>
  <c r="BJ3557"/>
  <c r="BI3557"/>
  <c r="BH3557"/>
  <c r="BG3557"/>
  <c r="BJ3556"/>
  <c r="BI3556"/>
  <c r="BH3556"/>
  <c r="BG3556"/>
  <c r="BJ3555"/>
  <c r="BI3555"/>
  <c r="BH3555"/>
  <c r="BG3555"/>
  <c r="BJ3554"/>
  <c r="BI3554"/>
  <c r="BH3554"/>
  <c r="BG3554"/>
  <c r="BJ3553"/>
  <c r="BI3553"/>
  <c r="BH3553"/>
  <c r="BG3553"/>
  <c r="BJ3552"/>
  <c r="BI3552"/>
  <c r="BH3552"/>
  <c r="BG3552"/>
  <c r="BJ3551"/>
  <c r="BI3551"/>
  <c r="BH3551"/>
  <c r="BG3551"/>
  <c r="BJ3550"/>
  <c r="BI3550"/>
  <c r="BH3550"/>
  <c r="BG3550"/>
  <c r="BJ3549"/>
  <c r="BI3549"/>
  <c r="BH3549"/>
  <c r="BG3549"/>
  <c r="BJ3548"/>
  <c r="BI3548"/>
  <c r="BH3548"/>
  <c r="BG3548"/>
  <c r="BJ3547"/>
  <c r="BI3547"/>
  <c r="BH3547"/>
  <c r="BG3547"/>
  <c r="BJ3546"/>
  <c r="BI3546"/>
  <c r="BH3546"/>
  <c r="BG3546"/>
  <c r="BJ3545"/>
  <c r="BI3545"/>
  <c r="BH3545"/>
  <c r="BG3545"/>
  <c r="BJ3544"/>
  <c r="BI3544"/>
  <c r="BH3544"/>
  <c r="BG3544"/>
  <c r="BJ3543"/>
  <c r="BI3543"/>
  <c r="BH3543"/>
  <c r="BG3543"/>
  <c r="BJ3542"/>
  <c r="BI3542"/>
  <c r="BH3542"/>
  <c r="BG3542"/>
  <c r="BJ3541"/>
  <c r="BI3541"/>
  <c r="BH3541"/>
  <c r="BG3541"/>
  <c r="BJ3540"/>
  <c r="BI3540"/>
  <c r="BH3540"/>
  <c r="BG3540"/>
  <c r="BJ3539"/>
  <c r="BI3539"/>
  <c r="BH3539"/>
  <c r="BG3539"/>
  <c r="BJ3538"/>
  <c r="BI3538"/>
  <c r="BH3538"/>
  <c r="BG3538"/>
  <c r="BJ3537"/>
  <c r="BI3537"/>
  <c r="BH3537"/>
  <c r="BG3537"/>
  <c r="BJ3536"/>
  <c r="BI3536"/>
  <c r="BH3536"/>
  <c r="BG3536"/>
  <c r="BJ3535"/>
  <c r="BI3535"/>
  <c r="BH3535"/>
  <c r="BG3535"/>
  <c r="BJ3534"/>
  <c r="BI3534"/>
  <c r="BH3534"/>
  <c r="BG3534"/>
  <c r="BJ3533"/>
  <c r="BI3533"/>
  <c r="BH3533"/>
  <c r="BG3533"/>
  <c r="BJ3532"/>
  <c r="BI3532"/>
  <c r="BH3532"/>
  <c r="BG3532"/>
  <c r="BJ3531"/>
  <c r="BI3531"/>
  <c r="BH3531"/>
  <c r="BG3531"/>
  <c r="BJ3530"/>
  <c r="BI3530"/>
  <c r="BH3530"/>
  <c r="BG3530"/>
  <c r="BJ3529"/>
  <c r="BI3529"/>
  <c r="BH3529"/>
  <c r="BG3529"/>
  <c r="BJ3528"/>
  <c r="BI3528"/>
  <c r="BH3528"/>
  <c r="BG3528"/>
  <c r="BJ3527"/>
  <c r="BI3527"/>
  <c r="BH3527"/>
  <c r="BG3527"/>
  <c r="BJ3526"/>
  <c r="BI3526"/>
  <c r="BH3526"/>
  <c r="BG3526"/>
  <c r="BJ3525"/>
  <c r="BI3525"/>
  <c r="BH3525"/>
  <c r="BG3525"/>
  <c r="BJ3524"/>
  <c r="BI3524"/>
  <c r="BH3524"/>
  <c r="BG3524"/>
  <c r="BJ3523"/>
  <c r="BI3523"/>
  <c r="BH3523"/>
  <c r="BG3523"/>
  <c r="BJ3522"/>
  <c r="BI3522"/>
  <c r="BH3522"/>
  <c r="BG3522"/>
  <c r="BJ3521"/>
  <c r="BI3521"/>
  <c r="BH3521"/>
  <c r="BG3521"/>
  <c r="BJ3520"/>
  <c r="BI3520"/>
  <c r="BH3520"/>
  <c r="BG3520"/>
  <c r="BJ3519"/>
  <c r="BI3519"/>
  <c r="BH3519"/>
  <c r="BG3519"/>
  <c r="BJ3518"/>
  <c r="BI3518"/>
  <c r="BH3518"/>
  <c r="BG3518"/>
  <c r="BJ3517"/>
  <c r="BI3517"/>
  <c r="BH3517"/>
  <c r="BG3517"/>
  <c r="BJ3516"/>
  <c r="BI3516"/>
  <c r="BH3516"/>
  <c r="BG3516"/>
  <c r="BJ3515"/>
  <c r="BI3515"/>
  <c r="BH3515"/>
  <c r="BG3515"/>
  <c r="BJ3514"/>
  <c r="BI3514"/>
  <c r="BH3514"/>
  <c r="BG3514"/>
  <c r="BJ3513"/>
  <c r="BI3513"/>
  <c r="BH3513"/>
  <c r="BG3513"/>
  <c r="BJ3512"/>
  <c r="BI3512"/>
  <c r="BH3512"/>
  <c r="BG3512"/>
  <c r="BJ3511"/>
  <c r="BI3511"/>
  <c r="BH3511"/>
  <c r="BG3511"/>
  <c r="BJ3510"/>
  <c r="BI3510"/>
  <c r="BH3510"/>
  <c r="BG3510"/>
  <c r="BJ3509"/>
  <c r="BI3509"/>
  <c r="BH3509"/>
  <c r="BG3509"/>
  <c r="BJ3508"/>
  <c r="BI3508"/>
  <c r="BH3508"/>
  <c r="BG3508"/>
  <c r="BJ3507"/>
  <c r="BI3507"/>
  <c r="BH3507"/>
  <c r="BG3507"/>
  <c r="BJ3506"/>
  <c r="BI3506"/>
  <c r="BH3506"/>
  <c r="BG3506"/>
  <c r="BJ3505"/>
  <c r="BI3505"/>
  <c r="BH3505"/>
  <c r="BG3505"/>
  <c r="BJ3504"/>
  <c r="BI3504"/>
  <c r="BH3504"/>
  <c r="BG3504"/>
  <c r="BJ3503"/>
  <c r="BI3503"/>
  <c r="BH3503"/>
  <c r="BG3503"/>
  <c r="BJ3502"/>
  <c r="BI3502"/>
  <c r="BH3502"/>
  <c r="BG3502"/>
  <c r="BJ3501"/>
  <c r="BI3501"/>
  <c r="BH3501"/>
  <c r="BG3501"/>
  <c r="BJ3500"/>
  <c r="BI3500"/>
  <c r="BH3500"/>
  <c r="BG3500"/>
  <c r="BJ3499"/>
  <c r="BI3499"/>
  <c r="BH3499"/>
  <c r="BG3499"/>
  <c r="BJ3498"/>
  <c r="BI3498"/>
  <c r="BH3498"/>
  <c r="BG3498"/>
  <c r="BJ3497"/>
  <c r="BI3497"/>
  <c r="BH3497"/>
  <c r="BG3497"/>
  <c r="BJ3496"/>
  <c r="BI3496"/>
  <c r="BH3496"/>
  <c r="BG3496"/>
  <c r="BJ3495"/>
  <c r="BI3495"/>
  <c r="BH3495"/>
  <c r="BG3495"/>
  <c r="BJ3494"/>
  <c r="BI3494"/>
  <c r="BH3494"/>
  <c r="BG3494"/>
  <c r="BJ3493"/>
  <c r="BI3493"/>
  <c r="BH3493"/>
  <c r="BG3493"/>
  <c r="BJ3492"/>
  <c r="BI3492"/>
  <c r="BH3492"/>
  <c r="BG3492"/>
  <c r="BJ3491"/>
  <c r="BI3491"/>
  <c r="BH3491"/>
  <c r="BG3491"/>
  <c r="BJ3490"/>
  <c r="BI3490"/>
  <c r="BH3490"/>
  <c r="BG3490"/>
  <c r="BJ3489"/>
  <c r="BI3489"/>
  <c r="BH3489"/>
  <c r="BG3489"/>
  <c r="BJ3488"/>
  <c r="BI3488"/>
  <c r="BH3488"/>
  <c r="BG3488"/>
  <c r="BJ3487"/>
  <c r="BI3487"/>
  <c r="BH3487"/>
  <c r="BG3487"/>
  <c r="BJ3486"/>
  <c r="BI3486"/>
  <c r="BH3486"/>
  <c r="BG3486"/>
  <c r="BJ3485"/>
  <c r="BI3485"/>
  <c r="BH3485"/>
  <c r="BG3485"/>
  <c r="BJ3484"/>
  <c r="BI3484"/>
  <c r="BH3484"/>
  <c r="BG3484"/>
  <c r="BJ3483"/>
  <c r="BI3483"/>
  <c r="BH3483"/>
  <c r="BG3483"/>
  <c r="BJ3482"/>
  <c r="BI3482"/>
  <c r="BH3482"/>
  <c r="BG3482"/>
  <c r="BJ3481"/>
  <c r="BI3481"/>
  <c r="BH3481"/>
  <c r="BG3481"/>
  <c r="BJ3480"/>
  <c r="BI3480"/>
  <c r="BH3480"/>
  <c r="BG3480"/>
  <c r="BJ3479"/>
  <c r="BI3479"/>
  <c r="BH3479"/>
  <c r="BG3479"/>
  <c r="BJ3478"/>
  <c r="BI3478"/>
  <c r="BH3478"/>
  <c r="BG3478"/>
  <c r="BJ3477"/>
  <c r="BI3477"/>
  <c r="BH3477"/>
  <c r="BG3477"/>
  <c r="BJ3476"/>
  <c r="BI3476"/>
  <c r="BH3476"/>
  <c r="BG3476"/>
  <c r="BJ3475"/>
  <c r="BI3475"/>
  <c r="BH3475"/>
  <c r="BG3475"/>
  <c r="BJ3474"/>
  <c r="BI3474"/>
  <c r="BH3474"/>
  <c r="BG3474"/>
  <c r="BJ3473"/>
  <c r="BI3473"/>
  <c r="BH3473"/>
  <c r="BG3473"/>
  <c r="BJ3472"/>
  <c r="BI3472"/>
  <c r="BH3472"/>
  <c r="BG3472"/>
  <c r="BJ3471"/>
  <c r="BI3471"/>
  <c r="BH3471"/>
  <c r="BG3471"/>
  <c r="BJ3470"/>
  <c r="BI3470"/>
  <c r="BH3470"/>
  <c r="BG3470"/>
  <c r="BJ3469"/>
  <c r="BI3469"/>
  <c r="BH3469"/>
  <c r="BG3469"/>
  <c r="BJ3468"/>
  <c r="BI3468"/>
  <c r="BH3468"/>
  <c r="BG3468"/>
  <c r="BJ3467"/>
  <c r="BI3467"/>
  <c r="BH3467"/>
  <c r="BG3467"/>
  <c r="BJ3466"/>
  <c r="BI3466"/>
  <c r="BH3466"/>
  <c r="BG3466"/>
  <c r="BJ3465"/>
  <c r="BI3465"/>
  <c r="BH3465"/>
  <c r="BG3465"/>
  <c r="BJ3464"/>
  <c r="BI3464"/>
  <c r="BH3464"/>
  <c r="BG3464"/>
  <c r="BJ3463"/>
  <c r="BI3463"/>
  <c r="BH3463"/>
  <c r="BG3463"/>
  <c r="BJ3462"/>
  <c r="BI3462"/>
  <c r="BH3462"/>
  <c r="BG3462"/>
  <c r="BJ3461"/>
  <c r="BI3461"/>
  <c r="BH3461"/>
  <c r="BG3461"/>
  <c r="BJ3460"/>
  <c r="BI3460"/>
  <c r="BH3460"/>
  <c r="BG3460"/>
  <c r="BJ3459"/>
  <c r="BI3459"/>
  <c r="BH3459"/>
  <c r="BG3459"/>
  <c r="BJ3458"/>
  <c r="BI3458"/>
  <c r="BH3458"/>
  <c r="BG3458"/>
  <c r="BJ3457"/>
  <c r="BI3457"/>
  <c r="BH3457"/>
  <c r="BG3457"/>
  <c r="BJ3456"/>
  <c r="BI3456"/>
  <c r="BH3456"/>
  <c r="BG3456"/>
  <c r="BJ3455"/>
  <c r="BI3455"/>
  <c r="BH3455"/>
  <c r="BG3455"/>
  <c r="BJ3454"/>
  <c r="BI3454"/>
  <c r="BH3454"/>
  <c r="BG3454"/>
  <c r="BJ3453"/>
  <c r="BI3453"/>
  <c r="BH3453"/>
  <c r="BG3453"/>
  <c r="BJ3452"/>
  <c r="BI3452"/>
  <c r="BH3452"/>
  <c r="BG3452"/>
  <c r="BJ3451"/>
  <c r="BI3451"/>
  <c r="BH3451"/>
  <c r="BG3451"/>
  <c r="BJ3450"/>
  <c r="BI3450"/>
  <c r="BH3450"/>
  <c r="BG3450"/>
  <c r="BJ3449"/>
  <c r="BI3449"/>
  <c r="BH3449"/>
  <c r="BG3449"/>
  <c r="BJ3448"/>
  <c r="BI3448"/>
  <c r="BH3448"/>
  <c r="BG3448"/>
  <c r="BJ3447"/>
  <c r="BI3447"/>
  <c r="BH3447"/>
  <c r="BG3447"/>
  <c r="BJ3446"/>
  <c r="BI3446"/>
  <c r="BH3446"/>
  <c r="BG3446"/>
  <c r="BJ3445"/>
  <c r="BI3445"/>
  <c r="BH3445"/>
  <c r="BG3445"/>
  <c r="BJ3444"/>
  <c r="BI3444"/>
  <c r="BH3444"/>
  <c r="BG3444"/>
  <c r="BJ3443"/>
  <c r="BI3443"/>
  <c r="BH3443"/>
  <c r="BG3443"/>
  <c r="BJ3442"/>
  <c r="BI3442"/>
  <c r="BH3442"/>
  <c r="BG3442"/>
  <c r="BJ3441"/>
  <c r="BI3441"/>
  <c r="BH3441"/>
  <c r="BG3441"/>
  <c r="BJ3440"/>
  <c r="BI3440"/>
  <c r="BH3440"/>
  <c r="BG3440"/>
  <c r="BJ3439"/>
  <c r="BI3439"/>
  <c r="BH3439"/>
  <c r="BG3439"/>
  <c r="BJ3438"/>
  <c r="BI3438"/>
  <c r="BH3438"/>
  <c r="BG3438"/>
  <c r="BJ3437"/>
  <c r="BI3437"/>
  <c r="BH3437"/>
  <c r="BG3437"/>
  <c r="BJ3436"/>
  <c r="BI3436"/>
  <c r="BH3436"/>
  <c r="BG3436"/>
  <c r="BJ3435"/>
  <c r="BI3435"/>
  <c r="BH3435"/>
  <c r="BG3435"/>
  <c r="BJ3434"/>
  <c r="BI3434"/>
  <c r="BH3434"/>
  <c r="BG3434"/>
  <c r="BJ3433"/>
  <c r="BI3433"/>
  <c r="BH3433"/>
  <c r="BG3433"/>
  <c r="BJ3432"/>
  <c r="BI3432"/>
  <c r="BH3432"/>
  <c r="BG3432"/>
  <c r="BJ3431"/>
  <c r="BI3431"/>
  <c r="BH3431"/>
  <c r="BG3431"/>
  <c r="BJ3430"/>
  <c r="BI3430"/>
  <c r="BH3430"/>
  <c r="BG3430"/>
  <c r="BJ3429"/>
  <c r="BI3429"/>
  <c r="BH3429"/>
  <c r="BG3429"/>
  <c r="BJ3428"/>
  <c r="BI3428"/>
  <c r="BH3428"/>
  <c r="BG3428"/>
  <c r="BJ3427"/>
  <c r="BI3427"/>
  <c r="BH3427"/>
  <c r="BG3427"/>
  <c r="BJ3426"/>
  <c r="BI3426"/>
  <c r="BH3426"/>
  <c r="BG3426"/>
  <c r="BJ3425"/>
  <c r="BI3425"/>
  <c r="BH3425"/>
  <c r="BG3425"/>
  <c r="BJ3424"/>
  <c r="BI3424"/>
  <c r="BH3424"/>
  <c r="BG3424"/>
  <c r="BJ3423"/>
  <c r="BI3423"/>
  <c r="BH3423"/>
  <c r="BG3423"/>
  <c r="BJ3422"/>
  <c r="BI3422"/>
  <c r="BH3422"/>
  <c r="BG3422"/>
  <c r="BJ3421"/>
  <c r="BI3421"/>
  <c r="BH3421"/>
  <c r="BG3421"/>
  <c r="BJ3420"/>
  <c r="BI3420"/>
  <c r="BH3420"/>
  <c r="BG3420"/>
  <c r="BJ3419"/>
  <c r="BI3419"/>
  <c r="BH3419"/>
  <c r="BG3419"/>
  <c r="BJ3418"/>
  <c r="BI3418"/>
  <c r="BH3418"/>
  <c r="BG3418"/>
  <c r="BJ3417"/>
  <c r="BI3417"/>
  <c r="BH3417"/>
  <c r="BG3417"/>
  <c r="BJ3416"/>
  <c r="BI3416"/>
  <c r="BH3416"/>
  <c r="BG3416"/>
  <c r="BJ3415"/>
  <c r="BI3415"/>
  <c r="BH3415"/>
  <c r="BG3415"/>
  <c r="BJ3414"/>
  <c r="BI3414"/>
  <c r="BH3414"/>
  <c r="BG3414"/>
  <c r="BJ3413"/>
  <c r="BI3413"/>
  <c r="BH3413"/>
  <c r="BG3413"/>
  <c r="BJ3412"/>
  <c r="BI3412"/>
  <c r="BH3412"/>
  <c r="BG3412"/>
  <c r="BJ3411"/>
  <c r="BI3411"/>
  <c r="BH3411"/>
  <c r="BG3411"/>
  <c r="BJ3410"/>
  <c r="BI3410"/>
  <c r="BH3410"/>
  <c r="BG3410"/>
  <c r="BJ3409"/>
  <c r="BI3409"/>
  <c r="BH3409"/>
  <c r="BG3409"/>
  <c r="BJ3408"/>
  <c r="BI3408"/>
  <c r="BH3408"/>
  <c r="BG3408"/>
  <c r="BJ3407"/>
  <c r="BI3407"/>
  <c r="BH3407"/>
  <c r="BG3407"/>
  <c r="BJ3406"/>
  <c r="BI3406"/>
  <c r="BH3406"/>
  <c r="BG3406"/>
  <c r="BJ3405"/>
  <c r="BI3405"/>
  <c r="BH3405"/>
  <c r="BG3405"/>
  <c r="BJ3404"/>
  <c r="BI3404"/>
  <c r="BH3404"/>
  <c r="BG3404"/>
  <c r="BJ3403"/>
  <c r="BI3403"/>
  <c r="BH3403"/>
  <c r="BG3403"/>
  <c r="BJ3402"/>
  <c r="BI3402"/>
  <c r="BH3402"/>
  <c r="BG3402"/>
  <c r="BJ3401"/>
  <c r="BI3401"/>
  <c r="BH3401"/>
  <c r="BG3401"/>
  <c r="BJ3400"/>
  <c r="BI3400"/>
  <c r="BH3400"/>
  <c r="BG3400"/>
  <c r="BJ3399"/>
  <c r="BI3399"/>
  <c r="BH3399"/>
  <c r="BG3399"/>
  <c r="BJ3398"/>
  <c r="BI3398"/>
  <c r="BH3398"/>
  <c r="BG3398"/>
  <c r="BJ3397"/>
  <c r="BI3397"/>
  <c r="BH3397"/>
  <c r="BG3397"/>
  <c r="BJ3396"/>
  <c r="BI3396"/>
  <c r="BH3396"/>
  <c r="BG3396"/>
  <c r="BJ3395"/>
  <c r="BI3395"/>
  <c r="BH3395"/>
  <c r="BG3395"/>
  <c r="BJ3394"/>
  <c r="BI3394"/>
  <c r="BH3394"/>
  <c r="BG3394"/>
  <c r="BJ3393"/>
  <c r="BI3393"/>
  <c r="BH3393"/>
  <c r="BG3393"/>
  <c r="BJ3392"/>
  <c r="BI3392"/>
  <c r="BH3392"/>
  <c r="BG3392"/>
  <c r="BJ3391"/>
  <c r="BI3391"/>
  <c r="BH3391"/>
  <c r="BG3391"/>
  <c r="BJ3390"/>
  <c r="BI3390"/>
  <c r="BH3390"/>
  <c r="BG3390"/>
  <c r="BJ3389"/>
  <c r="BI3389"/>
  <c r="BH3389"/>
  <c r="BG3389"/>
  <c r="BJ3388"/>
  <c r="BI3388"/>
  <c r="BH3388"/>
  <c r="BG3388"/>
  <c r="BJ3387"/>
  <c r="BI3387"/>
  <c r="BH3387"/>
  <c r="BG3387"/>
  <c r="BJ3386"/>
  <c r="BI3386"/>
  <c r="BH3386"/>
  <c r="BG3386"/>
  <c r="BJ3385"/>
  <c r="BI3385"/>
  <c r="BH3385"/>
  <c r="BG3385"/>
  <c r="BJ3384"/>
  <c r="BI3384"/>
  <c r="BH3384"/>
  <c r="BG3384"/>
  <c r="BJ3383"/>
  <c r="BI3383"/>
  <c r="BH3383"/>
  <c r="BG3383"/>
  <c r="BJ3382"/>
  <c r="BI3382"/>
  <c r="BH3382"/>
  <c r="BG3382"/>
  <c r="BJ3381"/>
  <c r="BI3381"/>
  <c r="BH3381"/>
  <c r="BG3381"/>
  <c r="BJ3380"/>
  <c r="BI3380"/>
  <c r="BH3380"/>
  <c r="BG3380"/>
  <c r="BJ3379"/>
  <c r="BI3379"/>
  <c r="BH3379"/>
  <c r="BG3379"/>
  <c r="BJ3378"/>
  <c r="BI3378"/>
  <c r="BH3378"/>
  <c r="BG3378"/>
  <c r="BJ3377"/>
  <c r="BI3377"/>
  <c r="BH3377"/>
  <c r="BG3377"/>
  <c r="BJ3376"/>
  <c r="BI3376"/>
  <c r="BH3376"/>
  <c r="BG3376"/>
  <c r="BJ3375"/>
  <c r="BI3375"/>
  <c r="BH3375"/>
  <c r="BG3375"/>
  <c r="BJ3374"/>
  <c r="BI3374"/>
  <c r="BH3374"/>
  <c r="BG3374"/>
  <c r="BJ3373"/>
  <c r="BI3373"/>
  <c r="BH3373"/>
  <c r="BG3373"/>
  <c r="BJ3372"/>
  <c r="BI3372"/>
  <c r="BH3372"/>
  <c r="BG3372"/>
  <c r="BJ3371"/>
  <c r="BI3371"/>
  <c r="BH3371"/>
  <c r="BG3371"/>
  <c r="BJ3370"/>
  <c r="BI3370"/>
  <c r="BH3370"/>
  <c r="BG3370"/>
  <c r="BJ3369"/>
  <c r="BI3369"/>
  <c r="BH3369"/>
  <c r="BG3369"/>
  <c r="BJ3368"/>
  <c r="BI3368"/>
  <c r="BH3368"/>
  <c r="BG3368"/>
  <c r="BJ3367"/>
  <c r="BI3367"/>
  <c r="BH3367"/>
  <c r="BG3367"/>
  <c r="BJ3366"/>
  <c r="BI3366"/>
  <c r="BH3366"/>
  <c r="BG3366"/>
  <c r="BJ3365"/>
  <c r="BI3365"/>
  <c r="BH3365"/>
  <c r="BG3365"/>
  <c r="BJ3364"/>
  <c r="BI3364"/>
  <c r="BH3364"/>
  <c r="BG3364"/>
  <c r="BJ3363"/>
  <c r="BI3363"/>
  <c r="BH3363"/>
  <c r="BG3363"/>
  <c r="BJ3362"/>
  <c r="BI3362"/>
  <c r="BH3362"/>
  <c r="BG3362"/>
  <c r="BJ3361"/>
  <c r="BI3361"/>
  <c r="BH3361"/>
  <c r="BG3361"/>
  <c r="BJ3360"/>
  <c r="BI3360"/>
  <c r="BH3360"/>
  <c r="BG3360"/>
  <c r="BJ3359"/>
  <c r="BI3359"/>
  <c r="BH3359"/>
  <c r="BG3359"/>
  <c r="BJ3358"/>
  <c r="BI3358"/>
  <c r="BH3358"/>
  <c r="BG3358"/>
  <c r="BJ3357"/>
  <c r="BI3357"/>
  <c r="BH3357"/>
  <c r="BG3357"/>
  <c r="BJ3356"/>
  <c r="BI3356"/>
  <c r="BH3356"/>
  <c r="BG3356"/>
  <c r="BJ3355"/>
  <c r="BI3355"/>
  <c r="BH3355"/>
  <c r="BG3355"/>
  <c r="BJ3354"/>
  <c r="BI3354"/>
  <c r="BH3354"/>
  <c r="BG3354"/>
  <c r="BJ3353"/>
  <c r="BI3353"/>
  <c r="BH3353"/>
  <c r="BG3353"/>
  <c r="BJ3352"/>
  <c r="BI3352"/>
  <c r="BH3352"/>
  <c r="BG3352"/>
  <c r="BJ3351"/>
  <c r="BI3351"/>
  <c r="BH3351"/>
  <c r="BG3351"/>
  <c r="BJ3350"/>
  <c r="BI3350"/>
  <c r="BH3350"/>
  <c r="BG3350"/>
  <c r="BJ3349"/>
  <c r="BI3349"/>
  <c r="BH3349"/>
  <c r="BG3349"/>
  <c r="BJ3348"/>
  <c r="BI3348"/>
  <c r="BH3348"/>
  <c r="BG3348"/>
  <c r="BJ3347"/>
  <c r="BI3347"/>
  <c r="BH3347"/>
  <c r="BG3347"/>
  <c r="BJ3346"/>
  <c r="BI3346"/>
  <c r="BH3346"/>
  <c r="BG3346"/>
  <c r="BJ3345"/>
  <c r="BI3345"/>
  <c r="BH3345"/>
  <c r="BG3345"/>
  <c r="BJ3344"/>
  <c r="BI3344"/>
  <c r="BH3344"/>
  <c r="BG3344"/>
  <c r="BJ3343"/>
  <c r="BI3343"/>
  <c r="BH3343"/>
  <c r="BG3343"/>
  <c r="BJ3342"/>
  <c r="BI3342"/>
  <c r="BH3342"/>
  <c r="BG3342"/>
  <c r="BJ3341"/>
  <c r="BI3341"/>
  <c r="BH3341"/>
  <c r="BG3341"/>
  <c r="BJ3340"/>
  <c r="BI3340"/>
  <c r="BH3340"/>
  <c r="BG3340"/>
  <c r="BJ3339"/>
  <c r="BI3339"/>
  <c r="BH3339"/>
  <c r="BG3339"/>
  <c r="BJ3338"/>
  <c r="BI3338"/>
  <c r="BH3338"/>
  <c r="BG3338"/>
  <c r="BJ3337"/>
  <c r="BI3337"/>
  <c r="BH3337"/>
  <c r="BG3337"/>
  <c r="BJ3336"/>
  <c r="BI3336"/>
  <c r="BH3336"/>
  <c r="BG3336"/>
  <c r="BJ3335"/>
  <c r="BI3335"/>
  <c r="BH3335"/>
  <c r="BG3335"/>
  <c r="BJ3334"/>
  <c r="BI3334"/>
  <c r="BH3334"/>
  <c r="BG3334"/>
  <c r="BJ3333"/>
  <c r="BI3333"/>
  <c r="BH3333"/>
  <c r="BG3333"/>
  <c r="BJ3332"/>
  <c r="BI3332"/>
  <c r="BH3332"/>
  <c r="BG3332"/>
  <c r="BJ3331"/>
  <c r="BI3331"/>
  <c r="BH3331"/>
  <c r="BG3331"/>
  <c r="BJ3330"/>
  <c r="BI3330"/>
  <c r="BH3330"/>
  <c r="BG3330"/>
  <c r="BJ3329"/>
  <c r="BI3329"/>
  <c r="BH3329"/>
  <c r="BG3329"/>
  <c r="BJ3328"/>
  <c r="BI3328"/>
  <c r="BH3328"/>
  <c r="BG3328"/>
  <c r="BJ3327"/>
  <c r="BI3327"/>
  <c r="BH3327"/>
  <c r="BG3327"/>
  <c r="BJ3326"/>
  <c r="BI3326"/>
  <c r="BH3326"/>
  <c r="BG3326"/>
  <c r="BJ3325"/>
  <c r="BI3325"/>
  <c r="BH3325"/>
  <c r="BG3325"/>
  <c r="BJ3324"/>
  <c r="BI3324"/>
  <c r="BH3324"/>
  <c r="BG3324"/>
  <c r="BJ3323"/>
  <c r="BI3323"/>
  <c r="BH3323"/>
  <c r="BG3323"/>
  <c r="BJ3322"/>
  <c r="BI3322"/>
  <c r="BH3322"/>
  <c r="BG3322"/>
  <c r="BJ3321"/>
  <c r="BI3321"/>
  <c r="BH3321"/>
  <c r="BG3321"/>
  <c r="BJ3320"/>
  <c r="BI3320"/>
  <c r="BH3320"/>
  <c r="BG3320"/>
  <c r="BJ3319"/>
  <c r="BI3319"/>
  <c r="BH3319"/>
  <c r="BG3319"/>
  <c r="BJ3318"/>
  <c r="BI3318"/>
  <c r="BH3318"/>
  <c r="BG3318"/>
  <c r="BJ3317"/>
  <c r="BI3317"/>
  <c r="BH3317"/>
  <c r="BG3317"/>
  <c r="BJ3316"/>
  <c r="BI3316"/>
  <c r="BH3316"/>
  <c r="BG3316"/>
  <c r="BJ3315"/>
  <c r="BI3315"/>
  <c r="BH3315"/>
  <c r="BG3315"/>
  <c r="BJ3314"/>
  <c r="BI3314"/>
  <c r="BH3314"/>
  <c r="BG3314"/>
  <c r="BJ3313"/>
  <c r="BI3313"/>
  <c r="BH3313"/>
  <c r="BG3313"/>
  <c r="BJ3312"/>
  <c r="BI3312"/>
  <c r="BH3312"/>
  <c r="BG3312"/>
  <c r="BJ3311"/>
  <c r="BI3311"/>
  <c r="BH3311"/>
  <c r="BG3311"/>
  <c r="BJ3310"/>
  <c r="BI3310"/>
  <c r="BH3310"/>
  <c r="BG3310"/>
  <c r="BJ3309"/>
  <c r="BI3309"/>
  <c r="BH3309"/>
  <c r="BG3309"/>
  <c r="BJ3308"/>
  <c r="BI3308"/>
  <c r="BH3308"/>
  <c r="BG3308"/>
  <c r="BJ3307"/>
  <c r="BI3307"/>
  <c r="BH3307"/>
  <c r="BG3307"/>
  <c r="BJ3306"/>
  <c r="BI3306"/>
  <c r="BH3306"/>
  <c r="BG3306"/>
  <c r="BJ3305"/>
  <c r="BI3305"/>
  <c r="BH3305"/>
  <c r="BG3305"/>
  <c r="BJ3304"/>
  <c r="BI3304"/>
  <c r="BH3304"/>
  <c r="BG3304"/>
  <c r="BJ3303"/>
  <c r="BI3303"/>
  <c r="BH3303"/>
  <c r="BG3303"/>
  <c r="BJ3302"/>
  <c r="BI3302"/>
  <c r="BH3302"/>
  <c r="BG3302"/>
  <c r="BJ3301"/>
  <c r="BI3301"/>
  <c r="BH3301"/>
  <c r="BG3301"/>
  <c r="BJ3300"/>
  <c r="BI3300"/>
  <c r="BH3300"/>
  <c r="BG3300"/>
  <c r="BJ3299"/>
  <c r="BI3299"/>
  <c r="BH3299"/>
  <c r="BG3299"/>
  <c r="BJ3298"/>
  <c r="BI3298"/>
  <c r="BH3298"/>
  <c r="BG3298"/>
  <c r="BJ3297"/>
  <c r="BI3297"/>
  <c r="BH3297"/>
  <c r="BG3297"/>
  <c r="BJ3296"/>
  <c r="BI3296"/>
  <c r="BH3296"/>
  <c r="BG3296"/>
  <c r="BJ3295"/>
  <c r="BI3295"/>
  <c r="BH3295"/>
  <c r="BG3295"/>
  <c r="BJ3294"/>
  <c r="BI3294"/>
  <c r="BH3294"/>
  <c r="BG3294"/>
  <c r="BJ3293"/>
  <c r="BI3293"/>
  <c r="BH3293"/>
  <c r="BG3293"/>
  <c r="BJ3292"/>
  <c r="BI3292"/>
  <c r="BH3292"/>
  <c r="BG3292"/>
  <c r="BJ3291"/>
  <c r="BI3291"/>
  <c r="BH3291"/>
  <c r="BG3291"/>
  <c r="BJ3290"/>
  <c r="BI3290"/>
  <c r="BH3290"/>
  <c r="BG3290"/>
  <c r="BJ3289"/>
  <c r="BI3289"/>
  <c r="BH3289"/>
  <c r="BG3289"/>
  <c r="BJ3288"/>
  <c r="BI3288"/>
  <c r="BH3288"/>
  <c r="BG3288"/>
  <c r="BJ3287"/>
  <c r="BI3287"/>
  <c r="BH3287"/>
  <c r="BG3287"/>
  <c r="BJ3286"/>
  <c r="BI3286"/>
  <c r="BH3286"/>
  <c r="BG3286"/>
  <c r="BJ3285"/>
  <c r="BI3285"/>
  <c r="BH3285"/>
  <c r="BG3285"/>
  <c r="BJ3284"/>
  <c r="BI3284"/>
  <c r="BH3284"/>
  <c r="BG3284"/>
  <c r="BJ3283"/>
  <c r="BI3283"/>
  <c r="BH3283"/>
  <c r="BG3283"/>
  <c r="BJ3282"/>
  <c r="BI3282"/>
  <c r="BH3282"/>
  <c r="BG3282"/>
  <c r="BJ3281"/>
  <c r="BI3281"/>
  <c r="BH3281"/>
  <c r="BG3281"/>
  <c r="BJ3280"/>
  <c r="BI3280"/>
  <c r="BH3280"/>
  <c r="BG3280"/>
  <c r="BJ3279"/>
  <c r="BI3279"/>
  <c r="BH3279"/>
  <c r="BG3279"/>
  <c r="BJ3278"/>
  <c r="BI3278"/>
  <c r="BH3278"/>
  <c r="BG3278"/>
  <c r="BJ3277"/>
  <c r="BI3277"/>
  <c r="BH3277"/>
  <c r="BG3277"/>
  <c r="BJ3276"/>
  <c r="BI3276"/>
  <c r="BH3276"/>
  <c r="BG3276"/>
  <c r="BJ3275"/>
  <c r="BI3275"/>
  <c r="BH3275"/>
  <c r="BG3275"/>
  <c r="BJ3274"/>
  <c r="BI3274"/>
  <c r="BH3274"/>
  <c r="BG3274"/>
  <c r="BJ3273"/>
  <c r="BI3273"/>
  <c r="BH3273"/>
  <c r="BG3273"/>
  <c r="BJ3272"/>
  <c r="BI3272"/>
  <c r="BH3272"/>
  <c r="BG3272"/>
  <c r="BJ3271"/>
  <c r="BI3271"/>
  <c r="BH3271"/>
  <c r="BG3271"/>
  <c r="BJ3270"/>
  <c r="BI3270"/>
  <c r="BH3270"/>
  <c r="BG3270"/>
  <c r="BJ3269"/>
  <c r="BI3269"/>
  <c r="BH3269"/>
  <c r="BG3269"/>
  <c r="BJ3268"/>
  <c r="BI3268"/>
  <c r="BH3268"/>
  <c r="BG3268"/>
  <c r="BJ3267"/>
  <c r="BI3267"/>
  <c r="BH3267"/>
  <c r="BG3267"/>
  <c r="BJ3266"/>
  <c r="BI3266"/>
  <c r="BH3266"/>
  <c r="BG3266"/>
  <c r="BJ3265"/>
  <c r="BI3265"/>
  <c r="BH3265"/>
  <c r="BG3265"/>
  <c r="BJ3264"/>
  <c r="BI3264"/>
  <c r="BH3264"/>
  <c r="BG3264"/>
  <c r="BJ3263"/>
  <c r="BI3263"/>
  <c r="BH3263"/>
  <c r="BG3263"/>
  <c r="BJ3262"/>
  <c r="BI3262"/>
  <c r="BH3262"/>
  <c r="BG3262"/>
  <c r="BJ3261"/>
  <c r="BI3261"/>
  <c r="BH3261"/>
  <c r="BG3261"/>
  <c r="BJ3260"/>
  <c r="BI3260"/>
  <c r="BH3260"/>
  <c r="BG3260"/>
  <c r="BJ3259"/>
  <c r="BI3259"/>
  <c r="BH3259"/>
  <c r="BG3259"/>
  <c r="BJ3258"/>
  <c r="BI3258"/>
  <c r="BH3258"/>
  <c r="BG3258"/>
  <c r="BJ3257"/>
  <c r="BI3257"/>
  <c r="BH3257"/>
  <c r="BG3257"/>
  <c r="BJ3256"/>
  <c r="BI3256"/>
  <c r="BH3256"/>
  <c r="BG3256"/>
  <c r="BJ3255"/>
  <c r="BI3255"/>
  <c r="BH3255"/>
  <c r="BG3255"/>
  <c r="BJ3254"/>
  <c r="BI3254"/>
  <c r="BH3254"/>
  <c r="BG3254"/>
  <c r="BJ3253"/>
  <c r="BI3253"/>
  <c r="BH3253"/>
  <c r="BG3253"/>
  <c r="BJ3252"/>
  <c r="BI3252"/>
  <c r="BH3252"/>
  <c r="BG3252"/>
  <c r="BJ3251"/>
  <c r="BI3251"/>
  <c r="BH3251"/>
  <c r="BG3251"/>
  <c r="BJ3250"/>
  <c r="BI3250"/>
  <c r="BH3250"/>
  <c r="BG3250"/>
  <c r="BJ3249"/>
  <c r="BI3249"/>
  <c r="BH3249"/>
  <c r="BG3249"/>
  <c r="BJ3248"/>
  <c r="BI3248"/>
  <c r="BH3248"/>
  <c r="BG3248"/>
  <c r="BJ3247"/>
  <c r="BI3247"/>
  <c r="BH3247"/>
  <c r="BG3247"/>
  <c r="BJ3246"/>
  <c r="BI3246"/>
  <c r="BH3246"/>
  <c r="BG3246"/>
  <c r="BJ3245"/>
  <c r="BI3245"/>
  <c r="BH3245"/>
  <c r="BG3245"/>
  <c r="BJ3244"/>
  <c r="BI3244"/>
  <c r="BH3244"/>
  <c r="BG3244"/>
  <c r="BJ3243"/>
  <c r="BI3243"/>
  <c r="BH3243"/>
  <c r="BG3243"/>
  <c r="BJ3242"/>
  <c r="BI3242"/>
  <c r="BH3242"/>
  <c r="BG3242"/>
  <c r="BJ3241"/>
  <c r="BI3241"/>
  <c r="BH3241"/>
  <c r="BG3241"/>
  <c r="BJ3240"/>
  <c r="BI3240"/>
  <c r="BH3240"/>
  <c r="BG3240"/>
  <c r="BJ3239"/>
  <c r="BI3239"/>
  <c r="BH3239"/>
  <c r="BG3239"/>
  <c r="BJ3238"/>
  <c r="BI3238"/>
  <c r="BH3238"/>
  <c r="BG3238"/>
  <c r="BJ3237"/>
  <c r="BI3237"/>
  <c r="BH3237"/>
  <c r="BG3237"/>
  <c r="BJ3236"/>
  <c r="BI3236"/>
  <c r="BH3236"/>
  <c r="BG3236"/>
  <c r="BJ3235"/>
  <c r="BI3235"/>
  <c r="BH3235"/>
  <c r="BG3235"/>
  <c r="BJ3234"/>
  <c r="BI3234"/>
  <c r="BH3234"/>
  <c r="BG3234"/>
  <c r="BJ3233"/>
  <c r="BI3233"/>
  <c r="BH3233"/>
  <c r="BG3233"/>
  <c r="BJ3232"/>
  <c r="BI3232"/>
  <c r="BH3232"/>
  <c r="BG3232"/>
  <c r="BJ3231"/>
  <c r="BI3231"/>
  <c r="BH3231"/>
  <c r="BG3231"/>
  <c r="BJ3230"/>
  <c r="BI3230"/>
  <c r="BH3230"/>
  <c r="BG3230"/>
  <c r="BJ3229"/>
  <c r="BI3229"/>
  <c r="BH3229"/>
  <c r="BG3229"/>
  <c r="BJ3228"/>
  <c r="BI3228"/>
  <c r="BH3228"/>
  <c r="BG3228"/>
  <c r="BJ3227"/>
  <c r="BI3227"/>
  <c r="BH3227"/>
  <c r="BG3227"/>
  <c r="BJ3226"/>
  <c r="BI3226"/>
  <c r="BH3226"/>
  <c r="BG3226"/>
  <c r="BJ3225"/>
  <c r="BI3225"/>
  <c r="BH3225"/>
  <c r="BG3225"/>
  <c r="BJ3224"/>
  <c r="BI3224"/>
  <c r="BH3224"/>
  <c r="BG3224"/>
  <c r="BJ3223"/>
  <c r="BI3223"/>
  <c r="BH3223"/>
  <c r="BG3223"/>
  <c r="BJ3222"/>
  <c r="BI3222"/>
  <c r="BH3222"/>
  <c r="BG3222"/>
  <c r="BJ3221"/>
  <c r="BI3221"/>
  <c r="BH3221"/>
  <c r="BG3221"/>
  <c r="BJ3220"/>
  <c r="BI3220"/>
  <c r="BH3220"/>
  <c r="BG3220"/>
  <c r="BJ3219"/>
  <c r="BI3219"/>
  <c r="BH3219"/>
  <c r="BG3219"/>
  <c r="BJ3218"/>
  <c r="BI3218"/>
  <c r="BH3218"/>
  <c r="BG3218"/>
  <c r="BJ3217"/>
  <c r="BI3217"/>
  <c r="BH3217"/>
  <c r="BG3217"/>
  <c r="BJ3216"/>
  <c r="BI3216"/>
  <c r="BH3216"/>
  <c r="BG3216"/>
  <c r="BJ3215"/>
  <c r="BI3215"/>
  <c r="BH3215"/>
  <c r="BG3215"/>
  <c r="BJ3214"/>
  <c r="BI3214"/>
  <c r="BH3214"/>
  <c r="BG3214"/>
  <c r="BJ3213"/>
  <c r="BI3213"/>
  <c r="BH3213"/>
  <c r="BG3213"/>
  <c r="BJ3212"/>
  <c r="BI3212"/>
  <c r="BH3212"/>
  <c r="BG3212"/>
  <c r="BJ3211"/>
  <c r="BI3211"/>
  <c r="BH3211"/>
  <c r="BG3211"/>
  <c r="BJ3210"/>
  <c r="BI3210"/>
  <c r="BH3210"/>
  <c r="BG3210"/>
  <c r="BJ3209"/>
  <c r="BI3209"/>
  <c r="BH3209"/>
  <c r="BG3209"/>
  <c r="BJ3208"/>
  <c r="BI3208"/>
  <c r="BH3208"/>
  <c r="BG3208"/>
  <c r="BJ3207"/>
  <c r="BI3207"/>
  <c r="BH3207"/>
  <c r="BG3207"/>
  <c r="BJ3206"/>
  <c r="BI3206"/>
  <c r="BH3206"/>
  <c r="BG3206"/>
  <c r="BJ3205"/>
  <c r="BI3205"/>
  <c r="BH3205"/>
  <c r="BG3205"/>
  <c r="BJ3204"/>
  <c r="BI3204"/>
  <c r="BH3204"/>
  <c r="BG3204"/>
  <c r="BJ3203"/>
  <c r="BI3203"/>
  <c r="BH3203"/>
  <c r="BG3203"/>
  <c r="BJ3202"/>
  <c r="BI3202"/>
  <c r="BH3202"/>
  <c r="BG3202"/>
  <c r="BJ3201"/>
  <c r="BI3201"/>
  <c r="BH3201"/>
  <c r="BG3201"/>
  <c r="BJ3200"/>
  <c r="BI3200"/>
  <c r="BH3200"/>
  <c r="BG3200"/>
  <c r="BJ3199"/>
  <c r="BI3199"/>
  <c r="BH3199"/>
  <c r="BG3199"/>
  <c r="BJ3198"/>
  <c r="BI3198"/>
  <c r="BH3198"/>
  <c r="BG3198"/>
  <c r="BJ3197"/>
  <c r="BI3197"/>
  <c r="BH3197"/>
  <c r="BG3197"/>
  <c r="BJ3196"/>
  <c r="BI3196"/>
  <c r="BH3196"/>
  <c r="BG3196"/>
  <c r="BJ3195"/>
  <c r="BI3195"/>
  <c r="BH3195"/>
  <c r="BG3195"/>
  <c r="BJ3194"/>
  <c r="BI3194"/>
  <c r="BH3194"/>
  <c r="BG3194"/>
  <c r="BJ3193"/>
  <c r="BI3193"/>
  <c r="BH3193"/>
  <c r="BG3193"/>
  <c r="BJ3192"/>
  <c r="BI3192"/>
  <c r="BH3192"/>
  <c r="BG3192"/>
  <c r="BJ3191"/>
  <c r="BI3191"/>
  <c r="BH3191"/>
  <c r="BG3191"/>
  <c r="BJ3190"/>
  <c r="BI3190"/>
  <c r="BH3190"/>
  <c r="BG3190"/>
  <c r="BJ3189"/>
  <c r="BI3189"/>
  <c r="BH3189"/>
  <c r="BG3189"/>
  <c r="BJ3188"/>
  <c r="BI3188"/>
  <c r="BH3188"/>
  <c r="BG3188"/>
  <c r="BJ3187"/>
  <c r="BI3187"/>
  <c r="BH3187"/>
  <c r="BG3187"/>
  <c r="BJ3186"/>
  <c r="BI3186"/>
  <c r="BH3186"/>
  <c r="BG3186"/>
  <c r="BJ3185"/>
  <c r="BI3185"/>
  <c r="BH3185"/>
  <c r="BG3185"/>
  <c r="BJ3184"/>
  <c r="BI3184"/>
  <c r="BH3184"/>
  <c r="BG3184"/>
  <c r="BJ3183"/>
  <c r="BI3183"/>
  <c r="BH3183"/>
  <c r="BG3183"/>
  <c r="BJ3182"/>
  <c r="BI3182"/>
  <c r="BH3182"/>
  <c r="BG3182"/>
  <c r="BJ3181"/>
  <c r="BG3181"/>
  <c r="BH3181"/>
  <c r="BJ3180"/>
  <c r="BG3180"/>
  <c r="BJ3179"/>
  <c r="BG3179"/>
  <c r="BH3179"/>
  <c r="BJ3178"/>
  <c r="BG3178"/>
  <c r="BJ3177"/>
  <c r="BG3177"/>
  <c r="BH3177"/>
  <c r="BJ3176"/>
  <c r="BG3176"/>
  <c r="BJ3175"/>
  <c r="BG3175"/>
  <c r="BH3175"/>
  <c r="BJ3174"/>
  <c r="BG3174"/>
  <c r="BJ3173"/>
  <c r="BG3173"/>
  <c r="BH3173"/>
  <c r="BJ3172"/>
  <c r="BG3172"/>
  <c r="BJ3171"/>
  <c r="BG3171"/>
  <c r="BH3171"/>
  <c r="BJ3170"/>
  <c r="BG3170"/>
  <c r="BJ3169"/>
  <c r="BG3169"/>
  <c r="BH3169"/>
  <c r="BJ3168"/>
  <c r="BG3168"/>
  <c r="BJ3167"/>
  <c r="BI3167"/>
  <c r="BG3167"/>
  <c r="BH3167"/>
  <c r="BJ3166"/>
  <c r="BG3166"/>
  <c r="BJ3165"/>
  <c r="BG3165"/>
  <c r="BH3165"/>
  <c r="BJ3164"/>
  <c r="BG3164"/>
  <c r="BJ3163"/>
  <c r="BG3163"/>
  <c r="BH3163"/>
  <c r="BJ3162"/>
  <c r="BG3162"/>
  <c r="BJ3161"/>
  <c r="BG3161"/>
  <c r="BH3161"/>
  <c r="BJ3160"/>
  <c r="BG3160"/>
  <c r="BJ3159"/>
  <c r="BI3159"/>
  <c r="BG3159"/>
  <c r="BH3159"/>
  <c r="BJ3158"/>
  <c r="BG3158"/>
  <c r="BJ3157"/>
  <c r="BG3157"/>
  <c r="BH3157"/>
  <c r="BJ3156"/>
  <c r="BG3156"/>
  <c r="BJ3155"/>
  <c r="BG3155"/>
  <c r="BH3155"/>
  <c r="BJ3154"/>
  <c r="BG3154"/>
  <c r="BJ3153"/>
  <c r="BG3153"/>
  <c r="BH3153"/>
  <c r="BJ3152"/>
  <c r="BG3152"/>
  <c r="BJ3151"/>
  <c r="BG3151"/>
  <c r="BH3151"/>
  <c r="BJ3150"/>
  <c r="BG3150"/>
  <c r="BJ3149"/>
  <c r="BG3149"/>
  <c r="BH3149"/>
  <c r="BJ3148"/>
  <c r="BG3148"/>
  <c r="BJ3147"/>
  <c r="BG3147"/>
  <c r="BH3147"/>
  <c r="BJ3146"/>
  <c r="BG3146"/>
  <c r="BJ3145"/>
  <c r="BG3145"/>
  <c r="BH3145"/>
  <c r="BJ3144"/>
  <c r="BG3144"/>
  <c r="BJ3143"/>
  <c r="BG3143"/>
  <c r="BH3143"/>
  <c r="BJ3142"/>
  <c r="BG3142"/>
  <c r="BJ3141"/>
  <c r="BG3141"/>
  <c r="BH3141"/>
  <c r="BJ3140"/>
  <c r="BG3140"/>
  <c r="BJ3139"/>
  <c r="BG3139"/>
  <c r="BH3139"/>
  <c r="BJ3138"/>
  <c r="BG3138"/>
  <c r="BJ3137"/>
  <c r="BG3137"/>
  <c r="BH3137"/>
  <c r="BJ3136"/>
  <c r="BG3136"/>
  <c r="BJ3135"/>
  <c r="BI3135"/>
  <c r="BG3135"/>
  <c r="BH3135"/>
  <c r="BJ3134"/>
  <c r="BG3134"/>
  <c r="BJ3133"/>
  <c r="BG3133"/>
  <c r="BH3133"/>
  <c r="BJ3132"/>
  <c r="BG3132"/>
  <c r="BJ3131"/>
  <c r="BG3131"/>
  <c r="BH3131"/>
  <c r="BJ3130"/>
  <c r="BG3130"/>
  <c r="BJ3129"/>
  <c r="BG3129"/>
  <c r="BH3129"/>
  <c r="BJ3128"/>
  <c r="BG3128"/>
  <c r="BJ3127"/>
  <c r="BG3127"/>
  <c r="BH3127"/>
  <c r="BJ3126"/>
  <c r="BG3126"/>
  <c r="BJ3125"/>
  <c r="BG3125"/>
  <c r="BH3125"/>
  <c r="BJ3124"/>
  <c r="BG3124"/>
  <c r="BJ3123"/>
  <c r="BG3123"/>
  <c r="BH3123"/>
  <c r="BJ3122"/>
  <c r="BG3122"/>
  <c r="BJ3121"/>
  <c r="BG3121"/>
  <c r="BH3121"/>
  <c r="BJ3120"/>
  <c r="BG3120"/>
  <c r="BJ3119"/>
  <c r="BI3119"/>
  <c r="BG3119"/>
  <c r="BH3119"/>
  <c r="BJ3118"/>
  <c r="BG3118"/>
  <c r="BJ3117"/>
  <c r="BG3117"/>
  <c r="BH3117"/>
  <c r="BJ3116"/>
  <c r="BG3116"/>
  <c r="BJ3115"/>
  <c r="BG3115"/>
  <c r="BH3115"/>
  <c r="BJ3114"/>
  <c r="BG3114"/>
  <c r="BJ3113"/>
  <c r="BG3113"/>
  <c r="BH3113"/>
  <c r="BJ3112"/>
  <c r="BG3112"/>
  <c r="BJ3111"/>
  <c r="BG3111"/>
  <c r="BH3111"/>
  <c r="BJ3110"/>
  <c r="BG3110"/>
  <c r="BJ3109"/>
  <c r="BG3109"/>
  <c r="BH3109"/>
  <c r="BJ3108"/>
  <c r="BG3108"/>
  <c r="BJ3107"/>
  <c r="BG3107"/>
  <c r="BH3107"/>
  <c r="BJ3106"/>
  <c r="BG3106"/>
  <c r="BJ3105"/>
  <c r="BG3105"/>
  <c r="BH3105"/>
  <c r="BJ3104"/>
  <c r="BG3104"/>
  <c r="BJ3103"/>
  <c r="BI3103"/>
  <c r="BG3103"/>
  <c r="BH3103"/>
  <c r="BJ3102"/>
  <c r="BG3102"/>
  <c r="BJ3101"/>
  <c r="BG3101"/>
  <c r="BH3101"/>
  <c r="BJ3100"/>
  <c r="BG3100"/>
  <c r="BJ3099"/>
  <c r="BG3099"/>
  <c r="BH3099"/>
  <c r="BJ3098"/>
  <c r="BG3098"/>
  <c r="BJ3097"/>
  <c r="BG3097"/>
  <c r="BH3097"/>
  <c r="BJ3096"/>
  <c r="BG3096"/>
  <c r="BH3096"/>
  <c r="BJ3095"/>
  <c r="BG3095"/>
  <c r="BH3095"/>
  <c r="BJ3094"/>
  <c r="BG3094"/>
  <c r="BH3094"/>
  <c r="BJ3093"/>
  <c r="BG3093"/>
  <c r="BH3093"/>
  <c r="BJ3092"/>
  <c r="BG3092"/>
  <c r="BH3092"/>
  <c r="BJ3091"/>
  <c r="BG3091"/>
  <c r="BH3091"/>
  <c r="BJ3090"/>
  <c r="BG3090"/>
  <c r="BH3090"/>
  <c r="BJ3089"/>
  <c r="BG3089"/>
  <c r="BH3089"/>
  <c r="BJ3088"/>
  <c r="BG3088"/>
  <c r="BH3088"/>
  <c r="BJ3087"/>
  <c r="BG3087"/>
  <c r="BH3087"/>
  <c r="BJ3086"/>
  <c r="BG3086"/>
  <c r="BI3086"/>
  <c r="BJ3085"/>
  <c r="BG3085"/>
  <c r="BI3085"/>
  <c r="BJ3084"/>
  <c r="BG3084"/>
  <c r="BI3084"/>
  <c r="BJ3083"/>
  <c r="BG3083"/>
  <c r="BI3083"/>
  <c r="BJ3082"/>
  <c r="BG3082"/>
  <c r="BI3082"/>
  <c r="BJ3081"/>
  <c r="BH3081"/>
  <c r="BG3081"/>
  <c r="BI3081"/>
  <c r="BJ3080"/>
  <c r="BG3080"/>
  <c r="BI3080"/>
  <c r="BJ3079"/>
  <c r="BG3079"/>
  <c r="BI3079"/>
  <c r="BJ3078"/>
  <c r="BG3078"/>
  <c r="BI3078"/>
  <c r="BJ3077"/>
  <c r="BG3077"/>
  <c r="BI3077"/>
  <c r="BJ3076"/>
  <c r="BG3076"/>
  <c r="BI3076"/>
  <c r="BJ3075"/>
  <c r="BG3075"/>
  <c r="BI3075"/>
  <c r="BJ3074"/>
  <c r="BG3074"/>
  <c r="BI3074"/>
  <c r="BJ3073"/>
  <c r="BG3073"/>
  <c r="BI3073"/>
  <c r="BJ3072"/>
  <c r="BG3072"/>
  <c r="BI3072"/>
  <c r="BJ3071"/>
  <c r="BH3071"/>
  <c r="BG3071"/>
  <c r="BI3071"/>
  <c r="BJ3070"/>
  <c r="BG3070"/>
  <c r="BI3070"/>
  <c r="BJ3069"/>
  <c r="BG3069"/>
  <c r="BI3069"/>
  <c r="BJ3068"/>
  <c r="BG3068"/>
  <c r="BI3068"/>
  <c r="BJ3067"/>
  <c r="BG3067"/>
  <c r="BI3067"/>
  <c r="BJ3066"/>
  <c r="BG3066"/>
  <c r="BI3066"/>
  <c r="BJ3065"/>
  <c r="BG3065"/>
  <c r="BI3065"/>
  <c r="BJ3064"/>
  <c r="BG3064"/>
  <c r="BI3064"/>
  <c r="BJ3063"/>
  <c r="BG3063"/>
  <c r="BI3063"/>
  <c r="BJ3062"/>
  <c r="BG3062"/>
  <c r="BI3062"/>
  <c r="BJ3061"/>
  <c r="BG3061"/>
  <c r="BI3061"/>
  <c r="BJ3060"/>
  <c r="BG3060"/>
  <c r="BI3060"/>
  <c r="BJ3059"/>
  <c r="BG3059"/>
  <c r="BI3059"/>
  <c r="BJ3058"/>
  <c r="BG3058"/>
  <c r="BI3058"/>
  <c r="BJ3057"/>
  <c r="BG3057"/>
  <c r="BI3057"/>
  <c r="BJ3056"/>
  <c r="BG3056"/>
  <c r="BI3056"/>
  <c r="BJ3055"/>
  <c r="BG3055"/>
  <c r="BI3055"/>
  <c r="BJ3054"/>
  <c r="BG3054"/>
  <c r="BI3054"/>
  <c r="BJ3053"/>
  <c r="BG3053"/>
  <c r="BI3053"/>
  <c r="BJ3052"/>
  <c r="BG3052"/>
  <c r="BI3052"/>
  <c r="BJ3051"/>
  <c r="BG3051"/>
  <c r="BI3051"/>
  <c r="BJ3050"/>
  <c r="BG3050"/>
  <c r="BI3050"/>
  <c r="BJ3049"/>
  <c r="BG3049"/>
  <c r="BI3049"/>
  <c r="BJ3048"/>
  <c r="BG3048"/>
  <c r="BI3048"/>
  <c r="BJ3047"/>
  <c r="BG3047"/>
  <c r="BI3047"/>
  <c r="BJ3046"/>
  <c r="BG3046"/>
  <c r="BI3046"/>
  <c r="BJ3045"/>
  <c r="BG3045"/>
  <c r="BI3045"/>
  <c r="BJ3044"/>
  <c r="BG3044"/>
  <c r="BI3044"/>
  <c r="BJ3043"/>
  <c r="BG3043"/>
  <c r="BI3043"/>
  <c r="BJ3042"/>
  <c r="BG3042"/>
  <c r="BI3042"/>
  <c r="BJ3041"/>
  <c r="BG3041"/>
  <c r="BI3041"/>
  <c r="BJ3040"/>
  <c r="BG3040"/>
  <c r="BI3040"/>
  <c r="BJ3039"/>
  <c r="BH3039"/>
  <c r="BG3039"/>
  <c r="BI3039"/>
  <c r="BJ3038"/>
  <c r="BG3038"/>
  <c r="BI3038"/>
  <c r="BJ3037"/>
  <c r="BG3037"/>
  <c r="BI3037"/>
  <c r="BJ3036"/>
  <c r="BG3036"/>
  <c r="BI3036"/>
  <c r="BJ3035"/>
  <c r="BG3035"/>
  <c r="BI3035"/>
  <c r="BJ3034"/>
  <c r="BG3034"/>
  <c r="BI3034"/>
  <c r="BJ3033"/>
  <c r="BG3033"/>
  <c r="BI3033"/>
  <c r="BJ3032"/>
  <c r="BG3032"/>
  <c r="BI3032"/>
  <c r="BJ3031"/>
  <c r="BG3031"/>
  <c r="BI3031"/>
  <c r="BJ3030"/>
  <c r="BG3030"/>
  <c r="BI3030"/>
  <c r="BJ3029"/>
  <c r="BG3029"/>
  <c r="BI3029"/>
  <c r="BJ3028"/>
  <c r="BG3028"/>
  <c r="BI3028"/>
  <c r="BJ3027"/>
  <c r="BH3027"/>
  <c r="BG3027"/>
  <c r="BI3027"/>
  <c r="BJ3026"/>
  <c r="BG3026"/>
  <c r="BI3026"/>
  <c r="BJ3025"/>
  <c r="BG3025"/>
  <c r="BI3025"/>
  <c r="BJ3024"/>
  <c r="BG3024"/>
  <c r="BI3024"/>
  <c r="BJ3023"/>
  <c r="BG3023"/>
  <c r="BI3023"/>
  <c r="BJ3022"/>
  <c r="BG3022"/>
  <c r="BH3022"/>
  <c r="BJ3021"/>
  <c r="BG3021"/>
  <c r="BH3021"/>
  <c r="BJ3020"/>
  <c r="BG3020"/>
  <c r="BH3020"/>
  <c r="BJ3019"/>
  <c r="BG3019"/>
  <c r="BH3019"/>
  <c r="BJ3018"/>
  <c r="BG3018"/>
  <c r="BH3018"/>
  <c r="BJ3017"/>
  <c r="BG3017"/>
  <c r="BH3017"/>
  <c r="BJ3016"/>
  <c r="BG3016"/>
  <c r="BH3016"/>
  <c r="BJ3015"/>
  <c r="BG3015"/>
  <c r="BH3015"/>
  <c r="BJ3014"/>
  <c r="BG3014"/>
  <c r="BH3014"/>
  <c r="BJ3013"/>
  <c r="BG3013"/>
  <c r="BH3013"/>
  <c r="BJ3012"/>
  <c r="BG3012"/>
  <c r="BH3012"/>
  <c r="BJ3011"/>
  <c r="BG3011"/>
  <c r="BH3011"/>
  <c r="BJ3010"/>
  <c r="BG3010"/>
  <c r="BH3010"/>
  <c r="BJ3009"/>
  <c r="BI3009"/>
  <c r="BG3009"/>
  <c r="BH3009"/>
  <c r="BJ3008"/>
  <c r="BG3008"/>
  <c r="BH3008"/>
  <c r="BJ3007"/>
  <c r="BG3007"/>
  <c r="BH3007"/>
  <c r="BJ3006"/>
  <c r="BG3006"/>
  <c r="BH3006"/>
  <c r="BJ3005"/>
  <c r="BI3005"/>
  <c r="BG3005"/>
  <c r="BH3005"/>
  <c r="BJ3004"/>
  <c r="BG3004"/>
  <c r="BH3004"/>
  <c r="BJ3003"/>
  <c r="BG3003"/>
  <c r="BH3003"/>
  <c r="BJ3002"/>
  <c r="BG3002"/>
  <c r="BH3002"/>
  <c r="BJ3001"/>
  <c r="BI3001"/>
  <c r="BG3001"/>
  <c r="BH3001"/>
  <c r="BI3004"/>
  <c r="BI3109"/>
  <c r="BI3143"/>
  <c r="BI3002"/>
  <c r="BI3006"/>
  <c r="BI3010"/>
  <c r="BI3011"/>
  <c r="BI3012"/>
  <c r="BI3013"/>
  <c r="BI3014"/>
  <c r="BI3015"/>
  <c r="BI3016"/>
  <c r="BI3017"/>
  <c r="BI3018"/>
  <c r="BI3019"/>
  <c r="BI3020"/>
  <c r="BI3021"/>
  <c r="BI3022"/>
  <c r="BH3059"/>
  <c r="BH3076"/>
  <c r="BH3084"/>
  <c r="BI3101"/>
  <c r="BI3117"/>
  <c r="BI3133"/>
  <c r="BI3008"/>
  <c r="BH3043"/>
  <c r="BH3080"/>
  <c r="BI3125"/>
  <c r="BI3175"/>
  <c r="BI3003"/>
  <c r="BI3007"/>
  <c r="BH3023"/>
  <c r="BH3055"/>
  <c r="BH3077"/>
  <c r="BH3085"/>
  <c r="BI3111"/>
  <c r="BI3127"/>
  <c r="BI3151"/>
  <c r="BH3047"/>
  <c r="BI3105"/>
  <c r="BI3113"/>
  <c r="BI3121"/>
  <c r="BI3129"/>
  <c r="BI3137"/>
  <c r="BI3153"/>
  <c r="BI3161"/>
  <c r="BH3035"/>
  <c r="BH3051"/>
  <c r="BH3067"/>
  <c r="BH3074"/>
  <c r="BH3078"/>
  <c r="BH3082"/>
  <c r="BH3086"/>
  <c r="BI3087"/>
  <c r="BI3088"/>
  <c r="BI3089"/>
  <c r="BI3090"/>
  <c r="BI3091"/>
  <c r="BI3092"/>
  <c r="BI3093"/>
  <c r="BI3094"/>
  <c r="BI3095"/>
  <c r="BI3096"/>
  <c r="BI3099"/>
  <c r="BI3107"/>
  <c r="BI3115"/>
  <c r="BI3123"/>
  <c r="BI3131"/>
  <c r="BI3139"/>
  <c r="BI3147"/>
  <c r="BI3155"/>
  <c r="BI3163"/>
  <c r="BI3171"/>
  <c r="BI3179"/>
  <c r="BH3031"/>
  <c r="BH3063"/>
  <c r="BH3075"/>
  <c r="BH3079"/>
  <c r="BH3083"/>
  <c r="BI3097"/>
  <c r="BI3145"/>
  <c r="BI3169"/>
  <c r="BI3177"/>
  <c r="BI3141"/>
  <c r="BI3149"/>
  <c r="BI3157"/>
  <c r="BI3165"/>
  <c r="BI3173"/>
  <c r="BI3181"/>
  <c r="BH3102"/>
  <c r="BI3102"/>
  <c r="BH3110"/>
  <c r="BI3110"/>
  <c r="BH3126"/>
  <c r="BI3126"/>
  <c r="BH3134"/>
  <c r="BI3134"/>
  <c r="BH3142"/>
  <c r="BI3142"/>
  <c r="BH3174"/>
  <c r="BI3174"/>
  <c r="BH3026"/>
  <c r="BH3038"/>
  <c r="BH3046"/>
  <c r="BH3054"/>
  <c r="BH3062"/>
  <c r="BH3070"/>
  <c r="BH3112"/>
  <c r="BI3112"/>
  <c r="BH3128"/>
  <c r="BI3128"/>
  <c r="BH3152"/>
  <c r="BI3152"/>
  <c r="BH3025"/>
  <c r="BH3033"/>
  <c r="BH3041"/>
  <c r="BH3049"/>
  <c r="BH3061"/>
  <c r="BH3069"/>
  <c r="BH3073"/>
  <c r="BH3114"/>
  <c r="BI3114"/>
  <c r="BH3122"/>
  <c r="BI3122"/>
  <c r="BH3162"/>
  <c r="BI3162"/>
  <c r="BH3178"/>
  <c r="BI3178"/>
  <c r="BH3118"/>
  <c r="BI3118"/>
  <c r="BH3150"/>
  <c r="BI3150"/>
  <c r="BH3158"/>
  <c r="BI3158"/>
  <c r="BH3166"/>
  <c r="BI3166"/>
  <c r="BH3030"/>
  <c r="BH3034"/>
  <c r="BH3042"/>
  <c r="BH3050"/>
  <c r="BH3058"/>
  <c r="BH3066"/>
  <c r="BH3104"/>
  <c r="BI3104"/>
  <c r="BH3120"/>
  <c r="BI3120"/>
  <c r="BH3136"/>
  <c r="BI3136"/>
  <c r="BH3144"/>
  <c r="BI3144"/>
  <c r="BH3160"/>
  <c r="BI3160"/>
  <c r="BH3168"/>
  <c r="BI3168"/>
  <c r="BH3176"/>
  <c r="BI3176"/>
  <c r="BH3029"/>
  <c r="BH3037"/>
  <c r="BH3045"/>
  <c r="BH3053"/>
  <c r="BH3057"/>
  <c r="BH3065"/>
  <c r="BH3098"/>
  <c r="BI3098"/>
  <c r="BH3106"/>
  <c r="BI3106"/>
  <c r="BH3130"/>
  <c r="BI3130"/>
  <c r="BH3138"/>
  <c r="BI3138"/>
  <c r="BH3146"/>
  <c r="BI3146"/>
  <c r="BH3154"/>
  <c r="BI3154"/>
  <c r="BH3170"/>
  <c r="BI3170"/>
  <c r="BH3024"/>
  <c r="BH3028"/>
  <c r="BH3032"/>
  <c r="BH3036"/>
  <c r="BH3040"/>
  <c r="BH3044"/>
  <c r="BH3048"/>
  <c r="BH3052"/>
  <c r="BH3056"/>
  <c r="BH3060"/>
  <c r="BH3064"/>
  <c r="BH3068"/>
  <c r="BH3072"/>
  <c r="BH3100"/>
  <c r="BI3100"/>
  <c r="BH3108"/>
  <c r="BI3108"/>
  <c r="BH3116"/>
  <c r="BI3116"/>
  <c r="BH3124"/>
  <c r="BI3124"/>
  <c r="BH3132"/>
  <c r="BI3132"/>
  <c r="BH3140"/>
  <c r="BI3140"/>
  <c r="BH3148"/>
  <c r="BI3148"/>
  <c r="BH3156"/>
  <c r="BI3156"/>
  <c r="BH3164"/>
  <c r="BI3164"/>
  <c r="BH3172"/>
  <c r="BI3172"/>
  <c r="BH3180"/>
  <c r="BI3180"/>
  <c r="BN4021"/>
  <c r="BN4020"/>
  <c r="BN4019"/>
  <c r="BN4018"/>
  <c r="BN4017"/>
  <c r="BN4016"/>
  <c r="BN4015"/>
  <c r="BN4014"/>
  <c r="BN4013"/>
  <c r="BN4012"/>
  <c r="BN4011"/>
  <c r="BN4010"/>
  <c r="BN4009"/>
  <c r="BN4008"/>
  <c r="BN4007"/>
  <c r="BN4006"/>
  <c r="BN4005"/>
  <c r="BN4004"/>
  <c r="BN4003"/>
  <c r="BN4002"/>
  <c r="BN4001"/>
  <c r="BN4000"/>
  <c r="BN3999"/>
  <c r="BN3998"/>
  <c r="BN3997"/>
  <c r="BN3996"/>
  <c r="BN3995"/>
  <c r="BN3994"/>
  <c r="BN3993"/>
  <c r="BN3992"/>
  <c r="BN3991"/>
  <c r="BN3990"/>
  <c r="BN3989"/>
  <c r="BN3988"/>
  <c r="BN3987"/>
  <c r="BN3986"/>
  <c r="BN3985"/>
  <c r="BN3984"/>
  <c r="BN3983"/>
  <c r="BN3982"/>
  <c r="BN3981"/>
  <c r="BN3980"/>
  <c r="BN3979"/>
  <c r="BN3978"/>
  <c r="BN3977"/>
  <c r="BN3976"/>
  <c r="BN3975"/>
  <c r="BN3974"/>
  <c r="BN3973"/>
  <c r="BN3972"/>
  <c r="BN3971"/>
  <c r="BN3970"/>
  <c r="BN3969"/>
  <c r="BN3968"/>
  <c r="BN3967"/>
  <c r="BN3966"/>
  <c r="BN3965"/>
  <c r="BN3964"/>
  <c r="BN3963"/>
  <c r="BN3962"/>
  <c r="BN3961"/>
  <c r="BN3960"/>
  <c r="BN3959"/>
  <c r="BN3958"/>
  <c r="BN3957"/>
  <c r="BN3956"/>
  <c r="BN3955"/>
  <c r="BN3954"/>
  <c r="BN3953"/>
  <c r="BN3952"/>
  <c r="BN3951"/>
  <c r="BN3950"/>
  <c r="BN3949"/>
  <c r="BN3948"/>
  <c r="BN3947"/>
  <c r="BN3946"/>
  <c r="BN3945"/>
  <c r="BN3944"/>
  <c r="BN3943"/>
  <c r="BN3942"/>
  <c r="BN3941"/>
  <c r="BN3940"/>
  <c r="BN3939"/>
  <c r="BN3938"/>
  <c r="BN3937"/>
  <c r="BN3936"/>
  <c r="BN3935"/>
  <c r="BN3934"/>
  <c r="BN3933"/>
  <c r="BN3932"/>
  <c r="BN3931"/>
  <c r="BN3930"/>
  <c r="BN3929"/>
  <c r="BN3928"/>
  <c r="BN3927"/>
  <c r="BN3926"/>
  <c r="BN3925"/>
  <c r="BN3924"/>
  <c r="BN3923"/>
  <c r="BN3922"/>
  <c r="BN3921"/>
  <c r="BN3920"/>
  <c r="BN3919"/>
  <c r="BN3918"/>
  <c r="BN3917"/>
  <c r="BN3916"/>
  <c r="BN3915"/>
  <c r="BN3914"/>
  <c r="BN3913"/>
  <c r="BN3912"/>
  <c r="BN3911"/>
  <c r="BN3910"/>
  <c r="BN3909"/>
  <c r="BN3908"/>
  <c r="BN3907"/>
  <c r="BN3906"/>
  <c r="BN3905"/>
  <c r="BN3904"/>
  <c r="BN3903"/>
  <c r="BN3902"/>
  <c r="BN3901"/>
  <c r="BN3900"/>
  <c r="BN3899"/>
  <c r="BN3898"/>
  <c r="BN3897"/>
  <c r="BN3896"/>
  <c r="BN3895"/>
  <c r="BN3894"/>
  <c r="BN3893"/>
  <c r="BN3892"/>
  <c r="BN3891"/>
  <c r="BN3890"/>
  <c r="BN3889"/>
  <c r="BN3888"/>
  <c r="BN3887"/>
  <c r="BN3886"/>
  <c r="BN3885"/>
  <c r="BN3884"/>
  <c r="BN3883"/>
  <c r="BN3882"/>
  <c r="BN3881"/>
  <c r="BN3880"/>
  <c r="BN3879"/>
  <c r="BN3878"/>
  <c r="BN3877"/>
  <c r="BN3876"/>
  <c r="BN3875"/>
  <c r="BN3874"/>
  <c r="BN3873"/>
  <c r="BN3872"/>
  <c r="BN3871"/>
  <c r="BN3870"/>
  <c r="BN3869"/>
  <c r="BN3868"/>
  <c r="BN3867"/>
  <c r="BN3866"/>
  <c r="BN3865"/>
  <c r="BN3864"/>
  <c r="BN3863"/>
  <c r="BN3862"/>
  <c r="BN3861"/>
  <c r="BN3860"/>
  <c r="BN3859"/>
  <c r="BN3858"/>
  <c r="BN3857"/>
  <c r="BN3856"/>
  <c r="BN3855"/>
  <c r="BN3854"/>
  <c r="BN3853"/>
  <c r="BN3852"/>
  <c r="BN3851"/>
  <c r="BN3850"/>
  <c r="BN3849"/>
  <c r="BN3848"/>
  <c r="BN3847"/>
  <c r="BN3846"/>
  <c r="BN3845"/>
  <c r="BN3844"/>
  <c r="BN3843"/>
  <c r="BN3842"/>
  <c r="BN3841"/>
  <c r="BN3840"/>
  <c r="BN3839"/>
  <c r="BN3838"/>
  <c r="BN3837"/>
  <c r="BN3836"/>
  <c r="BN3835"/>
  <c r="BN3834"/>
  <c r="BN3833"/>
  <c r="BN3832"/>
  <c r="BN3831"/>
  <c r="BN3830"/>
  <c r="BN3829"/>
  <c r="BN3828"/>
  <c r="BN3827"/>
  <c r="BN3826"/>
  <c r="BN3825"/>
  <c r="BN3824"/>
  <c r="BN3823"/>
  <c r="BN3822"/>
  <c r="BN3821"/>
  <c r="BN3820"/>
  <c r="BN3819"/>
  <c r="BN3818"/>
  <c r="BN3817"/>
  <c r="BN3816"/>
  <c r="BN3815"/>
  <c r="BN3814"/>
  <c r="BN3813"/>
  <c r="BN3812"/>
  <c r="BN3811"/>
  <c r="BN3810"/>
  <c r="BN3809"/>
  <c r="BN3808"/>
  <c r="BN3807"/>
  <c r="BN3806"/>
  <c r="BN3805"/>
  <c r="BN3804"/>
  <c r="BN3803"/>
  <c r="BN3802"/>
  <c r="BN3801"/>
  <c r="BN3800"/>
  <c r="BN3799"/>
  <c r="BN3798"/>
  <c r="BN3797"/>
  <c r="BN3796"/>
  <c r="BN3795"/>
  <c r="BN3794"/>
  <c r="BN3793"/>
  <c r="BN3792"/>
  <c r="BN3791"/>
  <c r="BN3790"/>
  <c r="BN3789"/>
  <c r="BN3788"/>
  <c r="BN3787"/>
  <c r="BN3786"/>
  <c r="BN3785"/>
  <c r="BN3784"/>
  <c r="BN3783"/>
  <c r="BN3782"/>
  <c r="BN3781"/>
  <c r="BN3780"/>
  <c r="BN3779"/>
  <c r="BN3778"/>
  <c r="BN3777"/>
  <c r="BN3776"/>
  <c r="BN3775"/>
  <c r="BN3774"/>
  <c r="BN3773"/>
  <c r="BN3772"/>
  <c r="BN3771"/>
  <c r="BN3770"/>
  <c r="BN3769"/>
  <c r="BN3768"/>
  <c r="BN3767"/>
  <c r="BN3766"/>
  <c r="BN3765"/>
  <c r="BN3764"/>
  <c r="BN3763"/>
  <c r="BN3762"/>
  <c r="BN3761"/>
  <c r="BN3760"/>
  <c r="BN3759"/>
  <c r="BN3758"/>
  <c r="BN3757"/>
  <c r="BN3756"/>
  <c r="BN3755"/>
  <c r="BN3754"/>
  <c r="BN3753"/>
  <c r="BN3752"/>
  <c r="BN3751"/>
  <c r="BN3750"/>
  <c r="BN3749"/>
  <c r="BN3748"/>
  <c r="BN3747"/>
  <c r="BN3746"/>
  <c r="BN3745"/>
  <c r="BN3744"/>
  <c r="BN3743"/>
  <c r="BN3742"/>
  <c r="BN3741"/>
  <c r="BN3740"/>
  <c r="BN3739"/>
  <c r="BN3738"/>
  <c r="BN3737"/>
  <c r="BN3736"/>
  <c r="BN3735"/>
  <c r="BN3734"/>
  <c r="BN3733"/>
  <c r="BN3732"/>
  <c r="BN3731"/>
  <c r="BN3730"/>
  <c r="BN3729"/>
  <c r="BN3728"/>
  <c r="BN3727"/>
  <c r="BN3726"/>
  <c r="BN3725"/>
  <c r="BN3724"/>
  <c r="BN3723"/>
  <c r="BN3722"/>
  <c r="BN3721"/>
  <c r="BN3720"/>
  <c r="BN3719"/>
  <c r="BN3718"/>
  <c r="BN3717"/>
  <c r="BN3716"/>
  <c r="BN3715"/>
  <c r="BN3714"/>
  <c r="BN3713"/>
  <c r="BN3712"/>
  <c r="BN3711"/>
  <c r="BN3710"/>
  <c r="BN3709"/>
  <c r="BN3708"/>
  <c r="BN3707"/>
  <c r="BN3706"/>
  <c r="BN3705"/>
  <c r="BN3704"/>
  <c r="BN3703"/>
  <c r="BN3702"/>
  <c r="BN3701"/>
  <c r="BN3700"/>
  <c r="BN3699"/>
  <c r="BN3698"/>
  <c r="BN3697"/>
  <c r="BN3696"/>
  <c r="BN3695"/>
  <c r="BN3694"/>
  <c r="BN3693"/>
  <c r="BN3692"/>
  <c r="BN3691"/>
  <c r="BN3690"/>
  <c r="BN3689"/>
  <c r="BN3688"/>
  <c r="BN3687"/>
  <c r="BN3686"/>
  <c r="BN3685"/>
  <c r="BN3684"/>
  <c r="BN3683"/>
  <c r="BN3682"/>
  <c r="BN3681"/>
  <c r="BN3680"/>
  <c r="BN3679"/>
  <c r="BN3678"/>
  <c r="BN3677"/>
  <c r="BN3676"/>
  <c r="BN3675"/>
  <c r="BN3674"/>
  <c r="BN3673"/>
  <c r="BN3672"/>
  <c r="BN3671"/>
  <c r="BN3670"/>
  <c r="BN3669"/>
  <c r="BN3668"/>
  <c r="BN3667"/>
  <c r="BN3666"/>
  <c r="BN3665"/>
  <c r="BN3664"/>
  <c r="BN3663"/>
  <c r="BN3662"/>
  <c r="BN3661"/>
  <c r="BN3660"/>
  <c r="BN3659"/>
  <c r="BN3658"/>
  <c r="BN3657"/>
  <c r="BN3656"/>
  <c r="BN3655"/>
  <c r="BN3654"/>
  <c r="BN3653"/>
  <c r="BN3652"/>
  <c r="BN3651"/>
  <c r="BN3650"/>
  <c r="BN3649"/>
  <c r="BN3648"/>
  <c r="BN3647"/>
  <c r="BN3646"/>
  <c r="BN3645"/>
  <c r="BN3644"/>
  <c r="BN3643"/>
  <c r="BN3642"/>
  <c r="BN3641"/>
  <c r="BN3640"/>
  <c r="BN3639"/>
  <c r="BN3638"/>
  <c r="BN3637"/>
  <c r="BN3636"/>
  <c r="BN3635"/>
  <c r="BN3634"/>
  <c r="BN3633"/>
  <c r="BN3632"/>
  <c r="BN3631"/>
  <c r="BN3630"/>
  <c r="BN3629"/>
  <c r="BN3628"/>
  <c r="BN3627"/>
  <c r="BN3626"/>
  <c r="BN3625"/>
  <c r="BN3624"/>
  <c r="BN3623"/>
  <c r="BN3622"/>
  <c r="BN3621"/>
  <c r="BN3620"/>
  <c r="BN3619"/>
  <c r="BN3618"/>
  <c r="BN3617"/>
  <c r="BN3616"/>
  <c r="BN3615"/>
  <c r="BN3614"/>
  <c r="BN3613"/>
  <c r="BN3612"/>
  <c r="BN3611"/>
  <c r="BN3610"/>
  <c r="BN3609"/>
  <c r="BN3608"/>
  <c r="BN3607"/>
  <c r="BN3606"/>
  <c r="BN3605"/>
  <c r="BN3604"/>
  <c r="BN3603"/>
  <c r="BN3602"/>
  <c r="BN3601"/>
  <c r="BN3600"/>
  <c r="BN3599"/>
  <c r="BN3598"/>
  <c r="BN3597"/>
  <c r="BN3596"/>
  <c r="BN3595"/>
  <c r="BN3594"/>
  <c r="BN3593"/>
  <c r="BN3592"/>
  <c r="BN3591"/>
  <c r="BN3590"/>
  <c r="BN3589"/>
  <c r="BN3588"/>
  <c r="BN3587"/>
  <c r="BN3586"/>
  <c r="BN3585"/>
  <c r="BN3584"/>
  <c r="BN3583"/>
  <c r="BN3582"/>
  <c r="BN3581"/>
  <c r="BN3580"/>
  <c r="BN3579"/>
  <c r="BN3578"/>
  <c r="BN3577"/>
  <c r="BN3576"/>
  <c r="BN3575"/>
  <c r="BN3574"/>
  <c r="BN3573"/>
  <c r="BN3572"/>
  <c r="BN3571"/>
  <c r="BN3570"/>
  <c r="BN3569"/>
  <c r="BN3568"/>
  <c r="BN3567"/>
  <c r="BN3566"/>
  <c r="BN3565"/>
  <c r="BN3564"/>
  <c r="BN3563"/>
  <c r="BN3562"/>
  <c r="BN3561"/>
  <c r="BN3560"/>
  <c r="BN3559"/>
  <c r="BN3558"/>
  <c r="BN3557"/>
  <c r="BN3556"/>
  <c r="BN3555"/>
  <c r="BN3554"/>
  <c r="BN3553"/>
  <c r="BN3552"/>
  <c r="BN3551"/>
  <c r="BN3550"/>
  <c r="BN3549"/>
  <c r="BN3548"/>
  <c r="BN3547"/>
  <c r="BN3546"/>
  <c r="BN3545"/>
  <c r="BN3544"/>
  <c r="BN3543"/>
  <c r="BN3542"/>
  <c r="BN3541"/>
  <c r="BN3540"/>
  <c r="BN3539"/>
  <c r="BN3538"/>
  <c r="BN3537"/>
  <c r="BN3536"/>
  <c r="BN3535"/>
  <c r="BN3534"/>
  <c r="BN3533"/>
  <c r="BN3532"/>
  <c r="BN3531"/>
  <c r="BN3530"/>
  <c r="BN3529"/>
  <c r="BN3528"/>
  <c r="BN3527"/>
  <c r="BN3526"/>
  <c r="BN3525"/>
  <c r="BN3524"/>
  <c r="BN3523"/>
  <c r="BN3522"/>
  <c r="BN3521"/>
  <c r="BN3520"/>
  <c r="BN3519"/>
  <c r="BN3518"/>
  <c r="BN3517"/>
  <c r="BN3516"/>
  <c r="BN3515"/>
  <c r="BN3514"/>
  <c r="BN3513"/>
  <c r="BN3512"/>
  <c r="BN3511"/>
  <c r="BN3510"/>
  <c r="BN3509"/>
  <c r="BN3508"/>
  <c r="BN3507"/>
  <c r="BN3506"/>
  <c r="BN3505"/>
  <c r="BN3504"/>
  <c r="BN3503"/>
  <c r="BN3502"/>
  <c r="BN3501"/>
  <c r="BN3500"/>
  <c r="BN3499"/>
  <c r="BN3498"/>
  <c r="BN3497"/>
  <c r="BN3496"/>
  <c r="BN3495"/>
  <c r="BN3494"/>
  <c r="BN3493"/>
  <c r="BN3492"/>
  <c r="BN3491"/>
  <c r="BN3490"/>
  <c r="BN3489"/>
  <c r="BN3488"/>
  <c r="BN3487"/>
  <c r="BN3486"/>
  <c r="BN3485"/>
  <c r="BN3484"/>
  <c r="BN3483"/>
  <c r="BN3482"/>
  <c r="BN3481"/>
  <c r="BN3480"/>
  <c r="BN3479"/>
  <c r="BN3478"/>
  <c r="BN3477"/>
  <c r="BN3476"/>
  <c r="BN3475"/>
  <c r="BN3474"/>
  <c r="BN3473"/>
  <c r="BN3472"/>
  <c r="BN3471"/>
  <c r="BN3470"/>
  <c r="BN3469"/>
  <c r="BN3468"/>
  <c r="BN3467"/>
  <c r="BN3466"/>
  <c r="BN3465"/>
  <c r="BN3464"/>
  <c r="BN3463"/>
  <c r="BN3462"/>
  <c r="BN3461"/>
  <c r="BN3460"/>
  <c r="BN3459"/>
  <c r="BN3458"/>
  <c r="BN3457"/>
  <c r="BN3456"/>
  <c r="BN3455"/>
  <c r="BN3454"/>
  <c r="BN3453"/>
  <c r="BN3452"/>
  <c r="BN3451"/>
  <c r="BN3450"/>
  <c r="BN3449"/>
  <c r="BN3448"/>
  <c r="BN3447"/>
  <c r="BN3446"/>
  <c r="BN3445"/>
  <c r="BN3444"/>
  <c r="BN3443"/>
  <c r="BN3442"/>
  <c r="BN3441"/>
  <c r="BN3440"/>
  <c r="BN3439"/>
  <c r="BN3438"/>
  <c r="BN3437"/>
  <c r="BN3436"/>
  <c r="BN3435"/>
  <c r="BN3434"/>
  <c r="BN3433"/>
  <c r="BN3432"/>
  <c r="BN3431"/>
  <c r="BN3430"/>
  <c r="BN3429"/>
  <c r="BN3428"/>
  <c r="BN3427"/>
  <c r="BN3426"/>
  <c r="BN3425"/>
  <c r="BN3424"/>
  <c r="BN3423"/>
  <c r="BN3422"/>
  <c r="BN3421"/>
  <c r="BN3420"/>
  <c r="BN3419"/>
  <c r="BN3418"/>
  <c r="BN3417"/>
  <c r="BN3416"/>
  <c r="BN3415"/>
  <c r="BN3414"/>
  <c r="BN3413"/>
  <c r="BN3412"/>
  <c r="BN3411"/>
  <c r="BN3410"/>
  <c r="BN3409"/>
  <c r="BN3408"/>
  <c r="BN3407"/>
  <c r="BN3406"/>
  <c r="BN3405"/>
  <c r="BN3404"/>
  <c r="BN3403"/>
  <c r="BN3402"/>
  <c r="BN3401"/>
  <c r="BN3400"/>
  <c r="BN3399"/>
  <c r="BN3398"/>
  <c r="BN3397"/>
  <c r="BN3396"/>
  <c r="BN3395"/>
  <c r="BN3394"/>
  <c r="BN3393"/>
  <c r="BN3392"/>
  <c r="BN3391"/>
  <c r="BN3390"/>
  <c r="BN3389"/>
  <c r="BN3388"/>
  <c r="BN3387"/>
  <c r="BN3386"/>
  <c r="BN3385"/>
  <c r="BN3384"/>
  <c r="BN3383"/>
  <c r="BN3382"/>
  <c r="BN3381"/>
  <c r="BN3380"/>
  <c r="BN3379"/>
  <c r="BN3378"/>
  <c r="BN3377"/>
  <c r="BN3376"/>
  <c r="BN3375"/>
  <c r="BN3374"/>
  <c r="BN3373"/>
  <c r="BN3372"/>
  <c r="BN3371"/>
  <c r="BN3370"/>
  <c r="BN3369"/>
  <c r="BN3368"/>
  <c r="BN3367"/>
  <c r="BN3366"/>
  <c r="BN3365"/>
  <c r="BN3364"/>
  <c r="BN3363"/>
  <c r="BN3362"/>
  <c r="BN3361"/>
  <c r="BN3360"/>
  <c r="BN3359"/>
  <c r="BN3358"/>
  <c r="BN3357"/>
  <c r="BN3356"/>
  <c r="BN3355"/>
  <c r="BN3354"/>
  <c r="BN3353"/>
  <c r="BN3352"/>
  <c r="BN3351"/>
  <c r="BN3350"/>
  <c r="BN3349"/>
  <c r="BN3348"/>
  <c r="BN3347"/>
  <c r="BN3346"/>
  <c r="BN3345"/>
  <c r="BN3344"/>
  <c r="BN3343"/>
  <c r="BN3342"/>
  <c r="BN3341"/>
  <c r="BN3340"/>
  <c r="BN3339"/>
  <c r="BN3338"/>
  <c r="BN3337"/>
  <c r="BN3336"/>
  <c r="BN3335"/>
  <c r="BN3334"/>
  <c r="BN3333"/>
  <c r="BN3332"/>
  <c r="BN3331"/>
  <c r="BN3330"/>
  <c r="BN3329"/>
  <c r="BN3328"/>
  <c r="BN3327"/>
  <c r="BN3326"/>
  <c r="BN3325"/>
  <c r="BN3324"/>
  <c r="BN3323"/>
  <c r="BN3322"/>
  <c r="BN3321"/>
  <c r="BN3320"/>
  <c r="BN3319"/>
  <c r="BN3318"/>
  <c r="BN3317"/>
  <c r="BN3316"/>
  <c r="BN3315"/>
  <c r="BN3314"/>
  <c r="BN3313"/>
  <c r="BN3312"/>
  <c r="BN3311"/>
  <c r="BN3310"/>
  <c r="BN3309"/>
  <c r="BN3308"/>
  <c r="BN3307"/>
  <c r="BN3306"/>
  <c r="BN3305"/>
  <c r="BN3304"/>
  <c r="BN3303"/>
  <c r="BN3302"/>
  <c r="BN3301"/>
  <c r="BN3300"/>
  <c r="BN3299"/>
  <c r="BN3298"/>
  <c r="BN3297"/>
  <c r="BN3296"/>
  <c r="BN3295"/>
  <c r="BN3294"/>
  <c r="BN3293"/>
  <c r="BN3292"/>
  <c r="BN3291"/>
  <c r="BN3290"/>
  <c r="BN3289"/>
  <c r="BN3288"/>
  <c r="BN3287"/>
  <c r="BN3286"/>
  <c r="BN3285"/>
  <c r="BN3284"/>
  <c r="BN3283"/>
  <c r="BN3282"/>
  <c r="BN3281"/>
  <c r="BN3280"/>
  <c r="BN3279"/>
  <c r="BN3278"/>
  <c r="BN3277"/>
  <c r="BN3276"/>
  <c r="BN3275"/>
  <c r="BN3274"/>
  <c r="BN3273"/>
  <c r="BN3272"/>
  <c r="BN3271"/>
  <c r="BN3270"/>
  <c r="BN3269"/>
  <c r="BN3268"/>
  <c r="BN3267"/>
  <c r="BN3266"/>
  <c r="BN3265"/>
  <c r="BN3264"/>
  <c r="BN3263"/>
  <c r="BN3262"/>
  <c r="BN3261"/>
  <c r="BN3260"/>
  <c r="BN3259"/>
  <c r="BN3258"/>
  <c r="BN3257"/>
  <c r="BN3256"/>
  <c r="BN3255"/>
  <c r="BN3254"/>
  <c r="BN3253"/>
  <c r="BN3252"/>
  <c r="BN3251"/>
  <c r="BN3250"/>
  <c r="BN3249"/>
  <c r="BN3248"/>
  <c r="BN3247"/>
  <c r="BN3246"/>
  <c r="BN3245"/>
  <c r="BN3244"/>
  <c r="BN3243"/>
  <c r="BN3242"/>
  <c r="BN3241"/>
  <c r="BN3240"/>
  <c r="BN3239"/>
  <c r="BN3238"/>
  <c r="BN3237"/>
  <c r="BN3236"/>
  <c r="BN3235"/>
  <c r="BN3234"/>
  <c r="BN3233"/>
  <c r="BN3232"/>
  <c r="BN3231"/>
  <c r="BN3230"/>
  <c r="BN3229"/>
  <c r="BN3228"/>
  <c r="BN3227"/>
  <c r="BN3226"/>
  <c r="BN3225"/>
  <c r="BN3224"/>
  <c r="BN3223"/>
  <c r="BN3222"/>
  <c r="BN3221"/>
  <c r="BN3220"/>
  <c r="BN3219"/>
  <c r="BN3218"/>
  <c r="BN3217"/>
  <c r="BN3216"/>
  <c r="BN3215"/>
  <c r="BN3214"/>
  <c r="BN3213"/>
  <c r="BN3212"/>
  <c r="BN3211"/>
  <c r="BN3210"/>
  <c r="BN3209"/>
  <c r="BN3208"/>
  <c r="BN3207"/>
  <c r="BN3206"/>
  <c r="BN3205"/>
  <c r="BN3204"/>
  <c r="BN3203"/>
  <c r="BN3202"/>
  <c r="BN3201"/>
  <c r="BN3200"/>
  <c r="BN3199"/>
  <c r="BN3198"/>
  <c r="BN3197"/>
  <c r="BN3196"/>
  <c r="BN3195"/>
  <c r="BN3194"/>
  <c r="BN3193"/>
  <c r="BN3192"/>
  <c r="BN3191"/>
  <c r="BN3190"/>
  <c r="BN3189"/>
  <c r="BN3188"/>
  <c r="BN3187"/>
  <c r="BN3186"/>
  <c r="BN3185"/>
  <c r="BN3184"/>
  <c r="BN3183"/>
  <c r="BN3182"/>
  <c r="BN3181"/>
  <c r="BN3180"/>
  <c r="BN3179"/>
  <c r="BN3178"/>
  <c r="BN3177"/>
  <c r="BN3176"/>
  <c r="BN3175"/>
  <c r="BN3174"/>
  <c r="BN3173"/>
  <c r="BN3172"/>
  <c r="BN3171"/>
  <c r="BN3170"/>
  <c r="BN3169"/>
  <c r="BN3168"/>
  <c r="BN3167"/>
  <c r="BN3166"/>
  <c r="BN3165"/>
  <c r="BN3164"/>
  <c r="BN3163"/>
  <c r="BN3162"/>
  <c r="BN3161"/>
  <c r="BN3160"/>
  <c r="BN3159"/>
  <c r="BN3158"/>
  <c r="BN3157"/>
  <c r="BN3156"/>
  <c r="BN3155"/>
  <c r="BN3154"/>
  <c r="BN3153"/>
  <c r="BN3152"/>
  <c r="BN3151"/>
  <c r="BN3150"/>
  <c r="BN3149"/>
  <c r="BN3148"/>
  <c r="BN3147"/>
  <c r="BN3146"/>
  <c r="BN3145"/>
  <c r="BN3144"/>
  <c r="BN3143"/>
  <c r="BN3142"/>
  <c r="BN3141"/>
  <c r="BN3140"/>
  <c r="BN3139"/>
  <c r="BN3138"/>
  <c r="BN3137"/>
  <c r="BN3136"/>
  <c r="BN3135"/>
  <c r="BN3134"/>
  <c r="BN3133"/>
  <c r="BN3132"/>
  <c r="BN3131"/>
  <c r="BN3130"/>
  <c r="BN3129"/>
  <c r="BN3128"/>
  <c r="BN3127"/>
  <c r="BN3126"/>
  <c r="BN3125"/>
  <c r="BN3124"/>
  <c r="BN3123"/>
  <c r="BN3122"/>
  <c r="BN3121"/>
  <c r="BN3120"/>
  <c r="BN3119"/>
  <c r="BN3118"/>
  <c r="BN3117"/>
  <c r="BN3116"/>
  <c r="BN3115"/>
  <c r="BN3114"/>
  <c r="BN3113"/>
  <c r="BN3112"/>
  <c r="BN3111"/>
  <c r="BN3110"/>
  <c r="BN3109"/>
  <c r="BN3108"/>
  <c r="BN3107"/>
  <c r="BN3106"/>
  <c r="BN3105"/>
  <c r="BN3104"/>
  <c r="BN3103"/>
  <c r="BN3102"/>
  <c r="BN3101"/>
  <c r="BN3100"/>
  <c r="BN3099"/>
  <c r="BN3098"/>
  <c r="BN3097"/>
  <c r="BN3096"/>
  <c r="BN3095"/>
  <c r="BN3094"/>
  <c r="BN3093"/>
  <c r="BN3092"/>
  <c r="BN3091"/>
  <c r="BN3090"/>
  <c r="BN3089"/>
  <c r="BN3088"/>
  <c r="BN3087"/>
  <c r="BN3086"/>
  <c r="BN3085"/>
  <c r="BN3084"/>
  <c r="BN3083"/>
  <c r="BN3082"/>
  <c r="BN3081"/>
  <c r="BN3080"/>
  <c r="BN3079"/>
  <c r="BN3078"/>
  <c r="BN3077"/>
  <c r="BN3076"/>
  <c r="BN3075"/>
  <c r="BN3074"/>
  <c r="BN3073"/>
  <c r="BN3072"/>
  <c r="BN3071"/>
  <c r="BN3070"/>
  <c r="BN3069"/>
  <c r="BN3068"/>
  <c r="BN3067"/>
  <c r="BN3066"/>
  <c r="BN3065"/>
  <c r="BN3064"/>
  <c r="BN3063"/>
  <c r="BN3062"/>
  <c r="BN3061"/>
  <c r="BN3060"/>
  <c r="BN3059"/>
  <c r="BN3058"/>
  <c r="BN3057"/>
  <c r="BN3056"/>
  <c r="BN3055"/>
  <c r="BN3054"/>
  <c r="BN3053"/>
  <c r="BN3052"/>
  <c r="BN3051"/>
  <c r="BN3050"/>
  <c r="BN3049"/>
  <c r="BN3048"/>
  <c r="BN3047"/>
  <c r="BN3046"/>
  <c r="BN3045"/>
  <c r="BN3044"/>
  <c r="BN3043"/>
  <c r="BN3042"/>
  <c r="BN3041"/>
  <c r="BN3040"/>
  <c r="BN3039"/>
  <c r="BN3038"/>
  <c r="BN3037"/>
  <c r="BN3036"/>
  <c r="BN3035"/>
  <c r="BN3034"/>
  <c r="BN3033"/>
  <c r="BN3032"/>
  <c r="BN3031"/>
  <c r="BN3030"/>
  <c r="BN3029"/>
  <c r="BN3028"/>
  <c r="BN3027"/>
  <c r="BN3026"/>
  <c r="BN3025"/>
  <c r="BN3024"/>
  <c r="BN3023"/>
  <c r="BN3022"/>
  <c r="BN3021"/>
  <c r="BN3020"/>
  <c r="BN3019"/>
  <c r="BN3018"/>
  <c r="BN3017"/>
  <c r="BN3016"/>
  <c r="BN3015"/>
  <c r="BN3014"/>
  <c r="BN3013"/>
  <c r="BN3012"/>
  <c r="BN3011"/>
  <c r="BN3010"/>
  <c r="BN3009"/>
  <c r="BN3008"/>
  <c r="BN3007"/>
  <c r="BN3006"/>
  <c r="BN3005"/>
  <c r="BN3004"/>
  <c r="BN3003"/>
  <c r="BN3002"/>
  <c r="BN3001"/>
  <c r="BN3000"/>
  <c r="BN2999"/>
  <c r="BN2998"/>
  <c r="BN2997"/>
  <c r="BN2996"/>
  <c r="BN2995"/>
  <c r="BN2994"/>
  <c r="BN2993"/>
  <c r="BN2992"/>
  <c r="BN2991"/>
  <c r="BN2990"/>
  <c r="BN2989"/>
  <c r="BN2988"/>
  <c r="BN2987"/>
  <c r="BN2986"/>
  <c r="BN2985"/>
  <c r="BN2984"/>
  <c r="BN2983"/>
  <c r="BN2982"/>
  <c r="BN2981"/>
  <c r="BN2980"/>
  <c r="BN2979"/>
  <c r="BN2978"/>
  <c r="BN2977"/>
  <c r="BN2976"/>
  <c r="BN2975"/>
  <c r="BN2974"/>
  <c r="BN2973"/>
  <c r="BN2972"/>
  <c r="BN2971"/>
  <c r="BN2970"/>
  <c r="BN2969"/>
  <c r="BN2968"/>
  <c r="BN2967"/>
  <c r="BN2966"/>
  <c r="BN2965"/>
  <c r="BN2964"/>
  <c r="BN2963"/>
  <c r="BN2962"/>
  <c r="BN2961"/>
  <c r="BN2960"/>
  <c r="BN2959"/>
  <c r="BN2958"/>
  <c r="BN2957"/>
  <c r="BN2956"/>
  <c r="BN2955"/>
  <c r="BN2954"/>
  <c r="BN2953"/>
  <c r="BN2952"/>
  <c r="BN2951"/>
  <c r="BN2950"/>
  <c r="BN2949"/>
  <c r="BN2948"/>
  <c r="BN2947"/>
  <c r="BN2946"/>
  <c r="BN2945"/>
  <c r="BN2944"/>
  <c r="BN2943"/>
  <c r="BN2942"/>
  <c r="BN2941"/>
  <c r="BN2940"/>
  <c r="BN2939"/>
  <c r="BN2938"/>
  <c r="BN2937"/>
  <c r="BN2936"/>
  <c r="BN2935"/>
  <c r="BN2934"/>
  <c r="BN2933"/>
  <c r="BN2932"/>
  <c r="BN2931"/>
  <c r="BN2930"/>
  <c r="BN2929"/>
  <c r="BN2928"/>
  <c r="BN2927"/>
  <c r="BN2926"/>
  <c r="BN2925"/>
  <c r="BN2924"/>
  <c r="BN2923"/>
  <c r="BN2922"/>
  <c r="BN2921"/>
  <c r="BN2920"/>
  <c r="BN2919"/>
  <c r="BN2918"/>
  <c r="BN2917"/>
  <c r="BN2916"/>
  <c r="BN2915"/>
  <c r="BN2914"/>
  <c r="BN2913"/>
  <c r="BN2912"/>
  <c r="BN2911"/>
  <c r="BN2910"/>
  <c r="BN2909"/>
  <c r="BN2908"/>
  <c r="BN2907"/>
  <c r="BN2906"/>
  <c r="BN2905"/>
  <c r="BN2904"/>
  <c r="BN2903"/>
  <c r="BN2902"/>
  <c r="BN2901"/>
  <c r="BN2900"/>
  <c r="BN2899"/>
  <c r="BN2898"/>
  <c r="BN2897"/>
  <c r="BN2896"/>
  <c r="BN2895"/>
  <c r="BN2894"/>
  <c r="BN2893"/>
  <c r="BN2892"/>
  <c r="BN2891"/>
  <c r="BN2890"/>
  <c r="BN2889"/>
  <c r="BN2888"/>
  <c r="BN2887"/>
  <c r="BN2886"/>
  <c r="BN2885"/>
  <c r="BN2884"/>
  <c r="BN2883"/>
  <c r="BN2882"/>
  <c r="BN2881"/>
  <c r="BN2880"/>
  <c r="BN2879"/>
  <c r="BN2878"/>
  <c r="BN2877"/>
  <c r="BN2876"/>
  <c r="BN2875"/>
  <c r="BN2874"/>
  <c r="BN2873"/>
  <c r="BN2872"/>
  <c r="BN2871"/>
  <c r="BN2870"/>
  <c r="BN2869"/>
  <c r="BN2868"/>
  <c r="BN2867"/>
  <c r="BN2866"/>
  <c r="BN2865"/>
  <c r="BN2864"/>
  <c r="BN2863"/>
  <c r="BN2862"/>
  <c r="BN2861"/>
  <c r="BN2860"/>
  <c r="BN2859"/>
  <c r="BN2858"/>
  <c r="BN2857"/>
  <c r="BN2856"/>
  <c r="BN2855"/>
  <c r="BN2854"/>
  <c r="BN2853"/>
  <c r="BN2852"/>
  <c r="BN2851"/>
  <c r="BN2850"/>
  <c r="BN2849"/>
  <c r="BN2848"/>
  <c r="BN2847"/>
  <c r="BN2846"/>
  <c r="BN2845"/>
  <c r="BN2844"/>
  <c r="BN2843"/>
  <c r="BN2842"/>
  <c r="BN2841"/>
  <c r="BN2840"/>
  <c r="BN2839"/>
  <c r="BN2838"/>
  <c r="BN2837"/>
  <c r="BN2836"/>
  <c r="BN2835"/>
  <c r="BN2834"/>
  <c r="BN2833"/>
  <c r="BN2832"/>
  <c r="BN2831"/>
  <c r="BN2830"/>
  <c r="BN2829"/>
  <c r="BN2828"/>
  <c r="BN2827"/>
  <c r="BN2826"/>
  <c r="BN2825"/>
  <c r="BN2824"/>
  <c r="BN2823"/>
  <c r="BN2822"/>
  <c r="BN2821"/>
  <c r="BN2820"/>
  <c r="BN2819"/>
  <c r="BN2818"/>
  <c r="BN2817"/>
  <c r="BN2816"/>
  <c r="BN2815"/>
  <c r="BN2814"/>
  <c r="BN2813"/>
  <c r="BN2812"/>
  <c r="BN2811"/>
  <c r="BN2810"/>
  <c r="BN2809"/>
  <c r="BN2808"/>
  <c r="BN2807"/>
  <c r="BN2806"/>
  <c r="BN2805"/>
  <c r="BN2804"/>
  <c r="BN2803"/>
  <c r="BN2802"/>
  <c r="BN2801"/>
  <c r="BN2800"/>
  <c r="BN2799"/>
  <c r="BN2798"/>
  <c r="BN2797"/>
  <c r="BN2796"/>
  <c r="BN2795"/>
  <c r="BN2794"/>
  <c r="BN2793"/>
  <c r="BN2792"/>
  <c r="BN2791"/>
  <c r="BN2790"/>
  <c r="BN2789"/>
  <c r="BN2788"/>
  <c r="BN2787"/>
  <c r="BN2786"/>
  <c r="BN2785"/>
  <c r="BN2784"/>
  <c r="BN2783"/>
  <c r="BN2782"/>
  <c r="BN2781"/>
  <c r="BN2780"/>
  <c r="BN2779"/>
  <c r="BN2778"/>
  <c r="BN2777"/>
  <c r="BN2776"/>
  <c r="BN2775"/>
  <c r="BN2774"/>
  <c r="BN2773"/>
  <c r="BN2772"/>
  <c r="BN2771"/>
  <c r="BN2770"/>
  <c r="BN2769"/>
  <c r="BN2768"/>
  <c r="BN2767"/>
  <c r="BN2766"/>
  <c r="BN2765"/>
  <c r="BN2764"/>
  <c r="BN2763"/>
  <c r="BN2762"/>
  <c r="BN2761"/>
  <c r="BN2760"/>
  <c r="BN2759"/>
  <c r="BN2758"/>
  <c r="BN2757"/>
  <c r="BN2756"/>
  <c r="BN2755"/>
  <c r="BN2754"/>
  <c r="BN2753"/>
  <c r="BN2752"/>
  <c r="BN2751"/>
  <c r="BN2750"/>
  <c r="BN2749"/>
  <c r="BN2748"/>
  <c r="BN2747"/>
  <c r="BN2746"/>
  <c r="BN2745"/>
  <c r="BN2744"/>
  <c r="BN2743"/>
  <c r="BN2742"/>
  <c r="BN2741"/>
  <c r="BN2740"/>
  <c r="BN2739"/>
  <c r="BN2738"/>
  <c r="BN2737"/>
  <c r="BN2736"/>
  <c r="BN2735"/>
  <c r="BN2734"/>
  <c r="BN2733"/>
  <c r="BN2732"/>
  <c r="BN2731"/>
  <c r="BN2730"/>
  <c r="BN2729"/>
  <c r="BN2728"/>
  <c r="BN2727"/>
  <c r="BN2726"/>
  <c r="BN2725"/>
  <c r="BN2724"/>
  <c r="BN2723"/>
  <c r="BN2722"/>
  <c r="BN2721"/>
  <c r="BN2720"/>
  <c r="BN2719"/>
  <c r="BN2718"/>
  <c r="BN2717"/>
  <c r="BN2716"/>
  <c r="BN2715"/>
  <c r="BN2714"/>
  <c r="BN2713"/>
  <c r="BN2712"/>
  <c r="BN2711"/>
  <c r="BN2710"/>
  <c r="BN2709"/>
  <c r="BN2708"/>
  <c r="BN2707"/>
  <c r="BN2706"/>
  <c r="BN2705"/>
  <c r="BN2704"/>
  <c r="BN2703"/>
  <c r="BN2702"/>
  <c r="BN2701"/>
  <c r="BN2700"/>
  <c r="BN2699"/>
  <c r="BN2698"/>
  <c r="BN2697"/>
  <c r="BN2696"/>
  <c r="BN2695"/>
  <c r="BN2694"/>
  <c r="BN2693"/>
  <c r="BN2692"/>
  <c r="BN2691"/>
  <c r="BN2690"/>
  <c r="BN2689"/>
  <c r="BN2688"/>
  <c r="BN2687"/>
  <c r="BN2686"/>
  <c r="BN2685"/>
  <c r="BN2684"/>
  <c r="BN2683"/>
  <c r="BN2682"/>
  <c r="BN2681"/>
  <c r="BN2680"/>
  <c r="BN2679"/>
  <c r="BN2678"/>
  <c r="BN2677"/>
  <c r="BN2676"/>
  <c r="BN2675"/>
  <c r="BN2674"/>
  <c r="BN2673"/>
  <c r="BN2672"/>
  <c r="BN2671"/>
  <c r="BN2670"/>
  <c r="BN2669"/>
  <c r="BN2668"/>
  <c r="BN2667"/>
  <c r="BN2666"/>
  <c r="BN2665"/>
  <c r="BN2664"/>
  <c r="BN2663"/>
  <c r="BN2662"/>
  <c r="BN2661"/>
  <c r="BN2660"/>
  <c r="BN2659"/>
  <c r="BN2658"/>
  <c r="BN2657"/>
  <c r="BN2656"/>
  <c r="BN2655"/>
  <c r="BN2654"/>
  <c r="BN2653"/>
  <c r="BN2652"/>
  <c r="BN2651"/>
  <c r="BN2650"/>
  <c r="BN2649"/>
  <c r="BN2648"/>
  <c r="BN2647"/>
  <c r="BN2646"/>
  <c r="BN2645"/>
  <c r="BN2644"/>
  <c r="BN2643"/>
  <c r="BN2642"/>
  <c r="BN2641"/>
  <c r="BN2640"/>
  <c r="BN2639"/>
  <c r="BN2638"/>
  <c r="BN2637"/>
  <c r="BN2636"/>
  <c r="BN2635"/>
  <c r="BN2634"/>
  <c r="BN2633"/>
  <c r="BN2632"/>
  <c r="BN2631"/>
  <c r="BN2630"/>
  <c r="BN2629"/>
  <c r="BN2628"/>
  <c r="BN2627"/>
  <c r="BN2626"/>
  <c r="BN2625"/>
  <c r="BN2624"/>
  <c r="BN2623"/>
  <c r="BN2622"/>
  <c r="BN2621"/>
  <c r="BN2620"/>
  <c r="BN2619"/>
  <c r="BN2618"/>
  <c r="BN2617"/>
  <c r="BN2616"/>
  <c r="BN2615"/>
  <c r="BN2614"/>
  <c r="BN2613"/>
  <c r="BN2612"/>
  <c r="BN2611"/>
  <c r="BN2610"/>
  <c r="BN2609"/>
  <c r="BN2608"/>
  <c r="BN2607"/>
  <c r="BN2606"/>
  <c r="BN2605"/>
  <c r="BN2604"/>
  <c r="BN2603"/>
  <c r="BN2602"/>
  <c r="BN2601"/>
  <c r="BN2600"/>
  <c r="BN2599"/>
  <c r="BN2598"/>
  <c r="BN2597"/>
  <c r="BN2596"/>
  <c r="BN2595"/>
  <c r="BN2594"/>
  <c r="BN2593"/>
  <c r="BN2592"/>
  <c r="BN2591"/>
  <c r="BN2590"/>
  <c r="BN2589"/>
  <c r="BN2588"/>
  <c r="BN2587"/>
  <c r="BN2586"/>
  <c r="BN2585"/>
  <c r="BN2584"/>
  <c r="BN2583"/>
  <c r="BN2582"/>
  <c r="BN2581"/>
  <c r="BN2580"/>
  <c r="BN2579"/>
  <c r="BN2578"/>
  <c r="BN2577"/>
  <c r="BN2576"/>
  <c r="BN2575"/>
  <c r="BN2574"/>
  <c r="BN2573"/>
  <c r="BN2572"/>
  <c r="BN2571"/>
  <c r="BN2570"/>
  <c r="BN2569"/>
  <c r="BN2568"/>
  <c r="BN2567"/>
  <c r="BN2566"/>
  <c r="BN2565"/>
  <c r="BN2564"/>
  <c r="BN2563"/>
  <c r="BN2562"/>
  <c r="BN2561"/>
  <c r="BN2560"/>
  <c r="BN2559"/>
  <c r="BN2558"/>
  <c r="BN2557"/>
  <c r="BN2556"/>
  <c r="BN2555"/>
  <c r="BN2554"/>
  <c r="BN2553"/>
  <c r="BN2552"/>
  <c r="BN2551"/>
  <c r="BN2550"/>
  <c r="BN2549"/>
  <c r="BN2548"/>
  <c r="BN2547"/>
  <c r="BN2546"/>
  <c r="BN2545"/>
  <c r="BN2544"/>
  <c r="BN2543"/>
  <c r="BN2542"/>
  <c r="BN2541"/>
  <c r="BN2540"/>
  <c r="BN2539"/>
  <c r="BN2538"/>
  <c r="BN2537"/>
  <c r="BN2536"/>
  <c r="BN2535"/>
  <c r="BN2534"/>
  <c r="BN2533"/>
  <c r="BN2532"/>
  <c r="BN2531"/>
  <c r="BN2530"/>
  <c r="BN2529"/>
  <c r="BN2528"/>
  <c r="BN2527"/>
  <c r="BN2526"/>
  <c r="BN2525"/>
  <c r="BN2524"/>
  <c r="BN2523"/>
  <c r="BN2522"/>
  <c r="BN2521"/>
  <c r="BN2520"/>
  <c r="BN2519"/>
  <c r="BN2518"/>
  <c r="BN2517"/>
  <c r="BN2516"/>
  <c r="BN2515"/>
  <c r="BN2514"/>
  <c r="BN2513"/>
  <c r="BN2512"/>
  <c r="BN2511"/>
  <c r="BN2510"/>
  <c r="BN2509"/>
  <c r="BN2508"/>
  <c r="BN2507"/>
  <c r="BN2506"/>
  <c r="BN2505"/>
  <c r="BN2504"/>
  <c r="BN2503"/>
  <c r="BN2502"/>
  <c r="BN2501"/>
  <c r="BN2500"/>
  <c r="BN2499"/>
  <c r="BN2498"/>
  <c r="BN2497"/>
  <c r="BN2496"/>
  <c r="BN2495"/>
  <c r="BN2494"/>
  <c r="BN2493"/>
  <c r="BN2492"/>
  <c r="BN2491"/>
  <c r="BN2490"/>
  <c r="BN2489"/>
  <c r="BN2488"/>
  <c r="BN2487"/>
  <c r="BN2486"/>
  <c r="BN2485"/>
  <c r="BN2484"/>
  <c r="BN2483"/>
  <c r="BN2482"/>
  <c r="BN2481"/>
  <c r="BN2480"/>
  <c r="BN2479"/>
  <c r="BN2478"/>
  <c r="BN2477"/>
  <c r="BN2476"/>
  <c r="BN2475"/>
  <c r="BN2474"/>
  <c r="BN2473"/>
  <c r="BN2472"/>
  <c r="BN2471"/>
  <c r="BN2470"/>
  <c r="BN2469"/>
  <c r="BN2468"/>
  <c r="BN2467"/>
  <c r="BN2466"/>
  <c r="BN2465"/>
  <c r="BN2464"/>
  <c r="BN2463"/>
  <c r="BN2462"/>
  <c r="BN2461"/>
  <c r="BN2460"/>
  <c r="BN2459"/>
  <c r="BN2458"/>
  <c r="BN2457"/>
  <c r="BN2456"/>
  <c r="BN2455"/>
  <c r="BN2454"/>
  <c r="BN2453"/>
  <c r="BN2452"/>
  <c r="BN2451"/>
  <c r="BN2450"/>
  <c r="BN2449"/>
  <c r="BN2448"/>
  <c r="BN2447"/>
  <c r="BN2446"/>
  <c r="BN2445"/>
  <c r="BN2444"/>
  <c r="BN2443"/>
  <c r="BN2442"/>
  <c r="BN2441"/>
  <c r="BN2440"/>
  <c r="BN2439"/>
  <c r="BN2438"/>
  <c r="BN2437"/>
  <c r="BN2436"/>
  <c r="BN2435"/>
  <c r="BN2434"/>
  <c r="BN2433"/>
  <c r="BN2432"/>
  <c r="BN2431"/>
  <c r="BN2430"/>
  <c r="BN2429"/>
  <c r="BN2428"/>
  <c r="BN2427"/>
  <c r="BN2426"/>
  <c r="BN2425"/>
  <c r="BN2424"/>
  <c r="BN2423"/>
  <c r="BN2422"/>
  <c r="BN2421"/>
  <c r="BN2420"/>
  <c r="BN2419"/>
  <c r="BN2418"/>
  <c r="BN2417"/>
  <c r="BN2416"/>
  <c r="BN2415"/>
  <c r="BN2414"/>
  <c r="BN2413"/>
  <c r="BN2412"/>
  <c r="BN2411"/>
  <c r="BN2410"/>
  <c r="BN2409"/>
  <c r="BN2408"/>
  <c r="BN2407"/>
  <c r="BN2406"/>
  <c r="BN2405"/>
  <c r="BN2404"/>
  <c r="BN2403"/>
  <c r="BN2402"/>
  <c r="BN2401"/>
  <c r="BN2400"/>
  <c r="BN2399"/>
  <c r="BN2398"/>
  <c r="BN2397"/>
  <c r="BN2396"/>
  <c r="BN2395"/>
  <c r="BN2394"/>
  <c r="BN2393"/>
  <c r="BN2392"/>
  <c r="BN2391"/>
  <c r="BN2390"/>
  <c r="BN2389"/>
  <c r="BN2388"/>
  <c r="BN2387"/>
  <c r="BN2386"/>
  <c r="BN2385"/>
  <c r="BN2384"/>
  <c r="BN2383"/>
  <c r="BN2382"/>
  <c r="BN2381"/>
  <c r="BN2380"/>
  <c r="BN2379"/>
  <c r="BN2378"/>
  <c r="BN2377"/>
  <c r="BN2376"/>
  <c r="BN2375"/>
  <c r="BN2374"/>
  <c r="BN2373"/>
  <c r="BN2372"/>
  <c r="BN2371"/>
  <c r="BN2370"/>
  <c r="BN2369"/>
  <c r="BN2368"/>
  <c r="BN2367"/>
  <c r="BN2366"/>
  <c r="BN2365"/>
  <c r="BN2364"/>
  <c r="BN2363"/>
  <c r="BN2362"/>
  <c r="BN2361"/>
  <c r="BN2360"/>
  <c r="BN2359"/>
  <c r="BN2358"/>
  <c r="BN2357"/>
  <c r="BN2356"/>
  <c r="BN2355"/>
  <c r="BN2354"/>
  <c r="BN2353"/>
  <c r="BN2352"/>
  <c r="BN2351"/>
  <c r="BN2350"/>
  <c r="BN2349"/>
  <c r="BN2348"/>
  <c r="BN2347"/>
  <c r="BN2346"/>
  <c r="BN2345"/>
  <c r="BN2344"/>
  <c r="BN2343"/>
  <c r="BN2342"/>
  <c r="BN2341"/>
  <c r="BN2340"/>
  <c r="BN2339"/>
  <c r="BN2338"/>
  <c r="BN2337"/>
  <c r="BN2336"/>
  <c r="BN2335"/>
  <c r="BN2334"/>
  <c r="BN2333"/>
  <c r="BN2332"/>
  <c r="BN2331"/>
  <c r="BN2330"/>
  <c r="BN2329"/>
  <c r="BN2328"/>
  <c r="BN2327"/>
  <c r="BN2326"/>
  <c r="BN2325"/>
  <c r="BN2324"/>
  <c r="BN2323"/>
  <c r="BN2322"/>
  <c r="BN2321"/>
  <c r="BN2320"/>
  <c r="BN2319"/>
  <c r="BN2318"/>
  <c r="BN2317"/>
  <c r="BN2316"/>
  <c r="BN2315"/>
  <c r="BN2314"/>
  <c r="BN2313"/>
  <c r="BN2312"/>
  <c r="BN2311"/>
  <c r="BN2310"/>
  <c r="BN2309"/>
  <c r="BN2308"/>
  <c r="BN2307"/>
  <c r="BN2306"/>
  <c r="BN2305"/>
  <c r="BN2304"/>
  <c r="BN2303"/>
  <c r="BN2302"/>
  <c r="BN2301"/>
  <c r="BN2300"/>
  <c r="BN2299"/>
  <c r="BN2298"/>
  <c r="BN2297"/>
  <c r="BN2296"/>
  <c r="BN2295"/>
  <c r="BN2294"/>
  <c r="BN2293"/>
  <c r="BN2292"/>
  <c r="BN2291"/>
  <c r="BN2290"/>
  <c r="BN2289"/>
  <c r="BN2288"/>
  <c r="BN2287"/>
  <c r="BN2286"/>
  <c r="BN2285"/>
  <c r="BN2284"/>
  <c r="BN2283"/>
  <c r="BN2282"/>
  <c r="BN2281"/>
  <c r="BN2280"/>
  <c r="BN2279"/>
  <c r="BN2278"/>
  <c r="BN2277"/>
  <c r="BN2276"/>
  <c r="BN2275"/>
  <c r="BN2274"/>
  <c r="BN2273"/>
  <c r="BN2272"/>
  <c r="BN2271"/>
  <c r="BN2270"/>
  <c r="BN2269"/>
  <c r="BN2268"/>
  <c r="BN2267"/>
  <c r="BN2266"/>
  <c r="BN2265"/>
  <c r="BN2264"/>
  <c r="BN2263"/>
  <c r="BN2262"/>
  <c r="BN2261"/>
  <c r="BN2260"/>
  <c r="BN2259"/>
  <c r="BN2258"/>
  <c r="BN2257"/>
  <c r="BN2256"/>
  <c r="BN2255"/>
  <c r="BN2254"/>
  <c r="BN2253"/>
  <c r="BN2252"/>
  <c r="BN2251"/>
  <c r="BN2250"/>
  <c r="BN2249"/>
  <c r="BN2248"/>
  <c r="BN2247"/>
  <c r="BN2246"/>
  <c r="BN2245"/>
  <c r="BN2244"/>
  <c r="BN2243"/>
  <c r="BN2242"/>
  <c r="BN2241"/>
  <c r="BN2240"/>
  <c r="BN2239"/>
  <c r="BN2238"/>
  <c r="BN2237"/>
  <c r="BN2236"/>
  <c r="BN2235"/>
  <c r="BN2234"/>
  <c r="BN2233"/>
  <c r="BN2232"/>
  <c r="BN2231"/>
  <c r="BN2230"/>
  <c r="BN2229"/>
  <c r="BN2228"/>
  <c r="BN2227"/>
  <c r="BN2226"/>
  <c r="BN2225"/>
  <c r="BN2224"/>
  <c r="BN2223"/>
  <c r="BN2222"/>
  <c r="BN2221"/>
  <c r="BN2220"/>
  <c r="BN2219"/>
  <c r="BN2218"/>
  <c r="BN2217"/>
  <c r="BN2216"/>
  <c r="BN2215"/>
  <c r="BN2214"/>
  <c r="BN2213"/>
  <c r="BN2212"/>
  <c r="BN2211"/>
  <c r="BN2210"/>
  <c r="BN2209"/>
  <c r="BN2208"/>
  <c r="BN2207"/>
  <c r="BN2206"/>
  <c r="BN2205"/>
  <c r="BN2204"/>
  <c r="BN2203"/>
  <c r="BN2202"/>
  <c r="BN2201"/>
  <c r="BN2200"/>
  <c r="BN2199"/>
  <c r="BN2198"/>
  <c r="BN2197"/>
  <c r="BN2196"/>
  <c r="BN2195"/>
  <c r="BN2194"/>
  <c r="BN2193"/>
  <c r="BN2192"/>
  <c r="BN2191"/>
  <c r="BN2190"/>
  <c r="BN2189"/>
  <c r="BN2188"/>
  <c r="BN2187"/>
  <c r="BN2186"/>
  <c r="BN2185"/>
  <c r="BN2184"/>
  <c r="BN2183"/>
  <c r="BN2182"/>
  <c r="BN2181"/>
  <c r="BN2180"/>
  <c r="BN2179"/>
  <c r="BN2178"/>
  <c r="BN2177"/>
  <c r="BN2176"/>
  <c r="BN2175"/>
  <c r="BN2174"/>
  <c r="BN2173"/>
  <c r="BN2172"/>
  <c r="BN2171"/>
  <c r="BN2170"/>
  <c r="BN2169"/>
  <c r="BN2168"/>
  <c r="BN2167"/>
  <c r="BN2166"/>
  <c r="BN2165"/>
  <c r="BN2164"/>
  <c r="BN2163"/>
  <c r="BN2162"/>
  <c r="BN2161"/>
  <c r="BN2160"/>
  <c r="BN2159"/>
  <c r="BN2158"/>
  <c r="BN2157"/>
  <c r="BN2156"/>
  <c r="BN2155"/>
  <c r="BN2154"/>
  <c r="BN2153"/>
  <c r="BN2152"/>
  <c r="BN2151"/>
  <c r="BN2150"/>
  <c r="BN2149"/>
  <c r="BN2148"/>
  <c r="BN2147"/>
  <c r="BN2146"/>
  <c r="BN2145"/>
  <c r="BN2144"/>
  <c r="BN2143"/>
  <c r="BN2142"/>
  <c r="BN2141"/>
  <c r="BN2140"/>
  <c r="BN2139"/>
  <c r="BN2138"/>
  <c r="BN2137"/>
  <c r="BN2136"/>
  <c r="BN2135"/>
  <c r="BN2134"/>
  <c r="BN2133"/>
  <c r="BN2132"/>
  <c r="BN2131"/>
  <c r="BN2130"/>
  <c r="BN2129"/>
  <c r="BN2128"/>
  <c r="BN2127"/>
  <c r="BN2126"/>
  <c r="BN2125"/>
  <c r="BN2124"/>
  <c r="BN2123"/>
  <c r="BN2122"/>
  <c r="BN2121"/>
  <c r="BN2120"/>
  <c r="BN2119"/>
  <c r="BN2118"/>
  <c r="BN2117"/>
  <c r="BN2116"/>
  <c r="BN2115"/>
  <c r="BN2114"/>
  <c r="BN2113"/>
  <c r="BN2112"/>
  <c r="BN2111"/>
  <c r="BN2110"/>
  <c r="BN2109"/>
  <c r="BN2108"/>
  <c r="BN2107"/>
  <c r="BN2106"/>
  <c r="BN2105"/>
  <c r="BN2104"/>
  <c r="BN2103"/>
  <c r="BN2102"/>
  <c r="BN2101"/>
  <c r="BN2100"/>
  <c r="BN2099"/>
  <c r="BN2098"/>
  <c r="BN2097"/>
  <c r="BN2096"/>
  <c r="BN2095"/>
  <c r="BN2094"/>
  <c r="BN2093"/>
  <c r="BN2092"/>
  <c r="BN2091"/>
  <c r="BN2090"/>
  <c r="BN2089"/>
  <c r="BN2088"/>
  <c r="BN2087"/>
  <c r="BN2086"/>
  <c r="BN2085"/>
  <c r="BN2084"/>
  <c r="BN2083"/>
  <c r="BN2082"/>
  <c r="BN2081"/>
  <c r="BN2080"/>
  <c r="BN2079"/>
  <c r="BN2078"/>
  <c r="BN2077"/>
  <c r="BN2076"/>
  <c r="BN2075"/>
  <c r="BN2074"/>
  <c r="BN2073"/>
  <c r="BN2072"/>
  <c r="BN2071"/>
  <c r="BN2070"/>
  <c r="BN2069"/>
  <c r="BN2068"/>
  <c r="BN2067"/>
  <c r="BN2066"/>
  <c r="BN2065"/>
  <c r="BN2064"/>
  <c r="BN2063"/>
  <c r="BN2062"/>
  <c r="BN2061"/>
  <c r="BN2060"/>
  <c r="BN2059"/>
  <c r="BN2058"/>
  <c r="BN2057"/>
  <c r="BN2056"/>
  <c r="BN2055"/>
  <c r="BN2054"/>
  <c r="BN2053"/>
  <c r="BN2052"/>
  <c r="BN2051"/>
  <c r="BN2050"/>
  <c r="BN2049"/>
  <c r="BN2048"/>
  <c r="BN2047"/>
  <c r="BN2046"/>
  <c r="BN2045"/>
  <c r="BN2044"/>
  <c r="BN2043"/>
  <c r="BN2042"/>
  <c r="BN2041"/>
  <c r="BN2040"/>
  <c r="BN2039"/>
  <c r="BN2038"/>
  <c r="BN2037"/>
  <c r="BN2036"/>
  <c r="BN2035"/>
  <c r="BN2034"/>
  <c r="BN2033"/>
  <c r="BN2032"/>
  <c r="BN2031"/>
  <c r="BN2030"/>
  <c r="BN2029"/>
  <c r="BN2028"/>
  <c r="BN2027"/>
  <c r="BN2026"/>
  <c r="BN2025"/>
  <c r="BN2024"/>
  <c r="BN2023"/>
  <c r="BN2022"/>
  <c r="BN2021"/>
  <c r="BN2020"/>
  <c r="BN2019"/>
  <c r="BN2018"/>
  <c r="BN2017"/>
  <c r="BN2016"/>
  <c r="BN2015"/>
  <c r="BN2014"/>
  <c r="BN2013"/>
  <c r="BN2012"/>
  <c r="BN2011"/>
  <c r="BN2010"/>
  <c r="BN2009"/>
  <c r="BN2008"/>
  <c r="BN2007"/>
  <c r="BN2006"/>
  <c r="BN2005"/>
  <c r="BN2004"/>
  <c r="BN2003"/>
  <c r="BN2002"/>
  <c r="BN2001"/>
  <c r="BN2000"/>
  <c r="BN1999"/>
  <c r="BN1998"/>
  <c r="BN1997"/>
  <c r="BN1996"/>
  <c r="BN1995"/>
  <c r="BN1994"/>
  <c r="BN1993"/>
  <c r="BN1992"/>
  <c r="BN1991"/>
  <c r="BN1990"/>
  <c r="BN1989"/>
  <c r="BN1988"/>
  <c r="BN1987"/>
  <c r="BN1986"/>
  <c r="BN1985"/>
  <c r="BN1984"/>
  <c r="BN1983"/>
  <c r="BN1982"/>
  <c r="BN1981"/>
  <c r="BN1980"/>
  <c r="BN1979"/>
  <c r="BN1978"/>
  <c r="BN1977"/>
  <c r="BN1976"/>
  <c r="BN1975"/>
  <c r="BN1974"/>
  <c r="BN1973"/>
  <c r="BN1972"/>
  <c r="BN1971"/>
  <c r="BN1970"/>
  <c r="BN1969"/>
  <c r="BN1968"/>
  <c r="BN1967"/>
  <c r="BN1966"/>
  <c r="BN1965"/>
  <c r="BN1964"/>
  <c r="BN1963"/>
  <c r="BN1962"/>
  <c r="BN1961"/>
  <c r="BN1960"/>
  <c r="BN1959"/>
  <c r="BN1958"/>
  <c r="BN1957"/>
  <c r="BN1956"/>
  <c r="BN1955"/>
  <c r="BN1954"/>
  <c r="BN1953"/>
  <c r="BN1952"/>
  <c r="BN1951"/>
  <c r="BN1950"/>
  <c r="BN1949"/>
  <c r="BN1948"/>
  <c r="BN1947"/>
  <c r="BN1946"/>
  <c r="BN1945"/>
  <c r="BN1944"/>
  <c r="BN1943"/>
  <c r="BN1942"/>
  <c r="BN1941"/>
  <c r="BN1940"/>
  <c r="BN1939"/>
  <c r="BN1938"/>
  <c r="BN1937"/>
  <c r="BN1936"/>
  <c r="BN1935"/>
  <c r="BN1934"/>
  <c r="BN1933"/>
  <c r="BN1932"/>
  <c r="BN1931"/>
  <c r="BN1930"/>
  <c r="BN1929"/>
  <c r="BN1928"/>
  <c r="BN1927"/>
  <c r="BN1926"/>
  <c r="BN1925"/>
  <c r="BN1924"/>
  <c r="BN1923"/>
  <c r="BN1922"/>
  <c r="BN1921"/>
  <c r="BN1920"/>
  <c r="BN1919"/>
  <c r="BN1918"/>
  <c r="BN1917"/>
  <c r="BN1916"/>
  <c r="BN1915"/>
  <c r="BN1914"/>
  <c r="BN1913"/>
  <c r="BN1912"/>
  <c r="BN1911"/>
  <c r="BN1910"/>
  <c r="BN1909"/>
  <c r="BN1908"/>
  <c r="BN1907"/>
  <c r="BN1906"/>
  <c r="BN1905"/>
  <c r="BN1904"/>
  <c r="BN1903"/>
  <c r="BN1902"/>
  <c r="BN1901"/>
  <c r="BN1900"/>
  <c r="BN1899"/>
  <c r="BN1898"/>
  <c r="BN1897"/>
  <c r="BN1896"/>
  <c r="BN1895"/>
  <c r="BN1894"/>
  <c r="BN1893"/>
  <c r="BN1892"/>
  <c r="BN1891"/>
  <c r="BN1890"/>
  <c r="BN1889"/>
  <c r="BN1888"/>
  <c r="BN1887"/>
  <c r="BN1886"/>
  <c r="BN1885"/>
  <c r="BN1884"/>
  <c r="BN1883"/>
  <c r="BN1882"/>
  <c r="BN1881"/>
  <c r="BN1880"/>
  <c r="BN1879"/>
  <c r="BN1878"/>
  <c r="BN1877"/>
  <c r="BN1876"/>
  <c r="BN1875"/>
  <c r="BN1874"/>
  <c r="BN1873"/>
  <c r="BN1872"/>
  <c r="BN1871"/>
  <c r="BN1870"/>
  <c r="BN1869"/>
  <c r="BN1868"/>
  <c r="BN1867"/>
  <c r="BN1866"/>
  <c r="BN1865"/>
  <c r="BN1864"/>
  <c r="BN1863"/>
  <c r="BN1862"/>
  <c r="BN1861"/>
  <c r="BN1860"/>
  <c r="BN1859"/>
  <c r="BN1858"/>
  <c r="BN1857"/>
  <c r="BN1856"/>
  <c r="BN1855"/>
  <c r="BN1854"/>
  <c r="BN1853"/>
  <c r="BN1852"/>
  <c r="BN1851"/>
  <c r="BN1850"/>
  <c r="BN1849"/>
  <c r="BN1848"/>
  <c r="BN1847"/>
  <c r="BN1846"/>
  <c r="BN1845"/>
  <c r="BN1844"/>
  <c r="BN1843"/>
  <c r="BN1842"/>
  <c r="BN1841"/>
  <c r="BN1840"/>
  <c r="BN1839"/>
  <c r="BN1838"/>
  <c r="BN1837"/>
  <c r="BN1836"/>
  <c r="BN1835"/>
  <c r="BN1834"/>
  <c r="BN1833"/>
  <c r="BN1832"/>
  <c r="BN1831"/>
  <c r="BN1830"/>
  <c r="BN1829"/>
  <c r="BN1828"/>
  <c r="BN1827"/>
  <c r="BN1826"/>
  <c r="BN1825"/>
  <c r="BN1824"/>
  <c r="BN1823"/>
  <c r="BN1822"/>
  <c r="BN1821"/>
  <c r="BN1820"/>
  <c r="BN1819"/>
  <c r="BN1818"/>
  <c r="BN1817"/>
  <c r="BN1816"/>
  <c r="BN1815"/>
  <c r="BN1814"/>
  <c r="BN1813"/>
  <c r="BN1812"/>
  <c r="BN1811"/>
  <c r="BN1810"/>
  <c r="BN1809"/>
  <c r="BN1808"/>
  <c r="BN1807"/>
  <c r="BN1806"/>
  <c r="BN1805"/>
  <c r="BN1804"/>
  <c r="BN1803"/>
  <c r="BN1802"/>
  <c r="BN1801"/>
  <c r="BN1800"/>
  <c r="BN1799"/>
  <c r="BN1798"/>
  <c r="BN1797"/>
  <c r="BN1796"/>
  <c r="BN1795"/>
  <c r="BN1794"/>
  <c r="BN1793"/>
  <c r="BN1792"/>
  <c r="BN1791"/>
  <c r="BN1790"/>
  <c r="BN1789"/>
  <c r="BN1788"/>
  <c r="BN1787"/>
  <c r="BN1786"/>
  <c r="BN1785"/>
  <c r="BN1784"/>
  <c r="BN1783"/>
  <c r="BN1782"/>
  <c r="BN1781"/>
  <c r="BN1780"/>
  <c r="BN1779"/>
  <c r="BN1778"/>
  <c r="BN1777"/>
  <c r="BN1776"/>
  <c r="BN1775"/>
  <c r="BN1774"/>
  <c r="BN1773"/>
  <c r="BN1772"/>
  <c r="BN1771"/>
  <c r="BN1770"/>
  <c r="BN1769"/>
  <c r="BN1768"/>
  <c r="BN1767"/>
  <c r="BN1766"/>
  <c r="BN1765"/>
  <c r="BN1764"/>
  <c r="BN1763"/>
  <c r="BN1762"/>
  <c r="BN1761"/>
  <c r="BN1760"/>
  <c r="BN1759"/>
  <c r="BN1758"/>
  <c r="BN1757"/>
  <c r="BN1756"/>
  <c r="BN1755"/>
  <c r="BN1754"/>
  <c r="BN1753"/>
  <c r="BN1752"/>
  <c r="BN1751"/>
  <c r="BN1750"/>
  <c r="BN1749"/>
  <c r="BN1748"/>
  <c r="BN1747"/>
  <c r="BN1746"/>
  <c r="BN1745"/>
  <c r="BN1744"/>
  <c r="BN1743"/>
  <c r="BN1742"/>
  <c r="BN1741"/>
  <c r="BN1740"/>
  <c r="BN1739"/>
  <c r="BN1738"/>
  <c r="BN1737"/>
  <c r="BN1736"/>
  <c r="BN1735"/>
  <c r="BN1734"/>
  <c r="BN1733"/>
  <c r="BN1732"/>
  <c r="BN1731"/>
  <c r="BN1730"/>
  <c r="BN1729"/>
  <c r="BN1728"/>
  <c r="BN1727"/>
  <c r="BN1726"/>
  <c r="BN1725"/>
  <c r="BN1724"/>
  <c r="BN1723"/>
  <c r="BN1722"/>
  <c r="BN1721"/>
  <c r="BN1720"/>
  <c r="BN1719"/>
  <c r="BN1718"/>
  <c r="BN1717"/>
  <c r="BN1716"/>
  <c r="BN1715"/>
  <c r="BN1714"/>
  <c r="BN1713"/>
  <c r="BN1712"/>
  <c r="BN1711"/>
  <c r="BN1710"/>
  <c r="BN1709"/>
  <c r="BN1708"/>
  <c r="BN1707"/>
  <c r="BN1706"/>
  <c r="BN1705"/>
  <c r="BN1704"/>
  <c r="BN1703"/>
  <c r="BN1702"/>
  <c r="BN1701"/>
  <c r="BN1700"/>
  <c r="BN1699"/>
  <c r="BN1698"/>
  <c r="BN1697"/>
  <c r="BN1696"/>
  <c r="BN1695"/>
  <c r="BN1694"/>
  <c r="BN1693"/>
  <c r="BN1692"/>
  <c r="BN1691"/>
  <c r="BN1690"/>
  <c r="BN1689"/>
  <c r="BN1688"/>
  <c r="BN1687"/>
  <c r="BN1686"/>
  <c r="BN1685"/>
  <c r="BN1684"/>
  <c r="BN1683"/>
  <c r="BN1682"/>
  <c r="BN1681"/>
  <c r="BN1680"/>
  <c r="BN1679"/>
  <c r="BN1678"/>
  <c r="BN1677"/>
  <c r="BN1676"/>
  <c r="BN1675"/>
  <c r="BN1674"/>
  <c r="BN1673"/>
  <c r="BN1672"/>
  <c r="BN1671"/>
  <c r="BN1670"/>
  <c r="BN1669"/>
  <c r="BN1668"/>
  <c r="BN1667"/>
  <c r="BN1666"/>
  <c r="BN1665"/>
  <c r="BN1664"/>
  <c r="BN1663"/>
  <c r="BN1662"/>
  <c r="BN1661"/>
  <c r="BN1660"/>
  <c r="BN1659"/>
  <c r="BN1658"/>
  <c r="BN1657"/>
  <c r="BN1656"/>
  <c r="BN1655"/>
  <c r="BN1654"/>
  <c r="BN1653"/>
  <c r="BN1652"/>
  <c r="BN1651"/>
  <c r="BN1650"/>
  <c r="BN1649"/>
  <c r="BN1648"/>
  <c r="BN1647"/>
  <c r="BN1646"/>
  <c r="BN1645"/>
  <c r="BN1644"/>
  <c r="BN1643"/>
  <c r="BN1642"/>
  <c r="BN1641"/>
  <c r="BN1640"/>
  <c r="BN1639"/>
  <c r="BN1638"/>
  <c r="BN1637"/>
  <c r="BN1636"/>
  <c r="BN1635"/>
  <c r="BN1634"/>
  <c r="BN1633"/>
  <c r="BN1632"/>
  <c r="BN1631"/>
  <c r="BN1630"/>
  <c r="BN1629"/>
  <c r="BN1628"/>
  <c r="BN1627"/>
  <c r="BN1626"/>
  <c r="BN1625"/>
  <c r="BN1624"/>
  <c r="BN1623"/>
  <c r="BN1622"/>
  <c r="BN1621"/>
  <c r="BN1620"/>
  <c r="BN1619"/>
  <c r="BN1618"/>
  <c r="BN1617"/>
  <c r="BN1616"/>
  <c r="BN1615"/>
  <c r="BN1614"/>
  <c r="BN1613"/>
  <c r="BN1612"/>
  <c r="BN1611"/>
  <c r="BN1610"/>
  <c r="BN1609"/>
  <c r="BN1608"/>
  <c r="BN1607"/>
  <c r="BN1606"/>
  <c r="BN1605"/>
  <c r="BN1604"/>
  <c r="BN1603"/>
  <c r="BN1602"/>
  <c r="BN1601"/>
  <c r="BN1600"/>
  <c r="BN1599"/>
  <c r="BN1598"/>
  <c r="BN1597"/>
  <c r="BN1596"/>
  <c r="BN1595"/>
  <c r="BN1594"/>
  <c r="BN1593"/>
  <c r="BN1592"/>
  <c r="BN1591"/>
  <c r="BN1590"/>
  <c r="BN1589"/>
  <c r="BN1588"/>
  <c r="BN1587"/>
  <c r="BN1586"/>
  <c r="BN1585"/>
  <c r="BN1584"/>
  <c r="BN1583"/>
  <c r="BN1582"/>
  <c r="BN1581"/>
  <c r="BN1580"/>
  <c r="BN1579"/>
  <c r="BN1578"/>
  <c r="BN1577"/>
  <c r="BN1576"/>
  <c r="BN1575"/>
  <c r="BN1574"/>
  <c r="BN1573"/>
  <c r="BN1572"/>
  <c r="BN1571"/>
  <c r="BN1570"/>
  <c r="BN1569"/>
  <c r="BN1568"/>
  <c r="BN1567"/>
  <c r="BN1566"/>
  <c r="BN1565"/>
  <c r="BN1564"/>
  <c r="BN1563"/>
  <c r="BN1562"/>
  <c r="BN1561"/>
  <c r="BN1560"/>
  <c r="BN1559"/>
  <c r="BN1558"/>
  <c r="BN1557"/>
  <c r="BN1556"/>
  <c r="BN1555"/>
  <c r="BN1554"/>
  <c r="BN1553"/>
  <c r="BN1552"/>
  <c r="BN1551"/>
  <c r="BN1550"/>
  <c r="BN1549"/>
  <c r="BN1548"/>
  <c r="BN1547"/>
  <c r="BN1546"/>
  <c r="BN1545"/>
  <c r="BN1544"/>
  <c r="BN1543"/>
  <c r="BN1542"/>
  <c r="BN1541"/>
  <c r="BN1540"/>
  <c r="BN1539"/>
  <c r="BN1538"/>
  <c r="BN1537"/>
  <c r="BN1536"/>
  <c r="BN1535"/>
  <c r="BN1534"/>
  <c r="BN1533"/>
  <c r="BN1532"/>
  <c r="BN1531"/>
  <c r="BN1530"/>
  <c r="BN1529"/>
  <c r="BN1528"/>
  <c r="BN1527"/>
  <c r="BN1526"/>
  <c r="BN1525"/>
  <c r="BN1524"/>
  <c r="BN1523"/>
  <c r="BN1522"/>
  <c r="BN1521"/>
  <c r="BN1520"/>
  <c r="BN1519"/>
  <c r="BN1518"/>
  <c r="BN1517"/>
  <c r="BN1516"/>
  <c r="BN1515"/>
  <c r="BN1514"/>
  <c r="BN1513"/>
  <c r="BN1512"/>
  <c r="BN1511"/>
  <c r="BN1510"/>
  <c r="BN1509"/>
  <c r="BN1508"/>
  <c r="BN1507"/>
  <c r="BN1506"/>
  <c r="BN1505"/>
  <c r="BN1504"/>
  <c r="BN1503"/>
  <c r="BN1502"/>
  <c r="BN1501"/>
  <c r="BN1500"/>
  <c r="BN1499"/>
  <c r="BN1498"/>
  <c r="BN1497"/>
  <c r="BN1496"/>
  <c r="BN1495"/>
  <c r="BN1494"/>
  <c r="BN1493"/>
  <c r="BN1492"/>
  <c r="BN1491"/>
  <c r="BN1490"/>
  <c r="BN1489"/>
  <c r="BN1488"/>
  <c r="BN1487"/>
  <c r="BN1486"/>
  <c r="BN1485"/>
  <c r="BN1484"/>
  <c r="BN1483"/>
  <c r="BN1482"/>
  <c r="BN1481"/>
  <c r="BN1480"/>
  <c r="BN1479"/>
  <c r="BN1478"/>
  <c r="BN1477"/>
  <c r="BN1476"/>
  <c r="BN1475"/>
  <c r="BN1474"/>
  <c r="BN1473"/>
  <c r="BN1472"/>
  <c r="BN1471"/>
  <c r="BN1470"/>
  <c r="BN1469"/>
  <c r="BN1468"/>
  <c r="BN1467"/>
  <c r="BN1466"/>
  <c r="BN1465"/>
  <c r="BN1464"/>
  <c r="BN1463"/>
  <c r="BN1462"/>
  <c r="BN1461"/>
  <c r="BN1460"/>
  <c r="BN1459"/>
  <c r="BN1458"/>
  <c r="BN1457"/>
  <c r="BN1456"/>
  <c r="BN1455"/>
  <c r="BN1454"/>
  <c r="BN1453"/>
  <c r="BN1452"/>
  <c r="BN1451"/>
  <c r="BN1450"/>
  <c r="BN1449"/>
  <c r="BN1448"/>
  <c r="BN1447"/>
  <c r="BN1446"/>
  <c r="BN1445"/>
  <c r="BN1444"/>
  <c r="BN1443"/>
  <c r="BN1442"/>
  <c r="BN1441"/>
  <c r="BN1440"/>
  <c r="BN1439"/>
  <c r="BN1438"/>
  <c r="BN1437"/>
  <c r="BN1436"/>
  <c r="BN1435"/>
  <c r="BN1434"/>
  <c r="BN1433"/>
  <c r="BN1432"/>
  <c r="BN1431"/>
  <c r="BN1430"/>
  <c r="BN1429"/>
  <c r="BN1428"/>
  <c r="BN1427"/>
  <c r="BN1426"/>
  <c r="BN1425"/>
  <c r="BN1424"/>
  <c r="BN1423"/>
  <c r="BN1422"/>
  <c r="BN1421"/>
  <c r="BN1420"/>
  <c r="BN1419"/>
  <c r="BN1418"/>
  <c r="BN1417"/>
  <c r="BN1416"/>
  <c r="BN1415"/>
  <c r="BN1414"/>
  <c r="BN1413"/>
  <c r="BN1412"/>
  <c r="BN1411"/>
  <c r="BN1410"/>
  <c r="BN1409"/>
  <c r="BN1408"/>
  <c r="BN1407"/>
  <c r="BN1406"/>
  <c r="BN1405"/>
  <c r="BN1404"/>
  <c r="BN1403"/>
  <c r="BN1402"/>
  <c r="BN1401"/>
  <c r="BN1400"/>
  <c r="BN1399"/>
  <c r="BN1398"/>
  <c r="BN1397"/>
  <c r="BN1396"/>
  <c r="BN1395"/>
  <c r="BN1394"/>
  <c r="BN1393"/>
  <c r="BN1392"/>
  <c r="BN1391"/>
  <c r="BN1390"/>
  <c r="BN1389"/>
  <c r="BN1388"/>
  <c r="BN1387"/>
  <c r="BN1386"/>
  <c r="BN1385"/>
  <c r="BN1384"/>
  <c r="BN1383"/>
  <c r="BN1382"/>
  <c r="BN1381"/>
  <c r="BN1380"/>
  <c r="BN1379"/>
  <c r="BN1378"/>
  <c r="BN1377"/>
  <c r="BN1376"/>
  <c r="BN1375"/>
  <c r="BN1374"/>
  <c r="BN1373"/>
  <c r="BN1372"/>
  <c r="BN1371"/>
  <c r="BN1370"/>
  <c r="BN1369"/>
  <c r="BN1368"/>
  <c r="BN1367"/>
  <c r="BN1366"/>
  <c r="BN1365"/>
  <c r="BN1364"/>
  <c r="BN1363"/>
  <c r="BN1362"/>
  <c r="BN1361"/>
  <c r="BN1360"/>
  <c r="BN1359"/>
  <c r="BN1358"/>
  <c r="BN1357"/>
  <c r="BN1356"/>
  <c r="BN1355"/>
  <c r="BN1354"/>
  <c r="BN1353"/>
  <c r="BN1352"/>
  <c r="BN1351"/>
  <c r="BN1350"/>
  <c r="BN1349"/>
  <c r="BN1348"/>
  <c r="BN1347"/>
  <c r="BN1346"/>
  <c r="BN1345"/>
  <c r="BN1344"/>
  <c r="BN1343"/>
  <c r="BN1342"/>
  <c r="BN1341"/>
  <c r="BN1340"/>
  <c r="BN1339"/>
  <c r="BN1338"/>
  <c r="BN1337"/>
  <c r="BN1336"/>
  <c r="BN1335"/>
  <c r="BN1334"/>
  <c r="BN1333"/>
  <c r="BN1332"/>
  <c r="BN1331"/>
  <c r="BN1330"/>
  <c r="BN1329"/>
  <c r="BN1328"/>
  <c r="BN1327"/>
  <c r="BN1326"/>
  <c r="BN1325"/>
  <c r="BN1324"/>
  <c r="BN1323"/>
  <c r="BN1322"/>
  <c r="BN1321"/>
  <c r="BN1320"/>
  <c r="BN1319"/>
  <c r="BN1318"/>
  <c r="BN1317"/>
  <c r="BN1316"/>
  <c r="BN1315"/>
  <c r="BN1314"/>
  <c r="BN1313"/>
  <c r="BN1312"/>
  <c r="BN1311"/>
  <c r="BN1310"/>
  <c r="BN1309"/>
  <c r="BN1308"/>
  <c r="BN1307"/>
  <c r="BN1306"/>
  <c r="BN1305"/>
  <c r="BN1304"/>
  <c r="BN1303"/>
  <c r="BN1302"/>
  <c r="BN1301"/>
  <c r="BN1300"/>
  <c r="BN1299"/>
  <c r="BN1298"/>
  <c r="BN1297"/>
  <c r="BN1296"/>
  <c r="BN1295"/>
  <c r="BN1294"/>
  <c r="BN1293"/>
  <c r="BN1292"/>
  <c r="BN1291"/>
  <c r="BN1290"/>
  <c r="BN1289"/>
  <c r="BN1288"/>
  <c r="BN1287"/>
  <c r="BN1286"/>
  <c r="BN1285"/>
  <c r="BN1284"/>
  <c r="BN1283"/>
  <c r="BN1282"/>
  <c r="BN1281"/>
  <c r="BN1280"/>
  <c r="BN1279"/>
  <c r="BN1278"/>
  <c r="BN1277"/>
  <c r="BN1276"/>
  <c r="BN1275"/>
  <c r="BN1274"/>
  <c r="BN1273"/>
  <c r="BN1272"/>
  <c r="BN1271"/>
  <c r="BN1270"/>
  <c r="BN1269"/>
  <c r="BN1268"/>
  <c r="BN1267"/>
  <c r="BN1266"/>
  <c r="BN1265"/>
  <c r="BN1264"/>
  <c r="BN1263"/>
  <c r="BN1262"/>
  <c r="BN1261"/>
  <c r="BN1260"/>
  <c r="BN1259"/>
  <c r="BN1258"/>
  <c r="BN1257"/>
  <c r="BN1256"/>
  <c r="BN1255"/>
  <c r="BN1254"/>
  <c r="BN1253"/>
  <c r="BN1252"/>
  <c r="BN1251"/>
  <c r="BN1250"/>
  <c r="BN1249"/>
  <c r="BN1248"/>
  <c r="BN1247"/>
  <c r="BN1246"/>
  <c r="BN1245"/>
  <c r="BN1244"/>
  <c r="BN1243"/>
  <c r="BN1242"/>
  <c r="BN1241"/>
  <c r="BN1240"/>
  <c r="BN1239"/>
  <c r="BN1238"/>
  <c r="BN1237"/>
  <c r="BN1236"/>
  <c r="BN1235"/>
  <c r="BN1234"/>
  <c r="BN1233"/>
  <c r="BN1232"/>
  <c r="BN1231"/>
  <c r="BN1230"/>
  <c r="BN1229"/>
  <c r="BN1228"/>
  <c r="BN1227"/>
  <c r="BN1226"/>
  <c r="BN1225"/>
  <c r="BN1224"/>
  <c r="BN1223"/>
  <c r="BN1222"/>
  <c r="BN1221"/>
  <c r="BN1220"/>
  <c r="BN1219"/>
  <c r="BN1218"/>
  <c r="BN1217"/>
  <c r="BN1216"/>
  <c r="BN1215"/>
  <c r="BN1214"/>
  <c r="BN1213"/>
  <c r="BN1212"/>
  <c r="BN1211"/>
  <c r="BN1210"/>
  <c r="BN1209"/>
  <c r="BN1208"/>
  <c r="BN1207"/>
  <c r="BN1206"/>
  <c r="BN1205"/>
  <c r="BN1204"/>
  <c r="BN1203"/>
  <c r="BN1202"/>
  <c r="BN1201"/>
  <c r="BN1200"/>
  <c r="BN1199"/>
  <c r="BN1198"/>
  <c r="BN1197"/>
  <c r="BN1196"/>
  <c r="BN1195"/>
  <c r="BN1194"/>
  <c r="BN1193"/>
  <c r="BN1192"/>
  <c r="BN1191"/>
  <c r="BN1190"/>
  <c r="BN1189"/>
  <c r="BN1188"/>
  <c r="BN1187"/>
  <c r="BN1186"/>
  <c r="BN1185"/>
  <c r="BN1184"/>
  <c r="BN1183"/>
  <c r="BN1182"/>
  <c r="BN1181"/>
  <c r="BN1180"/>
  <c r="BN1179"/>
  <c r="BN1178"/>
  <c r="BN1177"/>
  <c r="BN1176"/>
  <c r="BN1175"/>
  <c r="BN1174"/>
  <c r="BN1173"/>
  <c r="BN1172"/>
  <c r="BN1171"/>
  <c r="BN1170"/>
  <c r="BN1169"/>
  <c r="BN1168"/>
  <c r="BN1167"/>
  <c r="BN1166"/>
  <c r="BN1165"/>
  <c r="BN1164"/>
  <c r="BN1163"/>
  <c r="BN1162"/>
  <c r="BN1161"/>
  <c r="BN1160"/>
  <c r="BN1159"/>
  <c r="BN1158"/>
  <c r="BN1157"/>
  <c r="BN1156"/>
  <c r="BN1155"/>
  <c r="BN1154"/>
  <c r="BN1153"/>
  <c r="BN1152"/>
  <c r="BN1151"/>
  <c r="BN1150"/>
  <c r="BN1149"/>
  <c r="BN1148"/>
  <c r="BN1147"/>
  <c r="BN1146"/>
  <c r="BN1145"/>
  <c r="BN1144"/>
  <c r="BN1143"/>
  <c r="BN1142"/>
  <c r="BN1141"/>
  <c r="BN1140"/>
  <c r="BN1139"/>
  <c r="BN1138"/>
  <c r="BN1137"/>
  <c r="BN1136"/>
  <c r="BN1135"/>
  <c r="BN1134"/>
  <c r="BN1133"/>
  <c r="BN1132"/>
  <c r="BN1131"/>
  <c r="BN1130"/>
  <c r="BN1129"/>
  <c r="BN1128"/>
  <c r="BN1127"/>
  <c r="BN1126"/>
  <c r="BN1125"/>
  <c r="BN1124"/>
  <c r="BN1123"/>
  <c r="BN1122"/>
  <c r="BN1121"/>
  <c r="BN1120"/>
  <c r="BN1119"/>
  <c r="BN1118"/>
  <c r="BN1117"/>
  <c r="BN1116"/>
  <c r="BN1115"/>
  <c r="BN1114"/>
  <c r="BN1113"/>
  <c r="BN1112"/>
  <c r="BN1111"/>
  <c r="BN1110"/>
  <c r="BN1109"/>
  <c r="BN1108"/>
  <c r="BN1107"/>
  <c r="BN1106"/>
  <c r="BN1105"/>
  <c r="BN1104"/>
  <c r="BN1103"/>
  <c r="BN1102"/>
  <c r="BN1101"/>
  <c r="BN1100"/>
  <c r="BN1099"/>
  <c r="BN1098"/>
  <c r="BN1097"/>
  <c r="BN1096"/>
  <c r="BN1095"/>
  <c r="BN1094"/>
  <c r="BN1093"/>
  <c r="BN1092"/>
  <c r="BN1091"/>
  <c r="BN1090"/>
  <c r="BN1089"/>
  <c r="BN1088"/>
  <c r="BN1087"/>
  <c r="BN1086"/>
  <c r="BN1085"/>
  <c r="BN1084"/>
  <c r="BN1083"/>
  <c r="BN1082"/>
  <c r="BN1081"/>
  <c r="BN1080"/>
  <c r="BN1079"/>
  <c r="BN1078"/>
  <c r="BN1077"/>
  <c r="BN1076"/>
  <c r="BN1075"/>
  <c r="BN1074"/>
  <c r="BN1073"/>
  <c r="BN1072"/>
  <c r="BN1071"/>
  <c r="BN1070"/>
  <c r="BN1069"/>
  <c r="BN1068"/>
  <c r="BN1067"/>
  <c r="BN1066"/>
  <c r="BN1065"/>
  <c r="BN1064"/>
  <c r="BN1063"/>
  <c r="BN1062"/>
  <c r="BN1061"/>
  <c r="BN1060"/>
  <c r="BN1059"/>
  <c r="BN1058"/>
  <c r="BN1057"/>
  <c r="BN1056"/>
  <c r="BN1055"/>
  <c r="BN1054"/>
  <c r="BN1053"/>
  <c r="BN1052"/>
  <c r="BN1051"/>
  <c r="BN1050"/>
  <c r="BN1049"/>
  <c r="BN1048"/>
  <c r="BN1047"/>
  <c r="BN1046"/>
  <c r="BN1045"/>
  <c r="BN1044"/>
  <c r="BN1043"/>
  <c r="BN1042"/>
  <c r="BN1041"/>
  <c r="BN1040"/>
  <c r="BN1039"/>
  <c r="BN1038"/>
  <c r="BN1037"/>
  <c r="BN1036"/>
  <c r="BN1035"/>
  <c r="BN1034"/>
  <c r="BN1033"/>
  <c r="BN1032"/>
  <c r="BN1031"/>
  <c r="BN1030"/>
  <c r="BN1029"/>
  <c r="BN1028"/>
  <c r="BN1027"/>
  <c r="BN1026"/>
  <c r="BN1025"/>
  <c r="BN1024"/>
  <c r="BN1023"/>
  <c r="BN1022"/>
  <c r="BN1021"/>
  <c r="BN1020"/>
  <c r="BN1019"/>
  <c r="BN1018"/>
  <c r="BN1017"/>
  <c r="BN1016"/>
  <c r="BN1015"/>
  <c r="BN1014"/>
  <c r="BN1013"/>
  <c r="BN1012"/>
  <c r="BN1011"/>
  <c r="BN1010"/>
  <c r="BN1009"/>
  <c r="BN1008"/>
  <c r="BN1007"/>
  <c r="BN1006"/>
  <c r="BN1005"/>
  <c r="BN1004"/>
  <c r="BN1003"/>
  <c r="BN1002"/>
  <c r="BN1001"/>
  <c r="BN1000"/>
  <c r="BN999"/>
  <c r="BN998"/>
  <c r="BN997"/>
  <c r="BN996"/>
  <c r="BN995"/>
  <c r="BN994"/>
  <c r="BN993"/>
  <c r="BN992"/>
  <c r="BN991"/>
  <c r="BN990"/>
  <c r="BN989"/>
  <c r="BN988"/>
  <c r="BN987"/>
  <c r="BN986"/>
  <c r="BN985"/>
  <c r="BN984"/>
  <c r="BN983"/>
  <c r="BN982"/>
  <c r="BN981"/>
  <c r="BN980"/>
  <c r="BN979"/>
  <c r="BN978"/>
  <c r="BN977"/>
  <c r="BN976"/>
  <c r="BN975"/>
  <c r="BN974"/>
  <c r="BN973"/>
  <c r="BN972"/>
  <c r="BN971"/>
  <c r="BN970"/>
  <c r="BN969"/>
  <c r="BN968"/>
  <c r="BN967"/>
  <c r="BN966"/>
  <c r="BN965"/>
  <c r="BN964"/>
  <c r="BN963"/>
  <c r="BN962"/>
  <c r="BN961"/>
  <c r="BN960"/>
  <c r="BN959"/>
  <c r="BN958"/>
  <c r="BN957"/>
  <c r="BN956"/>
  <c r="BN955"/>
  <c r="BN954"/>
  <c r="BN953"/>
  <c r="BN952"/>
  <c r="BN951"/>
  <c r="BN950"/>
  <c r="BN949"/>
  <c r="BN948"/>
  <c r="BN947"/>
  <c r="BN946"/>
  <c r="BN945"/>
  <c r="BN944"/>
  <c r="BN943"/>
  <c r="BN942"/>
  <c r="BN941"/>
  <c r="BN940"/>
  <c r="BN939"/>
  <c r="BN938"/>
  <c r="BN937"/>
  <c r="BN936"/>
  <c r="BN935"/>
  <c r="BN934"/>
  <c r="BN933"/>
  <c r="BN932"/>
  <c r="BN931"/>
  <c r="BN930"/>
  <c r="BN929"/>
  <c r="BN928"/>
  <c r="BN927"/>
  <c r="BN926"/>
  <c r="BN925"/>
  <c r="BN924"/>
  <c r="BN923"/>
  <c r="BN922"/>
  <c r="BN921"/>
  <c r="BN920"/>
  <c r="BN919"/>
  <c r="BN918"/>
  <c r="BN917"/>
  <c r="BN916"/>
  <c r="BN915"/>
  <c r="BN914"/>
  <c r="BN913"/>
  <c r="BN912"/>
  <c r="BN911"/>
  <c r="BN910"/>
  <c r="BN909"/>
  <c r="BN908"/>
  <c r="BN907"/>
  <c r="BN906"/>
  <c r="BN905"/>
  <c r="BN904"/>
  <c r="BN903"/>
  <c r="BN902"/>
  <c r="BN901"/>
  <c r="BN900"/>
  <c r="BN899"/>
  <c r="BN898"/>
  <c r="BN897"/>
  <c r="BN896"/>
  <c r="BN895"/>
  <c r="BN894"/>
  <c r="BN893"/>
  <c r="BN892"/>
  <c r="BN891"/>
  <c r="BN890"/>
  <c r="BN889"/>
  <c r="BN888"/>
  <c r="BN887"/>
  <c r="BN886"/>
  <c r="BN885"/>
  <c r="BN884"/>
  <c r="BN883"/>
  <c r="BN882"/>
  <c r="BN881"/>
  <c r="BN880"/>
  <c r="BN879"/>
  <c r="BN878"/>
  <c r="BN877"/>
  <c r="BN876"/>
  <c r="BN875"/>
  <c r="BN874"/>
  <c r="BN873"/>
  <c r="BN872"/>
  <c r="BN871"/>
  <c r="BN870"/>
  <c r="BN869"/>
  <c r="BN868"/>
  <c r="BN867"/>
  <c r="BN866"/>
  <c r="BN865"/>
  <c r="BN864"/>
  <c r="BN863"/>
  <c r="BN862"/>
  <c r="BN861"/>
  <c r="BN860"/>
  <c r="BN859"/>
  <c r="BN858"/>
  <c r="BN857"/>
  <c r="BN856"/>
  <c r="BN855"/>
  <c r="BN854"/>
  <c r="BN853"/>
  <c r="BN852"/>
  <c r="BN851"/>
  <c r="BN850"/>
  <c r="BN849"/>
  <c r="BN848"/>
  <c r="BN847"/>
  <c r="BN846"/>
  <c r="BN845"/>
  <c r="BN844"/>
  <c r="BN843"/>
  <c r="BN842"/>
  <c r="BN841"/>
  <c r="BN840"/>
  <c r="BN839"/>
  <c r="BN838"/>
  <c r="BN837"/>
  <c r="BN836"/>
  <c r="BN835"/>
  <c r="BN834"/>
  <c r="BN833"/>
  <c r="BN832"/>
  <c r="BN831"/>
  <c r="BN830"/>
  <c r="BN829"/>
  <c r="BN828"/>
  <c r="BN827"/>
  <c r="BN826"/>
  <c r="BN825"/>
  <c r="BN824"/>
  <c r="BN823"/>
  <c r="BN822"/>
  <c r="BN821"/>
  <c r="BN820"/>
  <c r="BN819"/>
  <c r="BN818"/>
  <c r="BN817"/>
  <c r="BN816"/>
  <c r="BN815"/>
  <c r="BN814"/>
  <c r="BN813"/>
  <c r="BN812"/>
  <c r="BN811"/>
  <c r="BN810"/>
  <c r="BN809"/>
  <c r="BN808"/>
  <c r="BN807"/>
  <c r="BN806"/>
  <c r="BN805"/>
  <c r="BN804"/>
  <c r="BN803"/>
  <c r="BN802"/>
  <c r="BN801"/>
  <c r="BN800"/>
  <c r="BN799"/>
  <c r="BN798"/>
  <c r="BN797"/>
  <c r="BN796"/>
  <c r="BN795"/>
  <c r="BN794"/>
  <c r="BN793"/>
  <c r="BN792"/>
  <c r="BN791"/>
  <c r="BN790"/>
  <c r="BN789"/>
  <c r="BN788"/>
  <c r="BN787"/>
  <c r="BN786"/>
  <c r="BN785"/>
  <c r="BN784"/>
  <c r="BN783"/>
  <c r="BN782"/>
  <c r="BN781"/>
  <c r="BN780"/>
  <c r="BN779"/>
  <c r="BN778"/>
  <c r="BN777"/>
  <c r="BN776"/>
  <c r="BN775"/>
  <c r="BN774"/>
  <c r="BN773"/>
  <c r="BN772"/>
  <c r="BN771"/>
  <c r="BN770"/>
  <c r="BN769"/>
  <c r="BN768"/>
  <c r="BN767"/>
  <c r="BN766"/>
  <c r="BN765"/>
  <c r="BN764"/>
  <c r="BN763"/>
  <c r="BN762"/>
  <c r="BN761"/>
  <c r="BN760"/>
  <c r="BN759"/>
  <c r="BN758"/>
  <c r="BN757"/>
  <c r="BN756"/>
  <c r="BN755"/>
  <c r="BN754"/>
  <c r="BN753"/>
  <c r="BN752"/>
  <c r="BN751"/>
  <c r="BN750"/>
  <c r="BN749"/>
  <c r="BN748"/>
  <c r="BN747"/>
  <c r="BN746"/>
  <c r="BN745"/>
  <c r="BN744"/>
  <c r="BN743"/>
  <c r="BN742"/>
  <c r="BN741"/>
  <c r="BN740"/>
  <c r="BN739"/>
  <c r="BN738"/>
  <c r="BN737"/>
  <c r="BN736"/>
  <c r="BN735"/>
  <c r="BN734"/>
  <c r="BN733"/>
  <c r="BN732"/>
  <c r="BN731"/>
  <c r="BN730"/>
  <c r="BN729"/>
  <c r="BN728"/>
  <c r="BN727"/>
  <c r="BN726"/>
  <c r="BN725"/>
  <c r="BN724"/>
  <c r="BN723"/>
  <c r="BN722"/>
  <c r="BN721"/>
  <c r="BN720"/>
  <c r="BN719"/>
  <c r="BN718"/>
  <c r="BN717"/>
  <c r="BN716"/>
  <c r="BN715"/>
  <c r="BN714"/>
  <c r="BN713"/>
  <c r="BN712"/>
  <c r="BN711"/>
  <c r="BN710"/>
  <c r="BN709"/>
  <c r="BN708"/>
  <c r="BN707"/>
  <c r="BN706"/>
  <c r="BN705"/>
  <c r="BN704"/>
  <c r="BN703"/>
  <c r="BN702"/>
  <c r="BN701"/>
  <c r="BN700"/>
  <c r="BN699"/>
  <c r="BN698"/>
  <c r="BN697"/>
  <c r="BN696"/>
  <c r="BN695"/>
  <c r="BN694"/>
  <c r="BN693"/>
  <c r="BN692"/>
  <c r="BN691"/>
  <c r="BN690"/>
  <c r="BN689"/>
  <c r="BN688"/>
  <c r="BN687"/>
  <c r="BN686"/>
  <c r="BN685"/>
  <c r="BN684"/>
  <c r="BN683"/>
  <c r="BN682"/>
  <c r="BN681"/>
  <c r="BN680"/>
  <c r="BN679"/>
  <c r="BN678"/>
  <c r="BN677"/>
  <c r="BN676"/>
  <c r="BN675"/>
  <c r="BN674"/>
  <c r="BN673"/>
  <c r="BN672"/>
  <c r="BN671"/>
  <c r="BN670"/>
  <c r="BN669"/>
  <c r="BN668"/>
  <c r="BN667"/>
  <c r="BN666"/>
  <c r="BN665"/>
  <c r="BN664"/>
  <c r="BN663"/>
  <c r="BN662"/>
  <c r="BN661"/>
  <c r="BN660"/>
  <c r="BN659"/>
  <c r="BN658"/>
  <c r="BN657"/>
  <c r="BN656"/>
  <c r="BN655"/>
  <c r="BN654"/>
  <c r="BN653"/>
  <c r="BN652"/>
  <c r="BN651"/>
  <c r="BN650"/>
  <c r="BN649"/>
  <c r="BN648"/>
  <c r="BN647"/>
  <c r="BN646"/>
  <c r="BN645"/>
  <c r="BN644"/>
  <c r="BN643"/>
  <c r="BN642"/>
  <c r="BN641"/>
  <c r="BN640"/>
  <c r="BN639"/>
  <c r="BN638"/>
  <c r="BN637"/>
  <c r="BN636"/>
  <c r="BN635"/>
  <c r="BN634"/>
  <c r="BN633"/>
  <c r="BN632"/>
  <c r="BN631"/>
  <c r="BN630"/>
  <c r="BN629"/>
  <c r="BN628"/>
  <c r="BN627"/>
  <c r="BN626"/>
  <c r="BN625"/>
  <c r="BN624"/>
  <c r="BN623"/>
  <c r="BN622"/>
  <c r="BN621"/>
  <c r="BN620"/>
  <c r="BN619"/>
  <c r="BN618"/>
  <c r="BN617"/>
  <c r="BN616"/>
  <c r="BN615"/>
  <c r="BN614"/>
  <c r="BN613"/>
  <c r="BN612"/>
  <c r="BN611"/>
  <c r="BN610"/>
  <c r="BN609"/>
  <c r="BN608"/>
  <c r="BN607"/>
  <c r="BN606"/>
  <c r="BN605"/>
  <c r="BN604"/>
  <c r="BN603"/>
  <c r="BN602"/>
  <c r="BN601"/>
  <c r="BN600"/>
  <c r="BN599"/>
  <c r="BN598"/>
  <c r="BN597"/>
  <c r="BN596"/>
  <c r="BN595"/>
  <c r="BN594"/>
  <c r="BN593"/>
  <c r="BN592"/>
  <c r="BN591"/>
  <c r="BN590"/>
  <c r="BN589"/>
  <c r="BN588"/>
  <c r="BN587"/>
  <c r="BN586"/>
  <c r="BN585"/>
  <c r="BN584"/>
  <c r="BN583"/>
  <c r="BN582"/>
  <c r="BN581"/>
  <c r="BN580"/>
  <c r="BN579"/>
  <c r="BN578"/>
  <c r="BN577"/>
  <c r="BN576"/>
  <c r="BN575"/>
  <c r="BN574"/>
  <c r="BN573"/>
  <c r="BN572"/>
  <c r="BN571"/>
  <c r="BN570"/>
  <c r="BN569"/>
  <c r="BN568"/>
  <c r="BN567"/>
  <c r="BN566"/>
  <c r="BN565"/>
  <c r="BN564"/>
  <c r="BN563"/>
  <c r="BN562"/>
  <c r="BN561"/>
  <c r="BN560"/>
  <c r="BN559"/>
  <c r="BN558"/>
  <c r="BN557"/>
  <c r="BN556"/>
  <c r="BN555"/>
  <c r="BN554"/>
  <c r="BN553"/>
  <c r="BN552"/>
  <c r="BN551"/>
  <c r="BN550"/>
  <c r="BN549"/>
  <c r="BN548"/>
  <c r="BN547"/>
  <c r="BN546"/>
  <c r="BN545"/>
  <c r="BN544"/>
  <c r="BN543"/>
  <c r="BN542"/>
  <c r="BN541"/>
  <c r="BN540"/>
  <c r="BN539"/>
  <c r="BN538"/>
  <c r="BN537"/>
  <c r="BN536"/>
  <c r="BN535"/>
  <c r="BN534"/>
  <c r="BN533"/>
  <c r="BN532"/>
  <c r="BN531"/>
  <c r="BN530"/>
  <c r="BN529"/>
  <c r="BN528"/>
  <c r="BN527"/>
  <c r="BN526"/>
  <c r="BN525"/>
  <c r="BN524"/>
  <c r="BN523"/>
  <c r="BN522"/>
  <c r="BN521"/>
  <c r="BN520"/>
  <c r="BN519"/>
  <c r="BN518"/>
  <c r="BN517"/>
  <c r="BN516"/>
  <c r="BN515"/>
  <c r="BN514"/>
  <c r="BN513"/>
  <c r="BN512"/>
  <c r="BN511"/>
  <c r="BN510"/>
  <c r="BN509"/>
  <c r="BN508"/>
  <c r="BN507"/>
  <c r="BN506"/>
  <c r="BN505"/>
  <c r="BN504"/>
  <c r="BN503"/>
  <c r="BN502"/>
  <c r="BN501"/>
  <c r="BN500"/>
  <c r="BN499"/>
  <c r="BN498"/>
  <c r="BN497"/>
  <c r="BN496"/>
  <c r="BN495"/>
  <c r="BN494"/>
  <c r="BN493"/>
  <c r="BN492"/>
  <c r="BN491"/>
  <c r="BN490"/>
  <c r="BN489"/>
  <c r="BN488"/>
  <c r="BN487"/>
  <c r="BN486"/>
  <c r="BN485"/>
  <c r="BN484"/>
  <c r="BN483"/>
  <c r="BN482"/>
  <c r="BN481"/>
  <c r="BN480"/>
  <c r="BN479"/>
  <c r="BN478"/>
  <c r="BN477"/>
  <c r="BN476"/>
  <c r="BN475"/>
  <c r="BN474"/>
  <c r="BN473"/>
  <c r="BN472"/>
  <c r="BN471"/>
  <c r="BN470"/>
  <c r="BN469"/>
  <c r="BN468"/>
  <c r="BN467"/>
  <c r="BN466"/>
  <c r="BN465"/>
  <c r="BN464"/>
  <c r="BN463"/>
  <c r="BN462"/>
  <c r="BN461"/>
  <c r="BN460"/>
  <c r="BN459"/>
  <c r="BN458"/>
  <c r="BN457"/>
  <c r="BN456"/>
  <c r="BN455"/>
  <c r="BN454"/>
  <c r="BN453"/>
  <c r="BN452"/>
  <c r="BN451"/>
  <c r="BN450"/>
  <c r="BN449"/>
  <c r="BN448"/>
  <c r="BN447"/>
  <c r="BN446"/>
  <c r="BN445"/>
  <c r="BN444"/>
  <c r="BN443"/>
  <c r="BN442"/>
  <c r="BN441"/>
  <c r="BN440"/>
  <c r="BN439"/>
  <c r="BN438"/>
  <c r="BN437"/>
  <c r="BN436"/>
  <c r="BN435"/>
  <c r="BN434"/>
  <c r="BN433"/>
  <c r="BN432"/>
  <c r="BN431"/>
  <c r="BN430"/>
  <c r="BN429"/>
  <c r="BN428"/>
  <c r="BN427"/>
  <c r="BN426"/>
  <c r="BN425"/>
  <c r="BN424"/>
  <c r="BN423"/>
  <c r="BN422"/>
  <c r="BN421"/>
  <c r="BN420"/>
  <c r="BN419"/>
  <c r="BN418"/>
  <c r="BN417"/>
  <c r="BN416"/>
  <c r="BN415"/>
  <c r="BN414"/>
  <c r="BN413"/>
  <c r="BN412"/>
  <c r="BN411"/>
  <c r="BN410"/>
  <c r="BN409"/>
  <c r="BN408"/>
  <c r="BN407"/>
  <c r="BN406"/>
  <c r="BN405"/>
  <c r="BN404"/>
  <c r="BN403"/>
  <c r="BN402"/>
  <c r="BN401"/>
  <c r="BN400"/>
  <c r="BN399"/>
  <c r="BN398"/>
  <c r="BN397"/>
  <c r="BN396"/>
  <c r="BN395"/>
  <c r="BN394"/>
  <c r="BN393"/>
  <c r="BN392"/>
  <c r="BN391"/>
  <c r="BN390"/>
  <c r="BN389"/>
  <c r="BN388"/>
  <c r="BN387"/>
  <c r="BN386"/>
  <c r="BN385"/>
  <c r="BN384"/>
  <c r="BN383"/>
  <c r="BN382"/>
  <c r="BN381"/>
  <c r="BN380"/>
  <c r="BN379"/>
  <c r="BN378"/>
  <c r="BN377"/>
  <c r="BN376"/>
  <c r="BN375"/>
  <c r="BN374"/>
  <c r="BN373"/>
  <c r="BN372"/>
  <c r="BN371"/>
  <c r="BN370"/>
  <c r="BN369"/>
  <c r="BN368"/>
  <c r="BN367"/>
  <c r="BN366"/>
  <c r="BN365"/>
  <c r="BN364"/>
  <c r="BN363"/>
  <c r="BN362"/>
  <c r="BN361"/>
  <c r="BN360"/>
  <c r="BN359"/>
  <c r="BN358"/>
  <c r="BN357"/>
  <c r="BN356"/>
  <c r="BN355"/>
  <c r="BN354"/>
  <c r="BN353"/>
  <c r="BN352"/>
  <c r="BN351"/>
  <c r="BN350"/>
  <c r="BN349"/>
  <c r="BN348"/>
  <c r="BN347"/>
  <c r="BN346"/>
  <c r="BN345"/>
  <c r="BN344"/>
  <c r="BN343"/>
  <c r="BN342"/>
  <c r="BN341"/>
  <c r="BN340"/>
  <c r="BN339"/>
  <c r="BN338"/>
  <c r="BN337"/>
  <c r="BN336"/>
  <c r="BN335"/>
  <c r="BN334"/>
  <c r="BN333"/>
  <c r="BN332"/>
  <c r="BN331"/>
  <c r="BN330"/>
  <c r="BN329"/>
  <c r="BN328"/>
  <c r="BN327"/>
  <c r="BN326"/>
  <c r="BN325"/>
  <c r="BN324"/>
  <c r="BN323"/>
  <c r="BN322"/>
  <c r="BN321"/>
  <c r="BN320"/>
  <c r="BN319"/>
  <c r="BN318"/>
  <c r="BN317"/>
  <c r="BN316"/>
  <c r="BN315"/>
  <c r="BN314"/>
  <c r="BN313"/>
  <c r="BN312"/>
  <c r="BN311"/>
  <c r="BN310"/>
  <c r="BN309"/>
  <c r="BN308"/>
  <c r="BN307"/>
  <c r="BN306"/>
  <c r="BN305"/>
  <c r="BN304"/>
  <c r="BN303"/>
  <c r="BN302"/>
  <c r="BN301"/>
  <c r="BN300"/>
  <c r="BN299"/>
  <c r="BN298"/>
  <c r="BN297"/>
  <c r="BN296"/>
  <c r="BN295"/>
  <c r="BN294"/>
  <c r="BN293"/>
  <c r="BN292"/>
  <c r="BN291"/>
  <c r="BN290"/>
  <c r="BN289"/>
  <c r="BN288"/>
  <c r="BN287"/>
  <c r="BN286"/>
  <c r="BN285"/>
  <c r="BN284"/>
  <c r="BN283"/>
  <c r="BN282"/>
  <c r="BN281"/>
  <c r="BN280"/>
  <c r="BN279"/>
  <c r="BN278"/>
  <c r="BN277"/>
  <c r="BN276"/>
  <c r="BN275"/>
  <c r="BN274"/>
  <c r="BN273"/>
  <c r="BN272"/>
  <c r="BN271"/>
  <c r="BN270"/>
  <c r="BN269"/>
  <c r="BN268"/>
  <c r="BN267"/>
  <c r="BN266"/>
  <c r="BN265"/>
  <c r="BN264"/>
  <c r="BN263"/>
  <c r="BN262"/>
  <c r="BN261"/>
  <c r="BN260"/>
  <c r="BN259"/>
  <c r="BN258"/>
  <c r="BN257"/>
  <c r="BN256"/>
  <c r="BN255"/>
  <c r="BN254"/>
  <c r="BN253"/>
  <c r="BN252"/>
  <c r="BN251"/>
  <c r="BN250"/>
  <c r="BN249"/>
  <c r="BN248"/>
  <c r="BN247"/>
  <c r="BN246"/>
  <c r="BN245"/>
  <c r="BN244"/>
  <c r="BN243"/>
  <c r="BN242"/>
  <c r="BN241"/>
  <c r="BN240"/>
  <c r="BN239"/>
  <c r="BN238"/>
  <c r="BN237"/>
  <c r="BN236"/>
  <c r="BN235"/>
  <c r="BN234"/>
  <c r="BN233"/>
  <c r="BN232"/>
  <c r="BN231"/>
  <c r="BN230"/>
  <c r="BN229"/>
  <c r="BN228"/>
  <c r="BN227"/>
  <c r="BN226"/>
  <c r="BN225"/>
  <c r="BN224"/>
  <c r="BN223"/>
  <c r="BN222"/>
  <c r="BN221"/>
  <c r="BN220"/>
  <c r="BN219"/>
  <c r="BN218"/>
  <c r="BN217"/>
  <c r="BN216"/>
  <c r="BN215"/>
  <c r="BN214"/>
  <c r="BN213"/>
  <c r="BN212"/>
  <c r="BN211"/>
  <c r="BN210"/>
  <c r="BN209"/>
  <c r="BN208"/>
  <c r="BN207"/>
  <c r="BN206"/>
  <c r="BN205"/>
  <c r="BN204"/>
  <c r="BN203"/>
  <c r="BN202"/>
  <c r="BN201"/>
  <c r="BN200"/>
  <c r="BN199"/>
  <c r="BN198"/>
  <c r="BN197"/>
  <c r="BN196"/>
  <c r="BN195"/>
  <c r="BN194"/>
  <c r="BN193"/>
  <c r="BN192"/>
  <c r="BN191"/>
  <c r="BN190"/>
  <c r="BN189"/>
  <c r="BN188"/>
  <c r="BN187"/>
  <c r="BN186"/>
  <c r="BN185"/>
  <c r="BN184"/>
  <c r="BN183"/>
  <c r="BN182"/>
  <c r="BN181"/>
  <c r="BN180"/>
  <c r="BN179"/>
  <c r="BN178"/>
  <c r="BN177"/>
  <c r="BN176"/>
  <c r="BN175"/>
  <c r="BN174"/>
  <c r="BN173"/>
  <c r="BN172"/>
  <c r="BN171"/>
  <c r="BN170"/>
  <c r="BN169"/>
  <c r="BN168"/>
  <c r="BN167"/>
  <c r="BN166"/>
  <c r="BN165"/>
  <c r="BN164"/>
  <c r="BN163"/>
  <c r="BN162"/>
  <c r="BN161"/>
  <c r="BN160"/>
  <c r="BN159"/>
  <c r="BN158"/>
  <c r="BN157"/>
  <c r="BN156"/>
  <c r="BN155"/>
  <c r="BN154"/>
  <c r="BN153"/>
  <c r="BN152"/>
  <c r="BN151"/>
  <c r="BN150"/>
  <c r="BN149"/>
  <c r="BN148"/>
  <c r="BN147"/>
  <c r="BN146"/>
  <c r="BN145"/>
  <c r="BN144"/>
  <c r="BN143"/>
  <c r="BN142"/>
  <c r="BN141"/>
  <c r="BN140"/>
  <c r="BN139"/>
  <c r="BN138"/>
  <c r="BN137"/>
  <c r="BN136"/>
  <c r="BN135"/>
  <c r="BN134"/>
  <c r="BN133"/>
  <c r="BN132"/>
  <c r="BN131"/>
  <c r="BN130"/>
  <c r="BN129"/>
  <c r="BN128"/>
  <c r="BN127"/>
  <c r="BN126"/>
  <c r="BN125"/>
  <c r="BN124"/>
  <c r="BN123"/>
  <c r="BN122"/>
  <c r="BN121"/>
  <c r="BN120"/>
  <c r="BN119"/>
  <c r="BN118"/>
  <c r="BN117"/>
  <c r="BN116"/>
  <c r="BN115"/>
  <c r="BN114"/>
  <c r="BN113"/>
  <c r="BN112"/>
  <c r="BN111"/>
  <c r="BN110"/>
  <c r="BN109"/>
  <c r="BN108"/>
  <c r="BN107"/>
  <c r="BN106"/>
  <c r="BN105"/>
  <c r="BN104"/>
  <c r="BN103"/>
  <c r="BN102"/>
  <c r="BN101"/>
  <c r="BN100"/>
  <c r="BN99"/>
  <c r="BN98"/>
  <c r="BN97"/>
  <c r="BN96"/>
  <c r="BN95"/>
  <c r="BN94"/>
  <c r="BN93"/>
  <c r="BN92"/>
  <c r="BN91"/>
  <c r="BN90"/>
  <c r="BN89"/>
  <c r="BN88"/>
  <c r="BN87"/>
  <c r="BN86"/>
  <c r="BN85"/>
  <c r="BN84"/>
  <c r="BN83"/>
  <c r="BN82"/>
  <c r="BN81"/>
  <c r="BN80"/>
  <c r="BN79"/>
  <c r="BN78"/>
  <c r="BN77"/>
  <c r="BN76"/>
  <c r="BN75"/>
  <c r="BN74"/>
  <c r="BN73"/>
  <c r="BN72"/>
  <c r="BN71"/>
  <c r="BN70"/>
  <c r="BN69"/>
  <c r="BN68"/>
  <c r="BN67"/>
  <c r="BN66"/>
  <c r="BN65"/>
  <c r="BN64"/>
  <c r="BN63"/>
  <c r="BN62"/>
  <c r="BN6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9"/>
  <c r="BN8"/>
  <c r="BN7"/>
  <c r="BN6"/>
  <c r="BN5"/>
  <c r="BN4"/>
  <c r="BN3"/>
  <c r="BN2"/>
  <c r="BG2226"/>
  <c r="CN11"/>
  <c r="CN10"/>
  <c r="CN9"/>
  <c r="CN8"/>
  <c r="CN7"/>
  <c r="CN6"/>
  <c r="CM11"/>
  <c r="CM10"/>
  <c r="CM9"/>
  <c r="CM8"/>
  <c r="CM7"/>
  <c r="CM6"/>
  <c r="CN5"/>
  <c r="CM5"/>
  <c r="CL5"/>
  <c r="CL11"/>
  <c r="CL10"/>
  <c r="CL9"/>
  <c r="CL8"/>
  <c r="CL7"/>
  <c r="CL6"/>
  <c r="CK11"/>
  <c r="CK10"/>
  <c r="CK9"/>
  <c r="CK8"/>
  <c r="CK7"/>
  <c r="CK6"/>
  <c r="CK5"/>
  <c r="BM10000"/>
  <c r="BM9999"/>
  <c r="BM9998"/>
  <c r="BM9997"/>
  <c r="BM9996"/>
  <c r="BM9995"/>
  <c r="BM9994"/>
  <c r="BM9993"/>
  <c r="BM9992"/>
  <c r="BM9991"/>
  <c r="BM9990"/>
  <c r="BM9989"/>
  <c r="BM9988"/>
  <c r="BM9987"/>
  <c r="BM9986"/>
  <c r="BM9985"/>
  <c r="BM9984"/>
  <c r="BM9983"/>
  <c r="BM9982"/>
  <c r="BM9981"/>
  <c r="BM9980"/>
  <c r="BM9979"/>
  <c r="BM9978"/>
  <c r="BM9977"/>
  <c r="BM9976"/>
  <c r="BM9975"/>
  <c r="BM9974"/>
  <c r="BM9973"/>
  <c r="BM9972"/>
  <c r="BM9971"/>
  <c r="BM9970"/>
  <c r="BM9969"/>
  <c r="BM9968"/>
  <c r="BM9967"/>
  <c r="BM9966"/>
  <c r="BM9965"/>
  <c r="BM9964"/>
  <c r="BM9963"/>
  <c r="BM9962"/>
  <c r="BM9961"/>
  <c r="BM9960"/>
  <c r="BM9959"/>
  <c r="BM9958"/>
  <c r="BM9957"/>
  <c r="BM9956"/>
  <c r="BM9955"/>
  <c r="BM9954"/>
  <c r="BM9953"/>
  <c r="BM9952"/>
  <c r="BM9951"/>
  <c r="BM9950"/>
  <c r="BM9949"/>
  <c r="BM9948"/>
  <c r="BM9947"/>
  <c r="BM9946"/>
  <c r="BM9945"/>
  <c r="BM9944"/>
  <c r="BM9943"/>
  <c r="BM9942"/>
  <c r="BM9941"/>
  <c r="BM9940"/>
  <c r="BM9939"/>
  <c r="BM9938"/>
  <c r="BM9937"/>
  <c r="BM9936"/>
  <c r="BM9935"/>
  <c r="BM9934"/>
  <c r="BM9933"/>
  <c r="BM9932"/>
  <c r="BM9931"/>
  <c r="BM9930"/>
  <c r="BM9929"/>
  <c r="BM9928"/>
  <c r="BM9927"/>
  <c r="BM9926"/>
  <c r="BM9925"/>
  <c r="BM9924"/>
  <c r="BM9923"/>
  <c r="BM9922"/>
  <c r="BM9921"/>
  <c r="BM9920"/>
  <c r="BM9919"/>
  <c r="BM9918"/>
  <c r="BM9917"/>
  <c r="BM9916"/>
  <c r="BM9915"/>
  <c r="BM9914"/>
  <c r="BM9913"/>
  <c r="BM9912"/>
  <c r="BM9911"/>
  <c r="BM9910"/>
  <c r="BM9909"/>
  <c r="BM9908"/>
  <c r="BM9907"/>
  <c r="BM9906"/>
  <c r="BM9905"/>
  <c r="BM9904"/>
  <c r="BM9903"/>
  <c r="BM9902"/>
  <c r="BM9901"/>
  <c r="BM9900"/>
  <c r="BM9899"/>
  <c r="BM9898"/>
  <c r="BM9897"/>
  <c r="BM9896"/>
  <c r="BM9895"/>
  <c r="BM9894"/>
  <c r="BM9893"/>
  <c r="BM9892"/>
  <c r="BM9891"/>
  <c r="BM9890"/>
  <c r="BM9889"/>
  <c r="BM9888"/>
  <c r="BM9887"/>
  <c r="BM9886"/>
  <c r="BM9885"/>
  <c r="BM9884"/>
  <c r="BM9883"/>
  <c r="BM9882"/>
  <c r="BM9881"/>
  <c r="BM9880"/>
  <c r="BM9879"/>
  <c r="BM9878"/>
  <c r="BM9877"/>
  <c r="BM9876"/>
  <c r="BM9875"/>
  <c r="BM9874"/>
  <c r="BM9873"/>
  <c r="BM9872"/>
  <c r="BM9871"/>
  <c r="BM9870"/>
  <c r="BM9869"/>
  <c r="BM9868"/>
  <c r="BM9867"/>
  <c r="BM9866"/>
  <c r="BM9865"/>
  <c r="BM9864"/>
  <c r="BM9863"/>
  <c r="BM9862"/>
  <c r="BM9861"/>
  <c r="BM9860"/>
  <c r="BM9859"/>
  <c r="BM9858"/>
  <c r="BM9857"/>
  <c r="BM9856"/>
  <c r="BM9855"/>
  <c r="BM9854"/>
  <c r="BM9853"/>
  <c r="BM9852"/>
  <c r="BM9851"/>
  <c r="BM9850"/>
  <c r="BM9849"/>
  <c r="BM9848"/>
  <c r="BM9847"/>
  <c r="BM9846"/>
  <c r="BM9845"/>
  <c r="BM9844"/>
  <c r="BM9843"/>
  <c r="BM9842"/>
  <c r="BM9841"/>
  <c r="BM9840"/>
  <c r="BM9839"/>
  <c r="BM9838"/>
  <c r="BM9837"/>
  <c r="BM9836"/>
  <c r="BM9835"/>
  <c r="BM9834"/>
  <c r="BM9833"/>
  <c r="BM9832"/>
  <c r="BM9831"/>
  <c r="BM9830"/>
  <c r="BM9829"/>
  <c r="BM9828"/>
  <c r="BM9827"/>
  <c r="BM9826"/>
  <c r="BM9825"/>
  <c r="BM9824"/>
  <c r="BM9823"/>
  <c r="BM9822"/>
  <c r="BM9821"/>
  <c r="BM9820"/>
  <c r="BM9819"/>
  <c r="BM9818"/>
  <c r="BM9817"/>
  <c r="BM9816"/>
  <c r="BM9815"/>
  <c r="BM9814"/>
  <c r="BM9813"/>
  <c r="BM9812"/>
  <c r="BM9811"/>
  <c r="BM9810"/>
  <c r="BM9809"/>
  <c r="BM9808"/>
  <c r="BM9807"/>
  <c r="BM9806"/>
  <c r="BM9805"/>
  <c r="BM9804"/>
  <c r="BM9803"/>
  <c r="BM9802"/>
  <c r="BM9801"/>
  <c r="BM9800"/>
  <c r="BM9799"/>
  <c r="BM9798"/>
  <c r="BM9797"/>
  <c r="BM9796"/>
  <c r="BM9795"/>
  <c r="BM9794"/>
  <c r="BM9793"/>
  <c r="BM9792"/>
  <c r="BM9791"/>
  <c r="BM9790"/>
  <c r="BM9789"/>
  <c r="BM9788"/>
  <c r="BM9787"/>
  <c r="BM9786"/>
  <c r="BM9785"/>
  <c r="BM9784"/>
  <c r="BM9783"/>
  <c r="BM9782"/>
  <c r="BM9781"/>
  <c r="BM9780"/>
  <c r="BM9779"/>
  <c r="BM9778"/>
  <c r="BM9777"/>
  <c r="BM9776"/>
  <c r="BM9775"/>
  <c r="BM9774"/>
  <c r="BM9773"/>
  <c r="BM9772"/>
  <c r="BM9771"/>
  <c r="BM9770"/>
  <c r="BM9769"/>
  <c r="BM9768"/>
  <c r="BM9767"/>
  <c r="BM9766"/>
  <c r="BM9765"/>
  <c r="BM9764"/>
  <c r="BM9763"/>
  <c r="BM9762"/>
  <c r="BM9761"/>
  <c r="BM9760"/>
  <c r="BM9759"/>
  <c r="BM9758"/>
  <c r="BM9757"/>
  <c r="BM9756"/>
  <c r="BM9755"/>
  <c r="BM9754"/>
  <c r="BM9753"/>
  <c r="BM9752"/>
  <c r="BM9751"/>
  <c r="BM9750"/>
  <c r="BM9749"/>
  <c r="BM9748"/>
  <c r="BM9747"/>
  <c r="BM9746"/>
  <c r="BM9745"/>
  <c r="BM9744"/>
  <c r="BM9743"/>
  <c r="BM9742"/>
  <c r="BM9741"/>
  <c r="BM9740"/>
  <c r="BM9739"/>
  <c r="BM9738"/>
  <c r="BM9737"/>
  <c r="BM9736"/>
  <c r="BM9735"/>
  <c r="BM9734"/>
  <c r="BM9733"/>
  <c r="BM9732"/>
  <c r="BM9731"/>
  <c r="BM9730"/>
  <c r="BM9729"/>
  <c r="BM9728"/>
  <c r="BM9727"/>
  <c r="BM9726"/>
  <c r="BM9725"/>
  <c r="BM9724"/>
  <c r="BM9723"/>
  <c r="BM9722"/>
  <c r="BM9721"/>
  <c r="BM9720"/>
  <c r="BM9719"/>
  <c r="BM9718"/>
  <c r="BM9717"/>
  <c r="BM9716"/>
  <c r="BM9715"/>
  <c r="BM9714"/>
  <c r="BM9713"/>
  <c r="BM9712"/>
  <c r="BM9711"/>
  <c r="BM9710"/>
  <c r="BM9709"/>
  <c r="BM9708"/>
  <c r="BM9707"/>
  <c r="BM9706"/>
  <c r="BM9705"/>
  <c r="BM9704"/>
  <c r="BM9703"/>
  <c r="BM9702"/>
  <c r="BM9701"/>
  <c r="BM9700"/>
  <c r="BM9699"/>
  <c r="BM9698"/>
  <c r="BM9697"/>
  <c r="BM9696"/>
  <c r="BM9695"/>
  <c r="BM9694"/>
  <c r="BM9693"/>
  <c r="BM9692"/>
  <c r="BM9691"/>
  <c r="BM9690"/>
  <c r="BM9689"/>
  <c r="BM9688"/>
  <c r="BM9687"/>
  <c r="BM9686"/>
  <c r="BM9685"/>
  <c r="BM9684"/>
  <c r="BM9683"/>
  <c r="BM9682"/>
  <c r="BM9681"/>
  <c r="BM9680"/>
  <c r="BM9679"/>
  <c r="BM9678"/>
  <c r="BM9677"/>
  <c r="BM9676"/>
  <c r="BM9675"/>
  <c r="BM9674"/>
  <c r="BM9673"/>
  <c r="BM9672"/>
  <c r="BM9671"/>
  <c r="BM9670"/>
  <c r="BM9669"/>
  <c r="BM9668"/>
  <c r="BM9667"/>
  <c r="BM9666"/>
  <c r="BM9665"/>
  <c r="BM9664"/>
  <c r="BM9663"/>
  <c r="BM9662"/>
  <c r="BM9661"/>
  <c r="BM9660"/>
  <c r="BM9659"/>
  <c r="BM9658"/>
  <c r="BM9657"/>
  <c r="BM9656"/>
  <c r="BM9655"/>
  <c r="BM9654"/>
  <c r="BM9653"/>
  <c r="BM9652"/>
  <c r="BM9651"/>
  <c r="BM9650"/>
  <c r="BM9649"/>
  <c r="BM9648"/>
  <c r="BM9647"/>
  <c r="BM9646"/>
  <c r="BM9645"/>
  <c r="BM9644"/>
  <c r="BM9643"/>
  <c r="BM9642"/>
  <c r="BM9641"/>
  <c r="BM9640"/>
  <c r="BM9639"/>
  <c r="BM9638"/>
  <c r="BM9637"/>
  <c r="BM9636"/>
  <c r="BM9635"/>
  <c r="BM9634"/>
  <c r="BM9633"/>
  <c r="BM9632"/>
  <c r="BM9631"/>
  <c r="BM9630"/>
  <c r="BM9629"/>
  <c r="BM9628"/>
  <c r="BM9627"/>
  <c r="BM9626"/>
  <c r="BM9625"/>
  <c r="BM9624"/>
  <c r="BM9623"/>
  <c r="BM9622"/>
  <c r="BM9621"/>
  <c r="BM9620"/>
  <c r="BM9619"/>
  <c r="BM9618"/>
  <c r="BM9617"/>
  <c r="BM9616"/>
  <c r="BM9615"/>
  <c r="BM9614"/>
  <c r="BM9613"/>
  <c r="BM9612"/>
  <c r="BM9611"/>
  <c r="BM9610"/>
  <c r="BM9609"/>
  <c r="BM9608"/>
  <c r="BM9607"/>
  <c r="BM9606"/>
  <c r="BM9605"/>
  <c r="BM9604"/>
  <c r="BM9603"/>
  <c r="BM9602"/>
  <c r="BM9601"/>
  <c r="BM9600"/>
  <c r="BM9599"/>
  <c r="BM9598"/>
  <c r="BM9597"/>
  <c r="BM9596"/>
  <c r="BM9595"/>
  <c r="BM9594"/>
  <c r="BM9593"/>
  <c r="BM9592"/>
  <c r="BM9591"/>
  <c r="BM9590"/>
  <c r="BM9589"/>
  <c r="BM9588"/>
  <c r="BM9587"/>
  <c r="BM9586"/>
  <c r="BM9585"/>
  <c r="BM9584"/>
  <c r="BM9583"/>
  <c r="BM9582"/>
  <c r="BM9581"/>
  <c r="BM9580"/>
  <c r="BM9579"/>
  <c r="BM9578"/>
  <c r="BM9577"/>
  <c r="BM9576"/>
  <c r="BM9575"/>
  <c r="BM9574"/>
  <c r="BM9573"/>
  <c r="BM9572"/>
  <c r="BM9571"/>
  <c r="BM9570"/>
  <c r="BM9569"/>
  <c r="BM9568"/>
  <c r="BM9567"/>
  <c r="BM9566"/>
  <c r="BM9565"/>
  <c r="BM9564"/>
  <c r="BM9563"/>
  <c r="BM9562"/>
  <c r="BM9561"/>
  <c r="BM9560"/>
  <c r="BM9559"/>
  <c r="BM9558"/>
  <c r="BM9557"/>
  <c r="BM9556"/>
  <c r="BM9555"/>
  <c r="BM9554"/>
  <c r="BM9553"/>
  <c r="BM9552"/>
  <c r="BM9551"/>
  <c r="BM9550"/>
  <c r="BM9549"/>
  <c r="BM9548"/>
  <c r="BM9547"/>
  <c r="BM9546"/>
  <c r="BM9545"/>
  <c r="BM9544"/>
  <c r="BM9543"/>
  <c r="BM9542"/>
  <c r="BM9541"/>
  <c r="BM9540"/>
  <c r="BM9539"/>
  <c r="BM9538"/>
  <c r="BM9537"/>
  <c r="BM9536"/>
  <c r="BM9535"/>
  <c r="BM9534"/>
  <c r="BM9533"/>
  <c r="BM9532"/>
  <c r="BM9531"/>
  <c r="BM9530"/>
  <c r="BM9529"/>
  <c r="BM9528"/>
  <c r="BM9527"/>
  <c r="BM9526"/>
  <c r="BM9525"/>
  <c r="BM9524"/>
  <c r="BM9523"/>
  <c r="BM9522"/>
  <c r="BM9521"/>
  <c r="BM9520"/>
  <c r="BM9519"/>
  <c r="BM9518"/>
  <c r="BM9517"/>
  <c r="BM9516"/>
  <c r="BM9515"/>
  <c r="BM9514"/>
  <c r="BM9513"/>
  <c r="BM9512"/>
  <c r="BM9511"/>
  <c r="BM9510"/>
  <c r="BM9509"/>
  <c r="BM9508"/>
  <c r="BM9507"/>
  <c r="BM9506"/>
  <c r="BM9505"/>
  <c r="BM9504"/>
  <c r="BM9503"/>
  <c r="BM9502"/>
  <c r="BM9501"/>
  <c r="BM9500"/>
  <c r="BM9499"/>
  <c r="BM9498"/>
  <c r="BM9497"/>
  <c r="BM9496"/>
  <c r="BM9495"/>
  <c r="BM9494"/>
  <c r="BM9493"/>
  <c r="BM9492"/>
  <c r="BM9491"/>
  <c r="BM9490"/>
  <c r="BM9489"/>
  <c r="BM9488"/>
  <c r="BM9487"/>
  <c r="BM9486"/>
  <c r="BM9485"/>
  <c r="BM9484"/>
  <c r="BM9483"/>
  <c r="BM9482"/>
  <c r="BM9481"/>
  <c r="BM9480"/>
  <c r="BM9479"/>
  <c r="BM9478"/>
  <c r="BM9477"/>
  <c r="BM9476"/>
  <c r="BM9475"/>
  <c r="BM9474"/>
  <c r="BM9473"/>
  <c r="BM9472"/>
  <c r="BM9471"/>
  <c r="BM9470"/>
  <c r="BM9469"/>
  <c r="BM9468"/>
  <c r="BM9467"/>
  <c r="BM9466"/>
  <c r="BM9465"/>
  <c r="BM9464"/>
  <c r="BM9463"/>
  <c r="BM9462"/>
  <c r="BM9461"/>
  <c r="BM9460"/>
  <c r="BM9459"/>
  <c r="BM9458"/>
  <c r="BM9457"/>
  <c r="BM9456"/>
  <c r="BM9455"/>
  <c r="BM9454"/>
  <c r="BM9453"/>
  <c r="BM9452"/>
  <c r="BM9451"/>
  <c r="BM9450"/>
  <c r="BM9449"/>
  <c r="BM9448"/>
  <c r="BM9447"/>
  <c r="BM9446"/>
  <c r="BM9445"/>
  <c r="BM9444"/>
  <c r="BM9443"/>
  <c r="BM9442"/>
  <c r="BM9441"/>
  <c r="BM9440"/>
  <c r="BM9439"/>
  <c r="BM9438"/>
  <c r="BM9437"/>
  <c r="BM9436"/>
  <c r="BM9435"/>
  <c r="BM9434"/>
  <c r="BM9433"/>
  <c r="BM9432"/>
  <c r="BM9431"/>
  <c r="BM9430"/>
  <c r="BM9429"/>
  <c r="BM9428"/>
  <c r="BM9427"/>
  <c r="BM9426"/>
  <c r="BM9425"/>
  <c r="BM9424"/>
  <c r="BM9423"/>
  <c r="BM9422"/>
  <c r="BM9421"/>
  <c r="BM9420"/>
  <c r="BM9419"/>
  <c r="BM9418"/>
  <c r="BM9417"/>
  <c r="BM9416"/>
  <c r="BM9415"/>
  <c r="BM9414"/>
  <c r="BM9413"/>
  <c r="BM9412"/>
  <c r="BM9411"/>
  <c r="BM9410"/>
  <c r="BM9409"/>
  <c r="BM9408"/>
  <c r="BM9407"/>
  <c r="BM9406"/>
  <c r="BM9405"/>
  <c r="BM9404"/>
  <c r="BM9403"/>
  <c r="BM9402"/>
  <c r="BM9401"/>
  <c r="BM9400"/>
  <c r="BM9399"/>
  <c r="BM9398"/>
  <c r="BM9397"/>
  <c r="BM9396"/>
  <c r="BM9395"/>
  <c r="BM9394"/>
  <c r="BM9393"/>
  <c r="BM9392"/>
  <c r="BM9391"/>
  <c r="BM9390"/>
  <c r="BM9389"/>
  <c r="BM9388"/>
  <c r="BM9387"/>
  <c r="BM9386"/>
  <c r="BM9385"/>
  <c r="BM9384"/>
  <c r="BM9383"/>
  <c r="BM9382"/>
  <c r="BM9381"/>
  <c r="BM9380"/>
  <c r="BM9379"/>
  <c r="BM9378"/>
  <c r="BM9377"/>
  <c r="BM9376"/>
  <c r="BM9375"/>
  <c r="BM9374"/>
  <c r="BM9373"/>
  <c r="BM9372"/>
  <c r="BM9371"/>
  <c r="BM9370"/>
  <c r="BM9369"/>
  <c r="BM9368"/>
  <c r="BM9367"/>
  <c r="BM9366"/>
  <c r="BM9365"/>
  <c r="BM9364"/>
  <c r="BM9363"/>
  <c r="BM9362"/>
  <c r="BM9361"/>
  <c r="BM9360"/>
  <c r="BM9359"/>
  <c r="BM9358"/>
  <c r="BM9357"/>
  <c r="BM9356"/>
  <c r="BM9355"/>
  <c r="BM9354"/>
  <c r="BM9353"/>
  <c r="BM9352"/>
  <c r="BM9351"/>
  <c r="BM9350"/>
  <c r="BM9349"/>
  <c r="BM9348"/>
  <c r="BM9347"/>
  <c r="BM9346"/>
  <c r="BM9345"/>
  <c r="BM9344"/>
  <c r="BM9343"/>
  <c r="BM9342"/>
  <c r="BM9341"/>
  <c r="BM9340"/>
  <c r="BM9339"/>
  <c r="BM9338"/>
  <c r="BM9337"/>
  <c r="BM9336"/>
  <c r="BM9335"/>
  <c r="BM9334"/>
  <c r="BM9333"/>
  <c r="BM9332"/>
  <c r="BM9331"/>
  <c r="BM9330"/>
  <c r="BM9329"/>
  <c r="BM9328"/>
  <c r="BM9327"/>
  <c r="BM9326"/>
  <c r="BM9325"/>
  <c r="BM9324"/>
  <c r="BM9323"/>
  <c r="BM9322"/>
  <c r="BM9321"/>
  <c r="BM9320"/>
  <c r="BM9319"/>
  <c r="BM9318"/>
  <c r="BM9317"/>
  <c r="BM9316"/>
  <c r="BM9315"/>
  <c r="BM9314"/>
  <c r="BM9313"/>
  <c r="BM9312"/>
  <c r="BM9311"/>
  <c r="BM9310"/>
  <c r="BM9309"/>
  <c r="BM9308"/>
  <c r="BM9307"/>
  <c r="BM9306"/>
  <c r="BM9305"/>
  <c r="BM9304"/>
  <c r="BM9303"/>
  <c r="BM9302"/>
  <c r="BM9301"/>
  <c r="BM9300"/>
  <c r="BM9299"/>
  <c r="BM9298"/>
  <c r="BM9297"/>
  <c r="BM9296"/>
  <c r="BM9295"/>
  <c r="BM9294"/>
  <c r="BM9293"/>
  <c r="BM9292"/>
  <c r="BM9291"/>
  <c r="BM9290"/>
  <c r="BM9289"/>
  <c r="BM9288"/>
  <c r="BM9287"/>
  <c r="BM9286"/>
  <c r="BM9285"/>
  <c r="BM9284"/>
  <c r="BM9283"/>
  <c r="BM9282"/>
  <c r="BM9281"/>
  <c r="BM9280"/>
  <c r="BM9279"/>
  <c r="BM9278"/>
  <c r="BM9277"/>
  <c r="BM9276"/>
  <c r="BM9275"/>
  <c r="BM9274"/>
  <c r="BM9273"/>
  <c r="BM9272"/>
  <c r="BM9271"/>
  <c r="BM9270"/>
  <c r="BM9269"/>
  <c r="BM9268"/>
  <c r="BM9267"/>
  <c r="BM9266"/>
  <c r="BM9265"/>
  <c r="BM9264"/>
  <c r="BM9263"/>
  <c r="BM9262"/>
  <c r="BM9261"/>
  <c r="BM9260"/>
  <c r="BM9259"/>
  <c r="BM9258"/>
  <c r="BM9257"/>
  <c r="BM9256"/>
  <c r="BM9255"/>
  <c r="BM9254"/>
  <c r="BM9253"/>
  <c r="BM9252"/>
  <c r="BM9251"/>
  <c r="BM9250"/>
  <c r="BM9249"/>
  <c r="BM9248"/>
  <c r="BM9247"/>
  <c r="BM9246"/>
  <c r="BM9245"/>
  <c r="BM9244"/>
  <c r="BM9243"/>
  <c r="BM9242"/>
  <c r="BM9241"/>
  <c r="BM9240"/>
  <c r="BM9239"/>
  <c r="BM9238"/>
  <c r="BM9237"/>
  <c r="BM9236"/>
  <c r="BM9235"/>
  <c r="BM9234"/>
  <c r="BM9233"/>
  <c r="BM9232"/>
  <c r="BM9231"/>
  <c r="BM9230"/>
  <c r="BM9229"/>
  <c r="BM9228"/>
  <c r="BM9227"/>
  <c r="BM9226"/>
  <c r="BM9225"/>
  <c r="BM9224"/>
  <c r="BM9223"/>
  <c r="BM9222"/>
  <c r="BM9221"/>
  <c r="BM9220"/>
  <c r="BM9219"/>
  <c r="BM9218"/>
  <c r="BM9217"/>
  <c r="BM9216"/>
  <c r="BM9215"/>
  <c r="BM9214"/>
  <c r="BM9213"/>
  <c r="BM9212"/>
  <c r="BM9211"/>
  <c r="BM9210"/>
  <c r="BM9209"/>
  <c r="BM9208"/>
  <c r="BM9207"/>
  <c r="BM9206"/>
  <c r="BM9205"/>
  <c r="BM9204"/>
  <c r="BM9203"/>
  <c r="BM9202"/>
  <c r="BM9201"/>
  <c r="BM9200"/>
  <c r="BM9199"/>
  <c r="BM9198"/>
  <c r="BM9197"/>
  <c r="BM9196"/>
  <c r="BM9195"/>
  <c r="BM9194"/>
  <c r="BM9193"/>
  <c r="BM9192"/>
  <c r="BM9191"/>
  <c r="BM9190"/>
  <c r="BM9189"/>
  <c r="BM9188"/>
  <c r="BM9187"/>
  <c r="BM9186"/>
  <c r="BM9185"/>
  <c r="BM9184"/>
  <c r="BM9183"/>
  <c r="BM9182"/>
  <c r="BM9181"/>
  <c r="BM9180"/>
  <c r="BM9179"/>
  <c r="BM9178"/>
  <c r="BM9177"/>
  <c r="BM9176"/>
  <c r="BM9175"/>
  <c r="BM9174"/>
  <c r="BM9173"/>
  <c r="BM9172"/>
  <c r="BM9171"/>
  <c r="BM9170"/>
  <c r="BM9169"/>
  <c r="BM9168"/>
  <c r="BM9167"/>
  <c r="BM9166"/>
  <c r="BM9165"/>
  <c r="BM9164"/>
  <c r="BM9163"/>
  <c r="BM9162"/>
  <c r="BM9161"/>
  <c r="BM9160"/>
  <c r="BM9159"/>
  <c r="BM9158"/>
  <c r="BM9157"/>
  <c r="BM9156"/>
  <c r="BM9155"/>
  <c r="BM9154"/>
  <c r="BM9153"/>
  <c r="BM9152"/>
  <c r="BM9151"/>
  <c r="BM9150"/>
  <c r="BM9149"/>
  <c r="BM9148"/>
  <c r="BM9147"/>
  <c r="BM9146"/>
  <c r="BM9145"/>
  <c r="BM9144"/>
  <c r="BM9143"/>
  <c r="BM9142"/>
  <c r="BM9141"/>
  <c r="BM9140"/>
  <c r="BM9139"/>
  <c r="BM9138"/>
  <c r="BM9137"/>
  <c r="BM9136"/>
  <c r="BM9135"/>
  <c r="BM9134"/>
  <c r="BM9133"/>
  <c r="BM9132"/>
  <c r="BM9131"/>
  <c r="BM9130"/>
  <c r="BM9129"/>
  <c r="BM9128"/>
  <c r="BM9127"/>
  <c r="BM9126"/>
  <c r="BM9125"/>
  <c r="BM9124"/>
  <c r="BM9123"/>
  <c r="BM9122"/>
  <c r="BM9121"/>
  <c r="BM9120"/>
  <c r="BM9119"/>
  <c r="BM9118"/>
  <c r="BM9117"/>
  <c r="BM9116"/>
  <c r="BM9115"/>
  <c r="BM9114"/>
  <c r="BM9113"/>
  <c r="BM9112"/>
  <c r="BM9111"/>
  <c r="BM9110"/>
  <c r="BM9109"/>
  <c r="BM9108"/>
  <c r="BM9107"/>
  <c r="BM9106"/>
  <c r="BM9105"/>
  <c r="BM9104"/>
  <c r="BM9103"/>
  <c r="BM9102"/>
  <c r="BM9101"/>
  <c r="BM9100"/>
  <c r="BM9099"/>
  <c r="BM9098"/>
  <c r="BM9097"/>
  <c r="BM9096"/>
  <c r="BM9095"/>
  <c r="BM9094"/>
  <c r="BM9093"/>
  <c r="BM9092"/>
  <c r="BM9091"/>
  <c r="BM9090"/>
  <c r="BM9089"/>
  <c r="BM9088"/>
  <c r="BM9087"/>
  <c r="BM9086"/>
  <c r="BM9085"/>
  <c r="BM9084"/>
  <c r="BM9083"/>
  <c r="BM9082"/>
  <c r="BM9081"/>
  <c r="BM9080"/>
  <c r="BM9079"/>
  <c r="BM9078"/>
  <c r="BM9077"/>
  <c r="BM9076"/>
  <c r="BM9075"/>
  <c r="BM9074"/>
  <c r="BM9073"/>
  <c r="BM9072"/>
  <c r="BM9071"/>
  <c r="BM9070"/>
  <c r="BM9069"/>
  <c r="BM9068"/>
  <c r="BM9067"/>
  <c r="BM9066"/>
  <c r="BM9065"/>
  <c r="BM9064"/>
  <c r="BM9063"/>
  <c r="BM9062"/>
  <c r="BM9061"/>
  <c r="BM9060"/>
  <c r="BM9059"/>
  <c r="BM9058"/>
  <c r="BM9057"/>
  <c r="BM9056"/>
  <c r="BM9055"/>
  <c r="BM9054"/>
  <c r="BM9053"/>
  <c r="BM9052"/>
  <c r="BM9051"/>
  <c r="BM9050"/>
  <c r="BM9049"/>
  <c r="BM9048"/>
  <c r="BM9047"/>
  <c r="BM9046"/>
  <c r="BM9045"/>
  <c r="BM9044"/>
  <c r="BM9043"/>
  <c r="BM9042"/>
  <c r="BM9041"/>
  <c r="BM9040"/>
  <c r="BM9039"/>
  <c r="BM9038"/>
  <c r="BM9037"/>
  <c r="BM9036"/>
  <c r="BM9035"/>
  <c r="BM9034"/>
  <c r="BM9033"/>
  <c r="BM9032"/>
  <c r="BM9031"/>
  <c r="BM9030"/>
  <c r="BM9029"/>
  <c r="BM9028"/>
  <c r="BM9027"/>
  <c r="BM9026"/>
  <c r="BM9025"/>
  <c r="BM9024"/>
  <c r="BM9023"/>
  <c r="BM9022"/>
  <c r="BM9021"/>
  <c r="BM9020"/>
  <c r="BM9019"/>
  <c r="BM9018"/>
  <c r="BM9017"/>
  <c r="BM9016"/>
  <c r="BM9015"/>
  <c r="BM9014"/>
  <c r="BM9013"/>
  <c r="BM9012"/>
  <c r="BM9011"/>
  <c r="BM9010"/>
  <c r="BM9009"/>
  <c r="BM9008"/>
  <c r="BM9007"/>
  <c r="BM9006"/>
  <c r="BM9005"/>
  <c r="BM9004"/>
  <c r="BM9003"/>
  <c r="BM9002"/>
  <c r="BM9001"/>
  <c r="BM9000"/>
  <c r="BM8999"/>
  <c r="BM8998"/>
  <c r="BM8997"/>
  <c r="BM8996"/>
  <c r="BM8995"/>
  <c r="BM8994"/>
  <c r="BM8993"/>
  <c r="BM8992"/>
  <c r="BM8991"/>
  <c r="BM8990"/>
  <c r="BM8989"/>
  <c r="BM8988"/>
  <c r="BM8987"/>
  <c r="BM8986"/>
  <c r="BM8985"/>
  <c r="BM8984"/>
  <c r="BM8983"/>
  <c r="BM8982"/>
  <c r="BM8981"/>
  <c r="BM8980"/>
  <c r="BM8979"/>
  <c r="BM8978"/>
  <c r="BM8977"/>
  <c r="BM8976"/>
  <c r="BM8975"/>
  <c r="BM8974"/>
  <c r="BM8973"/>
  <c r="BM8972"/>
  <c r="BM8971"/>
  <c r="BM8970"/>
  <c r="BM8969"/>
  <c r="BM8968"/>
  <c r="BM8967"/>
  <c r="BM8966"/>
  <c r="BM8965"/>
  <c r="BM8964"/>
  <c r="BM8963"/>
  <c r="BM8962"/>
  <c r="BM8961"/>
  <c r="BM8960"/>
  <c r="BM8959"/>
  <c r="BM8958"/>
  <c r="BM8957"/>
  <c r="BM8956"/>
  <c r="BM8955"/>
  <c r="BM8954"/>
  <c r="BM8953"/>
  <c r="BM8952"/>
  <c r="BM8951"/>
  <c r="BM8950"/>
  <c r="BM8949"/>
  <c r="BM8948"/>
  <c r="BM8947"/>
  <c r="BM8946"/>
  <c r="BM8945"/>
  <c r="BM8944"/>
  <c r="BM8943"/>
  <c r="BM8942"/>
  <c r="BM8941"/>
  <c r="BM8940"/>
  <c r="BM8939"/>
  <c r="BM8938"/>
  <c r="BM8937"/>
  <c r="BM8936"/>
  <c r="BM8935"/>
  <c r="BM8934"/>
  <c r="BM8933"/>
  <c r="BM8932"/>
  <c r="BM8931"/>
  <c r="BM8930"/>
  <c r="BM8929"/>
  <c r="BM8928"/>
  <c r="BM8927"/>
  <c r="BM8926"/>
  <c r="BM8925"/>
  <c r="BM8924"/>
  <c r="BM8923"/>
  <c r="BM8922"/>
  <c r="BM8921"/>
  <c r="BM8920"/>
  <c r="BM8919"/>
  <c r="BM8918"/>
  <c r="BM8917"/>
  <c r="BM8916"/>
  <c r="BM8915"/>
  <c r="BM8914"/>
  <c r="BM8913"/>
  <c r="BM8912"/>
  <c r="BM8911"/>
  <c r="BM8910"/>
  <c r="BM8909"/>
  <c r="BM8908"/>
  <c r="BM8907"/>
  <c r="BM8906"/>
  <c r="BM8905"/>
  <c r="BM8904"/>
  <c r="BM8903"/>
  <c r="BM8902"/>
  <c r="BM8901"/>
  <c r="BM8900"/>
  <c r="BM8899"/>
  <c r="BM8898"/>
  <c r="BM8897"/>
  <c r="BM8896"/>
  <c r="BM8895"/>
  <c r="BM8894"/>
  <c r="BM8893"/>
  <c r="BM8892"/>
  <c r="BM8891"/>
  <c r="BM8890"/>
  <c r="BM8889"/>
  <c r="BM8888"/>
  <c r="BM8887"/>
  <c r="BM8886"/>
  <c r="BM8885"/>
  <c r="BM8884"/>
  <c r="BM8883"/>
  <c r="BM8882"/>
  <c r="BM8881"/>
  <c r="BM8880"/>
  <c r="BM8879"/>
  <c r="BM8878"/>
  <c r="BM8877"/>
  <c r="BM8876"/>
  <c r="BM8875"/>
  <c r="BM8874"/>
  <c r="BM8873"/>
  <c r="BM8872"/>
  <c r="BM8871"/>
  <c r="BM8870"/>
  <c r="BM8869"/>
  <c r="BM8868"/>
  <c r="BM8867"/>
  <c r="BM8866"/>
  <c r="BM8865"/>
  <c r="BM8864"/>
  <c r="BM8863"/>
  <c r="BM8862"/>
  <c r="BM8861"/>
  <c r="BM8860"/>
  <c r="BM8859"/>
  <c r="BM8858"/>
  <c r="BM8857"/>
  <c r="BM8856"/>
  <c r="BM8855"/>
  <c r="BM8854"/>
  <c r="BM8853"/>
  <c r="BM8852"/>
  <c r="BM8851"/>
  <c r="BM8850"/>
  <c r="BM8849"/>
  <c r="BM8848"/>
  <c r="BM8847"/>
  <c r="BM8846"/>
  <c r="BM8845"/>
  <c r="BM8844"/>
  <c r="BM8843"/>
  <c r="BM8842"/>
  <c r="BM8841"/>
  <c r="BM8840"/>
  <c r="BM8839"/>
  <c r="BM8838"/>
  <c r="BM8837"/>
  <c r="BM8836"/>
  <c r="BM8835"/>
  <c r="BM8834"/>
  <c r="BM8833"/>
  <c r="BM8832"/>
  <c r="BM8831"/>
  <c r="BM8830"/>
  <c r="BM8829"/>
  <c r="BM8828"/>
  <c r="BM8827"/>
  <c r="BM8826"/>
  <c r="BM8825"/>
  <c r="BM8824"/>
  <c r="BM8823"/>
  <c r="BM8822"/>
  <c r="BM8821"/>
  <c r="BM8820"/>
  <c r="BM8819"/>
  <c r="BM8818"/>
  <c r="BM8817"/>
  <c r="BM8816"/>
  <c r="BM8815"/>
  <c r="BM8814"/>
  <c r="BM8813"/>
  <c r="BM8812"/>
  <c r="BM8811"/>
  <c r="BM8810"/>
  <c r="BM8809"/>
  <c r="BM8808"/>
  <c r="BM8807"/>
  <c r="BM8806"/>
  <c r="BM8805"/>
  <c r="BM8804"/>
  <c r="BM8803"/>
  <c r="BM8802"/>
  <c r="BM8801"/>
  <c r="BM8800"/>
  <c r="BM8799"/>
  <c r="BM8798"/>
  <c r="BM8797"/>
  <c r="BM8796"/>
  <c r="BM8795"/>
  <c r="BM8794"/>
  <c r="BM8793"/>
  <c r="BM8792"/>
  <c r="BM8791"/>
  <c r="BM8790"/>
  <c r="BM8789"/>
  <c r="BM8788"/>
  <c r="BM8787"/>
  <c r="BM8786"/>
  <c r="BM8785"/>
  <c r="BM8784"/>
  <c r="BM8783"/>
  <c r="BM8782"/>
  <c r="BM8781"/>
  <c r="BM8780"/>
  <c r="BM8779"/>
  <c r="BM8778"/>
  <c r="BM8777"/>
  <c r="BM8776"/>
  <c r="BM8775"/>
  <c r="BM8774"/>
  <c r="BM8773"/>
  <c r="BM8772"/>
  <c r="BM8771"/>
  <c r="BM8770"/>
  <c r="BM8769"/>
  <c r="BM8768"/>
  <c r="BM8767"/>
  <c r="BM8766"/>
  <c r="BM8765"/>
  <c r="BM8764"/>
  <c r="BM8763"/>
  <c r="BM8762"/>
  <c r="BM8761"/>
  <c r="BM8760"/>
  <c r="BM8759"/>
  <c r="BM8758"/>
  <c r="BM8757"/>
  <c r="BM8756"/>
  <c r="BM8755"/>
  <c r="BM8754"/>
  <c r="BM8753"/>
  <c r="BM8752"/>
  <c r="BM8751"/>
  <c r="BM8750"/>
  <c r="BM8749"/>
  <c r="BM8748"/>
  <c r="BM8747"/>
  <c r="BM8746"/>
  <c r="BM8745"/>
  <c r="BM8744"/>
  <c r="BM8743"/>
  <c r="BM8742"/>
  <c r="BM8741"/>
  <c r="BM8740"/>
  <c r="BM8739"/>
  <c r="BM8738"/>
  <c r="BM8737"/>
  <c r="BM8736"/>
  <c r="BM8735"/>
  <c r="BM8734"/>
  <c r="BM8733"/>
  <c r="BM8732"/>
  <c r="BM8731"/>
  <c r="BM8730"/>
  <c r="BM8729"/>
  <c r="BM8728"/>
  <c r="BM8727"/>
  <c r="BM8726"/>
  <c r="BM8725"/>
  <c r="BM8724"/>
  <c r="BM8723"/>
  <c r="BM8722"/>
  <c r="BM8721"/>
  <c r="BM8720"/>
  <c r="BM8719"/>
  <c r="BM8718"/>
  <c r="BM8717"/>
  <c r="BM8716"/>
  <c r="BM8715"/>
  <c r="BM8714"/>
  <c r="BM8713"/>
  <c r="BM8712"/>
  <c r="BM8711"/>
  <c r="BM8710"/>
  <c r="BM8709"/>
  <c r="BM8708"/>
  <c r="BM8707"/>
  <c r="BM8706"/>
  <c r="BM8705"/>
  <c r="BM8704"/>
  <c r="BM8703"/>
  <c r="BM8702"/>
  <c r="BM8701"/>
  <c r="BM8700"/>
  <c r="BM8699"/>
  <c r="BM8698"/>
  <c r="BM8697"/>
  <c r="BM8696"/>
  <c r="BM8695"/>
  <c r="BM8694"/>
  <c r="BM8693"/>
  <c r="BM8692"/>
  <c r="BM8691"/>
  <c r="BM8690"/>
  <c r="BM8689"/>
  <c r="BM8688"/>
  <c r="BM8687"/>
  <c r="BM8686"/>
  <c r="BM8685"/>
  <c r="BM8684"/>
  <c r="BM8683"/>
  <c r="BM8682"/>
  <c r="BM8681"/>
  <c r="BM8680"/>
  <c r="BM8679"/>
  <c r="BM8678"/>
  <c r="BM8677"/>
  <c r="BM8676"/>
  <c r="BM8675"/>
  <c r="BM8674"/>
  <c r="BM8673"/>
  <c r="BM8672"/>
  <c r="BM8671"/>
  <c r="BM8670"/>
  <c r="BM8669"/>
  <c r="BM8668"/>
  <c r="BM8667"/>
  <c r="BM8666"/>
  <c r="BM8665"/>
  <c r="BM8664"/>
  <c r="BM8663"/>
  <c r="BM8662"/>
  <c r="BM8661"/>
  <c r="BM8660"/>
  <c r="BM8659"/>
  <c r="BM8658"/>
  <c r="BM8657"/>
  <c r="BM8656"/>
  <c r="BM8655"/>
  <c r="BM8654"/>
  <c r="BM8653"/>
  <c r="BM8652"/>
  <c r="BM8651"/>
  <c r="BM8650"/>
  <c r="BM8649"/>
  <c r="BM8648"/>
  <c r="BM8647"/>
  <c r="BM8646"/>
  <c r="BM8645"/>
  <c r="BM8644"/>
  <c r="BM8643"/>
  <c r="BM8642"/>
  <c r="BM8641"/>
  <c r="BM8640"/>
  <c r="BM8639"/>
  <c r="BM8638"/>
  <c r="BM8637"/>
  <c r="BM8636"/>
  <c r="BM8635"/>
  <c r="BM8634"/>
  <c r="BM8633"/>
  <c r="BM8632"/>
  <c r="BM8631"/>
  <c r="BM8630"/>
  <c r="BM8629"/>
  <c r="BM8628"/>
  <c r="BM8627"/>
  <c r="BM8626"/>
  <c r="BM8625"/>
  <c r="BM8624"/>
  <c r="BM8623"/>
  <c r="BM8622"/>
  <c r="BM8621"/>
  <c r="BM8620"/>
  <c r="BM8619"/>
  <c r="BM8618"/>
  <c r="BM8617"/>
  <c r="BM8616"/>
  <c r="BM8615"/>
  <c r="BM8614"/>
  <c r="BM8613"/>
  <c r="BM8612"/>
  <c r="BM8611"/>
  <c r="BM8610"/>
  <c r="BM8609"/>
  <c r="BM8608"/>
  <c r="BM8607"/>
  <c r="BM8606"/>
  <c r="BM8605"/>
  <c r="BM8604"/>
  <c r="BM8603"/>
  <c r="BM8602"/>
  <c r="BM8601"/>
  <c r="BM8600"/>
  <c r="BM8599"/>
  <c r="BM8598"/>
  <c r="BM8597"/>
  <c r="BM8596"/>
  <c r="BM8595"/>
  <c r="BM8594"/>
  <c r="BM8593"/>
  <c r="BM8592"/>
  <c r="BM8591"/>
  <c r="BM8590"/>
  <c r="BM8589"/>
  <c r="BM8588"/>
  <c r="BM8587"/>
  <c r="BM8586"/>
  <c r="BM8585"/>
  <c r="BM8584"/>
  <c r="BM8583"/>
  <c r="BM8582"/>
  <c r="BM8581"/>
  <c r="BM8580"/>
  <c r="BM8579"/>
  <c r="BM8578"/>
  <c r="BM8577"/>
  <c r="BM8576"/>
  <c r="BM8575"/>
  <c r="BM8574"/>
  <c r="BM8573"/>
  <c r="BM8572"/>
  <c r="BM8571"/>
  <c r="BM8570"/>
  <c r="BM8569"/>
  <c r="BM8568"/>
  <c r="BM8567"/>
  <c r="BM8566"/>
  <c r="BM8565"/>
  <c r="BM8564"/>
  <c r="BM8563"/>
  <c r="BM8562"/>
  <c r="BM8561"/>
  <c r="BM8560"/>
  <c r="BM8559"/>
  <c r="BM8558"/>
  <c r="BM8557"/>
  <c r="BM8556"/>
  <c r="BM8555"/>
  <c r="BM8554"/>
  <c r="BM8553"/>
  <c r="BM8552"/>
  <c r="BM8551"/>
  <c r="BM8550"/>
  <c r="BM8549"/>
  <c r="BM8548"/>
  <c r="BM8547"/>
  <c r="BM8546"/>
  <c r="BM8545"/>
  <c r="BM8544"/>
  <c r="BM8543"/>
  <c r="BM8542"/>
  <c r="BM8541"/>
  <c r="BM8540"/>
  <c r="BM8539"/>
  <c r="BM8538"/>
  <c r="BM8537"/>
  <c r="BM8536"/>
  <c r="BM8535"/>
  <c r="BM8534"/>
  <c r="BM8533"/>
  <c r="BM8532"/>
  <c r="BM8531"/>
  <c r="BM8530"/>
  <c r="BM8529"/>
  <c r="BM8528"/>
  <c r="BM8527"/>
  <c r="BM8526"/>
  <c r="BM8525"/>
  <c r="BM8524"/>
  <c r="BM8523"/>
  <c r="BM8522"/>
  <c r="BM8521"/>
  <c r="BM8520"/>
  <c r="BM8519"/>
  <c r="BM8518"/>
  <c r="BM8517"/>
  <c r="BM8516"/>
  <c r="BM8515"/>
  <c r="BM8514"/>
  <c r="BM8513"/>
  <c r="BM8512"/>
  <c r="BM8511"/>
  <c r="BM8510"/>
  <c r="BM8509"/>
  <c r="BM8508"/>
  <c r="BM8507"/>
  <c r="BM8506"/>
  <c r="BM8505"/>
  <c r="BM8504"/>
  <c r="BM8503"/>
  <c r="BM8502"/>
  <c r="BM8501"/>
  <c r="BM8500"/>
  <c r="BM8499"/>
  <c r="BM8498"/>
  <c r="BM8497"/>
  <c r="BM8496"/>
  <c r="BM8495"/>
  <c r="BM8494"/>
  <c r="BM8493"/>
  <c r="BM8492"/>
  <c r="BM8491"/>
  <c r="BM8490"/>
  <c r="BM8489"/>
  <c r="BM8488"/>
  <c r="BM8487"/>
  <c r="BM8486"/>
  <c r="BM8485"/>
  <c r="BM8484"/>
  <c r="BM8483"/>
  <c r="BM8482"/>
  <c r="BM8481"/>
  <c r="BM8480"/>
  <c r="BM8479"/>
  <c r="BM8478"/>
  <c r="BM8477"/>
  <c r="BM8476"/>
  <c r="BM8475"/>
  <c r="BM8474"/>
  <c r="BM8473"/>
  <c r="BM8472"/>
  <c r="BM8471"/>
  <c r="BM8470"/>
  <c r="BM8469"/>
  <c r="BM8468"/>
  <c r="BM8467"/>
  <c r="BM8466"/>
  <c r="BM8465"/>
  <c r="BM8464"/>
  <c r="BM8463"/>
  <c r="BM8462"/>
  <c r="BM8461"/>
  <c r="BM8460"/>
  <c r="BM8459"/>
  <c r="BM8458"/>
  <c r="BM8457"/>
  <c r="BM8456"/>
  <c r="BM8455"/>
  <c r="BM8454"/>
  <c r="BM8453"/>
  <c r="BM8452"/>
  <c r="BM8451"/>
  <c r="BM8450"/>
  <c r="BM8449"/>
  <c r="BM8448"/>
  <c r="BM8447"/>
  <c r="BM8446"/>
  <c r="BM8445"/>
  <c r="BM8444"/>
  <c r="BM8443"/>
  <c r="BM8442"/>
  <c r="BM8441"/>
  <c r="BM8440"/>
  <c r="BM8439"/>
  <c r="BM8438"/>
  <c r="BM8437"/>
  <c r="BM8436"/>
  <c r="BM8435"/>
  <c r="BM8434"/>
  <c r="BM8433"/>
  <c r="BM8432"/>
  <c r="BM8431"/>
  <c r="BM8430"/>
  <c r="BM8429"/>
  <c r="BM8428"/>
  <c r="BM8427"/>
  <c r="BM8426"/>
  <c r="BM8425"/>
  <c r="BM8424"/>
  <c r="BM8423"/>
  <c r="BM8422"/>
  <c r="BM8421"/>
  <c r="BM8420"/>
  <c r="BM8419"/>
  <c r="BM8418"/>
  <c r="BM8417"/>
  <c r="BM8416"/>
  <c r="BM8415"/>
  <c r="BM8414"/>
  <c r="BM8413"/>
  <c r="BM8412"/>
  <c r="BM8411"/>
  <c r="BM8410"/>
  <c r="BM8409"/>
  <c r="BM8408"/>
  <c r="BM8407"/>
  <c r="BM8406"/>
  <c r="BM8405"/>
  <c r="BM8404"/>
  <c r="BM8403"/>
  <c r="BM8402"/>
  <c r="BM8401"/>
  <c r="BM8400"/>
  <c r="BM8399"/>
  <c r="BM8398"/>
  <c r="BM8397"/>
  <c r="BM8396"/>
  <c r="BM8395"/>
  <c r="BM8394"/>
  <c r="BM8393"/>
  <c r="BM8392"/>
  <c r="BM8391"/>
  <c r="BM8390"/>
  <c r="BM8389"/>
  <c r="BM8388"/>
  <c r="BM8387"/>
  <c r="BM8386"/>
  <c r="BM8385"/>
  <c r="BM8384"/>
  <c r="BM8383"/>
  <c r="BM8382"/>
  <c r="BM8381"/>
  <c r="BM8380"/>
  <c r="BM8379"/>
  <c r="BM8378"/>
  <c r="BM8377"/>
  <c r="BM8376"/>
  <c r="BM8375"/>
  <c r="BM8374"/>
  <c r="BM8373"/>
  <c r="BM8372"/>
  <c r="BM8371"/>
  <c r="BM8370"/>
  <c r="BM8369"/>
  <c r="BM8368"/>
  <c r="BM8367"/>
  <c r="BM8366"/>
  <c r="BM8365"/>
  <c r="BM8364"/>
  <c r="BM8363"/>
  <c r="BM8362"/>
  <c r="BM8361"/>
  <c r="BM8360"/>
  <c r="BM8359"/>
  <c r="BM8358"/>
  <c r="BM8357"/>
  <c r="BM8356"/>
  <c r="BM8355"/>
  <c r="BM8354"/>
  <c r="BM8353"/>
  <c r="BM8352"/>
  <c r="BM8351"/>
  <c r="BM8350"/>
  <c r="BM8349"/>
  <c r="BM8348"/>
  <c r="BM8347"/>
  <c r="BM8346"/>
  <c r="BM8345"/>
  <c r="BM8344"/>
  <c r="BM8343"/>
  <c r="BM8342"/>
  <c r="BM8341"/>
  <c r="BM8340"/>
  <c r="BM8339"/>
  <c r="BM8338"/>
  <c r="BM8337"/>
  <c r="BM8336"/>
  <c r="BM8335"/>
  <c r="BM8334"/>
  <c r="BM8333"/>
  <c r="BM8332"/>
  <c r="BM8331"/>
  <c r="BM8330"/>
  <c r="BM8329"/>
  <c r="BM8328"/>
  <c r="BM8327"/>
  <c r="BM8326"/>
  <c r="BM8325"/>
  <c r="BM8324"/>
  <c r="BM8323"/>
  <c r="BM8322"/>
  <c r="BM8321"/>
  <c r="BM8320"/>
  <c r="BM8319"/>
  <c r="BM8318"/>
  <c r="BM8317"/>
  <c r="BM8316"/>
  <c r="BM8315"/>
  <c r="BM8314"/>
  <c r="BM8313"/>
  <c r="BM8312"/>
  <c r="BM8311"/>
  <c r="BM8310"/>
  <c r="BM8309"/>
  <c r="BM8308"/>
  <c r="BM8307"/>
  <c r="BM8306"/>
  <c r="BM8305"/>
  <c r="BM8304"/>
  <c r="BM8303"/>
  <c r="BM8302"/>
  <c r="BM8301"/>
  <c r="BM8300"/>
  <c r="BM8299"/>
  <c r="BM8298"/>
  <c r="BM8297"/>
  <c r="BM8296"/>
  <c r="BM8295"/>
  <c r="BM8294"/>
  <c r="BM8293"/>
  <c r="BM8292"/>
  <c r="BM8291"/>
  <c r="BM8290"/>
  <c r="BM8289"/>
  <c r="BM8288"/>
  <c r="BM8287"/>
  <c r="BM8286"/>
  <c r="BM8285"/>
  <c r="BM8284"/>
  <c r="BM8283"/>
  <c r="BM8282"/>
  <c r="BM8281"/>
  <c r="BM8280"/>
  <c r="BM8279"/>
  <c r="BM8278"/>
  <c r="BM8277"/>
  <c r="BM8276"/>
  <c r="BM8275"/>
  <c r="BM8274"/>
  <c r="BM8273"/>
  <c r="BM8272"/>
  <c r="BM8271"/>
  <c r="BM8270"/>
  <c r="BM8269"/>
  <c r="BM8268"/>
  <c r="BM8267"/>
  <c r="BM8266"/>
  <c r="BM8265"/>
  <c r="BM8264"/>
  <c r="BM8263"/>
  <c r="BM8262"/>
  <c r="BM8261"/>
  <c r="BM8260"/>
  <c r="BM8259"/>
  <c r="BM8258"/>
  <c r="BM8257"/>
  <c r="BM8256"/>
  <c r="BM8255"/>
  <c r="BM8254"/>
  <c r="BM8253"/>
  <c r="BM8252"/>
  <c r="BM8251"/>
  <c r="BM8250"/>
  <c r="BM8249"/>
  <c r="BM8248"/>
  <c r="BM8247"/>
  <c r="BM8246"/>
  <c r="BM8245"/>
  <c r="BM8244"/>
  <c r="BM8243"/>
  <c r="BM8242"/>
  <c r="BM8241"/>
  <c r="BM8240"/>
  <c r="BM8239"/>
  <c r="BM8238"/>
  <c r="BM8237"/>
  <c r="BM8236"/>
  <c r="BM8235"/>
  <c r="BM8234"/>
  <c r="BM8233"/>
  <c r="BM8232"/>
  <c r="BM8231"/>
  <c r="BM8230"/>
  <c r="BM8229"/>
  <c r="BM8228"/>
  <c r="BM8227"/>
  <c r="BM8226"/>
  <c r="BM8225"/>
  <c r="BM8224"/>
  <c r="BM8223"/>
  <c r="BM8222"/>
  <c r="BM8221"/>
  <c r="BM8220"/>
  <c r="BM8219"/>
  <c r="BM8218"/>
  <c r="BM8217"/>
  <c r="BM8216"/>
  <c r="BM8215"/>
  <c r="BM8214"/>
  <c r="BM8213"/>
  <c r="BM8212"/>
  <c r="BM8211"/>
  <c r="BM8210"/>
  <c r="BM8209"/>
  <c r="BM8208"/>
  <c r="BM8207"/>
  <c r="BM8206"/>
  <c r="BM8205"/>
  <c r="BM8204"/>
  <c r="BM8203"/>
  <c r="BM8202"/>
  <c r="BM8201"/>
  <c r="BM8200"/>
  <c r="BM8199"/>
  <c r="BM8198"/>
  <c r="BM8197"/>
  <c r="BM8196"/>
  <c r="BM8195"/>
  <c r="BM8194"/>
  <c r="BM8193"/>
  <c r="BM8192"/>
  <c r="BM8191"/>
  <c r="BM8190"/>
  <c r="BM8189"/>
  <c r="BM8188"/>
  <c r="BM8187"/>
  <c r="BM8186"/>
  <c r="BM8185"/>
  <c r="BM8184"/>
  <c r="BM8183"/>
  <c r="BM8182"/>
  <c r="BM8181"/>
  <c r="BM8180"/>
  <c r="BM8179"/>
  <c r="BM8178"/>
  <c r="BM8177"/>
  <c r="BM8176"/>
  <c r="BM8175"/>
  <c r="BM8174"/>
  <c r="BM8173"/>
  <c r="BM8172"/>
  <c r="BM8171"/>
  <c r="BM8170"/>
  <c r="BM8169"/>
  <c r="BM8168"/>
  <c r="BM8167"/>
  <c r="BM8166"/>
  <c r="BM8165"/>
  <c r="BM8164"/>
  <c r="BM8163"/>
  <c r="BM8162"/>
  <c r="BM8161"/>
  <c r="BM8160"/>
  <c r="BM8159"/>
  <c r="BM8158"/>
  <c r="BM8157"/>
  <c r="BM8156"/>
  <c r="BM8155"/>
  <c r="BM8154"/>
  <c r="BM8153"/>
  <c r="BM8152"/>
  <c r="BM8151"/>
  <c r="BM8150"/>
  <c r="BM8149"/>
  <c r="BM8148"/>
  <c r="BM8147"/>
  <c r="BM8146"/>
  <c r="BM8145"/>
  <c r="BM8144"/>
  <c r="BM8143"/>
  <c r="BM8142"/>
  <c r="BM8141"/>
  <c r="BM8140"/>
  <c r="BM8139"/>
  <c r="BM8138"/>
  <c r="BM8137"/>
  <c r="BM8136"/>
  <c r="BM8135"/>
  <c r="BM8134"/>
  <c r="BM8133"/>
  <c r="BM8132"/>
  <c r="BM8131"/>
  <c r="BM8130"/>
  <c r="BM8129"/>
  <c r="BM8128"/>
  <c r="BM8127"/>
  <c r="BM8126"/>
  <c r="BM8125"/>
  <c r="BM8124"/>
  <c r="BM8123"/>
  <c r="BM8122"/>
  <c r="BM8121"/>
  <c r="BM8120"/>
  <c r="BM8119"/>
  <c r="BM8118"/>
  <c r="BM8117"/>
  <c r="BM8116"/>
  <c r="BM8115"/>
  <c r="BM8114"/>
  <c r="BM8113"/>
  <c r="BM8112"/>
  <c r="BM8111"/>
  <c r="BM8110"/>
  <c r="BM8109"/>
  <c r="BM8108"/>
  <c r="BM8107"/>
  <c r="BM8106"/>
  <c r="BM8105"/>
  <c r="BM8104"/>
  <c r="BM8103"/>
  <c r="BM8102"/>
  <c r="BM8101"/>
  <c r="BM8100"/>
  <c r="BM8099"/>
  <c r="BM8098"/>
  <c r="BM8097"/>
  <c r="BM8096"/>
  <c r="BM8095"/>
  <c r="BM8094"/>
  <c r="BM8093"/>
  <c r="BM8092"/>
  <c r="BM8091"/>
  <c r="BM8090"/>
  <c r="BM8089"/>
  <c r="BM8088"/>
  <c r="BM8087"/>
  <c r="BM8086"/>
  <c r="BM8085"/>
  <c r="BM8084"/>
  <c r="BM8083"/>
  <c r="BM8082"/>
  <c r="BM8081"/>
  <c r="BM8080"/>
  <c r="BM8079"/>
  <c r="BM8078"/>
  <c r="BM8077"/>
  <c r="BM8076"/>
  <c r="BM8075"/>
  <c r="BM8074"/>
  <c r="BM8073"/>
  <c r="BM8072"/>
  <c r="BM8071"/>
  <c r="BM8070"/>
  <c r="BM8069"/>
  <c r="BM8068"/>
  <c r="BM8067"/>
  <c r="BM8066"/>
  <c r="BM8065"/>
  <c r="BM8064"/>
  <c r="BM8063"/>
  <c r="BM8062"/>
  <c r="BM8061"/>
  <c r="BM8060"/>
  <c r="BM8059"/>
  <c r="BM8058"/>
  <c r="BM8057"/>
  <c r="BM8056"/>
  <c r="BM8055"/>
  <c r="BM8054"/>
  <c r="BM8053"/>
  <c r="BM8052"/>
  <c r="BM8051"/>
  <c r="BM8050"/>
  <c r="BM8049"/>
  <c r="BM8048"/>
  <c r="BM8047"/>
  <c r="BM8046"/>
  <c r="BM8045"/>
  <c r="BM8044"/>
  <c r="BM8043"/>
  <c r="BM8042"/>
  <c r="BM8041"/>
  <c r="BM8040"/>
  <c r="BM8039"/>
  <c r="BM8038"/>
  <c r="BM8037"/>
  <c r="BM8036"/>
  <c r="BM8035"/>
  <c r="BM8034"/>
  <c r="BM8033"/>
  <c r="BM8032"/>
  <c r="BM8031"/>
  <c r="BM8030"/>
  <c r="BM8029"/>
  <c r="BM8028"/>
  <c r="BM8027"/>
  <c r="BM8026"/>
  <c r="BM8025"/>
  <c r="BM8024"/>
  <c r="BM8023"/>
  <c r="BM8022"/>
  <c r="BM8021"/>
  <c r="BM8020"/>
  <c r="BM8019"/>
  <c r="BM8018"/>
  <c r="BM8017"/>
  <c r="BM8016"/>
  <c r="BM8015"/>
  <c r="BM8014"/>
  <c r="BM8013"/>
  <c r="BM8012"/>
  <c r="BM8011"/>
  <c r="BM8010"/>
  <c r="BM8009"/>
  <c r="BM8008"/>
  <c r="BM8007"/>
  <c r="BM8006"/>
  <c r="BM8005"/>
  <c r="BM8004"/>
  <c r="BM8003"/>
  <c r="BM8002"/>
  <c r="BM8001"/>
  <c r="BM8000"/>
  <c r="BM7999"/>
  <c r="BM7998"/>
  <c r="BM7997"/>
  <c r="BM7996"/>
  <c r="BM7995"/>
  <c r="BM7994"/>
  <c r="BM7993"/>
  <c r="BM7992"/>
  <c r="BM7991"/>
  <c r="BM7990"/>
  <c r="BM7989"/>
  <c r="BM7988"/>
  <c r="BM7987"/>
  <c r="BM7986"/>
  <c r="BM7985"/>
  <c r="BM7984"/>
  <c r="BM7983"/>
  <c r="BM7982"/>
  <c r="BM7981"/>
  <c r="BM7980"/>
  <c r="BM7979"/>
  <c r="BM7978"/>
  <c r="BM7977"/>
  <c r="BM7976"/>
  <c r="BM7975"/>
  <c r="BM7974"/>
  <c r="BM7973"/>
  <c r="BM7972"/>
  <c r="BM7971"/>
  <c r="BM7970"/>
  <c r="BM7969"/>
  <c r="BM7968"/>
  <c r="BM7967"/>
  <c r="BM7966"/>
  <c r="BM7965"/>
  <c r="BM7964"/>
  <c r="BM7963"/>
  <c r="BM7962"/>
  <c r="BM7961"/>
  <c r="BM7960"/>
  <c r="BM7959"/>
  <c r="BM7958"/>
  <c r="BM7957"/>
  <c r="BM7956"/>
  <c r="BM7955"/>
  <c r="BM7954"/>
  <c r="BM7953"/>
  <c r="BM7952"/>
  <c r="BM7951"/>
  <c r="BM7950"/>
  <c r="BM7949"/>
  <c r="BM7948"/>
  <c r="BM7947"/>
  <c r="BM7946"/>
  <c r="BM7945"/>
  <c r="BM7944"/>
  <c r="BM7943"/>
  <c r="BM7942"/>
  <c r="BM7941"/>
  <c r="BM7940"/>
  <c r="BM7939"/>
  <c r="BM7938"/>
  <c r="BM7937"/>
  <c r="BM7936"/>
  <c r="BM7935"/>
  <c r="BM7934"/>
  <c r="BM7933"/>
  <c r="BM7932"/>
  <c r="BM7931"/>
  <c r="BM7930"/>
  <c r="BM7929"/>
  <c r="BM7928"/>
  <c r="BM7927"/>
  <c r="BM7926"/>
  <c r="BM7925"/>
  <c r="BM7924"/>
  <c r="BM7923"/>
  <c r="BM7922"/>
  <c r="BM7921"/>
  <c r="BM7920"/>
  <c r="BM7919"/>
  <c r="BM7918"/>
  <c r="BM7917"/>
  <c r="BM7916"/>
  <c r="BM7915"/>
  <c r="BM7914"/>
  <c r="BM7913"/>
  <c r="BM7912"/>
  <c r="BM7911"/>
  <c r="BM7910"/>
  <c r="BM7909"/>
  <c r="BM7908"/>
  <c r="BM7907"/>
  <c r="BM7906"/>
  <c r="BM7905"/>
  <c r="BM7904"/>
  <c r="BM7903"/>
  <c r="BM7902"/>
  <c r="BM7901"/>
  <c r="BM7900"/>
  <c r="BM7899"/>
  <c r="BM7898"/>
  <c r="BM7897"/>
  <c r="BM7896"/>
  <c r="BM7895"/>
  <c r="BM7894"/>
  <c r="BM7893"/>
  <c r="BM7892"/>
  <c r="BM7891"/>
  <c r="BM7890"/>
  <c r="BM7889"/>
  <c r="BM7888"/>
  <c r="BM7887"/>
  <c r="BM7886"/>
  <c r="BM7885"/>
  <c r="BM7884"/>
  <c r="BM7883"/>
  <c r="BM7882"/>
  <c r="BM7881"/>
  <c r="BM7880"/>
  <c r="BM7879"/>
  <c r="BM7878"/>
  <c r="BM7877"/>
  <c r="BM7876"/>
  <c r="BM7875"/>
  <c r="BM7874"/>
  <c r="BM7873"/>
  <c r="BM7872"/>
  <c r="BM7871"/>
  <c r="BM7870"/>
  <c r="BM7869"/>
  <c r="BM7868"/>
  <c r="BM7867"/>
  <c r="BM7866"/>
  <c r="BM7865"/>
  <c r="BM7864"/>
  <c r="BM7863"/>
  <c r="BM7862"/>
  <c r="BM7861"/>
  <c r="BM7860"/>
  <c r="BM7859"/>
  <c r="BM7858"/>
  <c r="BM7857"/>
  <c r="BM7856"/>
  <c r="BM7855"/>
  <c r="BM7854"/>
  <c r="BM7853"/>
  <c r="BM7852"/>
  <c r="BM7851"/>
  <c r="BM7850"/>
  <c r="BM7849"/>
  <c r="BM7848"/>
  <c r="BM7847"/>
  <c r="BM7846"/>
  <c r="BM7845"/>
  <c r="BM7844"/>
  <c r="BM7843"/>
  <c r="BM7842"/>
  <c r="BM7841"/>
  <c r="BM7840"/>
  <c r="BM7839"/>
  <c r="BM7838"/>
  <c r="BM7837"/>
  <c r="BM7836"/>
  <c r="BM7835"/>
  <c r="BM7834"/>
  <c r="BM7833"/>
  <c r="BM7832"/>
  <c r="BM7831"/>
  <c r="BM7830"/>
  <c r="BM7829"/>
  <c r="BM7828"/>
  <c r="BM7827"/>
  <c r="BM7826"/>
  <c r="BM7825"/>
  <c r="BM7824"/>
  <c r="BM7823"/>
  <c r="BM7822"/>
  <c r="BM7821"/>
  <c r="BM7820"/>
  <c r="BM7819"/>
  <c r="BM7818"/>
  <c r="BM7817"/>
  <c r="BM7816"/>
  <c r="BM7815"/>
  <c r="BM7814"/>
  <c r="BM7813"/>
  <c r="BM7812"/>
  <c r="BM7811"/>
  <c r="BM7810"/>
  <c r="BM7809"/>
  <c r="BM7808"/>
  <c r="BM7807"/>
  <c r="BM7806"/>
  <c r="BM7805"/>
  <c r="BM7804"/>
  <c r="BM7803"/>
  <c r="BM7802"/>
  <c r="BM7801"/>
  <c r="BM7800"/>
  <c r="BM7799"/>
  <c r="BM7798"/>
  <c r="BM7797"/>
  <c r="BM7796"/>
  <c r="BM7795"/>
  <c r="BM7794"/>
  <c r="BM7793"/>
  <c r="BM7792"/>
  <c r="BM7791"/>
  <c r="BM7790"/>
  <c r="BM7789"/>
  <c r="BM7788"/>
  <c r="BM7787"/>
  <c r="BM7786"/>
  <c r="BM7785"/>
  <c r="BM7784"/>
  <c r="BM7783"/>
  <c r="BM7782"/>
  <c r="BM7781"/>
  <c r="BM7780"/>
  <c r="BM7779"/>
  <c r="BM7778"/>
  <c r="BM7777"/>
  <c r="BM7776"/>
  <c r="BM7775"/>
  <c r="BM7774"/>
  <c r="BM7773"/>
  <c r="BM7772"/>
  <c r="BM7771"/>
  <c r="BM7770"/>
  <c r="BM7769"/>
  <c r="BM7768"/>
  <c r="BM7767"/>
  <c r="BM7766"/>
  <c r="BM7765"/>
  <c r="BM7764"/>
  <c r="BM7763"/>
  <c r="BM7762"/>
  <c r="BM7761"/>
  <c r="BM7760"/>
  <c r="BM7759"/>
  <c r="BM7758"/>
  <c r="BM7757"/>
  <c r="BM7756"/>
  <c r="BM7755"/>
  <c r="BM7754"/>
  <c r="BM7753"/>
  <c r="BM7752"/>
  <c r="BM7751"/>
  <c r="BM7750"/>
  <c r="BM7749"/>
  <c r="BM7748"/>
  <c r="BM7747"/>
  <c r="BM7746"/>
  <c r="BM7745"/>
  <c r="BM7744"/>
  <c r="BM7743"/>
  <c r="BM7742"/>
  <c r="BM7741"/>
  <c r="BM7740"/>
  <c r="BM7739"/>
  <c r="BM7738"/>
  <c r="BM7737"/>
  <c r="BM7736"/>
  <c r="BM7735"/>
  <c r="BM7734"/>
  <c r="BM7733"/>
  <c r="BM7732"/>
  <c r="BM7731"/>
  <c r="BM7730"/>
  <c r="BM7729"/>
  <c r="BM7728"/>
  <c r="BM7727"/>
  <c r="BM7726"/>
  <c r="BM7725"/>
  <c r="BM7724"/>
  <c r="BM7723"/>
  <c r="BM7722"/>
  <c r="BM7721"/>
  <c r="BM7720"/>
  <c r="BM7719"/>
  <c r="BM7718"/>
  <c r="BM7717"/>
  <c r="BM7716"/>
  <c r="BM7715"/>
  <c r="BM7714"/>
  <c r="BM7713"/>
  <c r="BM7712"/>
  <c r="BM7711"/>
  <c r="BM7710"/>
  <c r="BM7709"/>
  <c r="BM7708"/>
  <c r="BM7707"/>
  <c r="BM7706"/>
  <c r="BM7705"/>
  <c r="BM7704"/>
  <c r="BM7703"/>
  <c r="BM7702"/>
  <c r="BM7701"/>
  <c r="BM7700"/>
  <c r="BM7699"/>
  <c r="BM7698"/>
  <c r="BM7697"/>
  <c r="BM7696"/>
  <c r="BM7695"/>
  <c r="BM7694"/>
  <c r="BM7693"/>
  <c r="BM7692"/>
  <c r="BM7691"/>
  <c r="BM7690"/>
  <c r="BM7689"/>
  <c r="BM7688"/>
  <c r="BM7687"/>
  <c r="BM7686"/>
  <c r="BM7685"/>
  <c r="BM7684"/>
  <c r="BM7683"/>
  <c r="BM7682"/>
  <c r="BM7681"/>
  <c r="BM7680"/>
  <c r="BM7679"/>
  <c r="BM7678"/>
  <c r="BM7677"/>
  <c r="BM7676"/>
  <c r="BM7675"/>
  <c r="BM7674"/>
  <c r="BM7673"/>
  <c r="BM7672"/>
  <c r="BM7671"/>
  <c r="BM7670"/>
  <c r="BM7669"/>
  <c r="BM7668"/>
  <c r="BM7667"/>
  <c r="BM7666"/>
  <c r="BM7665"/>
  <c r="BM7664"/>
  <c r="BM7663"/>
  <c r="BM7662"/>
  <c r="BM7661"/>
  <c r="BM7660"/>
  <c r="BM7659"/>
  <c r="BM7658"/>
  <c r="BM7657"/>
  <c r="BM7656"/>
  <c r="BM7655"/>
  <c r="BM7654"/>
  <c r="BM7653"/>
  <c r="BM7652"/>
  <c r="BM7651"/>
  <c r="BM7650"/>
  <c r="BM7649"/>
  <c r="BM7648"/>
  <c r="BM7647"/>
  <c r="BM7646"/>
  <c r="BM7645"/>
  <c r="BM7644"/>
  <c r="BM7643"/>
  <c r="BM7642"/>
  <c r="BM7641"/>
  <c r="BM7640"/>
  <c r="BM7639"/>
  <c r="BM7638"/>
  <c r="BM7637"/>
  <c r="BM7636"/>
  <c r="BM7635"/>
  <c r="BM7634"/>
  <c r="BM7633"/>
  <c r="BM7632"/>
  <c r="BM7631"/>
  <c r="BM7630"/>
  <c r="BM7629"/>
  <c r="BM7628"/>
  <c r="BM7627"/>
  <c r="BM7626"/>
  <c r="BM7625"/>
  <c r="BM7624"/>
  <c r="BM7623"/>
  <c r="BM7622"/>
  <c r="BM7621"/>
  <c r="BM7620"/>
  <c r="BM7619"/>
  <c r="BM7618"/>
  <c r="BM7617"/>
  <c r="BM7616"/>
  <c r="BM7615"/>
  <c r="BM7614"/>
  <c r="BM7613"/>
  <c r="BM7612"/>
  <c r="BM7611"/>
  <c r="BM7610"/>
  <c r="BM7609"/>
  <c r="BM7608"/>
  <c r="BM7607"/>
  <c r="BM7606"/>
  <c r="BM7605"/>
  <c r="BM7604"/>
  <c r="BM7603"/>
  <c r="BM7602"/>
  <c r="BM7601"/>
  <c r="BM7600"/>
  <c r="BM7599"/>
  <c r="BM7598"/>
  <c r="BM7597"/>
  <c r="BM7596"/>
  <c r="BM7595"/>
  <c r="BM7594"/>
  <c r="BM7593"/>
  <c r="BM7592"/>
  <c r="BM7591"/>
  <c r="BM7590"/>
  <c r="BM7589"/>
  <c r="BM7588"/>
  <c r="BM7587"/>
  <c r="BM7586"/>
  <c r="BM7585"/>
  <c r="BM7584"/>
  <c r="BM7583"/>
  <c r="BM7582"/>
  <c r="BM7581"/>
  <c r="BM7580"/>
  <c r="BM7579"/>
  <c r="BM7578"/>
  <c r="BM7577"/>
  <c r="BM7576"/>
  <c r="BM7575"/>
  <c r="BM7574"/>
  <c r="BM7573"/>
  <c r="BM7572"/>
  <c r="BM7571"/>
  <c r="BM7570"/>
  <c r="BM7569"/>
  <c r="BM7568"/>
  <c r="BM7567"/>
  <c r="BM7566"/>
  <c r="BM7565"/>
  <c r="BM7564"/>
  <c r="BM7563"/>
  <c r="BM7562"/>
  <c r="BM7561"/>
  <c r="BM7560"/>
  <c r="BM7559"/>
  <c r="BM7558"/>
  <c r="BM7557"/>
  <c r="BM7556"/>
  <c r="BM7555"/>
  <c r="BM7554"/>
  <c r="BM7553"/>
  <c r="BM7552"/>
  <c r="BM7551"/>
  <c r="BM7550"/>
  <c r="BM7549"/>
  <c r="BM7548"/>
  <c r="BM7547"/>
  <c r="BM7546"/>
  <c r="BM7545"/>
  <c r="BM7544"/>
  <c r="BM7543"/>
  <c r="BM7542"/>
  <c r="BM7541"/>
  <c r="BM7540"/>
  <c r="BM7539"/>
  <c r="BM7538"/>
  <c r="BM7537"/>
  <c r="BM7536"/>
  <c r="BM7535"/>
  <c r="BM7534"/>
  <c r="BM7533"/>
  <c r="BM7532"/>
  <c r="BM7531"/>
  <c r="BM7530"/>
  <c r="BM7529"/>
  <c r="BM7528"/>
  <c r="BM7527"/>
  <c r="BM7526"/>
  <c r="BM7525"/>
  <c r="BM7524"/>
  <c r="BM7523"/>
  <c r="BM7522"/>
  <c r="BM7521"/>
  <c r="BM7520"/>
  <c r="BM7519"/>
  <c r="BM7518"/>
  <c r="BM7517"/>
  <c r="BM7516"/>
  <c r="BM7515"/>
  <c r="BM7514"/>
  <c r="BM7513"/>
  <c r="BM7512"/>
  <c r="BM7511"/>
  <c r="BM7510"/>
  <c r="BM7509"/>
  <c r="BM7508"/>
  <c r="BM7507"/>
  <c r="BM7506"/>
  <c r="BM7505"/>
  <c r="BM7504"/>
  <c r="BM7503"/>
  <c r="BM7502"/>
  <c r="BM7501"/>
  <c r="BM7500"/>
  <c r="BM7499"/>
  <c r="BM7498"/>
  <c r="BM7497"/>
  <c r="BM7496"/>
  <c r="BM7495"/>
  <c r="BM7494"/>
  <c r="BM7493"/>
  <c r="BM7492"/>
  <c r="BM7491"/>
  <c r="BM7490"/>
  <c r="BM7489"/>
  <c r="BM7488"/>
  <c r="BM7487"/>
  <c r="BM7486"/>
  <c r="BM7485"/>
  <c r="BM7484"/>
  <c r="BM7483"/>
  <c r="BM7482"/>
  <c r="BM7481"/>
  <c r="BM7480"/>
  <c r="BM7479"/>
  <c r="BM7478"/>
  <c r="BM7477"/>
  <c r="BM7476"/>
  <c r="BM7475"/>
  <c r="BM7474"/>
  <c r="BM7473"/>
  <c r="BM7472"/>
  <c r="BM7471"/>
  <c r="BM7470"/>
  <c r="BM7469"/>
  <c r="BM7468"/>
  <c r="BM7467"/>
  <c r="BM7466"/>
  <c r="BM7465"/>
  <c r="BM7464"/>
  <c r="BM7463"/>
  <c r="BM7462"/>
  <c r="BM7461"/>
  <c r="BM7460"/>
  <c r="BM7459"/>
  <c r="BM7458"/>
  <c r="BM7457"/>
  <c r="BM7456"/>
  <c r="BM7455"/>
  <c r="BM7454"/>
  <c r="BM7453"/>
  <c r="BM7452"/>
  <c r="BM7451"/>
  <c r="BM7450"/>
  <c r="BM7449"/>
  <c r="BM7448"/>
  <c r="BM7447"/>
  <c r="BM7446"/>
  <c r="BM7445"/>
  <c r="BM7444"/>
  <c r="BM7443"/>
  <c r="BM7442"/>
  <c r="BM7441"/>
  <c r="BM7440"/>
  <c r="BM7439"/>
  <c r="BM7438"/>
  <c r="BM7437"/>
  <c r="BM7436"/>
  <c r="BM7435"/>
  <c r="BM7434"/>
  <c r="BM7433"/>
  <c r="BM7432"/>
  <c r="BM7431"/>
  <c r="BM7430"/>
  <c r="BM7429"/>
  <c r="BM7428"/>
  <c r="BM7427"/>
  <c r="BM7426"/>
  <c r="BM7425"/>
  <c r="BM7424"/>
  <c r="BM7423"/>
  <c r="BM7422"/>
  <c r="BM7421"/>
  <c r="BM7420"/>
  <c r="BM7419"/>
  <c r="BM7418"/>
  <c r="BM7417"/>
  <c r="BM7416"/>
  <c r="BM7415"/>
  <c r="BM7414"/>
  <c r="BM7413"/>
  <c r="BM7412"/>
  <c r="BM7411"/>
  <c r="BM7410"/>
  <c r="BM7409"/>
  <c r="BM7408"/>
  <c r="BM7407"/>
  <c r="BM7406"/>
  <c r="BM7405"/>
  <c r="BM7404"/>
  <c r="BM7403"/>
  <c r="BM7402"/>
  <c r="BM7401"/>
  <c r="BM7400"/>
  <c r="BM7399"/>
  <c r="BM7398"/>
  <c r="BM7397"/>
  <c r="BM7396"/>
  <c r="BM7395"/>
  <c r="BM7394"/>
  <c r="BM7393"/>
  <c r="BM7392"/>
  <c r="BM7391"/>
  <c r="BM7390"/>
  <c r="BM7389"/>
  <c r="BM7388"/>
  <c r="BM7387"/>
  <c r="BM7386"/>
  <c r="BM7385"/>
  <c r="BM7384"/>
  <c r="BM7383"/>
  <c r="BM7382"/>
  <c r="BM7381"/>
  <c r="BM7380"/>
  <c r="BM7379"/>
  <c r="BM7378"/>
  <c r="BM7377"/>
  <c r="BM7376"/>
  <c r="BM7375"/>
  <c r="BM7374"/>
  <c r="BM7373"/>
  <c r="BM7372"/>
  <c r="BM7371"/>
  <c r="BM7370"/>
  <c r="BM7369"/>
  <c r="BM7368"/>
  <c r="BM7367"/>
  <c r="BM7366"/>
  <c r="BM7365"/>
  <c r="BM7364"/>
  <c r="BM7363"/>
  <c r="BM7362"/>
  <c r="BM7361"/>
  <c r="BM7360"/>
  <c r="BM7359"/>
  <c r="BM7358"/>
  <c r="BM7357"/>
  <c r="BM7356"/>
  <c r="BM7355"/>
  <c r="BM7354"/>
  <c r="BM7353"/>
  <c r="BM7352"/>
  <c r="BM7351"/>
  <c r="BM7350"/>
  <c r="BM7349"/>
  <c r="BM7348"/>
  <c r="BM7347"/>
  <c r="BM7346"/>
  <c r="BM7345"/>
  <c r="BM7344"/>
  <c r="BM7343"/>
  <c r="BM7342"/>
  <c r="BM7341"/>
  <c r="BM7340"/>
  <c r="BM7339"/>
  <c r="BM7338"/>
  <c r="BM7337"/>
  <c r="BM7336"/>
  <c r="BM7335"/>
  <c r="BM7334"/>
  <c r="BM7333"/>
  <c r="BM7332"/>
  <c r="BM7331"/>
  <c r="BM7330"/>
  <c r="BM7329"/>
  <c r="BM7328"/>
  <c r="BM7327"/>
  <c r="BM7326"/>
  <c r="BM7325"/>
  <c r="BM7324"/>
  <c r="BM7323"/>
  <c r="BM7322"/>
  <c r="BM7321"/>
  <c r="BM7320"/>
  <c r="BM7319"/>
  <c r="BM7318"/>
  <c r="BM7317"/>
  <c r="BM7316"/>
  <c r="BM7315"/>
  <c r="BM7314"/>
  <c r="BM7313"/>
  <c r="BM7312"/>
  <c r="BM7311"/>
  <c r="BM7310"/>
  <c r="BM7309"/>
  <c r="BM7308"/>
  <c r="BM7307"/>
  <c r="BM7306"/>
  <c r="BM7305"/>
  <c r="BM7304"/>
  <c r="BM7303"/>
  <c r="BM7302"/>
  <c r="BM7301"/>
  <c r="BM7300"/>
  <c r="BM7299"/>
  <c r="BM7298"/>
  <c r="BM7297"/>
  <c r="BM7296"/>
  <c r="BM7295"/>
  <c r="BM7294"/>
  <c r="BM7293"/>
  <c r="BM7292"/>
  <c r="BM7291"/>
  <c r="BM7290"/>
  <c r="BM7289"/>
  <c r="BM7288"/>
  <c r="BM7287"/>
  <c r="BM7286"/>
  <c r="BM7285"/>
  <c r="BM7284"/>
  <c r="BM7283"/>
  <c r="BM7282"/>
  <c r="BM7281"/>
  <c r="BM7280"/>
  <c r="BM7279"/>
  <c r="BM7278"/>
  <c r="BM7277"/>
  <c r="BM7276"/>
  <c r="BM7275"/>
  <c r="BM7274"/>
  <c r="BM7273"/>
  <c r="BM7272"/>
  <c r="BM7271"/>
  <c r="BM7270"/>
  <c r="BM7269"/>
  <c r="BM7268"/>
  <c r="BM7267"/>
  <c r="BM7266"/>
  <c r="BM7265"/>
  <c r="BM7264"/>
  <c r="BM7263"/>
  <c r="BM7262"/>
  <c r="BM7261"/>
  <c r="BM7260"/>
  <c r="BM7259"/>
  <c r="BM7258"/>
  <c r="BM7257"/>
  <c r="BM7256"/>
  <c r="BM7255"/>
  <c r="BM7254"/>
  <c r="BM7253"/>
  <c r="BM7252"/>
  <c r="BM7251"/>
  <c r="BM7250"/>
  <c r="BM7249"/>
  <c r="BM7248"/>
  <c r="BM7247"/>
  <c r="BM7246"/>
  <c r="BM7245"/>
  <c r="BM7244"/>
  <c r="BM7243"/>
  <c r="BM7242"/>
  <c r="BM7241"/>
  <c r="BM7240"/>
  <c r="BM7239"/>
  <c r="BM7238"/>
  <c r="BM7237"/>
  <c r="BM7236"/>
  <c r="BM7235"/>
  <c r="BM7234"/>
  <c r="BM7233"/>
  <c r="BM7232"/>
  <c r="BM7231"/>
  <c r="BM7230"/>
  <c r="BM7229"/>
  <c r="BM7228"/>
  <c r="BM7227"/>
  <c r="BM7226"/>
  <c r="BM7225"/>
  <c r="BM7224"/>
  <c r="BM7223"/>
  <c r="BM7222"/>
  <c r="BM7221"/>
  <c r="BM7220"/>
  <c r="BM7219"/>
  <c r="BM7218"/>
  <c r="BM7217"/>
  <c r="BM7216"/>
  <c r="BM7215"/>
  <c r="BM7214"/>
  <c r="BM7213"/>
  <c r="BM7212"/>
  <c r="BM7211"/>
  <c r="BM7210"/>
  <c r="BM7209"/>
  <c r="BM7208"/>
  <c r="BM7207"/>
  <c r="BM7206"/>
  <c r="BM7205"/>
  <c r="BM7204"/>
  <c r="BM7203"/>
  <c r="BM7202"/>
  <c r="BM7201"/>
  <c r="BM7200"/>
  <c r="BM7199"/>
  <c r="BM7198"/>
  <c r="BM7197"/>
  <c r="BM7196"/>
  <c r="BM7195"/>
  <c r="BM7194"/>
  <c r="BM7193"/>
  <c r="BM7192"/>
  <c r="BM7191"/>
  <c r="BM7190"/>
  <c r="BM7189"/>
  <c r="BM7188"/>
  <c r="BM7187"/>
  <c r="BM7186"/>
  <c r="BM7185"/>
  <c r="BM7184"/>
  <c r="BM7183"/>
  <c r="BM7182"/>
  <c r="BM7181"/>
  <c r="BM7180"/>
  <c r="BM7179"/>
  <c r="BM7178"/>
  <c r="BM7177"/>
  <c r="BM7176"/>
  <c r="BM7175"/>
  <c r="BM7174"/>
  <c r="BM7173"/>
  <c r="BM7172"/>
  <c r="BM7171"/>
  <c r="BM7170"/>
  <c r="BM7169"/>
  <c r="BM7168"/>
  <c r="BM7167"/>
  <c r="BM7166"/>
  <c r="BM7165"/>
  <c r="BM7164"/>
  <c r="BM7163"/>
  <c r="BM7162"/>
  <c r="BM7161"/>
  <c r="BM7160"/>
  <c r="BM7159"/>
  <c r="BM7158"/>
  <c r="BM7157"/>
  <c r="BM7156"/>
  <c r="BM7155"/>
  <c r="BM7154"/>
  <c r="BM7153"/>
  <c r="BM7152"/>
  <c r="BM7151"/>
  <c r="BM7150"/>
  <c r="BM7149"/>
  <c r="BM7148"/>
  <c r="BM7147"/>
  <c r="BM7146"/>
  <c r="BM7145"/>
  <c r="BM7144"/>
  <c r="BM7143"/>
  <c r="BM7142"/>
  <c r="BM7141"/>
  <c r="BM7140"/>
  <c r="BM7139"/>
  <c r="BM7138"/>
  <c r="BM7137"/>
  <c r="BM7136"/>
  <c r="BM7135"/>
  <c r="BM7134"/>
  <c r="BM7133"/>
  <c r="BM7132"/>
  <c r="BM7131"/>
  <c r="BM7130"/>
  <c r="BM7129"/>
  <c r="BM7128"/>
  <c r="BM7127"/>
  <c r="BM7126"/>
  <c r="BM7125"/>
  <c r="BM7124"/>
  <c r="BM7123"/>
  <c r="BM7122"/>
  <c r="BM7121"/>
  <c r="BM7120"/>
  <c r="BM7119"/>
  <c r="BM7118"/>
  <c r="BM7117"/>
  <c r="BM7116"/>
  <c r="BM7115"/>
  <c r="BM7114"/>
  <c r="BM7113"/>
  <c r="BM7112"/>
  <c r="BM7111"/>
  <c r="BM7110"/>
  <c r="BM7109"/>
  <c r="BM7108"/>
  <c r="BM7107"/>
  <c r="BM7106"/>
  <c r="BM7105"/>
  <c r="BM7104"/>
  <c r="BM7103"/>
  <c r="BM7102"/>
  <c r="BM7101"/>
  <c r="BM7100"/>
  <c r="BM7099"/>
  <c r="BM7098"/>
  <c r="BM7097"/>
  <c r="BM7096"/>
  <c r="BM7095"/>
  <c r="BM7094"/>
  <c r="BM7093"/>
  <c r="BM7092"/>
  <c r="BM7091"/>
  <c r="BM7090"/>
  <c r="BM7089"/>
  <c r="BM7088"/>
  <c r="BM7087"/>
  <c r="BM7086"/>
  <c r="BM7085"/>
  <c r="BM7084"/>
  <c r="BM7083"/>
  <c r="BM7082"/>
  <c r="BM7081"/>
  <c r="BM7080"/>
  <c r="BM7079"/>
  <c r="BM7078"/>
  <c r="BM7077"/>
  <c r="BM7076"/>
  <c r="BM7075"/>
  <c r="BM7074"/>
  <c r="BM7073"/>
  <c r="BM7072"/>
  <c r="BM7071"/>
  <c r="BM7070"/>
  <c r="BM7069"/>
  <c r="BM7068"/>
  <c r="BM7067"/>
  <c r="BM7066"/>
  <c r="BM7065"/>
  <c r="BM7064"/>
  <c r="BM7063"/>
  <c r="BM7062"/>
  <c r="BM7061"/>
  <c r="BM7060"/>
  <c r="BM7059"/>
  <c r="BM7058"/>
  <c r="BM7057"/>
  <c r="BM7056"/>
  <c r="BM7055"/>
  <c r="BM7054"/>
  <c r="BM7053"/>
  <c r="BM7052"/>
  <c r="BM7051"/>
  <c r="BM7050"/>
  <c r="BM7049"/>
  <c r="BM7048"/>
  <c r="BM7047"/>
  <c r="BM7046"/>
  <c r="BM7045"/>
  <c r="BM7044"/>
  <c r="BM7043"/>
  <c r="BM7042"/>
  <c r="BM7041"/>
  <c r="BM7040"/>
  <c r="BM7039"/>
  <c r="BM7038"/>
  <c r="BM7037"/>
  <c r="BM7036"/>
  <c r="BM7035"/>
  <c r="BM7034"/>
  <c r="BM7033"/>
  <c r="BM7032"/>
  <c r="BM7031"/>
  <c r="BM7030"/>
  <c r="BM7029"/>
  <c r="BM7028"/>
  <c r="BM7027"/>
  <c r="BM7026"/>
  <c r="BM7025"/>
  <c r="BM7024"/>
  <c r="BM7023"/>
  <c r="BM7022"/>
  <c r="BM7021"/>
  <c r="BM7020"/>
  <c r="BM7019"/>
  <c r="BM7018"/>
  <c r="BM7017"/>
  <c r="BM7016"/>
  <c r="BM7015"/>
  <c r="BM7014"/>
  <c r="BM7013"/>
  <c r="BM7012"/>
  <c r="BM7011"/>
  <c r="BM7010"/>
  <c r="BM7009"/>
  <c r="BM7008"/>
  <c r="BM7007"/>
  <c r="BM7006"/>
  <c r="BM7005"/>
  <c r="BM7004"/>
  <c r="BM7003"/>
  <c r="BM7002"/>
  <c r="BM7001"/>
  <c r="BM7000"/>
  <c r="BM6999"/>
  <c r="BM6998"/>
  <c r="BM6997"/>
  <c r="BM6996"/>
  <c r="BM6995"/>
  <c r="BM6994"/>
  <c r="BM6993"/>
  <c r="BM6992"/>
  <c r="BM6991"/>
  <c r="BM6990"/>
  <c r="BM6989"/>
  <c r="BM6988"/>
  <c r="BM6987"/>
  <c r="BM6986"/>
  <c r="BM6985"/>
  <c r="BM6984"/>
  <c r="BM6983"/>
  <c r="BM6982"/>
  <c r="BM6981"/>
  <c r="BM6980"/>
  <c r="BM6979"/>
  <c r="BM6978"/>
  <c r="BM6977"/>
  <c r="BM6976"/>
  <c r="BM6975"/>
  <c r="BM6974"/>
  <c r="BM6973"/>
  <c r="BM6972"/>
  <c r="BM6971"/>
  <c r="BM6970"/>
  <c r="BM6969"/>
  <c r="BM6968"/>
  <c r="BM6967"/>
  <c r="BM6966"/>
  <c r="BM6965"/>
  <c r="BM6964"/>
  <c r="BM6963"/>
  <c r="BM6962"/>
  <c r="BM6961"/>
  <c r="BM6960"/>
  <c r="BM6959"/>
  <c r="BM6958"/>
  <c r="BM6957"/>
  <c r="BM6956"/>
  <c r="BM6955"/>
  <c r="BM6954"/>
  <c r="BM6953"/>
  <c r="BM6952"/>
  <c r="BM6951"/>
  <c r="BM6950"/>
  <c r="BM6949"/>
  <c r="BM6948"/>
  <c r="BM6947"/>
  <c r="BM6946"/>
  <c r="BM6945"/>
  <c r="BM6944"/>
  <c r="BM6943"/>
  <c r="BM6942"/>
  <c r="BM6941"/>
  <c r="BM6940"/>
  <c r="BM6939"/>
  <c r="BM6938"/>
  <c r="BM6937"/>
  <c r="BM6936"/>
  <c r="BM6935"/>
  <c r="BM6934"/>
  <c r="BM6933"/>
  <c r="BM6932"/>
  <c r="BM6931"/>
  <c r="BM6930"/>
  <c r="BM6929"/>
  <c r="BM6928"/>
  <c r="BM6927"/>
  <c r="BM6926"/>
  <c r="BM6925"/>
  <c r="BM6924"/>
  <c r="BM6923"/>
  <c r="BM6922"/>
  <c r="BM6921"/>
  <c r="BM6920"/>
  <c r="BM6919"/>
  <c r="BM6918"/>
  <c r="BM6917"/>
  <c r="BM6916"/>
  <c r="BM6915"/>
  <c r="BM6914"/>
  <c r="BM6913"/>
  <c r="BM6912"/>
  <c r="BM6911"/>
  <c r="BM6910"/>
  <c r="BM6909"/>
  <c r="BM6908"/>
  <c r="BM6907"/>
  <c r="BM6906"/>
  <c r="BM6905"/>
  <c r="BM6904"/>
  <c r="BM6903"/>
  <c r="BM6902"/>
  <c r="BM6901"/>
  <c r="BM6900"/>
  <c r="BM6899"/>
  <c r="BM6898"/>
  <c r="BM6897"/>
  <c r="BM6896"/>
  <c r="BM6895"/>
  <c r="BM6894"/>
  <c r="BM6893"/>
  <c r="BM6892"/>
  <c r="BM6891"/>
  <c r="BM6890"/>
  <c r="BM6889"/>
  <c r="BM6888"/>
  <c r="BM6887"/>
  <c r="BM6886"/>
  <c r="BM6885"/>
  <c r="BM6884"/>
  <c r="BM6883"/>
  <c r="BM6882"/>
  <c r="BM6881"/>
  <c r="BM6880"/>
  <c r="BM6879"/>
  <c r="BM6878"/>
  <c r="BM6877"/>
  <c r="BM6876"/>
  <c r="BM6875"/>
  <c r="BM6874"/>
  <c r="BM6873"/>
  <c r="BM6872"/>
  <c r="BM6871"/>
  <c r="BM6870"/>
  <c r="BM6869"/>
  <c r="BM6868"/>
  <c r="BM6867"/>
  <c r="BM6866"/>
  <c r="BM6865"/>
  <c r="BM6864"/>
  <c r="BM6863"/>
  <c r="BM6862"/>
  <c r="BM6861"/>
  <c r="BM6860"/>
  <c r="BM6859"/>
  <c r="BM6858"/>
  <c r="BM6857"/>
  <c r="BM6856"/>
  <c r="BM6855"/>
  <c r="BM6854"/>
  <c r="BM6853"/>
  <c r="BM6852"/>
  <c r="BM6851"/>
  <c r="BM6850"/>
  <c r="BM6849"/>
  <c r="BM6848"/>
  <c r="BM6847"/>
  <c r="BM6846"/>
  <c r="BM6845"/>
  <c r="BM6844"/>
  <c r="BM6843"/>
  <c r="BM6842"/>
  <c r="BM6841"/>
  <c r="BM6840"/>
  <c r="BM6839"/>
  <c r="BM6838"/>
  <c r="BM6837"/>
  <c r="BM6836"/>
  <c r="BM6835"/>
  <c r="BM6834"/>
  <c r="BM6833"/>
  <c r="BM6832"/>
  <c r="BM6831"/>
  <c r="BM6830"/>
  <c r="BM6829"/>
  <c r="BM6828"/>
  <c r="BM6827"/>
  <c r="BM6826"/>
  <c r="BM6825"/>
  <c r="BM6824"/>
  <c r="BM6823"/>
  <c r="BM6822"/>
  <c r="BM6821"/>
  <c r="BM6820"/>
  <c r="BM6819"/>
  <c r="BM6818"/>
  <c r="BM6817"/>
  <c r="BM6816"/>
  <c r="BM6815"/>
  <c r="BM6814"/>
  <c r="BM6813"/>
  <c r="BM6812"/>
  <c r="BM6811"/>
  <c r="BM6810"/>
  <c r="BM6809"/>
  <c r="BM6808"/>
  <c r="BM6807"/>
  <c r="BM6806"/>
  <c r="BM6805"/>
  <c r="BM6804"/>
  <c r="BM6803"/>
  <c r="BM6802"/>
  <c r="BM6801"/>
  <c r="BM6800"/>
  <c r="BM6799"/>
  <c r="BM6798"/>
  <c r="BM6797"/>
  <c r="BM6796"/>
  <c r="BM6795"/>
  <c r="BM6794"/>
  <c r="BM6793"/>
  <c r="BM6792"/>
  <c r="BM6791"/>
  <c r="BM6790"/>
  <c r="BM6789"/>
  <c r="BM6788"/>
  <c r="BM6787"/>
  <c r="BM6786"/>
  <c r="BM6785"/>
  <c r="BM6784"/>
  <c r="BM6783"/>
  <c r="BM6782"/>
  <c r="BM6781"/>
  <c r="BM6780"/>
  <c r="BM6779"/>
  <c r="BM6778"/>
  <c r="BM6777"/>
  <c r="BM6776"/>
  <c r="BM6775"/>
  <c r="BM6774"/>
  <c r="BM6773"/>
  <c r="BM6772"/>
  <c r="BM6771"/>
  <c r="BM6770"/>
  <c r="BM6769"/>
  <c r="BM6768"/>
  <c r="BM6767"/>
  <c r="BM6766"/>
  <c r="BM6765"/>
  <c r="BM6764"/>
  <c r="BM6763"/>
  <c r="BM6762"/>
  <c r="BM6761"/>
  <c r="BM6760"/>
  <c r="BM6759"/>
  <c r="BM6758"/>
  <c r="BM6757"/>
  <c r="BM6756"/>
  <c r="BM6755"/>
  <c r="BM6754"/>
  <c r="BM6753"/>
  <c r="BM6752"/>
  <c r="BM6751"/>
  <c r="BM6750"/>
  <c r="BM6749"/>
  <c r="BM6748"/>
  <c r="BM6747"/>
  <c r="BM6746"/>
  <c r="BM6745"/>
  <c r="BM6744"/>
  <c r="BM6743"/>
  <c r="BM6742"/>
  <c r="BM6741"/>
  <c r="BM6740"/>
  <c r="BM6739"/>
  <c r="BM6738"/>
  <c r="BM6737"/>
  <c r="BM6736"/>
  <c r="BM6735"/>
  <c r="BM6734"/>
  <c r="BM6733"/>
  <c r="BM6732"/>
  <c r="BM6731"/>
  <c r="BM6730"/>
  <c r="BM6729"/>
  <c r="BM6728"/>
  <c r="BM6727"/>
  <c r="BM6726"/>
  <c r="BM6725"/>
  <c r="BM6724"/>
  <c r="BM6723"/>
  <c r="BM6722"/>
  <c r="BM6721"/>
  <c r="BM6720"/>
  <c r="BM6719"/>
  <c r="BM6718"/>
  <c r="BM6717"/>
  <c r="BM6716"/>
  <c r="BM6715"/>
  <c r="BM6714"/>
  <c r="BM6713"/>
  <c r="BM6712"/>
  <c r="BM6711"/>
  <c r="BM6710"/>
  <c r="BM6709"/>
  <c r="BM6708"/>
  <c r="BM6707"/>
  <c r="BM6706"/>
  <c r="BM6705"/>
  <c r="BM6704"/>
  <c r="BM6703"/>
  <c r="BM6702"/>
  <c r="BM6701"/>
  <c r="BM6700"/>
  <c r="BM6699"/>
  <c r="BM6698"/>
  <c r="BM6697"/>
  <c r="BM6696"/>
  <c r="BM6695"/>
  <c r="BM6694"/>
  <c r="BM6693"/>
  <c r="BM6692"/>
  <c r="BM6691"/>
  <c r="BM6690"/>
  <c r="BM6689"/>
  <c r="BM6688"/>
  <c r="BM6687"/>
  <c r="BM6686"/>
  <c r="BM6685"/>
  <c r="BM6684"/>
  <c r="BM6683"/>
  <c r="BM6682"/>
  <c r="BM6681"/>
  <c r="BM6680"/>
  <c r="BM6679"/>
  <c r="BM6678"/>
  <c r="BM6677"/>
  <c r="BM6676"/>
  <c r="BM6675"/>
  <c r="BM6674"/>
  <c r="BM6673"/>
  <c r="BM6672"/>
  <c r="BM6671"/>
  <c r="BM6670"/>
  <c r="BM6669"/>
  <c r="BM6668"/>
  <c r="BM6667"/>
  <c r="BM6666"/>
  <c r="BM6665"/>
  <c r="BM6664"/>
  <c r="BM6663"/>
  <c r="BM6662"/>
  <c r="BM6661"/>
  <c r="BM6660"/>
  <c r="BM6659"/>
  <c r="BM6658"/>
  <c r="BM6657"/>
  <c r="BM6656"/>
  <c r="BM6655"/>
  <c r="BM6654"/>
  <c r="BM6653"/>
  <c r="BM6652"/>
  <c r="BM6651"/>
  <c r="BM6650"/>
  <c r="BM6649"/>
  <c r="BM6648"/>
  <c r="BM6647"/>
  <c r="BM6646"/>
  <c r="BM6645"/>
  <c r="BM6644"/>
  <c r="BM6643"/>
  <c r="BM6642"/>
  <c r="BM6641"/>
  <c r="BM6640"/>
  <c r="BM6639"/>
  <c r="BM6638"/>
  <c r="BM6637"/>
  <c r="BM6636"/>
  <c r="BM6635"/>
  <c r="BM6634"/>
  <c r="BM6633"/>
  <c r="BM6632"/>
  <c r="BM6631"/>
  <c r="BM6630"/>
  <c r="BM6629"/>
  <c r="BM6628"/>
  <c r="BM6627"/>
  <c r="BM6626"/>
  <c r="BM6625"/>
  <c r="BM6624"/>
  <c r="BM6623"/>
  <c r="BM6622"/>
  <c r="BM6621"/>
  <c r="BM6620"/>
  <c r="BM6619"/>
  <c r="BM6618"/>
  <c r="BM6617"/>
  <c r="BM6616"/>
  <c r="BM6615"/>
  <c r="BM6614"/>
  <c r="BM6613"/>
  <c r="BM6612"/>
  <c r="BM6611"/>
  <c r="BM6610"/>
  <c r="BM6609"/>
  <c r="BM6608"/>
  <c r="BM6607"/>
  <c r="BM6606"/>
  <c r="BM6605"/>
  <c r="BM6604"/>
  <c r="BM6603"/>
  <c r="BM6602"/>
  <c r="BM6601"/>
  <c r="BM6600"/>
  <c r="BM6599"/>
  <c r="BM6598"/>
  <c r="BM6597"/>
  <c r="BM6596"/>
  <c r="BM6595"/>
  <c r="BM6594"/>
  <c r="BM6593"/>
  <c r="BM6592"/>
  <c r="BM6591"/>
  <c r="BM6590"/>
  <c r="BM6589"/>
  <c r="BM6588"/>
  <c r="BM6587"/>
  <c r="BM6586"/>
  <c r="BM6585"/>
  <c r="BM6584"/>
  <c r="BM6583"/>
  <c r="BM6582"/>
  <c r="BM6581"/>
  <c r="BM6580"/>
  <c r="BM6579"/>
  <c r="BM6578"/>
  <c r="BM6577"/>
  <c r="BM6576"/>
  <c r="BM6575"/>
  <c r="BM6574"/>
  <c r="BM6573"/>
  <c r="BM6572"/>
  <c r="BM6571"/>
  <c r="BM6570"/>
  <c r="BM6569"/>
  <c r="BM6568"/>
  <c r="BM6567"/>
  <c r="BM6566"/>
  <c r="BM6565"/>
  <c r="BM6564"/>
  <c r="BM6563"/>
  <c r="BM6562"/>
  <c r="BM6561"/>
  <c r="BM6560"/>
  <c r="BM6559"/>
  <c r="BM6558"/>
  <c r="BM6557"/>
  <c r="BM6556"/>
  <c r="BM6555"/>
  <c r="BM6554"/>
  <c r="BM6553"/>
  <c r="BM6552"/>
  <c r="BM6551"/>
  <c r="BM6550"/>
  <c r="BM6549"/>
  <c r="BM6548"/>
  <c r="BM6547"/>
  <c r="BM6546"/>
  <c r="BM6545"/>
  <c r="BM6544"/>
  <c r="BM6543"/>
  <c r="BM6542"/>
  <c r="BM6541"/>
  <c r="BM6540"/>
  <c r="BM6539"/>
  <c r="BM6538"/>
  <c r="BM6537"/>
  <c r="BM6536"/>
  <c r="BM6535"/>
  <c r="BM6534"/>
  <c r="BM6533"/>
  <c r="BM6532"/>
  <c r="BM6531"/>
  <c r="BM6530"/>
  <c r="BM6529"/>
  <c r="BM6528"/>
  <c r="BM6527"/>
  <c r="BM6526"/>
  <c r="BM6525"/>
  <c r="BM6524"/>
  <c r="BM6523"/>
  <c r="BM6522"/>
  <c r="BM6521"/>
  <c r="BM6520"/>
  <c r="BM6519"/>
  <c r="BM6518"/>
  <c r="BM6517"/>
  <c r="BM6516"/>
  <c r="BM6515"/>
  <c r="BM6514"/>
  <c r="BM6513"/>
  <c r="BM6512"/>
  <c r="BM6511"/>
  <c r="BM6510"/>
  <c r="BM6509"/>
  <c r="BM6508"/>
  <c r="BM6507"/>
  <c r="BM6506"/>
  <c r="BM6505"/>
  <c r="BM6504"/>
  <c r="BM6503"/>
  <c r="BM6502"/>
  <c r="BM6501"/>
  <c r="BM6500"/>
  <c r="BM6499"/>
  <c r="BM6498"/>
  <c r="BM6497"/>
  <c r="BM6496"/>
  <c r="BM6495"/>
  <c r="BM6494"/>
  <c r="BM6493"/>
  <c r="BM6492"/>
  <c r="BM6491"/>
  <c r="BM6490"/>
  <c r="BM6489"/>
  <c r="BM6488"/>
  <c r="BM6487"/>
  <c r="BM6486"/>
  <c r="BM6485"/>
  <c r="BM6484"/>
  <c r="BM6483"/>
  <c r="BM6482"/>
  <c r="BM6481"/>
  <c r="BM6480"/>
  <c r="BM6479"/>
  <c r="BM6478"/>
  <c r="BM6477"/>
  <c r="BM6476"/>
  <c r="BM6475"/>
  <c r="BM6474"/>
  <c r="BM6473"/>
  <c r="BM6472"/>
  <c r="BM6471"/>
  <c r="BM6470"/>
  <c r="BM6469"/>
  <c r="BM6468"/>
  <c r="BM6467"/>
  <c r="BM6466"/>
  <c r="BM6465"/>
  <c r="BM6464"/>
  <c r="BM6463"/>
  <c r="BM6462"/>
  <c r="BM6461"/>
  <c r="BM6460"/>
  <c r="BM6459"/>
  <c r="BM6458"/>
  <c r="BM6457"/>
  <c r="BM6456"/>
  <c r="BM6455"/>
  <c r="BM6454"/>
  <c r="BM6453"/>
  <c r="BM6452"/>
  <c r="BM6451"/>
  <c r="BM6450"/>
  <c r="BM6449"/>
  <c r="BM6448"/>
  <c r="BM6447"/>
  <c r="BM6446"/>
  <c r="BM6445"/>
  <c r="BM6444"/>
  <c r="BM6443"/>
  <c r="BM6442"/>
  <c r="BM6441"/>
  <c r="BM6440"/>
  <c r="BM6439"/>
  <c r="BM6438"/>
  <c r="BM6437"/>
  <c r="BM6436"/>
  <c r="BM6435"/>
  <c r="BM6434"/>
  <c r="BM6433"/>
  <c r="BM6432"/>
  <c r="BM6431"/>
  <c r="BM6430"/>
  <c r="BM6429"/>
  <c r="BM6428"/>
  <c r="BM6427"/>
  <c r="BM6426"/>
  <c r="BM6425"/>
  <c r="BM6424"/>
  <c r="BM6423"/>
  <c r="BM6422"/>
  <c r="BM6421"/>
  <c r="BM6420"/>
  <c r="BM6419"/>
  <c r="BM6418"/>
  <c r="BM6417"/>
  <c r="BM6416"/>
  <c r="BM6415"/>
  <c r="BM6414"/>
  <c r="BM6413"/>
  <c r="BM6412"/>
  <c r="BM6411"/>
  <c r="BM6410"/>
  <c r="BM6409"/>
  <c r="BM6408"/>
  <c r="BM6407"/>
  <c r="BM6406"/>
  <c r="BM6405"/>
  <c r="BM6404"/>
  <c r="BM6403"/>
  <c r="BM6402"/>
  <c r="BM6401"/>
  <c r="BM6400"/>
  <c r="BM6399"/>
  <c r="BM6398"/>
  <c r="BM6397"/>
  <c r="BM6396"/>
  <c r="BM6395"/>
  <c r="BM6394"/>
  <c r="BM6393"/>
  <c r="BM6392"/>
  <c r="BM6391"/>
  <c r="BM6390"/>
  <c r="BM6389"/>
  <c r="BM6388"/>
  <c r="BM6387"/>
  <c r="BM6386"/>
  <c r="BM6385"/>
  <c r="BM6384"/>
  <c r="BM6383"/>
  <c r="BM6382"/>
  <c r="BM6381"/>
  <c r="BM6380"/>
  <c r="BM6379"/>
  <c r="BM6378"/>
  <c r="BM6377"/>
  <c r="BM6376"/>
  <c r="BM6375"/>
  <c r="BM6374"/>
  <c r="BM6373"/>
  <c r="BM6372"/>
  <c r="BM6371"/>
  <c r="BM6370"/>
  <c r="BM6369"/>
  <c r="BM6368"/>
  <c r="BM6367"/>
  <c r="BM6366"/>
  <c r="BM6365"/>
  <c r="BM6364"/>
  <c r="BM6363"/>
  <c r="BM6362"/>
  <c r="BM6361"/>
  <c r="BM6360"/>
  <c r="BM6359"/>
  <c r="BM6358"/>
  <c r="BM6357"/>
  <c r="BM6356"/>
  <c r="BM6355"/>
  <c r="BM6354"/>
  <c r="BM6353"/>
  <c r="BM6352"/>
  <c r="BM6351"/>
  <c r="BM6350"/>
  <c r="BM6349"/>
  <c r="BM6348"/>
  <c r="BM6347"/>
  <c r="BM6346"/>
  <c r="BM6345"/>
  <c r="BM6344"/>
  <c r="BM6343"/>
  <c r="BM6342"/>
  <c r="BM6341"/>
  <c r="BM6340"/>
  <c r="BM6339"/>
  <c r="BM6338"/>
  <c r="BM6337"/>
  <c r="BM6336"/>
  <c r="BM6335"/>
  <c r="BM6334"/>
  <c r="BM6333"/>
  <c r="BM6332"/>
  <c r="BM6331"/>
  <c r="BM6330"/>
  <c r="BM6329"/>
  <c r="BM6328"/>
  <c r="BM6327"/>
  <c r="BM6326"/>
  <c r="BM6325"/>
  <c r="BM6324"/>
  <c r="BM6323"/>
  <c r="BM6322"/>
  <c r="BM6321"/>
  <c r="BM6320"/>
  <c r="BM6319"/>
  <c r="BM6318"/>
  <c r="BM6317"/>
  <c r="BM6316"/>
  <c r="BM6315"/>
  <c r="BM6314"/>
  <c r="BM6313"/>
  <c r="BM6312"/>
  <c r="BM6311"/>
  <c r="BM6310"/>
  <c r="BM6309"/>
  <c r="BM6308"/>
  <c r="BM6307"/>
  <c r="BM6306"/>
  <c r="BM6305"/>
  <c r="BM6304"/>
  <c r="BM6303"/>
  <c r="BM6302"/>
  <c r="BM6301"/>
  <c r="BM6300"/>
  <c r="BM6299"/>
  <c r="BM6298"/>
  <c r="BM6297"/>
  <c r="BM6296"/>
  <c r="BM6295"/>
  <c r="BM6294"/>
  <c r="BM6293"/>
  <c r="BM6292"/>
  <c r="BM6291"/>
  <c r="BM6290"/>
  <c r="BM6289"/>
  <c r="BM6288"/>
  <c r="BM6287"/>
  <c r="BM6286"/>
  <c r="BM6285"/>
  <c r="BM6284"/>
  <c r="BM6283"/>
  <c r="BM6282"/>
  <c r="BM6281"/>
  <c r="BM6280"/>
  <c r="BM6279"/>
  <c r="BM6278"/>
  <c r="BM6277"/>
  <c r="BM6276"/>
  <c r="BM6275"/>
  <c r="BM6274"/>
  <c r="BM6273"/>
  <c r="BM6272"/>
  <c r="BM6271"/>
  <c r="BM6270"/>
  <c r="BM6269"/>
  <c r="BM6268"/>
  <c r="BM6267"/>
  <c r="BM6266"/>
  <c r="BM6265"/>
  <c r="BM6264"/>
  <c r="BM6263"/>
  <c r="BM6262"/>
  <c r="BM6261"/>
  <c r="BM6260"/>
  <c r="BM6259"/>
  <c r="BM6258"/>
  <c r="BM6257"/>
  <c r="BM6256"/>
  <c r="BM6255"/>
  <c r="BM6254"/>
  <c r="BM6253"/>
  <c r="BM6252"/>
  <c r="BM6251"/>
  <c r="BM6250"/>
  <c r="BM6249"/>
  <c r="BM6248"/>
  <c r="BM6247"/>
  <c r="BM6246"/>
  <c r="BM6245"/>
  <c r="BM6244"/>
  <c r="BM6243"/>
  <c r="BM6242"/>
  <c r="BM6241"/>
  <c r="BM6240"/>
  <c r="BM6239"/>
  <c r="BM6238"/>
  <c r="BM6237"/>
  <c r="BM6236"/>
  <c r="BM6235"/>
  <c r="BM6234"/>
  <c r="BM6233"/>
  <c r="BM6232"/>
  <c r="BM6231"/>
  <c r="BM6230"/>
  <c r="BM6229"/>
  <c r="BM6228"/>
  <c r="BM6227"/>
  <c r="BM6226"/>
  <c r="BM6225"/>
  <c r="BM6224"/>
  <c r="BM6223"/>
  <c r="BM6222"/>
  <c r="BM6221"/>
  <c r="BM6220"/>
  <c r="BM6219"/>
  <c r="BM6218"/>
  <c r="BM6217"/>
  <c r="BM6216"/>
  <c r="BM6215"/>
  <c r="BM6214"/>
  <c r="BM6213"/>
  <c r="BM6212"/>
  <c r="BM6211"/>
  <c r="BM6210"/>
  <c r="BM6209"/>
  <c r="BM6208"/>
  <c r="BM6207"/>
  <c r="BM6206"/>
  <c r="BM6205"/>
  <c r="BM6204"/>
  <c r="BM6203"/>
  <c r="BM6202"/>
  <c r="BM6201"/>
  <c r="BM6200"/>
  <c r="BM6199"/>
  <c r="BM6198"/>
  <c r="BM6197"/>
  <c r="BM6196"/>
  <c r="BM6195"/>
  <c r="BM6194"/>
  <c r="BM6193"/>
  <c r="BM6192"/>
  <c r="BM6191"/>
  <c r="BM6190"/>
  <c r="BM6189"/>
  <c r="BM6188"/>
  <c r="BM6187"/>
  <c r="BM6186"/>
  <c r="BM6185"/>
  <c r="BM6184"/>
  <c r="BM6183"/>
  <c r="BM6182"/>
  <c r="BM6181"/>
  <c r="BM6180"/>
  <c r="BM6179"/>
  <c r="BM6178"/>
  <c r="BM6177"/>
  <c r="BM6176"/>
  <c r="BM6175"/>
  <c r="BM6174"/>
  <c r="BM6173"/>
  <c r="BM6172"/>
  <c r="BM6171"/>
  <c r="BM6170"/>
  <c r="BM6169"/>
  <c r="BM6168"/>
  <c r="BM6167"/>
  <c r="BM6166"/>
  <c r="BM6165"/>
  <c r="BM6164"/>
  <c r="BM6163"/>
  <c r="BM6162"/>
  <c r="BM6161"/>
  <c r="BM6160"/>
  <c r="BM6159"/>
  <c r="BM6158"/>
  <c r="BM6157"/>
  <c r="BM6156"/>
  <c r="BM6155"/>
  <c r="BM6154"/>
  <c r="BM6153"/>
  <c r="BM6152"/>
  <c r="BM6151"/>
  <c r="BM6150"/>
  <c r="BM6149"/>
  <c r="BM6148"/>
  <c r="BM6147"/>
  <c r="BM6146"/>
  <c r="BM6145"/>
  <c r="BM6144"/>
  <c r="BM6143"/>
  <c r="BM6142"/>
  <c r="BM6141"/>
  <c r="BM6140"/>
  <c r="BM6139"/>
  <c r="BM6138"/>
  <c r="BM6137"/>
  <c r="BM6136"/>
  <c r="BM6135"/>
  <c r="BM6134"/>
  <c r="BM6133"/>
  <c r="BM6132"/>
  <c r="BM6131"/>
  <c r="BM6130"/>
  <c r="BM6129"/>
  <c r="BM6128"/>
  <c r="BM6127"/>
  <c r="BM6126"/>
  <c r="BM6125"/>
  <c r="BM6124"/>
  <c r="BM6123"/>
  <c r="BM6122"/>
  <c r="BM6121"/>
  <c r="BM6120"/>
  <c r="BM6119"/>
  <c r="BM6118"/>
  <c r="BM6117"/>
  <c r="BM6116"/>
  <c r="BM6115"/>
  <c r="BM6114"/>
  <c r="BM6113"/>
  <c r="BM6112"/>
  <c r="BM6111"/>
  <c r="BM6110"/>
  <c r="BM6109"/>
  <c r="BM6108"/>
  <c r="BM6107"/>
  <c r="BM6106"/>
  <c r="BM6105"/>
  <c r="BM6104"/>
  <c r="BM6103"/>
  <c r="BM6102"/>
  <c r="BM6101"/>
  <c r="BM6100"/>
  <c r="BM6099"/>
  <c r="BM6098"/>
  <c r="BM6097"/>
  <c r="BM6096"/>
  <c r="BM6095"/>
  <c r="BM6094"/>
  <c r="BM6093"/>
  <c r="BM6092"/>
  <c r="BM6091"/>
  <c r="BM6090"/>
  <c r="BM6089"/>
  <c r="BM6088"/>
  <c r="BM6087"/>
  <c r="BM6086"/>
  <c r="BM6085"/>
  <c r="BM6084"/>
  <c r="BM6083"/>
  <c r="BM6082"/>
  <c r="BM6081"/>
  <c r="BM6080"/>
  <c r="BM6079"/>
  <c r="BM6078"/>
  <c r="BM6077"/>
  <c r="BM6076"/>
  <c r="BM6075"/>
  <c r="BM6074"/>
  <c r="BM6073"/>
  <c r="BM6072"/>
  <c r="BM6071"/>
  <c r="BM6070"/>
  <c r="BM6069"/>
  <c r="BM6068"/>
  <c r="BM6067"/>
  <c r="BM6066"/>
  <c r="BM6065"/>
  <c r="BM6064"/>
  <c r="BM6063"/>
  <c r="BM6062"/>
  <c r="BM6061"/>
  <c r="BM6060"/>
  <c r="BM6059"/>
  <c r="BM6058"/>
  <c r="BM6057"/>
  <c r="BM6056"/>
  <c r="BM6055"/>
  <c r="BM6054"/>
  <c r="BM6053"/>
  <c r="BM6052"/>
  <c r="BM6051"/>
  <c r="BM6050"/>
  <c r="BM6049"/>
  <c r="BM6048"/>
  <c r="BM6047"/>
  <c r="BM6046"/>
  <c r="BM6045"/>
  <c r="BM6044"/>
  <c r="BM6043"/>
  <c r="BM6042"/>
  <c r="BM6041"/>
  <c r="BM6040"/>
  <c r="BM6039"/>
  <c r="BM6038"/>
  <c r="BM6037"/>
  <c r="BM6036"/>
  <c r="BM6035"/>
  <c r="BM6034"/>
  <c r="BM6033"/>
  <c r="BM6032"/>
  <c r="BM6031"/>
  <c r="BM6030"/>
  <c r="BM6029"/>
  <c r="BM6028"/>
  <c r="BM6027"/>
  <c r="BM6026"/>
  <c r="BM6025"/>
  <c r="BM6024"/>
  <c r="BM6023"/>
  <c r="BM6022"/>
  <c r="BM6021"/>
  <c r="BM6020"/>
  <c r="BM6019"/>
  <c r="BM6018"/>
  <c r="BM6017"/>
  <c r="BM6016"/>
  <c r="BM6015"/>
  <c r="BM6014"/>
  <c r="BM6013"/>
  <c r="BM6012"/>
  <c r="BM6011"/>
  <c r="BM6010"/>
  <c r="BM6009"/>
  <c r="BM6008"/>
  <c r="BM6007"/>
  <c r="BM6006"/>
  <c r="BM6005"/>
  <c r="BM6004"/>
  <c r="BM6003"/>
  <c r="BM6002"/>
  <c r="BM6001"/>
  <c r="BM6000"/>
  <c r="BM5999"/>
  <c r="BM5998"/>
  <c r="BM5997"/>
  <c r="BM5996"/>
  <c r="BM5995"/>
  <c r="BM5994"/>
  <c r="BM5993"/>
  <c r="BM5992"/>
  <c r="BM5991"/>
  <c r="BM5990"/>
  <c r="BM5989"/>
  <c r="BM5988"/>
  <c r="BM5987"/>
  <c r="BM5986"/>
  <c r="BM5985"/>
  <c r="BM5984"/>
  <c r="BM5983"/>
  <c r="BM5982"/>
  <c r="BM5981"/>
  <c r="BM5980"/>
  <c r="BM5979"/>
  <c r="BM5978"/>
  <c r="BM5977"/>
  <c r="BM5976"/>
  <c r="BM5975"/>
  <c r="BM5974"/>
  <c r="BM5973"/>
  <c r="BM5972"/>
  <c r="BM5971"/>
  <c r="BM5970"/>
  <c r="BM5969"/>
  <c r="BM5968"/>
  <c r="BM5967"/>
  <c r="BM5966"/>
  <c r="BM5965"/>
  <c r="BM5964"/>
  <c r="BM5963"/>
  <c r="BM5962"/>
  <c r="BM5961"/>
  <c r="BM5960"/>
  <c r="BM5959"/>
  <c r="BM5958"/>
  <c r="BM5957"/>
  <c r="BM5956"/>
  <c r="BM5955"/>
  <c r="BM5954"/>
  <c r="BM5953"/>
  <c r="BM5952"/>
  <c r="BM5951"/>
  <c r="BM5950"/>
  <c r="BM5949"/>
  <c r="BM5948"/>
  <c r="BM5947"/>
  <c r="BM5946"/>
  <c r="BM5945"/>
  <c r="BM5944"/>
  <c r="BM5943"/>
  <c r="BM5942"/>
  <c r="BM5941"/>
  <c r="BM5940"/>
  <c r="BM5939"/>
  <c r="BM5938"/>
  <c r="BM5937"/>
  <c r="BM5936"/>
  <c r="BM5935"/>
  <c r="BM5934"/>
  <c r="BM5933"/>
  <c r="BM5932"/>
  <c r="BM5931"/>
  <c r="BM5930"/>
  <c r="BM5929"/>
  <c r="BM5928"/>
  <c r="BM5927"/>
  <c r="BM5926"/>
  <c r="BM5925"/>
  <c r="BM5924"/>
  <c r="BM5923"/>
  <c r="BM5922"/>
  <c r="BM5921"/>
  <c r="BM5920"/>
  <c r="BM5919"/>
  <c r="BM5918"/>
  <c r="BM5917"/>
  <c r="BM5916"/>
  <c r="BM5915"/>
  <c r="BM5914"/>
  <c r="BM5913"/>
  <c r="BM5912"/>
  <c r="BM5911"/>
  <c r="BM5910"/>
  <c r="BM5909"/>
  <c r="BM5908"/>
  <c r="BM5907"/>
  <c r="BM5906"/>
  <c r="BM5905"/>
  <c r="BM5904"/>
  <c r="BM5903"/>
  <c r="BM5902"/>
  <c r="BM5901"/>
  <c r="BM5900"/>
  <c r="BM5899"/>
  <c r="BM5898"/>
  <c r="BM5897"/>
  <c r="BM5896"/>
  <c r="BM5895"/>
  <c r="BM5894"/>
  <c r="BM5893"/>
  <c r="BM5892"/>
  <c r="BM5891"/>
  <c r="BM5890"/>
  <c r="BM5889"/>
  <c r="BM5888"/>
  <c r="BM5887"/>
  <c r="BM5886"/>
  <c r="BM5885"/>
  <c r="BM5884"/>
  <c r="BM5883"/>
  <c r="BM5882"/>
  <c r="BM5881"/>
  <c r="BM5880"/>
  <c r="BM5879"/>
  <c r="BM5878"/>
  <c r="BM5877"/>
  <c r="BM5876"/>
  <c r="BM5875"/>
  <c r="BM5874"/>
  <c r="BM5873"/>
  <c r="BM5872"/>
  <c r="BM5871"/>
  <c r="BM5870"/>
  <c r="BM5869"/>
  <c r="BM5868"/>
  <c r="BM5867"/>
  <c r="BM5866"/>
  <c r="BM5865"/>
  <c r="BM5864"/>
  <c r="BM5863"/>
  <c r="BM5862"/>
  <c r="BM5861"/>
  <c r="BM5860"/>
  <c r="BM5859"/>
  <c r="BM5858"/>
  <c r="BM5857"/>
  <c r="BM5856"/>
  <c r="BM5855"/>
  <c r="BM5854"/>
  <c r="BM5853"/>
  <c r="BM5852"/>
  <c r="BM5851"/>
  <c r="BM5850"/>
  <c r="BM5849"/>
  <c r="BM5848"/>
  <c r="BM5847"/>
  <c r="BM5846"/>
  <c r="BM5845"/>
  <c r="BM5844"/>
  <c r="BM5843"/>
  <c r="BM5842"/>
  <c r="BM5841"/>
  <c r="BM5840"/>
  <c r="BM5839"/>
  <c r="BM5838"/>
  <c r="BM5837"/>
  <c r="BM5836"/>
  <c r="BM5835"/>
  <c r="BM5834"/>
  <c r="BM5833"/>
  <c r="BM5832"/>
  <c r="BM5831"/>
  <c r="BM5830"/>
  <c r="BM5829"/>
  <c r="BM5828"/>
  <c r="BM5827"/>
  <c r="BM5826"/>
  <c r="BM5825"/>
  <c r="BM5824"/>
  <c r="BM5823"/>
  <c r="BM5822"/>
  <c r="BM5821"/>
  <c r="BM5820"/>
  <c r="BM5819"/>
  <c r="BM5818"/>
  <c r="BM5817"/>
  <c r="BM5816"/>
  <c r="BM5815"/>
  <c r="BM5814"/>
  <c r="BM5813"/>
  <c r="BM5812"/>
  <c r="BM5811"/>
  <c r="BM5810"/>
  <c r="BM5809"/>
  <c r="BM5808"/>
  <c r="BM5807"/>
  <c r="BM5806"/>
  <c r="BM5805"/>
  <c r="BM5804"/>
  <c r="BM5803"/>
  <c r="BM5802"/>
  <c r="BM5801"/>
  <c r="BM5800"/>
  <c r="BM5799"/>
  <c r="BM5798"/>
  <c r="BM5797"/>
  <c r="BM5796"/>
  <c r="BM5795"/>
  <c r="BM5794"/>
  <c r="BM5793"/>
  <c r="BM5792"/>
  <c r="BM5791"/>
  <c r="BM5790"/>
  <c r="BM5789"/>
  <c r="BM5788"/>
  <c r="BM5787"/>
  <c r="BM5786"/>
  <c r="BM5785"/>
  <c r="BM5784"/>
  <c r="BM5783"/>
  <c r="BM5782"/>
  <c r="BM5781"/>
  <c r="BM5780"/>
  <c r="BM5779"/>
  <c r="BM5778"/>
  <c r="BM5777"/>
  <c r="BM5776"/>
  <c r="BM5775"/>
  <c r="BM5774"/>
  <c r="BM5773"/>
  <c r="BM5772"/>
  <c r="BM5771"/>
  <c r="BM5770"/>
  <c r="BM5769"/>
  <c r="BM5768"/>
  <c r="BM5767"/>
  <c r="BM5766"/>
  <c r="BM5765"/>
  <c r="BM5764"/>
  <c r="BM5763"/>
  <c r="BM5762"/>
  <c r="BM5761"/>
  <c r="BM5760"/>
  <c r="BM5759"/>
  <c r="BM5758"/>
  <c r="BM5757"/>
  <c r="BM5756"/>
  <c r="BM5755"/>
  <c r="BM5754"/>
  <c r="BM5753"/>
  <c r="BM5752"/>
  <c r="BM5751"/>
  <c r="BM5750"/>
  <c r="BM5749"/>
  <c r="BM5748"/>
  <c r="BM5747"/>
  <c r="BM5746"/>
  <c r="BM5745"/>
  <c r="BM5744"/>
  <c r="BM5743"/>
  <c r="BM5742"/>
  <c r="BM5741"/>
  <c r="BM5740"/>
  <c r="BM5739"/>
  <c r="BM5738"/>
  <c r="BM5737"/>
  <c r="BM5736"/>
  <c r="BM5735"/>
  <c r="BM5734"/>
  <c r="BM5733"/>
  <c r="BM5732"/>
  <c r="BM5731"/>
  <c r="BM5730"/>
  <c r="BM5729"/>
  <c r="BM5728"/>
  <c r="BM5727"/>
  <c r="BM5726"/>
  <c r="BM5725"/>
  <c r="BM5724"/>
  <c r="BM5723"/>
  <c r="BM5722"/>
  <c r="BM5721"/>
  <c r="BM5720"/>
  <c r="BM5719"/>
  <c r="BM5718"/>
  <c r="BM5717"/>
  <c r="BM5716"/>
  <c r="BM5715"/>
  <c r="BM5714"/>
  <c r="BM5713"/>
  <c r="BM5712"/>
  <c r="BM5711"/>
  <c r="BM5710"/>
  <c r="BM5709"/>
  <c r="BM5708"/>
  <c r="BM5707"/>
  <c r="BM5706"/>
  <c r="BM5705"/>
  <c r="BM5704"/>
  <c r="BM5703"/>
  <c r="BM5702"/>
  <c r="BM5701"/>
  <c r="BM5700"/>
  <c r="BM5699"/>
  <c r="BM5698"/>
  <c r="BM5697"/>
  <c r="BM5696"/>
  <c r="BM5695"/>
  <c r="BM5694"/>
  <c r="BM5693"/>
  <c r="BM5692"/>
  <c r="BM5691"/>
  <c r="BM5690"/>
  <c r="BM5689"/>
  <c r="BM5688"/>
  <c r="BM5687"/>
  <c r="BM5686"/>
  <c r="BM5685"/>
  <c r="BM5684"/>
  <c r="BM5683"/>
  <c r="BM5682"/>
  <c r="BM5681"/>
  <c r="BM5680"/>
  <c r="BM5679"/>
  <c r="BM5678"/>
  <c r="BM5677"/>
  <c r="BM5676"/>
  <c r="BM5675"/>
  <c r="BM5674"/>
  <c r="BM5673"/>
  <c r="BM5672"/>
  <c r="BM5671"/>
  <c r="BM5670"/>
  <c r="BM5669"/>
  <c r="BM5668"/>
  <c r="BM5667"/>
  <c r="BM5666"/>
  <c r="BM5665"/>
  <c r="BM5664"/>
  <c r="BM5663"/>
  <c r="BM5662"/>
  <c r="BM5661"/>
  <c r="BM5660"/>
  <c r="BM5659"/>
  <c r="BM5658"/>
  <c r="BM5657"/>
  <c r="BM5656"/>
  <c r="BM5655"/>
  <c r="BM5654"/>
  <c r="BM5653"/>
  <c r="BM5652"/>
  <c r="BM5651"/>
  <c r="BM5650"/>
  <c r="BM5649"/>
  <c r="BM5648"/>
  <c r="BM5647"/>
  <c r="BM5646"/>
  <c r="BM5645"/>
  <c r="BM5644"/>
  <c r="BM5643"/>
  <c r="BM5642"/>
  <c r="BM5641"/>
  <c r="BM5640"/>
  <c r="BM5639"/>
  <c r="BM5638"/>
  <c r="BM5637"/>
  <c r="BM5636"/>
  <c r="BM5635"/>
  <c r="BM5634"/>
  <c r="BM5633"/>
  <c r="BM5632"/>
  <c r="BM5631"/>
  <c r="BM5630"/>
  <c r="BM5629"/>
  <c r="BM5628"/>
  <c r="BM5627"/>
  <c r="BM5626"/>
  <c r="BM5625"/>
  <c r="BM5624"/>
  <c r="BM5623"/>
  <c r="BM5622"/>
  <c r="BM5621"/>
  <c r="BM5620"/>
  <c r="BM5619"/>
  <c r="BM5618"/>
  <c r="BM5617"/>
  <c r="BM5616"/>
  <c r="BM5615"/>
  <c r="BM5614"/>
  <c r="BM5613"/>
  <c r="BM5612"/>
  <c r="BM5611"/>
  <c r="BM5610"/>
  <c r="BM5609"/>
  <c r="BM5608"/>
  <c r="BM5607"/>
  <c r="BM5606"/>
  <c r="BM5605"/>
  <c r="BM5604"/>
  <c r="BM5603"/>
  <c r="BM5602"/>
  <c r="BM5601"/>
  <c r="BM5600"/>
  <c r="BM5599"/>
  <c r="BM5598"/>
  <c r="BM5597"/>
  <c r="BM5596"/>
  <c r="BM5595"/>
  <c r="BM5594"/>
  <c r="BM5593"/>
  <c r="BM5592"/>
  <c r="BM5591"/>
  <c r="BM5590"/>
  <c r="BM5589"/>
  <c r="BM5588"/>
  <c r="BM5587"/>
  <c r="BM5586"/>
  <c r="BM5585"/>
  <c r="BM5584"/>
  <c r="BM5583"/>
  <c r="BM5582"/>
  <c r="BM5581"/>
  <c r="BM5580"/>
  <c r="BM5579"/>
  <c r="BM5578"/>
  <c r="BM5577"/>
  <c r="BM5576"/>
  <c r="BM5575"/>
  <c r="BM5574"/>
  <c r="BM5573"/>
  <c r="BM5572"/>
  <c r="BM5571"/>
  <c r="BM5570"/>
  <c r="BM5569"/>
  <c r="BM5568"/>
  <c r="BM5567"/>
  <c r="BM5566"/>
  <c r="BM5565"/>
  <c r="BM5564"/>
  <c r="BM5563"/>
  <c r="BM5562"/>
  <c r="BM5561"/>
  <c r="BM5560"/>
  <c r="BM5559"/>
  <c r="BM5558"/>
  <c r="BM5557"/>
  <c r="BM5556"/>
  <c r="BM5555"/>
  <c r="BM5554"/>
  <c r="BM5553"/>
  <c r="BM5552"/>
  <c r="BM5551"/>
  <c r="BM5550"/>
  <c r="BM5549"/>
  <c r="BM5548"/>
  <c r="BM5547"/>
  <c r="BM5546"/>
  <c r="BM5545"/>
  <c r="BM5544"/>
  <c r="BM5543"/>
  <c r="BM5542"/>
  <c r="BM5541"/>
  <c r="BM5540"/>
  <c r="BM5539"/>
  <c r="BM5538"/>
  <c r="BM5537"/>
  <c r="BM5536"/>
  <c r="BM5535"/>
  <c r="BM5534"/>
  <c r="BM5533"/>
  <c r="BM5532"/>
  <c r="BM5531"/>
  <c r="BM5530"/>
  <c r="BM5529"/>
  <c r="BM5528"/>
  <c r="BM5527"/>
  <c r="BM5526"/>
  <c r="BM5525"/>
  <c r="BM5524"/>
  <c r="BM5523"/>
  <c r="BM5522"/>
  <c r="BM5521"/>
  <c r="BM5520"/>
  <c r="BM5519"/>
  <c r="BM5518"/>
  <c r="BM5517"/>
  <c r="BM5516"/>
  <c r="BM5515"/>
  <c r="BM5514"/>
  <c r="BM5513"/>
  <c r="BM5512"/>
  <c r="BM5511"/>
  <c r="BM5510"/>
  <c r="BM5509"/>
  <c r="BM5508"/>
  <c r="BM5507"/>
  <c r="BM5506"/>
  <c r="BM5505"/>
  <c r="BM5504"/>
  <c r="BM5503"/>
  <c r="BM5502"/>
  <c r="BM5501"/>
  <c r="BM5500"/>
  <c r="BM5499"/>
  <c r="BM5498"/>
  <c r="BM5497"/>
  <c r="BM5496"/>
  <c r="BM5495"/>
  <c r="BM5494"/>
  <c r="BM5493"/>
  <c r="BM5492"/>
  <c r="BM5491"/>
  <c r="BM5490"/>
  <c r="BM5489"/>
  <c r="BM5488"/>
  <c r="BM5487"/>
  <c r="BM5486"/>
  <c r="BM5485"/>
  <c r="BM5484"/>
  <c r="BM5483"/>
  <c r="BM5482"/>
  <c r="BM5481"/>
  <c r="BM5480"/>
  <c r="BM5479"/>
  <c r="BM5478"/>
  <c r="BM5477"/>
  <c r="BM5476"/>
  <c r="BM5475"/>
  <c r="BM5474"/>
  <c r="BM5473"/>
  <c r="BM5472"/>
  <c r="BM5471"/>
  <c r="BM5470"/>
  <c r="BM5469"/>
  <c r="BM5468"/>
  <c r="BM5467"/>
  <c r="BM5466"/>
  <c r="BM5465"/>
  <c r="BM5464"/>
  <c r="BM5463"/>
  <c r="BM5462"/>
  <c r="BM5461"/>
  <c r="BM5460"/>
  <c r="BM5459"/>
  <c r="BM5458"/>
  <c r="BM5457"/>
  <c r="BM5456"/>
  <c r="BM5455"/>
  <c r="BM5454"/>
  <c r="BM5453"/>
  <c r="BM5452"/>
  <c r="BM5451"/>
  <c r="BM5450"/>
  <c r="BM5449"/>
  <c r="BM5448"/>
  <c r="BM5447"/>
  <c r="BM5446"/>
  <c r="BM5445"/>
  <c r="BM5444"/>
  <c r="BM5443"/>
  <c r="BM5442"/>
  <c r="BM5441"/>
  <c r="BM5440"/>
  <c r="BM5439"/>
  <c r="BM5438"/>
  <c r="BM5437"/>
  <c r="BM5436"/>
  <c r="BM5435"/>
  <c r="BM5434"/>
  <c r="BM5433"/>
  <c r="BM5432"/>
  <c r="BM5431"/>
  <c r="BM5430"/>
  <c r="BM5429"/>
  <c r="BM5428"/>
  <c r="BM5427"/>
  <c r="BM5426"/>
  <c r="BM5425"/>
  <c r="BM5424"/>
  <c r="BM5423"/>
  <c r="BM5422"/>
  <c r="BM5421"/>
  <c r="BM5420"/>
  <c r="BM5419"/>
  <c r="BM5418"/>
  <c r="BM5417"/>
  <c r="BM5416"/>
  <c r="BM5415"/>
  <c r="BM5414"/>
  <c r="BM5413"/>
  <c r="BM5412"/>
  <c r="BM5411"/>
  <c r="BM5410"/>
  <c r="BM5409"/>
  <c r="BM5408"/>
  <c r="BM5407"/>
  <c r="BM5406"/>
  <c r="BM5405"/>
  <c r="BM5404"/>
  <c r="BM5403"/>
  <c r="BM5402"/>
  <c r="BM5401"/>
  <c r="BM5400"/>
  <c r="BM5399"/>
  <c r="BM5398"/>
  <c r="BM5397"/>
  <c r="BM5396"/>
  <c r="BM5395"/>
  <c r="BM5394"/>
  <c r="BM5393"/>
  <c r="BM5392"/>
  <c r="BM5391"/>
  <c r="BM5390"/>
  <c r="BM5389"/>
  <c r="BM5388"/>
  <c r="BM5387"/>
  <c r="BM5386"/>
  <c r="BM5385"/>
  <c r="BM5384"/>
  <c r="BM5383"/>
  <c r="BM5382"/>
  <c r="BM5381"/>
  <c r="BM5380"/>
  <c r="BM5379"/>
  <c r="BM5378"/>
  <c r="BM5377"/>
  <c r="BM5376"/>
  <c r="BM5375"/>
  <c r="BM5374"/>
  <c r="BM5373"/>
  <c r="BM5372"/>
  <c r="BM5371"/>
  <c r="BM5370"/>
  <c r="BM5369"/>
  <c r="BM5368"/>
  <c r="BM5367"/>
  <c r="BM5366"/>
  <c r="BM5365"/>
  <c r="BM5364"/>
  <c r="BM5363"/>
  <c r="BM5362"/>
  <c r="BM5361"/>
  <c r="BM5360"/>
  <c r="BM5359"/>
  <c r="BM5358"/>
  <c r="BM5357"/>
  <c r="BM5356"/>
  <c r="BM5355"/>
  <c r="BM5354"/>
  <c r="BM5353"/>
  <c r="BM5352"/>
  <c r="BM5351"/>
  <c r="BM5350"/>
  <c r="BM5349"/>
  <c r="BM5348"/>
  <c r="BM5347"/>
  <c r="BM5346"/>
  <c r="BM5345"/>
  <c r="BM5344"/>
  <c r="BM5343"/>
  <c r="BM5342"/>
  <c r="BM5341"/>
  <c r="BM5340"/>
  <c r="BM5339"/>
  <c r="BM5338"/>
  <c r="BM5337"/>
  <c r="BM5336"/>
  <c r="BM5335"/>
  <c r="BM5334"/>
  <c r="BM5333"/>
  <c r="BM5332"/>
  <c r="BM5331"/>
  <c r="BM5330"/>
  <c r="BM5329"/>
  <c r="BM5328"/>
  <c r="BM5327"/>
  <c r="BM5326"/>
  <c r="BM5325"/>
  <c r="BM5324"/>
  <c r="BM5323"/>
  <c r="BM5322"/>
  <c r="BM5321"/>
  <c r="BM5320"/>
  <c r="BM5319"/>
  <c r="BM5318"/>
  <c r="BM5317"/>
  <c r="BM5316"/>
  <c r="BM5315"/>
  <c r="BM5314"/>
  <c r="BM5313"/>
  <c r="BM5312"/>
  <c r="BM5311"/>
  <c r="BM5310"/>
  <c r="BM5309"/>
  <c r="BM5308"/>
  <c r="BM5307"/>
  <c r="BM5306"/>
  <c r="BM5305"/>
  <c r="BM5304"/>
  <c r="BM5303"/>
  <c r="BM5302"/>
  <c r="BM5301"/>
  <c r="BM5300"/>
  <c r="BM5299"/>
  <c r="BM5298"/>
  <c r="BM5297"/>
  <c r="BM5296"/>
  <c r="BM5295"/>
  <c r="BM5294"/>
  <c r="BM5293"/>
  <c r="BM5292"/>
  <c r="BM5291"/>
  <c r="BM5290"/>
  <c r="BM5289"/>
  <c r="BM5288"/>
  <c r="BM5287"/>
  <c r="BM5286"/>
  <c r="BM5285"/>
  <c r="BM5284"/>
  <c r="BM5283"/>
  <c r="BM5282"/>
  <c r="BM5281"/>
  <c r="BM5280"/>
  <c r="BM5279"/>
  <c r="BM5278"/>
  <c r="BM5277"/>
  <c r="BM5276"/>
  <c r="BM5275"/>
  <c r="BM5274"/>
  <c r="BM5273"/>
  <c r="BM5272"/>
  <c r="BM5271"/>
  <c r="BM5270"/>
  <c r="BM5269"/>
  <c r="BM5268"/>
  <c r="BM5267"/>
  <c r="BM5266"/>
  <c r="BM5265"/>
  <c r="BM5264"/>
  <c r="BM5263"/>
  <c r="BM5262"/>
  <c r="BM5261"/>
  <c r="BM5260"/>
  <c r="BM5259"/>
  <c r="BM5258"/>
  <c r="BM5257"/>
  <c r="BM5256"/>
  <c r="BM5255"/>
  <c r="BM5254"/>
  <c r="BM5253"/>
  <c r="BM5252"/>
  <c r="BM5251"/>
  <c r="BM5250"/>
  <c r="BM5249"/>
  <c r="BM5248"/>
  <c r="BM5247"/>
  <c r="BM5246"/>
  <c r="BM5245"/>
  <c r="BM5244"/>
  <c r="BM5243"/>
  <c r="BM5242"/>
  <c r="BM5241"/>
  <c r="BM5240"/>
  <c r="BM5239"/>
  <c r="BM5238"/>
  <c r="BM5237"/>
  <c r="BM5236"/>
  <c r="BM5235"/>
  <c r="BM5234"/>
  <c r="BM5233"/>
  <c r="BM5232"/>
  <c r="BM5231"/>
  <c r="BM5230"/>
  <c r="BM5229"/>
  <c r="BM5228"/>
  <c r="BM5227"/>
  <c r="BM5226"/>
  <c r="BM5225"/>
  <c r="BM5224"/>
  <c r="BM5223"/>
  <c r="BM5222"/>
  <c r="BM5221"/>
  <c r="BM5220"/>
  <c r="BM5219"/>
  <c r="BM5218"/>
  <c r="BM5217"/>
  <c r="BM5216"/>
  <c r="BM5215"/>
  <c r="BM5214"/>
  <c r="BM5213"/>
  <c r="BM5212"/>
  <c r="BM5211"/>
  <c r="BM5210"/>
  <c r="BM5209"/>
  <c r="BM5208"/>
  <c r="BM5207"/>
  <c r="BM5206"/>
  <c r="BM5205"/>
  <c r="BM5204"/>
  <c r="BM5203"/>
  <c r="BM5202"/>
  <c r="BM5201"/>
  <c r="BM5200"/>
  <c r="BM5199"/>
  <c r="BM5198"/>
  <c r="BM5197"/>
  <c r="BM5196"/>
  <c r="BM5195"/>
  <c r="BM5194"/>
  <c r="BM5193"/>
  <c r="BM5192"/>
  <c r="BM5191"/>
  <c r="BM5190"/>
  <c r="BM5189"/>
  <c r="BM5188"/>
  <c r="BM5187"/>
  <c r="BM5186"/>
  <c r="BM5185"/>
  <c r="BM5184"/>
  <c r="BM5183"/>
  <c r="BM5182"/>
  <c r="BM5181"/>
  <c r="BM5180"/>
  <c r="BM5179"/>
  <c r="BM5178"/>
  <c r="BM5177"/>
  <c r="BM5176"/>
  <c r="BM5175"/>
  <c r="BM5174"/>
  <c r="BM5173"/>
  <c r="BM5172"/>
  <c r="BM5171"/>
  <c r="BM5170"/>
  <c r="BM5169"/>
  <c r="BM5168"/>
  <c r="BM5167"/>
  <c r="BM5166"/>
  <c r="BM5165"/>
  <c r="BM5164"/>
  <c r="BM5163"/>
  <c r="BM5162"/>
  <c r="BM5161"/>
  <c r="BM5160"/>
  <c r="BM5159"/>
  <c r="BM5158"/>
  <c r="BM5157"/>
  <c r="BM5156"/>
  <c r="BM5155"/>
  <c r="BM5154"/>
  <c r="BM5153"/>
  <c r="BM5152"/>
  <c r="BM5151"/>
  <c r="BM5150"/>
  <c r="BM5149"/>
  <c r="BM5148"/>
  <c r="BM5147"/>
  <c r="BM5146"/>
  <c r="BM5145"/>
  <c r="BM5144"/>
  <c r="BM5143"/>
  <c r="BM5142"/>
  <c r="BM5141"/>
  <c r="BM5140"/>
  <c r="BM5139"/>
  <c r="BM5138"/>
  <c r="BM5137"/>
  <c r="BM5136"/>
  <c r="BM5135"/>
  <c r="BM5134"/>
  <c r="BM5133"/>
  <c r="BM5132"/>
  <c r="BM5131"/>
  <c r="BM5130"/>
  <c r="BM5129"/>
  <c r="BM5128"/>
  <c r="BM5127"/>
  <c r="BM5126"/>
  <c r="BM5125"/>
  <c r="BM5124"/>
  <c r="BM5123"/>
  <c r="BM5122"/>
  <c r="BM5121"/>
  <c r="BM5120"/>
  <c r="BM5119"/>
  <c r="BM5118"/>
  <c r="BM5117"/>
  <c r="BM5116"/>
  <c r="BM5115"/>
  <c r="BM5114"/>
  <c r="BM5113"/>
  <c r="BM5112"/>
  <c r="BM5111"/>
  <c r="BM5110"/>
  <c r="BM5109"/>
  <c r="BM5108"/>
  <c r="BM5107"/>
  <c r="BM5106"/>
  <c r="BM5105"/>
  <c r="BM5104"/>
  <c r="BM5103"/>
  <c r="BM5102"/>
  <c r="BM5101"/>
  <c r="BM5100"/>
  <c r="BM5099"/>
  <c r="BM5098"/>
  <c r="BM5097"/>
  <c r="BM5096"/>
  <c r="BM5095"/>
  <c r="BM5094"/>
  <c r="BM5093"/>
  <c r="BM5092"/>
  <c r="BM5091"/>
  <c r="BM5090"/>
  <c r="BM5089"/>
  <c r="BM5088"/>
  <c r="BM5087"/>
  <c r="BM5086"/>
  <c r="BM5085"/>
  <c r="BM5084"/>
  <c r="BM5083"/>
  <c r="BM5082"/>
  <c r="BM5081"/>
  <c r="BM5080"/>
  <c r="BM5079"/>
  <c r="BM5078"/>
  <c r="BM5077"/>
  <c r="BM5076"/>
  <c r="BM5075"/>
  <c r="BM5074"/>
  <c r="BM5073"/>
  <c r="BM5072"/>
  <c r="BM5071"/>
  <c r="BM5070"/>
  <c r="BM5069"/>
  <c r="BM5068"/>
  <c r="BM5067"/>
  <c r="BM5066"/>
  <c r="BM5065"/>
  <c r="BM5064"/>
  <c r="BM5063"/>
  <c r="BM5062"/>
  <c r="BM5061"/>
  <c r="BM5060"/>
  <c r="BM5059"/>
  <c r="BM5058"/>
  <c r="BM5057"/>
  <c r="BM5056"/>
  <c r="BM5055"/>
  <c r="BM5054"/>
  <c r="BM5053"/>
  <c r="BM5052"/>
  <c r="BM5051"/>
  <c r="BM5050"/>
  <c r="BM5049"/>
  <c r="BM5048"/>
  <c r="BM5047"/>
  <c r="BM5046"/>
  <c r="BM5045"/>
  <c r="BM5044"/>
  <c r="BM5043"/>
  <c r="BM5042"/>
  <c r="BM5041"/>
  <c r="BM5040"/>
  <c r="BM5039"/>
  <c r="BM5038"/>
  <c r="BM5037"/>
  <c r="BM5036"/>
  <c r="BM5035"/>
  <c r="BM5034"/>
  <c r="BM5033"/>
  <c r="BM5032"/>
  <c r="BM5031"/>
  <c r="BM5030"/>
  <c r="BM5029"/>
  <c r="BM5028"/>
  <c r="BM5027"/>
  <c r="BM5026"/>
  <c r="BM5025"/>
  <c r="BM5024"/>
  <c r="BM5023"/>
  <c r="BM5022"/>
  <c r="BM5021"/>
  <c r="BM5020"/>
  <c r="BM5019"/>
  <c r="BM5018"/>
  <c r="BM5017"/>
  <c r="BM5016"/>
  <c r="BM5015"/>
  <c r="BM5014"/>
  <c r="BM5013"/>
  <c r="BM5012"/>
  <c r="BM5011"/>
  <c r="BM5010"/>
  <c r="BM5009"/>
  <c r="BM5008"/>
  <c r="BM5007"/>
  <c r="BM5006"/>
  <c r="BM5005"/>
  <c r="BM5004"/>
  <c r="BM5003"/>
  <c r="BM5002"/>
  <c r="BM5001"/>
  <c r="BM5000"/>
  <c r="BM4999"/>
  <c r="BM4998"/>
  <c r="BM4997"/>
  <c r="BM4996"/>
  <c r="BM4995"/>
  <c r="BM4994"/>
  <c r="BM4993"/>
  <c r="BM4992"/>
  <c r="BM4991"/>
  <c r="BM4990"/>
  <c r="BM4989"/>
  <c r="BM4988"/>
  <c r="BM4987"/>
  <c r="BM4986"/>
  <c r="BM4985"/>
  <c r="BM4984"/>
  <c r="BM4983"/>
  <c r="BM4982"/>
  <c r="BM4981"/>
  <c r="BM4980"/>
  <c r="BM4979"/>
  <c r="BM4978"/>
  <c r="BM4977"/>
  <c r="BM4976"/>
  <c r="BM4975"/>
  <c r="BM4974"/>
  <c r="BM4973"/>
  <c r="BM4972"/>
  <c r="BM4971"/>
  <c r="BM4970"/>
  <c r="BM4969"/>
  <c r="BM4968"/>
  <c r="BM4967"/>
  <c r="BM4966"/>
  <c r="BM4965"/>
  <c r="BM4964"/>
  <c r="BM4963"/>
  <c r="BM4962"/>
  <c r="BM4961"/>
  <c r="BM4960"/>
  <c r="BM4959"/>
  <c r="BM4958"/>
  <c r="BM4957"/>
  <c r="BM4956"/>
  <c r="BM4955"/>
  <c r="BM4954"/>
  <c r="BM4953"/>
  <c r="BM4952"/>
  <c r="BM4951"/>
  <c r="BM4950"/>
  <c r="BM4949"/>
  <c r="BM4948"/>
  <c r="BM4947"/>
  <c r="BM4946"/>
  <c r="BM4945"/>
  <c r="BM4944"/>
  <c r="BM4943"/>
  <c r="BM4942"/>
  <c r="BM4941"/>
  <c r="BM4940"/>
  <c r="BM4939"/>
  <c r="BM4938"/>
  <c r="BM4937"/>
  <c r="BM4936"/>
  <c r="BM4935"/>
  <c r="BM4934"/>
  <c r="BM4933"/>
  <c r="BM4932"/>
  <c r="BM4931"/>
  <c r="BM4930"/>
  <c r="BM4929"/>
  <c r="BM4928"/>
  <c r="BM4927"/>
  <c r="BM4926"/>
  <c r="BM4925"/>
  <c r="BM4924"/>
  <c r="BM4923"/>
  <c r="BM4922"/>
  <c r="BM4921"/>
  <c r="BM4920"/>
  <c r="BM4919"/>
  <c r="BM4918"/>
  <c r="BM4917"/>
  <c r="BM4916"/>
  <c r="BM4915"/>
  <c r="BM4914"/>
  <c r="BM4913"/>
  <c r="BM4912"/>
  <c r="BM4911"/>
  <c r="BM4910"/>
  <c r="BM4909"/>
  <c r="BM4908"/>
  <c r="BM4907"/>
  <c r="BM4906"/>
  <c r="BM4905"/>
  <c r="BM4904"/>
  <c r="BM4903"/>
  <c r="BM4902"/>
  <c r="BM4901"/>
  <c r="BM4900"/>
  <c r="BM4899"/>
  <c r="BM4898"/>
  <c r="BM4897"/>
  <c r="BM4896"/>
  <c r="BM4895"/>
  <c r="BM4894"/>
  <c r="BM4893"/>
  <c r="BM4892"/>
  <c r="BM4891"/>
  <c r="BM4890"/>
  <c r="BM4889"/>
  <c r="BM4888"/>
  <c r="BM4887"/>
  <c r="BM4886"/>
  <c r="BM4885"/>
  <c r="BM4884"/>
  <c r="BM4883"/>
  <c r="BM4882"/>
  <c r="BM4881"/>
  <c r="BM4880"/>
  <c r="BM4879"/>
  <c r="BM4878"/>
  <c r="BM4877"/>
  <c r="BM4876"/>
  <c r="BM4875"/>
  <c r="BM4874"/>
  <c r="BM4873"/>
  <c r="BM4872"/>
  <c r="BM4871"/>
  <c r="BM4870"/>
  <c r="BM4869"/>
  <c r="BM4868"/>
  <c r="BM4867"/>
  <c r="BM4866"/>
  <c r="BM4865"/>
  <c r="BM4864"/>
  <c r="BM4863"/>
  <c r="BM4862"/>
  <c r="BM4861"/>
  <c r="BM4860"/>
  <c r="BM4859"/>
  <c r="BM4858"/>
  <c r="BM4857"/>
  <c r="BM4856"/>
  <c r="BM4855"/>
  <c r="BM4854"/>
  <c r="BM4853"/>
  <c r="BM4852"/>
  <c r="BM4851"/>
  <c r="BM4850"/>
  <c r="BM4849"/>
  <c r="BM4848"/>
  <c r="BM4847"/>
  <c r="BM4846"/>
  <c r="BM4845"/>
  <c r="BM4844"/>
  <c r="BM4843"/>
  <c r="BM4842"/>
  <c r="BM4841"/>
  <c r="BM4840"/>
  <c r="BM4839"/>
  <c r="BM4838"/>
  <c r="BM4837"/>
  <c r="BM4836"/>
  <c r="BM4835"/>
  <c r="BM4834"/>
  <c r="BM4833"/>
  <c r="BM4832"/>
  <c r="BM4831"/>
  <c r="BM4830"/>
  <c r="BM4829"/>
  <c r="BM4828"/>
  <c r="BM4827"/>
  <c r="BM4826"/>
  <c r="BM4825"/>
  <c r="BM4824"/>
  <c r="BM4823"/>
  <c r="BM4822"/>
  <c r="BM4821"/>
  <c r="BM4820"/>
  <c r="BM4819"/>
  <c r="BM4818"/>
  <c r="BM4817"/>
  <c r="BM4816"/>
  <c r="BM4815"/>
  <c r="BM4814"/>
  <c r="BM4813"/>
  <c r="BM4812"/>
  <c r="BM4811"/>
  <c r="BM4810"/>
  <c r="BM4809"/>
  <c r="BM4808"/>
  <c r="BM4807"/>
  <c r="BM4806"/>
  <c r="BM4805"/>
  <c r="BM4804"/>
  <c r="BM4803"/>
  <c r="BM4802"/>
  <c r="BM4801"/>
  <c r="BM4800"/>
  <c r="BM4799"/>
  <c r="BM4798"/>
  <c r="BM4797"/>
  <c r="BM4796"/>
  <c r="BM4795"/>
  <c r="BM4794"/>
  <c r="BM4793"/>
  <c r="BM4792"/>
  <c r="BM4791"/>
  <c r="BM4790"/>
  <c r="BM4789"/>
  <c r="BM4788"/>
  <c r="BM4787"/>
  <c r="BM4786"/>
  <c r="BM4785"/>
  <c r="BM4784"/>
  <c r="BM4783"/>
  <c r="BM4782"/>
  <c r="BM4781"/>
  <c r="BM4780"/>
  <c r="BM4779"/>
  <c r="BM4778"/>
  <c r="BM4777"/>
  <c r="BM4776"/>
  <c r="BM4775"/>
  <c r="BM4774"/>
  <c r="BM4773"/>
  <c r="BM4772"/>
  <c r="BM4771"/>
  <c r="BM4770"/>
  <c r="BM4769"/>
  <c r="BM4768"/>
  <c r="BM4767"/>
  <c r="BM4766"/>
  <c r="BM4765"/>
  <c r="BM4764"/>
  <c r="BM4763"/>
  <c r="BM4762"/>
  <c r="BM4761"/>
  <c r="BM4760"/>
  <c r="BM4759"/>
  <c r="BM4758"/>
  <c r="BM4757"/>
  <c r="BM4756"/>
  <c r="BM4755"/>
  <c r="BM4754"/>
  <c r="BM4753"/>
  <c r="BM4752"/>
  <c r="BM4751"/>
  <c r="BM4750"/>
  <c r="BM4749"/>
  <c r="BM4748"/>
  <c r="BM4747"/>
  <c r="BM4746"/>
  <c r="BM4745"/>
  <c r="BM4744"/>
  <c r="BM4743"/>
  <c r="BM4742"/>
  <c r="BM4741"/>
  <c r="BM4740"/>
  <c r="BM4739"/>
  <c r="BM4738"/>
  <c r="BM4737"/>
  <c r="BM4736"/>
  <c r="BM4735"/>
  <c r="BM4734"/>
  <c r="BM4733"/>
  <c r="BM4732"/>
  <c r="BM4731"/>
  <c r="BM4730"/>
  <c r="BM4729"/>
  <c r="BM4728"/>
  <c r="BM4727"/>
  <c r="BM4726"/>
  <c r="BM4725"/>
  <c r="BM4724"/>
  <c r="BM4723"/>
  <c r="BM4722"/>
  <c r="BM4721"/>
  <c r="BM4720"/>
  <c r="BM4719"/>
  <c r="BM4718"/>
  <c r="BM4717"/>
  <c r="BM4716"/>
  <c r="BM4715"/>
  <c r="BM4714"/>
  <c r="BM4713"/>
  <c r="BM4712"/>
  <c r="BM4711"/>
  <c r="BM4710"/>
  <c r="BM4709"/>
  <c r="BM4708"/>
  <c r="BM4707"/>
  <c r="BM4706"/>
  <c r="BM4705"/>
  <c r="BM4704"/>
  <c r="BM4703"/>
  <c r="BM4702"/>
  <c r="BM4701"/>
  <c r="BM4700"/>
  <c r="BM4699"/>
  <c r="BM4698"/>
  <c r="BM4697"/>
  <c r="BM4696"/>
  <c r="BM4695"/>
  <c r="BM4694"/>
  <c r="BM4693"/>
  <c r="BM4692"/>
  <c r="BM4691"/>
  <c r="BM4690"/>
  <c r="BM4689"/>
  <c r="BM4688"/>
  <c r="BM4687"/>
  <c r="BM4686"/>
  <c r="BM4685"/>
  <c r="BM4684"/>
  <c r="BM4683"/>
  <c r="BM4682"/>
  <c r="BM4681"/>
  <c r="BM4680"/>
  <c r="BM4679"/>
  <c r="BM4678"/>
  <c r="BM4677"/>
  <c r="BM4676"/>
  <c r="BM4675"/>
  <c r="BM4674"/>
  <c r="BM4673"/>
  <c r="BM4672"/>
  <c r="BM4671"/>
  <c r="BM4670"/>
  <c r="BM4669"/>
  <c r="BM4668"/>
  <c r="BM4667"/>
  <c r="BM4666"/>
  <c r="BM4665"/>
  <c r="BM4664"/>
  <c r="BM4663"/>
  <c r="BM4662"/>
  <c r="BM4661"/>
  <c r="BM4660"/>
  <c r="BM4659"/>
  <c r="BM4658"/>
  <c r="BM4657"/>
  <c r="BM4656"/>
  <c r="BM4655"/>
  <c r="BM4654"/>
  <c r="BM4653"/>
  <c r="BM4652"/>
  <c r="BM4651"/>
  <c r="BM4650"/>
  <c r="BM4649"/>
  <c r="BM4648"/>
  <c r="BM4647"/>
  <c r="BM4646"/>
  <c r="BM4645"/>
  <c r="BM4644"/>
  <c r="BM4643"/>
  <c r="BM4642"/>
  <c r="BM4641"/>
  <c r="BM4640"/>
  <c r="BM4639"/>
  <c r="BM4638"/>
  <c r="BM4637"/>
  <c r="BM4636"/>
  <c r="BM4635"/>
  <c r="BM4634"/>
  <c r="BM4633"/>
  <c r="BM4632"/>
  <c r="BM4631"/>
  <c r="BM4630"/>
  <c r="BM4629"/>
  <c r="BM4628"/>
  <c r="BM4627"/>
  <c r="BM4626"/>
  <c r="BM4625"/>
  <c r="BM4624"/>
  <c r="BM4623"/>
  <c r="BM4622"/>
  <c r="BM4621"/>
  <c r="BM4620"/>
  <c r="BM4619"/>
  <c r="BM4618"/>
  <c r="BM4617"/>
  <c r="BM4616"/>
  <c r="BM4615"/>
  <c r="BM4614"/>
  <c r="BM4613"/>
  <c r="BM4612"/>
  <c r="BM4611"/>
  <c r="BM4610"/>
  <c r="BM4609"/>
  <c r="BM4608"/>
  <c r="BM4607"/>
  <c r="BM4606"/>
  <c r="BM4605"/>
  <c r="BM4604"/>
  <c r="BM4603"/>
  <c r="BM4602"/>
  <c r="BM4601"/>
  <c r="BM4600"/>
  <c r="BM4599"/>
  <c r="BM4598"/>
  <c r="BM4597"/>
  <c r="BM4596"/>
  <c r="BM4595"/>
  <c r="BM4594"/>
  <c r="BM4593"/>
  <c r="BM4592"/>
  <c r="BM4591"/>
  <c r="BM4590"/>
  <c r="BM4589"/>
  <c r="BM4588"/>
  <c r="BM4587"/>
  <c r="BM4586"/>
  <c r="BM4585"/>
  <c r="BM4584"/>
  <c r="BM4583"/>
  <c r="BM4582"/>
  <c r="BM4581"/>
  <c r="BM4580"/>
  <c r="BM4579"/>
  <c r="BM4578"/>
  <c r="BM4577"/>
  <c r="BM4576"/>
  <c r="BM4575"/>
  <c r="BM4574"/>
  <c r="BM4573"/>
  <c r="BM4572"/>
  <c r="BM4571"/>
  <c r="BM4570"/>
  <c r="BM4569"/>
  <c r="BM4568"/>
  <c r="BM4567"/>
  <c r="BM4566"/>
  <c r="BM4565"/>
  <c r="BM4564"/>
  <c r="BM4563"/>
  <c r="BM4562"/>
  <c r="BM4561"/>
  <c r="BM4560"/>
  <c r="BM4559"/>
  <c r="BM4558"/>
  <c r="BM4557"/>
  <c r="BM4556"/>
  <c r="BM4555"/>
  <c r="BM4554"/>
  <c r="BM4553"/>
  <c r="BM4552"/>
  <c r="BM4551"/>
  <c r="BM4550"/>
  <c r="BM4549"/>
  <c r="BM4548"/>
  <c r="BM4547"/>
  <c r="BM4546"/>
  <c r="BM4545"/>
  <c r="BM4544"/>
  <c r="BM4543"/>
  <c r="BM4542"/>
  <c r="BM4541"/>
  <c r="BM4540"/>
  <c r="BM4539"/>
  <c r="BM4538"/>
  <c r="BM4537"/>
  <c r="BM4536"/>
  <c r="BM4535"/>
  <c r="BM4534"/>
  <c r="BM4533"/>
  <c r="BM4532"/>
  <c r="BM4531"/>
  <c r="BM4530"/>
  <c r="BM4529"/>
  <c r="BM4528"/>
  <c r="BM4527"/>
  <c r="BM4526"/>
  <c r="BM4525"/>
  <c r="BM4524"/>
  <c r="BM4523"/>
  <c r="BM4522"/>
  <c r="BM4521"/>
  <c r="BM4520"/>
  <c r="BM4519"/>
  <c r="BM4518"/>
  <c r="BM4517"/>
  <c r="BM4516"/>
  <c r="BM4515"/>
  <c r="BM4514"/>
  <c r="BM4513"/>
  <c r="BM4512"/>
  <c r="BM4511"/>
  <c r="BM4510"/>
  <c r="BM4509"/>
  <c r="BM4508"/>
  <c r="BM4507"/>
  <c r="BM4506"/>
  <c r="BM4505"/>
  <c r="BM4504"/>
  <c r="BM4503"/>
  <c r="BM4502"/>
  <c r="BM4501"/>
  <c r="BM4500"/>
  <c r="BM4499"/>
  <c r="BM4498"/>
  <c r="BM4497"/>
  <c r="BM4496"/>
  <c r="BM4495"/>
  <c r="BM4494"/>
  <c r="BM4493"/>
  <c r="BM4492"/>
  <c r="BM4491"/>
  <c r="BM4490"/>
  <c r="BM4489"/>
  <c r="BM4488"/>
  <c r="BM4487"/>
  <c r="BM4486"/>
  <c r="BM4485"/>
  <c r="BM4484"/>
  <c r="BM4483"/>
  <c r="BM4482"/>
  <c r="BM4481"/>
  <c r="BM4480"/>
  <c r="BM4479"/>
  <c r="BM4478"/>
  <c r="BM4477"/>
  <c r="BM4476"/>
  <c r="BM4475"/>
  <c r="BM4474"/>
  <c r="BM4473"/>
  <c r="BM4472"/>
  <c r="BM4471"/>
  <c r="BM4470"/>
  <c r="BM4469"/>
  <c r="BM4468"/>
  <c r="BM4467"/>
  <c r="BM4466"/>
  <c r="BM4465"/>
  <c r="BM4464"/>
  <c r="BM4463"/>
  <c r="BM4462"/>
  <c r="BM4461"/>
  <c r="BM4460"/>
  <c r="BM4459"/>
  <c r="BM4458"/>
  <c r="BM4457"/>
  <c r="BM4456"/>
  <c r="BM4455"/>
  <c r="BM4454"/>
  <c r="BM4453"/>
  <c r="BM4452"/>
  <c r="BM4451"/>
  <c r="BM4450"/>
  <c r="BM4449"/>
  <c r="BM4448"/>
  <c r="BM4447"/>
  <c r="BM4446"/>
  <c r="BM4445"/>
  <c r="BM4444"/>
  <c r="BM4443"/>
  <c r="BM4442"/>
  <c r="BM4441"/>
  <c r="BM4440"/>
  <c r="BM4439"/>
  <c r="BM4438"/>
  <c r="BM4437"/>
  <c r="BM4436"/>
  <c r="BM4435"/>
  <c r="BM4434"/>
  <c r="BM4433"/>
  <c r="BM4432"/>
  <c r="BM4431"/>
  <c r="BM4430"/>
  <c r="BM4429"/>
  <c r="BM4428"/>
  <c r="BM4427"/>
  <c r="BM4426"/>
  <c r="BM4425"/>
  <c r="BM4424"/>
  <c r="BM4423"/>
  <c r="BM4422"/>
  <c r="BM4421"/>
  <c r="BM4420"/>
  <c r="BM4419"/>
  <c r="BM4418"/>
  <c r="BM4417"/>
  <c r="BM4416"/>
  <c r="BM4415"/>
  <c r="BM4414"/>
  <c r="BM4413"/>
  <c r="BM4412"/>
  <c r="BM4411"/>
  <c r="BM4410"/>
  <c r="BM4409"/>
  <c r="BM4408"/>
  <c r="BM4407"/>
  <c r="BM4406"/>
  <c r="BM4405"/>
  <c r="BM4404"/>
  <c r="BM4403"/>
  <c r="BM4402"/>
  <c r="BM4401"/>
  <c r="BM4400"/>
  <c r="BM4399"/>
  <c r="BM4398"/>
  <c r="BM4397"/>
  <c r="BM4396"/>
  <c r="BM4395"/>
  <c r="BM4394"/>
  <c r="BM4393"/>
  <c r="BM4392"/>
  <c r="BM4391"/>
  <c r="BM4390"/>
  <c r="BM4389"/>
  <c r="BM4388"/>
  <c r="BM4387"/>
  <c r="BM4386"/>
  <c r="BM4385"/>
  <c r="BM4384"/>
  <c r="BM4383"/>
  <c r="BM4382"/>
  <c r="BM4381"/>
  <c r="BM4380"/>
  <c r="BM4379"/>
  <c r="BM4378"/>
  <c r="BM4377"/>
  <c r="BM4376"/>
  <c r="BM4375"/>
  <c r="BM4374"/>
  <c r="BM4373"/>
  <c r="BM4372"/>
  <c r="BM4371"/>
  <c r="BM4370"/>
  <c r="BM4369"/>
  <c r="BM4368"/>
  <c r="BM4367"/>
  <c r="BM4366"/>
  <c r="BM4365"/>
  <c r="BM4364"/>
  <c r="BM4363"/>
  <c r="BM4362"/>
  <c r="BM4361"/>
  <c r="BM4360"/>
  <c r="BM4359"/>
  <c r="BM4358"/>
  <c r="BM4357"/>
  <c r="BM4356"/>
  <c r="BM4355"/>
  <c r="BM4354"/>
  <c r="BM4353"/>
  <c r="BM4352"/>
  <c r="BM4351"/>
  <c r="BM4350"/>
  <c r="BM4349"/>
  <c r="BM4348"/>
  <c r="BM4347"/>
  <c r="BM4346"/>
  <c r="BM4345"/>
  <c r="BM4344"/>
  <c r="BM4343"/>
  <c r="BM4342"/>
  <c r="BM4341"/>
  <c r="BM4340"/>
  <c r="BM4339"/>
  <c r="BM4338"/>
  <c r="BM4337"/>
  <c r="BM4336"/>
  <c r="BM4335"/>
  <c r="BM4334"/>
  <c r="BM4333"/>
  <c r="BM4332"/>
  <c r="BM4331"/>
  <c r="BM4330"/>
  <c r="BM4329"/>
  <c r="BM4328"/>
  <c r="BM4327"/>
  <c r="BM4326"/>
  <c r="BM4325"/>
  <c r="BM4324"/>
  <c r="BM4323"/>
  <c r="BM4322"/>
  <c r="BM4321"/>
  <c r="BM4320"/>
  <c r="BM4319"/>
  <c r="BM4318"/>
  <c r="BM4317"/>
  <c r="BM4316"/>
  <c r="BM4315"/>
  <c r="BM4314"/>
  <c r="BM4313"/>
  <c r="BM4312"/>
  <c r="BM4311"/>
  <c r="BM4310"/>
  <c r="BM4309"/>
  <c r="BM4308"/>
  <c r="BM4307"/>
  <c r="BM4306"/>
  <c r="BM4305"/>
  <c r="BM4304"/>
  <c r="BM4303"/>
  <c r="BM4302"/>
  <c r="BM4301"/>
  <c r="BM4300"/>
  <c r="BM4299"/>
  <c r="BM4298"/>
  <c r="BM4297"/>
  <c r="BM4296"/>
  <c r="BM4295"/>
  <c r="BM4294"/>
  <c r="BM4293"/>
  <c r="BM4292"/>
  <c r="BM4291"/>
  <c r="BM4290"/>
  <c r="BM4289"/>
  <c r="BM4288"/>
  <c r="BM4287"/>
  <c r="BM4286"/>
  <c r="BM4285"/>
  <c r="BM4284"/>
  <c r="BM4283"/>
  <c r="BM4282"/>
  <c r="BM4281"/>
  <c r="BM4280"/>
  <c r="BM4279"/>
  <c r="BM4278"/>
  <c r="BM4277"/>
  <c r="BM4276"/>
  <c r="BM4275"/>
  <c r="BM4274"/>
  <c r="BM4273"/>
  <c r="BM4272"/>
  <c r="BM4271"/>
  <c r="BM4270"/>
  <c r="BM4269"/>
  <c r="BM4268"/>
  <c r="BM4267"/>
  <c r="BM4266"/>
  <c r="BM4265"/>
  <c r="BM4264"/>
  <c r="BM4263"/>
  <c r="BM4262"/>
  <c r="BM4261"/>
  <c r="BM4260"/>
  <c r="BM4259"/>
  <c r="BM4258"/>
  <c r="BM4257"/>
  <c r="BM4256"/>
  <c r="BM4255"/>
  <c r="BM4254"/>
  <c r="BM4253"/>
  <c r="BM4252"/>
  <c r="BM4251"/>
  <c r="BM4250"/>
  <c r="BM4249"/>
  <c r="BM4248"/>
  <c r="BM4247"/>
  <c r="BM4246"/>
  <c r="BM4245"/>
  <c r="BM4244"/>
  <c r="BM4243"/>
  <c r="BM4242"/>
  <c r="BM4241"/>
  <c r="BM4240"/>
  <c r="BM4239"/>
  <c r="BM4238"/>
  <c r="BM4237"/>
  <c r="BM4236"/>
  <c r="BM4235"/>
  <c r="BM4234"/>
  <c r="BM4233"/>
  <c r="BM4232"/>
  <c r="BM4231"/>
  <c r="BM4230"/>
  <c r="BM4229"/>
  <c r="BM4228"/>
  <c r="BM4227"/>
  <c r="BM4226"/>
  <c r="BM4225"/>
  <c r="BM4224"/>
  <c r="BM4223"/>
  <c r="BM4222"/>
  <c r="BM4221"/>
  <c r="BM4220"/>
  <c r="BM4219"/>
  <c r="BM4218"/>
  <c r="BM4217"/>
  <c r="BM4216"/>
  <c r="BM4215"/>
  <c r="BM4214"/>
  <c r="BM4213"/>
  <c r="BM4212"/>
  <c r="BM4211"/>
  <c r="BM4210"/>
  <c r="BM4209"/>
  <c r="BM4208"/>
  <c r="BM4207"/>
  <c r="BM4206"/>
  <c r="BM4205"/>
  <c r="BM4204"/>
  <c r="BM4203"/>
  <c r="BM4202"/>
  <c r="BM4201"/>
  <c r="BM4200"/>
  <c r="BM4199"/>
  <c r="BM4198"/>
  <c r="BM4197"/>
  <c r="BM4196"/>
  <c r="BM4195"/>
  <c r="BM4194"/>
  <c r="BM4193"/>
  <c r="BM4192"/>
  <c r="BM4191"/>
  <c r="BM4190"/>
  <c r="BM4189"/>
  <c r="BM4188"/>
  <c r="BM4187"/>
  <c r="BM4186"/>
  <c r="BM4185"/>
  <c r="BM4184"/>
  <c r="BM4183"/>
  <c r="BM4182"/>
  <c r="BM4181"/>
  <c r="BM4180"/>
  <c r="BM4179"/>
  <c r="BM4178"/>
  <c r="BM4177"/>
  <c r="BM4176"/>
  <c r="BM4175"/>
  <c r="BM4174"/>
  <c r="BM4173"/>
  <c r="BM4172"/>
  <c r="BM4171"/>
  <c r="BM4170"/>
  <c r="BM4169"/>
  <c r="BM4168"/>
  <c r="BM4167"/>
  <c r="BM4166"/>
  <c r="BM4165"/>
  <c r="BM4164"/>
  <c r="BM4163"/>
  <c r="BM4162"/>
  <c r="BM4161"/>
  <c r="BM4160"/>
  <c r="BM4159"/>
  <c r="BM4158"/>
  <c r="BM4157"/>
  <c r="BM4156"/>
  <c r="BM4155"/>
  <c r="BM4154"/>
  <c r="BM4153"/>
  <c r="BM4152"/>
  <c r="BM4151"/>
  <c r="BM4150"/>
  <c r="BM4149"/>
  <c r="BM4148"/>
  <c r="BM4147"/>
  <c r="BM4146"/>
  <c r="BM4145"/>
  <c r="BM4144"/>
  <c r="BM4143"/>
  <c r="BM4142"/>
  <c r="BM4141"/>
  <c r="BM4140"/>
  <c r="BM4139"/>
  <c r="BM4138"/>
  <c r="BM4137"/>
  <c r="BM4136"/>
  <c r="BM4135"/>
  <c r="BM4134"/>
  <c r="BM4133"/>
  <c r="BM4132"/>
  <c r="BM4131"/>
  <c r="BM4130"/>
  <c r="BM4129"/>
  <c r="BM4128"/>
  <c r="BM4127"/>
  <c r="BM4126"/>
  <c r="BM4125"/>
  <c r="BM4124"/>
  <c r="BM4123"/>
  <c r="BM4122"/>
  <c r="BM4121"/>
  <c r="BM4120"/>
  <c r="BM4119"/>
  <c r="BM4118"/>
  <c r="BM4117"/>
  <c r="BM4116"/>
  <c r="BM4115"/>
  <c r="BM4114"/>
  <c r="BM4113"/>
  <c r="BM4112"/>
  <c r="BM4111"/>
  <c r="BM4110"/>
  <c r="BM4109"/>
  <c r="BM4108"/>
  <c r="BM4107"/>
  <c r="BM4106"/>
  <c r="BM4105"/>
  <c r="BM4104"/>
  <c r="BM4103"/>
  <c r="BM4102"/>
  <c r="BM4101"/>
  <c r="BM4100"/>
  <c r="BM4099"/>
  <c r="BM4098"/>
  <c r="BM4097"/>
  <c r="BM4096"/>
  <c r="BM4095"/>
  <c r="BM4094"/>
  <c r="BM4093"/>
  <c r="BM4092"/>
  <c r="BM4091"/>
  <c r="BM4090"/>
  <c r="BM4089"/>
  <c r="BM4088"/>
  <c r="BM4087"/>
  <c r="BM4086"/>
  <c r="BM4085"/>
  <c r="BM4084"/>
  <c r="BM4083"/>
  <c r="BM4082"/>
  <c r="BM4081"/>
  <c r="BM4080"/>
  <c r="BM4079"/>
  <c r="BM4078"/>
  <c r="BM4077"/>
  <c r="BM4076"/>
  <c r="BM4075"/>
  <c r="BM4074"/>
  <c r="BM4073"/>
  <c r="BM4072"/>
  <c r="BM4071"/>
  <c r="BM4070"/>
  <c r="BM4069"/>
  <c r="BM4068"/>
  <c r="BM4067"/>
  <c r="BM4066"/>
  <c r="BM4065"/>
  <c r="BM4064"/>
  <c r="BM4063"/>
  <c r="BM4062"/>
  <c r="BM4061"/>
  <c r="BM4060"/>
  <c r="BM4059"/>
  <c r="BM4058"/>
  <c r="BM4057"/>
  <c r="BM4056"/>
  <c r="BM4055"/>
  <c r="BM4054"/>
  <c r="BM4053"/>
  <c r="BM4052"/>
  <c r="BM4051"/>
  <c r="BM4050"/>
  <c r="BM4049"/>
  <c r="BM4048"/>
  <c r="BM4047"/>
  <c r="BM4046"/>
  <c r="BM4045"/>
  <c r="BM4044"/>
  <c r="BM4043"/>
  <c r="BM4042"/>
  <c r="BM4041"/>
  <c r="BM4040"/>
  <c r="BM4039"/>
  <c r="BM4038"/>
  <c r="BM4037"/>
  <c r="BM4036"/>
  <c r="BM4035"/>
  <c r="BM4034"/>
  <c r="BM4033"/>
  <c r="BM4032"/>
  <c r="BM4031"/>
  <c r="BM4030"/>
  <c r="BM4029"/>
  <c r="BM4028"/>
  <c r="BM4027"/>
  <c r="BM4026"/>
  <c r="BM4025"/>
  <c r="BM4024"/>
  <c r="BM4023"/>
  <c r="BM4022"/>
  <c r="BM4021"/>
  <c r="BM4020"/>
  <c r="BM4019"/>
  <c r="BM4018"/>
  <c r="BM4017"/>
  <c r="BM4016"/>
  <c r="BM4015"/>
  <c r="BM4014"/>
  <c r="BM4013"/>
  <c r="BM4012"/>
  <c r="BM4011"/>
  <c r="BM4010"/>
  <c r="BM4009"/>
  <c r="BM4008"/>
  <c r="BM4007"/>
  <c r="BM4006"/>
  <c r="BM4005"/>
  <c r="BM4004"/>
  <c r="BM4003"/>
  <c r="BM4002"/>
  <c r="BM4001"/>
  <c r="BM4000"/>
  <c r="BM3999"/>
  <c r="BM3998"/>
  <c r="BM3997"/>
  <c r="BM3996"/>
  <c r="BM3995"/>
  <c r="BM3994"/>
  <c r="BM3993"/>
  <c r="BM3992"/>
  <c r="BM3991"/>
  <c r="BM3990"/>
  <c r="BM3989"/>
  <c r="BM3988"/>
  <c r="BM3987"/>
  <c r="BM3986"/>
  <c r="BM3985"/>
  <c r="BM3984"/>
  <c r="BM3983"/>
  <c r="BM3982"/>
  <c r="BM3981"/>
  <c r="BM3980"/>
  <c r="BM3979"/>
  <c r="BM3978"/>
  <c r="BM3977"/>
  <c r="BM3976"/>
  <c r="BM3975"/>
  <c r="BM3974"/>
  <c r="BM3973"/>
  <c r="BM3972"/>
  <c r="BM3971"/>
  <c r="BM3970"/>
  <c r="BM3969"/>
  <c r="BM3968"/>
  <c r="BM3967"/>
  <c r="BM3966"/>
  <c r="BM3965"/>
  <c r="BM3964"/>
  <c r="BM3963"/>
  <c r="BM3962"/>
  <c r="BM3961"/>
  <c r="BM3960"/>
  <c r="BM3959"/>
  <c r="BM3958"/>
  <c r="BM3957"/>
  <c r="BM3956"/>
  <c r="BM3955"/>
  <c r="BM3954"/>
  <c r="BM3953"/>
  <c r="BM3952"/>
  <c r="BM3951"/>
  <c r="BM3950"/>
  <c r="BM3949"/>
  <c r="BM3948"/>
  <c r="BM3947"/>
  <c r="BM3946"/>
  <c r="BM3945"/>
  <c r="BM3944"/>
  <c r="BM3943"/>
  <c r="BM3942"/>
  <c r="BM3941"/>
  <c r="BM3940"/>
  <c r="BM3939"/>
  <c r="BM3938"/>
  <c r="BM3937"/>
  <c r="BM3936"/>
  <c r="BM3935"/>
  <c r="BM3934"/>
  <c r="BM3933"/>
  <c r="BM3932"/>
  <c r="BM3931"/>
  <c r="BM3930"/>
  <c r="BM3929"/>
  <c r="BM3928"/>
  <c r="BM3927"/>
  <c r="BM3926"/>
  <c r="BM3925"/>
  <c r="BM3924"/>
  <c r="BM3923"/>
  <c r="BM3922"/>
  <c r="BM3921"/>
  <c r="BM3920"/>
  <c r="BM3919"/>
  <c r="BM3918"/>
  <c r="BM3917"/>
  <c r="BM3916"/>
  <c r="BM3915"/>
  <c r="BM3914"/>
  <c r="BM3913"/>
  <c r="BM3912"/>
  <c r="BM3911"/>
  <c r="BM3910"/>
  <c r="BM3909"/>
  <c r="BM3908"/>
  <c r="BM3907"/>
  <c r="BM3906"/>
  <c r="BM3905"/>
  <c r="BM3904"/>
  <c r="BM3903"/>
  <c r="BM3902"/>
  <c r="BM3901"/>
  <c r="BM3900"/>
  <c r="BM3899"/>
  <c r="BM3898"/>
  <c r="BM3897"/>
  <c r="BM3896"/>
  <c r="BM3895"/>
  <c r="BM3894"/>
  <c r="BM3893"/>
  <c r="BM3892"/>
  <c r="BM3891"/>
  <c r="BM3890"/>
  <c r="BM3889"/>
  <c r="BM3888"/>
  <c r="BM3887"/>
  <c r="BM3886"/>
  <c r="BM3885"/>
  <c r="BM3884"/>
  <c r="BM3883"/>
  <c r="BM3882"/>
  <c r="BM3881"/>
  <c r="BM3880"/>
  <c r="BM3879"/>
  <c r="BM3878"/>
  <c r="BM3877"/>
  <c r="BM3876"/>
  <c r="BM3875"/>
  <c r="BM3874"/>
  <c r="BM3873"/>
  <c r="BM3872"/>
  <c r="BM3871"/>
  <c r="BM3870"/>
  <c r="BM3869"/>
  <c r="BM3868"/>
  <c r="BM3867"/>
  <c r="BM3866"/>
  <c r="BM3865"/>
  <c r="BM3864"/>
  <c r="BM3863"/>
  <c r="BM3862"/>
  <c r="BM3861"/>
  <c r="BM3860"/>
  <c r="BM3859"/>
  <c r="BM3858"/>
  <c r="BM3857"/>
  <c r="BM3856"/>
  <c r="BM3855"/>
  <c r="BM3854"/>
  <c r="BM3853"/>
  <c r="BM3852"/>
  <c r="BM3851"/>
  <c r="BM3850"/>
  <c r="BM3849"/>
  <c r="BM3848"/>
  <c r="BM3847"/>
  <c r="BM3846"/>
  <c r="BM3845"/>
  <c r="BM3844"/>
  <c r="BM3843"/>
  <c r="BM3842"/>
  <c r="BM3841"/>
  <c r="BM3840"/>
  <c r="BM3839"/>
  <c r="BM3838"/>
  <c r="BM3837"/>
  <c r="BM3836"/>
  <c r="BM3835"/>
  <c r="BM3834"/>
  <c r="BM3833"/>
  <c r="BM3832"/>
  <c r="BM3831"/>
  <c r="BM3830"/>
  <c r="BM3829"/>
  <c r="BM3828"/>
  <c r="BM3827"/>
  <c r="BM3826"/>
  <c r="BM3825"/>
  <c r="BM3824"/>
  <c r="BM3823"/>
  <c r="BM3822"/>
  <c r="BM3821"/>
  <c r="BM3820"/>
  <c r="BM3819"/>
  <c r="BM3818"/>
  <c r="BM3817"/>
  <c r="BM3816"/>
  <c r="BM3815"/>
  <c r="BM3814"/>
  <c r="BM3813"/>
  <c r="BM3812"/>
  <c r="BM3811"/>
  <c r="BM3810"/>
  <c r="BM3809"/>
  <c r="BM3808"/>
  <c r="BM3807"/>
  <c r="BM3806"/>
  <c r="BM3805"/>
  <c r="BM3804"/>
  <c r="BM3803"/>
  <c r="BM3802"/>
  <c r="BM3801"/>
  <c r="BM3800"/>
  <c r="BM3799"/>
  <c r="BM3798"/>
  <c r="BM3797"/>
  <c r="BM3796"/>
  <c r="BM3795"/>
  <c r="BM3794"/>
  <c r="BM3793"/>
  <c r="BM3792"/>
  <c r="BM3791"/>
  <c r="BM3790"/>
  <c r="BM3789"/>
  <c r="BM3788"/>
  <c r="BM3787"/>
  <c r="BM3786"/>
  <c r="BM3785"/>
  <c r="BM3784"/>
  <c r="BM3783"/>
  <c r="BM3782"/>
  <c r="BM3781"/>
  <c r="BM3780"/>
  <c r="BM3779"/>
  <c r="BM3778"/>
  <c r="BM3777"/>
  <c r="BM3776"/>
  <c r="BM3775"/>
  <c r="BM3774"/>
  <c r="BM3773"/>
  <c r="BM3772"/>
  <c r="BM3771"/>
  <c r="BM3770"/>
  <c r="BM3769"/>
  <c r="BM3768"/>
  <c r="BM3767"/>
  <c r="BM3766"/>
  <c r="BM3765"/>
  <c r="BM3764"/>
  <c r="BM3763"/>
  <c r="BM3762"/>
  <c r="BM3761"/>
  <c r="BM3760"/>
  <c r="BM3759"/>
  <c r="BM3758"/>
  <c r="BM3757"/>
  <c r="BM3756"/>
  <c r="BM3755"/>
  <c r="BM3754"/>
  <c r="BM3753"/>
  <c r="BM3752"/>
  <c r="BM3751"/>
  <c r="BM3750"/>
  <c r="BM3749"/>
  <c r="BM3748"/>
  <c r="BM3747"/>
  <c r="BM3746"/>
  <c r="BM3745"/>
  <c r="BM3744"/>
  <c r="BM3743"/>
  <c r="BM3742"/>
  <c r="BM3741"/>
  <c r="BM3740"/>
  <c r="BM3739"/>
  <c r="BM3738"/>
  <c r="BM3737"/>
  <c r="BM3736"/>
  <c r="BM3735"/>
  <c r="BM3734"/>
  <c r="BM3733"/>
  <c r="BM3732"/>
  <c r="BM3731"/>
  <c r="BM3730"/>
  <c r="BM3729"/>
  <c r="BM3728"/>
  <c r="BM3727"/>
  <c r="BM3726"/>
  <c r="BM3725"/>
  <c r="BM3724"/>
  <c r="BM3723"/>
  <c r="BM3722"/>
  <c r="BM3721"/>
  <c r="BM3720"/>
  <c r="BM3719"/>
  <c r="BM3718"/>
  <c r="BM3717"/>
  <c r="BM3716"/>
  <c r="BM3715"/>
  <c r="BM3714"/>
  <c r="BM3713"/>
  <c r="BM3712"/>
  <c r="BM3711"/>
  <c r="BM3710"/>
  <c r="BM3709"/>
  <c r="BM3708"/>
  <c r="BM3707"/>
  <c r="BM3706"/>
  <c r="BM3705"/>
  <c r="BM3704"/>
  <c r="BM3703"/>
  <c r="BM3702"/>
  <c r="BM3701"/>
  <c r="BM3700"/>
  <c r="BM3699"/>
  <c r="BM3698"/>
  <c r="BM3697"/>
  <c r="BM3696"/>
  <c r="BM3695"/>
  <c r="BM3694"/>
  <c r="BM3693"/>
  <c r="BM3692"/>
  <c r="BM3691"/>
  <c r="BM3690"/>
  <c r="BM3689"/>
  <c r="BM3688"/>
  <c r="BM3687"/>
  <c r="BM3686"/>
  <c r="BM3685"/>
  <c r="BM3684"/>
  <c r="BM3683"/>
  <c r="BM3682"/>
  <c r="BM3681"/>
  <c r="BM3680"/>
  <c r="BM3679"/>
  <c r="BM3678"/>
  <c r="BM3677"/>
  <c r="BM3676"/>
  <c r="BM3675"/>
  <c r="BM3674"/>
  <c r="BM3673"/>
  <c r="BM3672"/>
  <c r="BM3671"/>
  <c r="BM3670"/>
  <c r="BM3669"/>
  <c r="BM3668"/>
  <c r="BM3667"/>
  <c r="BM3666"/>
  <c r="BM3665"/>
  <c r="BM3664"/>
  <c r="BM3663"/>
  <c r="BM3662"/>
  <c r="BM3661"/>
  <c r="BM3660"/>
  <c r="BM3659"/>
  <c r="BM3658"/>
  <c r="BM3657"/>
  <c r="BM3656"/>
  <c r="BM3655"/>
  <c r="BM3654"/>
  <c r="BM3653"/>
  <c r="BM3652"/>
  <c r="BM3651"/>
  <c r="BM3650"/>
  <c r="BM3649"/>
  <c r="BM3648"/>
  <c r="BM3647"/>
  <c r="BM3646"/>
  <c r="BM3645"/>
  <c r="BM3644"/>
  <c r="BM3643"/>
  <c r="BM3642"/>
  <c r="BM3641"/>
  <c r="BM3640"/>
  <c r="BM3639"/>
  <c r="BM3638"/>
  <c r="BM3637"/>
  <c r="BM3636"/>
  <c r="BM3635"/>
  <c r="BM3634"/>
  <c r="BM3633"/>
  <c r="BM3632"/>
  <c r="BM3631"/>
  <c r="BM3630"/>
  <c r="BM3629"/>
  <c r="BM3628"/>
  <c r="BM3627"/>
  <c r="BM3626"/>
  <c r="BM3625"/>
  <c r="BM3624"/>
  <c r="BM3623"/>
  <c r="BM3622"/>
  <c r="BM3621"/>
  <c r="BM3620"/>
  <c r="BM3619"/>
  <c r="BM3618"/>
  <c r="BM3617"/>
  <c r="BM3616"/>
  <c r="BM3615"/>
  <c r="BM3614"/>
  <c r="BM3613"/>
  <c r="BM3612"/>
  <c r="BM3611"/>
  <c r="BM3610"/>
  <c r="BM3609"/>
  <c r="BM3608"/>
  <c r="BM3607"/>
  <c r="BM3606"/>
  <c r="BM3605"/>
  <c r="BM3604"/>
  <c r="BM3603"/>
  <c r="BM3602"/>
  <c r="BM3601"/>
  <c r="BM3600"/>
  <c r="BM3599"/>
  <c r="BM3598"/>
  <c r="BM3597"/>
  <c r="BM3596"/>
  <c r="BM3595"/>
  <c r="BM3594"/>
  <c r="BM3593"/>
  <c r="BM3592"/>
  <c r="BM3591"/>
  <c r="BM3590"/>
  <c r="BM3589"/>
  <c r="BM3588"/>
  <c r="BM3587"/>
  <c r="BM3586"/>
  <c r="BM3585"/>
  <c r="BM3584"/>
  <c r="BM3583"/>
  <c r="BM3582"/>
  <c r="BM3581"/>
  <c r="BM3580"/>
  <c r="BM3579"/>
  <c r="BM3578"/>
  <c r="BM3577"/>
  <c r="BM3576"/>
  <c r="BM3575"/>
  <c r="BM3574"/>
  <c r="BM3573"/>
  <c r="BM3572"/>
  <c r="BM3571"/>
  <c r="BM3570"/>
  <c r="BM3569"/>
  <c r="BM3568"/>
  <c r="BM3567"/>
  <c r="BM3566"/>
  <c r="BM3565"/>
  <c r="BM3564"/>
  <c r="BM3563"/>
  <c r="BM3562"/>
  <c r="BM3561"/>
  <c r="BM3560"/>
  <c r="BM3559"/>
  <c r="BM3558"/>
  <c r="BM3557"/>
  <c r="BM3556"/>
  <c r="BM3555"/>
  <c r="BM3554"/>
  <c r="BM3553"/>
  <c r="BM3552"/>
  <c r="BM3551"/>
  <c r="BM3550"/>
  <c r="BM3549"/>
  <c r="BM3548"/>
  <c r="BM3547"/>
  <c r="BM3546"/>
  <c r="BM3545"/>
  <c r="BM3544"/>
  <c r="BM3543"/>
  <c r="BM3542"/>
  <c r="BM3541"/>
  <c r="BM3540"/>
  <c r="BM3539"/>
  <c r="BM3538"/>
  <c r="BM3537"/>
  <c r="BM3536"/>
  <c r="BM3535"/>
  <c r="BM3534"/>
  <c r="BM3533"/>
  <c r="BM3532"/>
  <c r="BM3531"/>
  <c r="BM3530"/>
  <c r="BM3529"/>
  <c r="BM3528"/>
  <c r="BM3527"/>
  <c r="BM3526"/>
  <c r="BM3525"/>
  <c r="BM3524"/>
  <c r="BM3523"/>
  <c r="BM3522"/>
  <c r="BM3521"/>
  <c r="BM3520"/>
  <c r="BM3519"/>
  <c r="BM3518"/>
  <c r="BM3517"/>
  <c r="BM3516"/>
  <c r="BM3515"/>
  <c r="BM3514"/>
  <c r="BM3513"/>
  <c r="BM3512"/>
  <c r="BM3511"/>
  <c r="BM3510"/>
  <c r="BM3509"/>
  <c r="BM3508"/>
  <c r="BM3507"/>
  <c r="BM3506"/>
  <c r="BM3505"/>
  <c r="BM3504"/>
  <c r="BM3503"/>
  <c r="BM3502"/>
  <c r="BM3501"/>
  <c r="BM3500"/>
  <c r="BM3499"/>
  <c r="BM3498"/>
  <c r="BM3497"/>
  <c r="BM3496"/>
  <c r="BM3495"/>
  <c r="BM3494"/>
  <c r="BM3493"/>
  <c r="BM3492"/>
  <c r="BM3491"/>
  <c r="BM3490"/>
  <c r="BM3489"/>
  <c r="BM3488"/>
  <c r="BM3487"/>
  <c r="BM3486"/>
  <c r="BM3485"/>
  <c r="BM3484"/>
  <c r="BM3483"/>
  <c r="BM3482"/>
  <c r="BM3481"/>
  <c r="BM3480"/>
  <c r="BM3479"/>
  <c r="BM3478"/>
  <c r="BM3477"/>
  <c r="BM3476"/>
  <c r="BM3475"/>
  <c r="BM3474"/>
  <c r="BM3473"/>
  <c r="BM3472"/>
  <c r="BM3471"/>
  <c r="BM3470"/>
  <c r="BM3469"/>
  <c r="BM3468"/>
  <c r="BM3467"/>
  <c r="BM3466"/>
  <c r="BM3465"/>
  <c r="BM3464"/>
  <c r="BM3463"/>
  <c r="BM3462"/>
  <c r="BM3461"/>
  <c r="BM3460"/>
  <c r="BM3459"/>
  <c r="BM3458"/>
  <c r="BM3457"/>
  <c r="BM3456"/>
  <c r="BM3455"/>
  <c r="BM3454"/>
  <c r="BM3453"/>
  <c r="BM3452"/>
  <c r="BM3451"/>
  <c r="BM3450"/>
  <c r="BM3449"/>
  <c r="BM3448"/>
  <c r="BM3447"/>
  <c r="BM3446"/>
  <c r="BM3445"/>
  <c r="BM3444"/>
  <c r="BM3443"/>
  <c r="BM3442"/>
  <c r="BM3441"/>
  <c r="BM3440"/>
  <c r="BM3439"/>
  <c r="BM3438"/>
  <c r="BM3437"/>
  <c r="BM3436"/>
  <c r="BM3435"/>
  <c r="BM3434"/>
  <c r="BM3433"/>
  <c r="BM3432"/>
  <c r="BM3431"/>
  <c r="BM3430"/>
  <c r="BM3429"/>
  <c r="BM3428"/>
  <c r="BM3427"/>
  <c r="BM3426"/>
  <c r="BM3425"/>
  <c r="BM3424"/>
  <c r="BM3423"/>
  <c r="BM3422"/>
  <c r="BM3421"/>
  <c r="BM3420"/>
  <c r="BM3419"/>
  <c r="BM3418"/>
  <c r="BM3417"/>
  <c r="BM3416"/>
  <c r="BM3415"/>
  <c r="BM3414"/>
  <c r="BM3413"/>
  <c r="BM3412"/>
  <c r="BM3411"/>
  <c r="BM3410"/>
  <c r="BM3409"/>
  <c r="BM3408"/>
  <c r="BM3407"/>
  <c r="BM3406"/>
  <c r="BM3405"/>
  <c r="BM3404"/>
  <c r="BM3403"/>
  <c r="BM3402"/>
  <c r="BM3401"/>
  <c r="BM3400"/>
  <c r="BM3399"/>
  <c r="BM3398"/>
  <c r="BM3397"/>
  <c r="BM3396"/>
  <c r="BM3395"/>
  <c r="BM3394"/>
  <c r="BM3393"/>
  <c r="BM3392"/>
  <c r="BM3391"/>
  <c r="BM3390"/>
  <c r="BM3389"/>
  <c r="BM3388"/>
  <c r="BM3387"/>
  <c r="BM3386"/>
  <c r="BM3385"/>
  <c r="BM3384"/>
  <c r="BM3383"/>
  <c r="BM3382"/>
  <c r="BM3381"/>
  <c r="BM3380"/>
  <c r="BM3379"/>
  <c r="BM3378"/>
  <c r="BM3377"/>
  <c r="BM3376"/>
  <c r="BM3375"/>
  <c r="BM3374"/>
  <c r="BM3373"/>
  <c r="BM3372"/>
  <c r="BM3371"/>
  <c r="BM3370"/>
  <c r="BM3369"/>
  <c r="BM3368"/>
  <c r="BM3367"/>
  <c r="BM3366"/>
  <c r="BM3365"/>
  <c r="BM3364"/>
  <c r="BM3363"/>
  <c r="BM3362"/>
  <c r="BM3361"/>
  <c r="BM3360"/>
  <c r="BM3359"/>
  <c r="BM3358"/>
  <c r="BM3357"/>
  <c r="BM3356"/>
  <c r="BM3355"/>
  <c r="BM3354"/>
  <c r="BM3353"/>
  <c r="BM3352"/>
  <c r="BM3351"/>
  <c r="BM3350"/>
  <c r="BM3349"/>
  <c r="BM3348"/>
  <c r="BM3347"/>
  <c r="BM3346"/>
  <c r="BM3345"/>
  <c r="BM3344"/>
  <c r="BM3343"/>
  <c r="BM3342"/>
  <c r="BM3341"/>
  <c r="BM3340"/>
  <c r="BM3339"/>
  <c r="BM3338"/>
  <c r="BM3337"/>
  <c r="BM3336"/>
  <c r="BM3335"/>
  <c r="BM3334"/>
  <c r="BM3333"/>
  <c r="BM3332"/>
  <c r="BM3331"/>
  <c r="BM3330"/>
  <c r="BM3329"/>
  <c r="BM3328"/>
  <c r="BM3327"/>
  <c r="BM3326"/>
  <c r="BM3325"/>
  <c r="BM3324"/>
  <c r="BM3323"/>
  <c r="BM3322"/>
  <c r="BM3321"/>
  <c r="BM3320"/>
  <c r="BM3319"/>
  <c r="BM3318"/>
  <c r="BM3317"/>
  <c r="BM3316"/>
  <c r="BM3315"/>
  <c r="BM3314"/>
  <c r="BM3313"/>
  <c r="BM3312"/>
  <c r="BM3311"/>
  <c r="BM3310"/>
  <c r="BM3309"/>
  <c r="BM3308"/>
  <c r="BM3307"/>
  <c r="BM3306"/>
  <c r="BM3305"/>
  <c r="BM3304"/>
  <c r="BM3303"/>
  <c r="BM3302"/>
  <c r="BM3301"/>
  <c r="BM3300"/>
  <c r="BM3299"/>
  <c r="BM3298"/>
  <c r="BM3297"/>
  <c r="BM3296"/>
  <c r="BM3295"/>
  <c r="BM3294"/>
  <c r="BM3293"/>
  <c r="BM3292"/>
  <c r="BM3291"/>
  <c r="BM3290"/>
  <c r="BM3289"/>
  <c r="BM3288"/>
  <c r="BM3287"/>
  <c r="BM3286"/>
  <c r="BM3285"/>
  <c r="BM3284"/>
  <c r="BM3283"/>
  <c r="BM3282"/>
  <c r="BM3281"/>
  <c r="BM3280"/>
  <c r="BM3279"/>
  <c r="BM3278"/>
  <c r="BM3277"/>
  <c r="BM3276"/>
  <c r="BM3275"/>
  <c r="BM3274"/>
  <c r="BM3273"/>
  <c r="BM3272"/>
  <c r="BM3271"/>
  <c r="BM3270"/>
  <c r="BM3269"/>
  <c r="BM3268"/>
  <c r="BM3267"/>
  <c r="BM3266"/>
  <c r="BM3265"/>
  <c r="BM3264"/>
  <c r="BM3263"/>
  <c r="BM3262"/>
  <c r="BM3261"/>
  <c r="BM3260"/>
  <c r="BM3259"/>
  <c r="BM3258"/>
  <c r="BM3257"/>
  <c r="BM3256"/>
  <c r="BM3255"/>
  <c r="BM3254"/>
  <c r="BM3253"/>
  <c r="BM3252"/>
  <c r="BM3251"/>
  <c r="BM3250"/>
  <c r="BM3249"/>
  <c r="BM3248"/>
  <c r="BM3247"/>
  <c r="BM3246"/>
  <c r="BM3245"/>
  <c r="BM3244"/>
  <c r="BM3243"/>
  <c r="BM3242"/>
  <c r="BM3241"/>
  <c r="BM3240"/>
  <c r="BM3239"/>
  <c r="BM3238"/>
  <c r="BM3237"/>
  <c r="BM3236"/>
  <c r="BM3235"/>
  <c r="BM3234"/>
  <c r="BM3233"/>
  <c r="BM3232"/>
  <c r="BM3231"/>
  <c r="BM3230"/>
  <c r="BM3229"/>
  <c r="BM3228"/>
  <c r="BM3227"/>
  <c r="BM3226"/>
  <c r="BM3225"/>
  <c r="BM3224"/>
  <c r="BM3223"/>
  <c r="BM3222"/>
  <c r="BM3221"/>
  <c r="BM3220"/>
  <c r="BM3219"/>
  <c r="BM3218"/>
  <c r="BM3217"/>
  <c r="BM3216"/>
  <c r="BM3215"/>
  <c r="BM3214"/>
  <c r="BM3213"/>
  <c r="BM3212"/>
  <c r="BM3211"/>
  <c r="BM3210"/>
  <c r="BM3209"/>
  <c r="BM3208"/>
  <c r="BM3207"/>
  <c r="BM3206"/>
  <c r="BM3205"/>
  <c r="BM3204"/>
  <c r="BM3203"/>
  <c r="BM3202"/>
  <c r="BM3201"/>
  <c r="BM3200"/>
  <c r="BM3199"/>
  <c r="BM3198"/>
  <c r="BM3197"/>
  <c r="BM3196"/>
  <c r="BM3195"/>
  <c r="BM3194"/>
  <c r="BM3193"/>
  <c r="BM3192"/>
  <c r="BM3191"/>
  <c r="BM3190"/>
  <c r="BM3189"/>
  <c r="BM3188"/>
  <c r="BM3187"/>
  <c r="BM3186"/>
  <c r="BM3185"/>
  <c r="BM3184"/>
  <c r="BM3183"/>
  <c r="BM3182"/>
  <c r="BM3180"/>
  <c r="BM3179"/>
  <c r="BM3177"/>
  <c r="BM3169"/>
  <c r="BM3168"/>
  <c r="BM3167"/>
  <c r="BM3164"/>
  <c r="BM3159"/>
  <c r="BM3158"/>
  <c r="BM3150"/>
  <c r="BM3149"/>
  <c r="BM3146"/>
  <c r="BM3145"/>
  <c r="BM3144"/>
  <c r="BM3143"/>
  <c r="BM3142"/>
  <c r="BM3134"/>
  <c r="BM3131"/>
  <c r="BM3130"/>
  <c r="BM3128"/>
  <c r="BM3127"/>
  <c r="BM3126"/>
  <c r="BM3125"/>
  <c r="BM3122"/>
  <c r="BM3121"/>
  <c r="BM3119"/>
  <c r="BM3118"/>
  <c r="BM3115"/>
  <c r="BM3113"/>
  <c r="BM3112"/>
  <c r="BM3109"/>
  <c r="BM3105"/>
  <c r="BM3101"/>
  <c r="BM3098"/>
  <c r="BM3096"/>
  <c r="BM3088"/>
  <c r="BM3087"/>
  <c r="BM3081"/>
  <c r="BM3079"/>
  <c r="BM3078"/>
  <c r="BM3077"/>
  <c r="BM3076"/>
  <c r="BM3073"/>
  <c r="BM3072"/>
  <c r="BM3071"/>
  <c r="BM3070"/>
  <c r="BM3063"/>
  <c r="BM3062"/>
  <c r="BM3060"/>
  <c r="BM3058"/>
  <c r="BM3052"/>
  <c r="BM3051"/>
  <c r="BM3050"/>
  <c r="BM3046"/>
  <c r="BM3045"/>
  <c r="BM3043"/>
  <c r="BM3036"/>
  <c r="BM3034"/>
  <c r="BM3024"/>
  <c r="BM3022"/>
  <c r="BM3021"/>
  <c r="BM3019"/>
  <c r="BM3017"/>
  <c r="BM3016"/>
  <c r="BM3013"/>
  <c r="BM3009"/>
  <c r="BM3008"/>
  <c r="BM3007"/>
  <c r="BM3006"/>
  <c r="BM3003"/>
  <c r="BM3002"/>
  <c r="BM3001"/>
  <c r="BM2999"/>
  <c r="BM2998"/>
  <c r="BM2997"/>
  <c r="BM2993"/>
  <c r="BM2986"/>
  <c r="BM2982"/>
  <c r="BM2979"/>
  <c r="BM2978"/>
  <c r="BM2977"/>
  <c r="BM2975"/>
  <c r="BM2974"/>
  <c r="BM2973"/>
  <c r="BM2972"/>
  <c r="BM2971"/>
  <c r="BM2963"/>
  <c r="BM2962"/>
  <c r="BM2957"/>
  <c r="BM2956"/>
  <c r="BM2954"/>
  <c r="BM2949"/>
  <c r="BM2943"/>
  <c r="BM2938"/>
  <c r="BM2936"/>
  <c r="BM2935"/>
  <c r="BM2934"/>
  <c r="BM2933"/>
  <c r="BM2932"/>
  <c r="BM2931"/>
  <c r="BM2919"/>
  <c r="BM2917"/>
  <c r="BM2912"/>
  <c r="BM2910"/>
  <c r="BM2905"/>
  <c r="BM2904"/>
  <c r="BM2903"/>
  <c r="BM2902"/>
  <c r="BM2895"/>
  <c r="BM2894"/>
  <c r="BM2891"/>
  <c r="BM2890"/>
  <c r="BM2889"/>
  <c r="BM2884"/>
  <c r="BM2878"/>
  <c r="BM2870"/>
  <c r="BM2868"/>
  <c r="BM2861"/>
  <c r="BM2859"/>
  <c r="BM2855"/>
  <c r="BM2851"/>
  <c r="BM2835"/>
  <c r="BM2829"/>
  <c r="BM2828"/>
  <c r="BM2825"/>
  <c r="BM2824"/>
  <c r="BM2821"/>
  <c r="BM2820"/>
  <c r="BM2810"/>
  <c r="BM2805"/>
  <c r="BM2804"/>
  <c r="BM2801"/>
  <c r="BM2799"/>
  <c r="BM2796"/>
  <c r="BM2786"/>
  <c r="BM2785"/>
  <c r="BM2775"/>
  <c r="BM2773"/>
  <c r="BM2767"/>
  <c r="BM2765"/>
  <c r="BM2764"/>
  <c r="BM2763"/>
  <c r="BM2756"/>
  <c r="BM2751"/>
  <c r="BM2750"/>
  <c r="BM2746"/>
  <c r="BM2745"/>
  <c r="BM2744"/>
  <c r="BM2743"/>
  <c r="BM2737"/>
  <c r="BM2736"/>
  <c r="BM2735"/>
  <c r="BM2734"/>
  <c r="BM2726"/>
  <c r="BM2720"/>
  <c r="BM2717"/>
  <c r="BM2716"/>
  <c r="BM2715"/>
  <c r="BM2714"/>
  <c r="BM2712"/>
  <c r="BM2711"/>
  <c r="BM2709"/>
  <c r="BM2708"/>
  <c r="BM2705"/>
  <c r="BM2704"/>
  <c r="BM2699"/>
  <c r="BM2692"/>
  <c r="BM2684"/>
  <c r="BM2683"/>
  <c r="BM2677"/>
  <c r="BM2675"/>
  <c r="BM2673"/>
  <c r="BM2667"/>
  <c r="BM2663"/>
  <c r="BM2662"/>
  <c r="BM2661"/>
  <c r="BM2660"/>
  <c r="BM2654"/>
  <c r="BM2651"/>
  <c r="BM2649"/>
  <c r="BM2646"/>
  <c r="BM2644"/>
  <c r="BM2639"/>
  <c r="BM2638"/>
  <c r="BM2635"/>
  <c r="BM2630"/>
  <c r="BM2629"/>
  <c r="BM2623"/>
  <c r="BM2622"/>
  <c r="BM2621"/>
  <c r="BM2616"/>
  <c r="BM2610"/>
  <c r="BM2608"/>
  <c r="BM2606"/>
  <c r="BM2605"/>
  <c r="BM2602"/>
  <c r="BM2601"/>
  <c r="BM2599"/>
  <c r="BM2598"/>
  <c r="BM2597"/>
  <c r="BM2592"/>
  <c r="BM2591"/>
  <c r="BM2590"/>
  <c r="BM2584"/>
  <c r="BM2580"/>
  <c r="BM2576"/>
  <c r="BM2575"/>
  <c r="BM2573"/>
  <c r="BM2564"/>
  <c r="BM2560"/>
  <c r="BM2559"/>
  <c r="BM2557"/>
  <c r="BM2554"/>
  <c r="BM2550"/>
  <c r="BM2548"/>
  <c r="BM2544"/>
  <c r="BM2543"/>
  <c r="BM2541"/>
  <c r="BM2540"/>
  <c r="BM2539"/>
  <c r="BM2535"/>
  <c r="BM2532"/>
  <c r="BM2531"/>
  <c r="BM2530"/>
  <c r="BM2528"/>
  <c r="BM2526"/>
  <c r="BM2524"/>
  <c r="BM2523"/>
  <c r="BM2522"/>
  <c r="BM2512"/>
  <c r="BM2510"/>
  <c r="BM2504"/>
  <c r="BM2499"/>
  <c r="BM2497"/>
  <c r="BM2487"/>
  <c r="BM2480"/>
  <c r="BM2476"/>
  <c r="BM2463"/>
  <c r="BM2460"/>
  <c r="BM2459"/>
  <c r="BM2458"/>
  <c r="BM2457"/>
  <c r="BM2456"/>
  <c r="BM2446"/>
  <c r="BM2445"/>
  <c r="BM2443"/>
  <c r="BM2441"/>
  <c r="BM2435"/>
  <c r="BM2434"/>
  <c r="BM2422"/>
  <c r="BM2419"/>
  <c r="BM2413"/>
  <c r="BM2411"/>
  <c r="BM2403"/>
  <c r="BM2400"/>
  <c r="BM2399"/>
  <c r="BM2395"/>
  <c r="BM2391"/>
  <c r="BM2389"/>
  <c r="BM2388"/>
  <c r="BM2382"/>
  <c r="BM2376"/>
  <c r="BM2373"/>
  <c r="BM2372"/>
  <c r="BM2371"/>
  <c r="BM2361"/>
  <c r="BM2352"/>
  <c r="BM2350"/>
  <c r="BM2343"/>
  <c r="BM2342"/>
  <c r="BM2341"/>
  <c r="BM2340"/>
  <c r="BM2336"/>
  <c r="BM2332"/>
  <c r="BM2327"/>
  <c r="BM2326"/>
  <c r="BM2320"/>
  <c r="BM2317"/>
  <c r="BM2316"/>
  <c r="BM2315"/>
  <c r="BM2309"/>
  <c r="BM2307"/>
  <c r="BM2303"/>
  <c r="BM2297"/>
  <c r="BM2295"/>
  <c r="BM2294"/>
  <c r="BM2292"/>
  <c r="BM2291"/>
  <c r="BM2290"/>
  <c r="BM2289"/>
  <c r="BM2288"/>
  <c r="BM2287"/>
  <c r="BM2285"/>
  <c r="BM2282"/>
  <c r="BM2275"/>
  <c r="BM2273"/>
  <c r="BM2272"/>
  <c r="BM2264"/>
  <c r="BM2260"/>
  <c r="BM2257"/>
  <c r="BM2256"/>
  <c r="BM2255"/>
  <c r="BM2254"/>
  <c r="BM2253"/>
  <c r="BM2248"/>
  <c r="BM2247"/>
  <c r="BM2241"/>
  <c r="BM2240"/>
  <c r="BM2231"/>
  <c r="BM2230"/>
  <c r="BM2229"/>
  <c r="BM2227"/>
  <c r="BM2223"/>
  <c r="BM2222"/>
  <c r="BM2220"/>
  <c r="BM2215"/>
  <c r="BM2214"/>
  <c r="BM2213"/>
  <c r="BM2210"/>
  <c r="BM2198"/>
  <c r="BM2188"/>
  <c r="BM2186"/>
  <c r="BM2185"/>
  <c r="BM2184"/>
  <c r="BM2182"/>
  <c r="BM2180"/>
  <c r="BM2177"/>
  <c r="BM2176"/>
  <c r="BM2169"/>
  <c r="BM2168"/>
  <c r="BM2166"/>
  <c r="BM2165"/>
  <c r="BM2164"/>
  <c r="BM2163"/>
  <c r="BM2162"/>
  <c r="BM2158"/>
  <c r="BM2154"/>
  <c r="BM2152"/>
  <c r="BM2151"/>
  <c r="BM2148"/>
  <c r="BM2142"/>
  <c r="BM2139"/>
  <c r="BM2136"/>
  <c r="BM2134"/>
  <c r="BM2131"/>
  <c r="BM2130"/>
  <c r="BM2128"/>
  <c r="BM2119"/>
  <c r="BM2117"/>
  <c r="BM2114"/>
  <c r="BM2112"/>
  <c r="BM2111"/>
  <c r="BM2107"/>
  <c r="BM2106"/>
  <c r="BM2105"/>
  <c r="BM2103"/>
  <c r="BM2101"/>
  <c r="BM2089"/>
  <c r="BM2088"/>
  <c r="BM2087"/>
  <c r="BM2081"/>
  <c r="BM2078"/>
  <c r="BM2071"/>
  <c r="BM2068"/>
  <c r="BM2064"/>
  <c r="BM2063"/>
  <c r="BM2062"/>
  <c r="BM2058"/>
  <c r="BM2057"/>
  <c r="BM2054"/>
  <c r="BM2053"/>
  <c r="BM2052"/>
  <c r="BM2051"/>
  <c r="BM2050"/>
  <c r="BM2043"/>
  <c r="BM2040"/>
  <c r="BM2037"/>
  <c r="BM2029"/>
  <c r="BM2028"/>
  <c r="BM2024"/>
  <c r="BM2021"/>
  <c r="BM2018"/>
  <c r="BM2017"/>
  <c r="BM2016"/>
  <c r="BM2015"/>
  <c r="BM2013"/>
  <c r="BM2010"/>
  <c r="BM2009"/>
  <c r="BM2008"/>
  <c r="BM2001"/>
  <c r="BM1992"/>
  <c r="BM1990"/>
  <c r="BM1989"/>
  <c r="BM1986"/>
  <c r="BM1984"/>
  <c r="BM1982"/>
  <c r="BM1980"/>
  <c r="BM1979"/>
  <c r="BM1976"/>
  <c r="BM1973"/>
  <c r="BM1963"/>
  <c r="BM1957"/>
  <c r="BM1955"/>
  <c r="BM1947"/>
  <c r="BM1946"/>
  <c r="BM1938"/>
  <c r="BM1933"/>
  <c r="BM1931"/>
  <c r="BM1929"/>
  <c r="BM1925"/>
  <c r="BM1923"/>
  <c r="BM1917"/>
  <c r="BM1906"/>
  <c r="BM1903"/>
  <c r="BM1901"/>
  <c r="BM1894"/>
  <c r="BM1892"/>
  <c r="BM1883"/>
  <c r="BM1872"/>
  <c r="BM1871"/>
  <c r="BM1865"/>
  <c r="BM1863"/>
  <c r="BM1851"/>
  <c r="BM1847"/>
  <c r="BM1839"/>
  <c r="BM1830"/>
  <c r="BM1827"/>
  <c r="BM1826"/>
  <c r="BM1820"/>
  <c r="BM1819"/>
  <c r="BM1818"/>
  <c r="BM1814"/>
  <c r="BM1812"/>
  <c r="BM1804"/>
  <c r="BM1799"/>
  <c r="BM1796"/>
  <c r="BM1795"/>
  <c r="BM1794"/>
  <c r="BM1792"/>
  <c r="BM1784"/>
  <c r="BM1783"/>
  <c r="BM1782"/>
  <c r="BM1777"/>
  <c r="BM1774"/>
  <c r="BM1771"/>
  <c r="BM1768"/>
  <c r="BM1766"/>
  <c r="BM1760"/>
  <c r="BM1758"/>
  <c r="BM1757"/>
  <c r="BM1756"/>
  <c r="BM1755"/>
  <c r="BM1754"/>
  <c r="BM1753"/>
  <c r="BM1752"/>
  <c r="BM1750"/>
  <c r="BM1749"/>
  <c r="BM1746"/>
  <c r="BM1745"/>
  <c r="BM1740"/>
  <c r="BM1739"/>
  <c r="BM1737"/>
  <c r="BM1736"/>
  <c r="BM1734"/>
  <c r="BM1730"/>
  <c r="BM1726"/>
  <c r="BM1724"/>
  <c r="BM1706"/>
  <c r="BM1701"/>
  <c r="BM1700"/>
  <c r="BM1699"/>
  <c r="BM1698"/>
  <c r="BM1697"/>
  <c r="BM1696"/>
  <c r="BM1688"/>
  <c r="BM1686"/>
  <c r="BM1685"/>
  <c r="BM1682"/>
  <c r="BM1681"/>
  <c r="BM1680"/>
  <c r="BM1675"/>
  <c r="BM1673"/>
  <c r="BM1669"/>
  <c r="BM1666"/>
  <c r="BM1665"/>
  <c r="BM1663"/>
  <c r="BM1660"/>
  <c r="BM1656"/>
  <c r="BM1655"/>
  <c r="BM1654"/>
  <c r="BM1652"/>
  <c r="BM1647"/>
  <c r="BM1645"/>
  <c r="BM1642"/>
  <c r="BM1638"/>
  <c r="BM1635"/>
  <c r="BM1631"/>
  <c r="BM1630"/>
  <c r="BM1627"/>
  <c r="BM1625"/>
  <c r="BM1624"/>
  <c r="BM1623"/>
  <c r="BM1622"/>
  <c r="BM1621"/>
  <c r="BM1620"/>
  <c r="BM1617"/>
  <c r="BM1616"/>
  <c r="BM1614"/>
  <c r="BM1613"/>
  <c r="BM1608"/>
  <c r="BM1607"/>
  <c r="BM1598"/>
  <c r="BM1597"/>
  <c r="BM1596"/>
  <c r="BM1585"/>
  <c r="BM1583"/>
  <c r="BM1581"/>
  <c r="BM1578"/>
  <c r="BM1577"/>
  <c r="BM1573"/>
  <c r="BM1571"/>
  <c r="BM1569"/>
  <c r="BM1568"/>
  <c r="BM1566"/>
  <c r="BM1561"/>
  <c r="BM1560"/>
  <c r="BM1559"/>
  <c r="BM1554"/>
  <c r="BM1553"/>
  <c r="BM1552"/>
  <c r="BM1548"/>
  <c r="BM1547"/>
  <c r="BM1546"/>
  <c r="BM1545"/>
  <c r="BM1541"/>
  <c r="BM1536"/>
  <c r="BM1533"/>
  <c r="BM1532"/>
  <c r="BM1529"/>
  <c r="BM1528"/>
  <c r="BM1526"/>
  <c r="BM1522"/>
  <c r="BM1520"/>
  <c r="BM1519"/>
  <c r="BM1518"/>
  <c r="BM1517"/>
  <c r="BM1516"/>
  <c r="BM1515"/>
  <c r="BM1506"/>
  <c r="BM1501"/>
  <c r="BM1500"/>
  <c r="BM1495"/>
  <c r="BM1483"/>
  <c r="BM1474"/>
  <c r="BM1473"/>
  <c r="BM1471"/>
  <c r="BM1468"/>
  <c r="BM1463"/>
  <c r="BM1461"/>
  <c r="BM1460"/>
  <c r="BM1457"/>
  <c r="BM1456"/>
  <c r="BM1455"/>
  <c r="BM1452"/>
  <c r="BM1446"/>
  <c r="BM1443"/>
  <c r="BM1438"/>
  <c r="BM1437"/>
  <c r="BM1434"/>
  <c r="BM1433"/>
  <c r="BM1432"/>
  <c r="BM1431"/>
  <c r="BM1429"/>
  <c r="BM1428"/>
  <c r="BM1426"/>
  <c r="BM1424"/>
  <c r="BM1423"/>
  <c r="BM1422"/>
  <c r="BM1418"/>
  <c r="BM1416"/>
  <c r="BM1414"/>
  <c r="BM1413"/>
  <c r="BM1410"/>
  <c r="BM1401"/>
  <c r="BM1393"/>
  <c r="BM1383"/>
  <c r="BM1381"/>
  <c r="BM1380"/>
  <c r="BM1378"/>
  <c r="BM1370"/>
  <c r="BM1369"/>
  <c r="BM1362"/>
  <c r="BM1361"/>
  <c r="BM1356"/>
  <c r="BM1352"/>
  <c r="BM1351"/>
  <c r="BM1348"/>
  <c r="BM1341"/>
  <c r="BM1339"/>
  <c r="BM1337"/>
  <c r="BM1335"/>
  <c r="BM1330"/>
  <c r="BM1323"/>
  <c r="BM1319"/>
  <c r="BM1316"/>
  <c r="BM1315"/>
  <c r="BM1310"/>
  <c r="BM1309"/>
  <c r="BM1307"/>
  <c r="BM1306"/>
  <c r="BM1305"/>
  <c r="BM1304"/>
  <c r="BM1300"/>
  <c r="BM1299"/>
  <c r="BM1298"/>
  <c r="BM1296"/>
  <c r="BM1262"/>
  <c r="BM1261"/>
  <c r="BM1255"/>
  <c r="BM1253"/>
  <c r="BM1252"/>
  <c r="BM1245"/>
  <c r="BM1244"/>
  <c r="BM1240"/>
  <c r="BM1239"/>
  <c r="BM1238"/>
  <c r="BM1235"/>
  <c r="BM1234"/>
  <c r="BM1233"/>
  <c r="BM1232"/>
  <c r="BM1230"/>
  <c r="BM1227"/>
  <c r="BM1226"/>
  <c r="BM1224"/>
  <c r="BM1219"/>
  <c r="BM1217"/>
  <c r="BM1215"/>
  <c r="BM1212"/>
  <c r="BM1205"/>
  <c r="BM1204"/>
  <c r="BM1203"/>
  <c r="BM1198"/>
  <c r="BM1187"/>
  <c r="BM1185"/>
  <c r="BM1184"/>
  <c r="BM1182"/>
  <c r="BM1181"/>
  <c r="BM1180"/>
  <c r="BM1179"/>
  <c r="BM1178"/>
  <c r="BM1173"/>
  <c r="BM1172"/>
  <c r="BM1166"/>
  <c r="BM1163"/>
  <c r="BM1156"/>
  <c r="BM1153"/>
  <c r="BM1150"/>
  <c r="BM1149"/>
  <c r="BM1148"/>
  <c r="BM1147"/>
  <c r="BM1146"/>
  <c r="BM1144"/>
  <c r="BM1143"/>
  <c r="BM1136"/>
  <c r="BM1127"/>
  <c r="BM1126"/>
  <c r="BM1105"/>
  <c r="BM1102"/>
  <c r="BM1101"/>
  <c r="BM1089"/>
  <c r="BM1084"/>
  <c r="BM1081"/>
  <c r="BM1078"/>
  <c r="BM1070"/>
  <c r="BM1069"/>
  <c r="BM1061"/>
  <c r="BM1049"/>
  <c r="BM1048"/>
  <c r="BM1047"/>
  <c r="BM1043"/>
  <c r="BM1037"/>
  <c r="BM1033"/>
  <c r="BM1032"/>
  <c r="BM1027"/>
  <c r="BM1021"/>
  <c r="BM1015"/>
  <c r="BM1012"/>
  <c r="BM1011"/>
  <c r="BM1010"/>
  <c r="BM1009"/>
  <c r="BM1008"/>
  <c r="BM1007"/>
  <c r="BM1005"/>
  <c r="BM1004"/>
  <c r="BM996"/>
  <c r="BM981"/>
  <c r="BM979"/>
  <c r="BM968"/>
  <c r="BM964"/>
  <c r="BM963"/>
  <c r="BM962"/>
  <c r="BM959"/>
  <c r="BM946"/>
  <c r="BM943"/>
  <c r="BM939"/>
  <c r="BM938"/>
  <c r="BM937"/>
  <c r="BM935"/>
  <c r="BM933"/>
  <c r="BM929"/>
  <c r="BM927"/>
  <c r="BM926"/>
  <c r="BM923"/>
  <c r="BM920"/>
  <c r="BM917"/>
  <c r="BM908"/>
  <c r="BM907"/>
  <c r="BM905"/>
  <c r="BM904"/>
  <c r="BM901"/>
  <c r="BM899"/>
  <c r="BM895"/>
  <c r="BM894"/>
  <c r="BM889"/>
  <c r="BM888"/>
  <c r="BM887"/>
  <c r="BM885"/>
  <c r="BM884"/>
  <c r="BM883"/>
  <c r="BM881"/>
  <c r="BM878"/>
  <c r="BM874"/>
  <c r="BM873"/>
  <c r="BM871"/>
  <c r="BM870"/>
  <c r="BM868"/>
  <c r="BM866"/>
  <c r="BM861"/>
  <c r="BM859"/>
  <c r="BM857"/>
  <c r="BM854"/>
  <c r="BM853"/>
  <c r="BM850"/>
  <c r="BM849"/>
  <c r="BM847"/>
  <c r="BM846"/>
  <c r="BM845"/>
  <c r="BM844"/>
  <c r="BM835"/>
  <c r="BM834"/>
  <c r="BM833"/>
  <c r="BM832"/>
  <c r="BM831"/>
  <c r="BM829"/>
  <c r="BM822"/>
  <c r="BM817"/>
  <c r="BM814"/>
  <c r="BM808"/>
  <c r="BM806"/>
  <c r="BM793"/>
  <c r="BM790"/>
  <c r="BM785"/>
  <c r="BM784"/>
  <c r="BM782"/>
  <c r="BM780"/>
  <c r="BM774"/>
  <c r="BM773"/>
  <c r="BM772"/>
  <c r="BM770"/>
  <c r="BM762"/>
  <c r="BM751"/>
  <c r="BM749"/>
  <c r="BM748"/>
  <c r="BM744"/>
  <c r="BM743"/>
  <c r="BM736"/>
  <c r="BM735"/>
  <c r="BM734"/>
  <c r="BM729"/>
  <c r="BM724"/>
  <c r="BM723"/>
  <c r="BM721"/>
  <c r="BM720"/>
  <c r="BM714"/>
  <c r="BM706"/>
  <c r="BM700"/>
  <c r="BM694"/>
  <c r="BM693"/>
  <c r="BM691"/>
  <c r="BM681"/>
  <c r="BM680"/>
  <c r="BM677"/>
  <c r="BM672"/>
  <c r="BM671"/>
  <c r="BM667"/>
  <c r="BM666"/>
  <c r="BM664"/>
  <c r="BM662"/>
  <c r="BM660"/>
  <c r="BM657"/>
  <c r="BM655"/>
  <c r="BM653"/>
  <c r="BM652"/>
  <c r="BM650"/>
  <c r="BM649"/>
  <c r="BM636"/>
  <c r="BM633"/>
  <c r="BM632"/>
  <c r="BM629"/>
  <c r="BM619"/>
  <c r="BM614"/>
  <c r="BM613"/>
  <c r="BM605"/>
  <c r="BM604"/>
  <c r="BM603"/>
  <c r="BM601"/>
  <c r="BM600"/>
  <c r="BM593"/>
  <c r="BM589"/>
  <c r="BM588"/>
  <c r="BM587"/>
  <c r="BM579"/>
  <c r="BM575"/>
  <c r="BM573"/>
  <c r="BM572"/>
  <c r="BM569"/>
  <c r="BM567"/>
  <c r="BM563"/>
  <c r="BM561"/>
  <c r="BM559"/>
  <c r="BM554"/>
  <c r="BM553"/>
  <c r="BM548"/>
  <c r="BM547"/>
  <c r="BM544"/>
  <c r="BM541"/>
  <c r="BM539"/>
  <c r="BM537"/>
  <c r="BM528"/>
  <c r="BM526"/>
  <c r="BM525"/>
  <c r="BM520"/>
  <c r="BM516"/>
  <c r="BM515"/>
  <c r="BM514"/>
  <c r="BM510"/>
  <c r="BM507"/>
  <c r="BM501"/>
  <c r="BM495"/>
  <c r="BM493"/>
  <c r="BM486"/>
  <c r="BM485"/>
  <c r="BM483"/>
  <c r="BM479"/>
  <c r="BM474"/>
  <c r="BM472"/>
  <c r="BM467"/>
  <c r="BM465"/>
  <c r="BM463"/>
  <c r="BM461"/>
  <c r="BM460"/>
  <c r="BM458"/>
  <c r="BM457"/>
  <c r="BM455"/>
  <c r="BM446"/>
  <c r="BM444"/>
  <c r="BM443"/>
  <c r="BM441"/>
  <c r="BM440"/>
  <c r="BM439"/>
  <c r="BM434"/>
  <c r="BM432"/>
  <c r="BM431"/>
  <c r="BM428"/>
  <c r="BM422"/>
  <c r="BM417"/>
  <c r="BM403"/>
  <c r="BM402"/>
  <c r="BM395"/>
  <c r="BM393"/>
  <c r="BM392"/>
  <c r="BM390"/>
  <c r="BM387"/>
  <c r="BM386"/>
  <c r="BM384"/>
  <c r="BM368"/>
  <c r="BM354"/>
  <c r="BM352"/>
  <c r="BM351"/>
  <c r="BM349"/>
  <c r="BM343"/>
  <c r="BM341"/>
  <c r="BM339"/>
  <c r="BM336"/>
  <c r="BM328"/>
  <c r="BM325"/>
  <c r="BM324"/>
  <c r="BM322"/>
  <c r="BM313"/>
  <c r="BM306"/>
  <c r="BM305"/>
  <c r="BM301"/>
  <c r="BM300"/>
  <c r="BM299"/>
  <c r="BM297"/>
  <c r="BM295"/>
  <c r="BM288"/>
  <c r="BM287"/>
  <c r="BM286"/>
  <c r="BM282"/>
  <c r="BM281"/>
  <c r="BM280"/>
  <c r="BM279"/>
  <c r="BM278"/>
  <c r="BM273"/>
  <c r="BM264"/>
  <c r="BM262"/>
  <c r="BM256"/>
  <c r="BM255"/>
  <c r="BM248"/>
  <c r="BM247"/>
  <c r="BM245"/>
  <c r="BM239"/>
  <c r="BM238"/>
  <c r="BM237"/>
  <c r="BM234"/>
  <c r="BM230"/>
  <c r="BM229"/>
  <c r="BM226"/>
  <c r="BM221"/>
  <c r="BM219"/>
  <c r="BM216"/>
  <c r="BM213"/>
  <c r="BM212"/>
  <c r="BM208"/>
  <c r="BM206"/>
  <c r="BM197"/>
  <c r="BM176"/>
  <c r="BM172"/>
  <c r="BM170"/>
  <c r="BM169"/>
  <c r="BM167"/>
  <c r="BM162"/>
  <c r="BM159"/>
  <c r="BM157"/>
  <c r="BM154"/>
  <c r="BM152"/>
  <c r="BM146"/>
  <c r="BM145"/>
  <c r="BM143"/>
  <c r="BM126"/>
  <c r="BM123"/>
  <c r="BM122"/>
  <c r="BM121"/>
  <c r="BM114"/>
  <c r="BM113"/>
  <c r="BM106"/>
  <c r="BM103"/>
  <c r="BM94"/>
  <c r="BM92"/>
  <c r="BM85"/>
  <c r="BM84"/>
  <c r="BM81"/>
  <c r="BM80"/>
  <c r="BM75"/>
  <c r="BM74"/>
  <c r="BM73"/>
  <c r="BM71"/>
  <c r="BM68"/>
  <c r="BM66"/>
  <c r="BM59"/>
  <c r="BM54"/>
  <c r="BM51"/>
  <c r="BM50"/>
  <c r="BM49"/>
  <c r="BM48"/>
  <c r="BM47"/>
  <c r="BM46"/>
  <c r="BM45"/>
  <c r="BM32"/>
  <c r="BM30"/>
  <c r="BM28"/>
  <c r="BM26"/>
  <c r="BM22"/>
  <c r="BM21"/>
  <c r="BM20"/>
  <c r="BM14"/>
  <c r="BM13"/>
  <c r="BM5"/>
  <c r="BM4"/>
  <c r="BM3"/>
  <c r="BM2"/>
  <c r="BX11"/>
  <c r="BX10"/>
  <c r="BX9"/>
  <c r="BX8"/>
  <c r="BX7"/>
  <c r="BX6"/>
  <c r="BX5"/>
  <c r="BU7"/>
  <c r="BU6"/>
  <c r="BU5"/>
  <c r="CA8"/>
  <c r="CA7"/>
  <c r="CA6"/>
  <c r="CA5"/>
  <c r="BL10000"/>
  <c r="BK10000"/>
  <c r="BL9999"/>
  <c r="BK9999"/>
  <c r="BL9998"/>
  <c r="BK9998"/>
  <c r="BL9997"/>
  <c r="BK9997"/>
  <c r="BL9996"/>
  <c r="BK9996"/>
  <c r="BL9995"/>
  <c r="BK9995"/>
  <c r="BL9994"/>
  <c r="BK9994"/>
  <c r="BL9993"/>
  <c r="BK9993"/>
  <c r="BL9992"/>
  <c r="BK9992"/>
  <c r="BL9991"/>
  <c r="BK9991"/>
  <c r="BL9990"/>
  <c r="BK9990"/>
  <c r="BL9989"/>
  <c r="BK9989"/>
  <c r="BL9988"/>
  <c r="BK9988"/>
  <c r="BL9987"/>
  <c r="BK9987"/>
  <c r="BL9986"/>
  <c r="BK9986"/>
  <c r="BL9985"/>
  <c r="BK9985"/>
  <c r="BL9984"/>
  <c r="BK9984"/>
  <c r="BL9983"/>
  <c r="BK9983"/>
  <c r="BL9982"/>
  <c r="BK9982"/>
  <c r="BL9981"/>
  <c r="BK9981"/>
  <c r="BL9980"/>
  <c r="BK9980"/>
  <c r="BL9979"/>
  <c r="BK9979"/>
  <c r="BL9978"/>
  <c r="BK9978"/>
  <c r="BL9977"/>
  <c r="BK9977"/>
  <c r="BL9976"/>
  <c r="BK9976"/>
  <c r="BL9975"/>
  <c r="BK9975"/>
  <c r="BL9974"/>
  <c r="BK9974"/>
  <c r="BL9973"/>
  <c r="BK9973"/>
  <c r="BL9972"/>
  <c r="BK9972"/>
  <c r="BL9971"/>
  <c r="BK9971"/>
  <c r="BL9970"/>
  <c r="BK9970"/>
  <c r="BL9969"/>
  <c r="BK9969"/>
  <c r="BL9968"/>
  <c r="BK9968"/>
  <c r="BL9967"/>
  <c r="BK9967"/>
  <c r="BL9966"/>
  <c r="BK9966"/>
  <c r="BL9965"/>
  <c r="BK9965"/>
  <c r="BL9964"/>
  <c r="BK9964"/>
  <c r="BL9963"/>
  <c r="BK9963"/>
  <c r="BL9962"/>
  <c r="BK9962"/>
  <c r="BL9961"/>
  <c r="BK9961"/>
  <c r="BL9960"/>
  <c r="BK9960"/>
  <c r="BL9959"/>
  <c r="BK9959"/>
  <c r="BL9958"/>
  <c r="BK9958"/>
  <c r="BL9957"/>
  <c r="BK9957"/>
  <c r="BL9956"/>
  <c r="BK9956"/>
  <c r="BL9955"/>
  <c r="BK9955"/>
  <c r="BL9954"/>
  <c r="BK9954"/>
  <c r="BL9953"/>
  <c r="BK9953"/>
  <c r="BL9952"/>
  <c r="BK9952"/>
  <c r="BL9951"/>
  <c r="BK9951"/>
  <c r="BL9950"/>
  <c r="BK9950"/>
  <c r="BL9949"/>
  <c r="BK9949"/>
  <c r="BL9948"/>
  <c r="BK9948"/>
  <c r="BL9947"/>
  <c r="BK9947"/>
  <c r="BL9946"/>
  <c r="BK9946"/>
  <c r="BL9945"/>
  <c r="BK9945"/>
  <c r="BL9944"/>
  <c r="BK9944"/>
  <c r="BL9943"/>
  <c r="BK9943"/>
  <c r="BL9942"/>
  <c r="BK9942"/>
  <c r="BL9941"/>
  <c r="BK9941"/>
  <c r="BL9940"/>
  <c r="BK9940"/>
  <c r="BL9939"/>
  <c r="BK9939"/>
  <c r="BL9938"/>
  <c r="BK9938"/>
  <c r="BL9937"/>
  <c r="BK9937"/>
  <c r="BL9936"/>
  <c r="BK9936"/>
  <c r="BL9935"/>
  <c r="BK9935"/>
  <c r="BL9934"/>
  <c r="BK9934"/>
  <c r="BL9933"/>
  <c r="BK9933"/>
  <c r="BL9932"/>
  <c r="BK9932"/>
  <c r="BL9931"/>
  <c r="BK9931"/>
  <c r="BL9930"/>
  <c r="BK9930"/>
  <c r="BL9929"/>
  <c r="BK9929"/>
  <c r="BL9928"/>
  <c r="BK9928"/>
  <c r="BL9927"/>
  <c r="BK9927"/>
  <c r="BL9926"/>
  <c r="BK9926"/>
  <c r="BL9925"/>
  <c r="BK9925"/>
  <c r="BL9924"/>
  <c r="BK9924"/>
  <c r="BL9923"/>
  <c r="BK9923"/>
  <c r="BL9922"/>
  <c r="BK9922"/>
  <c r="BL9921"/>
  <c r="BK9921"/>
  <c r="BL9920"/>
  <c r="BK9920"/>
  <c r="BL9919"/>
  <c r="BK9919"/>
  <c r="BL9918"/>
  <c r="BK9918"/>
  <c r="BL9917"/>
  <c r="BK9917"/>
  <c r="BL9916"/>
  <c r="BK9916"/>
  <c r="BL9915"/>
  <c r="BK9915"/>
  <c r="BL9914"/>
  <c r="BK9914"/>
  <c r="BL9913"/>
  <c r="BK9913"/>
  <c r="BL9912"/>
  <c r="BK9912"/>
  <c r="BL9911"/>
  <c r="BK9911"/>
  <c r="BL9910"/>
  <c r="BK9910"/>
  <c r="BL9909"/>
  <c r="BK9909"/>
  <c r="BL9908"/>
  <c r="BK9908"/>
  <c r="BL9907"/>
  <c r="BK9907"/>
  <c r="BL9906"/>
  <c r="BK9906"/>
  <c r="BL9905"/>
  <c r="BK9905"/>
  <c r="BL9904"/>
  <c r="BK9904"/>
  <c r="BL9903"/>
  <c r="BK9903"/>
  <c r="BL9902"/>
  <c r="BK9902"/>
  <c r="BL9901"/>
  <c r="BK9901"/>
  <c r="BL9900"/>
  <c r="BK9900"/>
  <c r="BL9899"/>
  <c r="BK9899"/>
  <c r="BL9898"/>
  <c r="BK9898"/>
  <c r="BL9897"/>
  <c r="BK9897"/>
  <c r="BL9896"/>
  <c r="BK9896"/>
  <c r="BL9895"/>
  <c r="BK9895"/>
  <c r="BL9894"/>
  <c r="BK9894"/>
  <c r="BL9893"/>
  <c r="BK9893"/>
  <c r="BL9892"/>
  <c r="BK9892"/>
  <c r="BL9891"/>
  <c r="BK9891"/>
  <c r="BL9890"/>
  <c r="BK9890"/>
  <c r="BL9889"/>
  <c r="BK9889"/>
  <c r="BL9888"/>
  <c r="BK9888"/>
  <c r="BL9887"/>
  <c r="BK9887"/>
  <c r="BL9886"/>
  <c r="BK9886"/>
  <c r="BL9885"/>
  <c r="BK9885"/>
  <c r="BL9884"/>
  <c r="BK9884"/>
  <c r="BL9883"/>
  <c r="BK9883"/>
  <c r="BL9882"/>
  <c r="BK9882"/>
  <c r="BL9881"/>
  <c r="BK9881"/>
  <c r="BL9880"/>
  <c r="BK9880"/>
  <c r="BL9879"/>
  <c r="BK9879"/>
  <c r="BL9878"/>
  <c r="BK9878"/>
  <c r="BL9877"/>
  <c r="BK9877"/>
  <c r="BL9876"/>
  <c r="BK9876"/>
  <c r="BL9875"/>
  <c r="BK9875"/>
  <c r="BL9874"/>
  <c r="BK9874"/>
  <c r="BL9873"/>
  <c r="BK9873"/>
  <c r="BL9872"/>
  <c r="BK9872"/>
  <c r="BL9871"/>
  <c r="BK9871"/>
  <c r="BL9870"/>
  <c r="BK9870"/>
  <c r="BL9869"/>
  <c r="BK9869"/>
  <c r="BL9868"/>
  <c r="BK9868"/>
  <c r="BL9867"/>
  <c r="BK9867"/>
  <c r="BL9866"/>
  <c r="BK9866"/>
  <c r="BL9865"/>
  <c r="BK9865"/>
  <c r="BL9864"/>
  <c r="BK9864"/>
  <c r="BL9863"/>
  <c r="BK9863"/>
  <c r="BL9862"/>
  <c r="BK9862"/>
  <c r="BL9861"/>
  <c r="BK9861"/>
  <c r="BL9860"/>
  <c r="BK9860"/>
  <c r="BL9859"/>
  <c r="BK9859"/>
  <c r="BL9858"/>
  <c r="BK9858"/>
  <c r="BL9857"/>
  <c r="BK9857"/>
  <c r="BL9856"/>
  <c r="BK9856"/>
  <c r="BL9855"/>
  <c r="BK9855"/>
  <c r="BL9854"/>
  <c r="BK9854"/>
  <c r="BL9853"/>
  <c r="BK9853"/>
  <c r="BL9852"/>
  <c r="BK9852"/>
  <c r="BL9851"/>
  <c r="BK9851"/>
  <c r="BL9850"/>
  <c r="BK9850"/>
  <c r="BL9849"/>
  <c r="BK9849"/>
  <c r="BL9848"/>
  <c r="BK9848"/>
  <c r="BL9847"/>
  <c r="BK9847"/>
  <c r="BL9846"/>
  <c r="BK9846"/>
  <c r="BL9845"/>
  <c r="BK9845"/>
  <c r="BL9844"/>
  <c r="BK9844"/>
  <c r="BL9843"/>
  <c r="BK9843"/>
  <c r="BL9842"/>
  <c r="BK9842"/>
  <c r="BL9841"/>
  <c r="BK9841"/>
  <c r="BL9840"/>
  <c r="BK9840"/>
  <c r="BL9839"/>
  <c r="BK9839"/>
  <c r="BL9838"/>
  <c r="BK9838"/>
  <c r="BL9837"/>
  <c r="BK9837"/>
  <c r="BL9836"/>
  <c r="BK9836"/>
  <c r="BL9835"/>
  <c r="BK9835"/>
  <c r="BL9834"/>
  <c r="BK9834"/>
  <c r="BL9833"/>
  <c r="BK9833"/>
  <c r="BL9832"/>
  <c r="BK9832"/>
  <c r="BL9831"/>
  <c r="BK9831"/>
  <c r="BL9830"/>
  <c r="BK9830"/>
  <c r="BL9829"/>
  <c r="BK9829"/>
  <c r="BL9828"/>
  <c r="BK9828"/>
  <c r="BL9827"/>
  <c r="BK9827"/>
  <c r="BL9826"/>
  <c r="BK9826"/>
  <c r="BL9825"/>
  <c r="BK9825"/>
  <c r="BL9824"/>
  <c r="BK9824"/>
  <c r="BL9823"/>
  <c r="BK9823"/>
  <c r="BL9822"/>
  <c r="BK9822"/>
  <c r="BL9821"/>
  <c r="BK9821"/>
  <c r="BL9820"/>
  <c r="BK9820"/>
  <c r="BL9819"/>
  <c r="BK9819"/>
  <c r="BL9818"/>
  <c r="BK9818"/>
  <c r="BL9817"/>
  <c r="BK9817"/>
  <c r="BL9816"/>
  <c r="BK9816"/>
  <c r="BL9815"/>
  <c r="BK9815"/>
  <c r="BL9814"/>
  <c r="BK9814"/>
  <c r="BL9813"/>
  <c r="BK9813"/>
  <c r="BL9812"/>
  <c r="BK9812"/>
  <c r="BL9811"/>
  <c r="BK9811"/>
  <c r="BL9810"/>
  <c r="BK9810"/>
  <c r="BL9809"/>
  <c r="BK9809"/>
  <c r="BL9808"/>
  <c r="BK9808"/>
  <c r="BL9807"/>
  <c r="BK9807"/>
  <c r="BL9806"/>
  <c r="BK9806"/>
  <c r="BL9805"/>
  <c r="BK9805"/>
  <c r="BL9804"/>
  <c r="BK9804"/>
  <c r="BL9803"/>
  <c r="BK9803"/>
  <c r="BL9802"/>
  <c r="BK9802"/>
  <c r="BL9801"/>
  <c r="BK9801"/>
  <c r="BL9800"/>
  <c r="BK9800"/>
  <c r="BL9799"/>
  <c r="BK9799"/>
  <c r="BL9798"/>
  <c r="BK9798"/>
  <c r="BL9797"/>
  <c r="BK9797"/>
  <c r="BL9796"/>
  <c r="BK9796"/>
  <c r="BL9795"/>
  <c r="BK9795"/>
  <c r="BL9794"/>
  <c r="BK9794"/>
  <c r="BL9793"/>
  <c r="BK9793"/>
  <c r="BL9792"/>
  <c r="BK9792"/>
  <c r="BL9791"/>
  <c r="BK9791"/>
  <c r="BL9790"/>
  <c r="BK9790"/>
  <c r="BL9789"/>
  <c r="BK9789"/>
  <c r="BL9788"/>
  <c r="BK9788"/>
  <c r="BL9787"/>
  <c r="BK9787"/>
  <c r="BL9786"/>
  <c r="BK9786"/>
  <c r="BL9785"/>
  <c r="BK9785"/>
  <c r="BL9784"/>
  <c r="BK9784"/>
  <c r="BL9783"/>
  <c r="BK9783"/>
  <c r="BL9782"/>
  <c r="BK9782"/>
  <c r="BL9781"/>
  <c r="BK9781"/>
  <c r="BL9780"/>
  <c r="BK9780"/>
  <c r="BL9779"/>
  <c r="BK9779"/>
  <c r="BL9778"/>
  <c r="BK9778"/>
  <c r="BL9777"/>
  <c r="BK9777"/>
  <c r="BL9776"/>
  <c r="BK9776"/>
  <c r="BL9775"/>
  <c r="BK9775"/>
  <c r="BL9774"/>
  <c r="BK9774"/>
  <c r="BL9773"/>
  <c r="BK9773"/>
  <c r="BL9772"/>
  <c r="BK9772"/>
  <c r="BL9771"/>
  <c r="BK9771"/>
  <c r="BL9770"/>
  <c r="BK9770"/>
  <c r="BL9769"/>
  <c r="BK9769"/>
  <c r="BL9768"/>
  <c r="BK9768"/>
  <c r="BL9767"/>
  <c r="BK9767"/>
  <c r="BL9766"/>
  <c r="BK9766"/>
  <c r="BL9765"/>
  <c r="BK9765"/>
  <c r="BL9764"/>
  <c r="BK9764"/>
  <c r="BL9763"/>
  <c r="BK9763"/>
  <c r="BL9762"/>
  <c r="BK9762"/>
  <c r="BL9761"/>
  <c r="BK9761"/>
  <c r="BL9760"/>
  <c r="BK9760"/>
  <c r="BL9759"/>
  <c r="BK9759"/>
  <c r="BL9758"/>
  <c r="BK9758"/>
  <c r="BL9757"/>
  <c r="BK9757"/>
  <c r="BL9756"/>
  <c r="BK9756"/>
  <c r="BL9755"/>
  <c r="BK9755"/>
  <c r="BL9754"/>
  <c r="BK9754"/>
  <c r="BL9753"/>
  <c r="BK9753"/>
  <c r="BL9752"/>
  <c r="BK9752"/>
  <c r="BL9751"/>
  <c r="BK9751"/>
  <c r="BL9750"/>
  <c r="BK9750"/>
  <c r="BL9749"/>
  <c r="BK9749"/>
  <c r="BL9748"/>
  <c r="BK9748"/>
  <c r="BL9747"/>
  <c r="BK9747"/>
  <c r="BL9746"/>
  <c r="BK9746"/>
  <c r="BL9745"/>
  <c r="BK9745"/>
  <c r="BL9744"/>
  <c r="BK9744"/>
  <c r="BL9743"/>
  <c r="BK9743"/>
  <c r="BL9742"/>
  <c r="BK9742"/>
  <c r="BL9741"/>
  <c r="BK9741"/>
  <c r="BL9740"/>
  <c r="BK9740"/>
  <c r="BL9739"/>
  <c r="BK9739"/>
  <c r="BL9738"/>
  <c r="BK9738"/>
  <c r="BL9737"/>
  <c r="BK9737"/>
  <c r="BL9736"/>
  <c r="BK9736"/>
  <c r="BL9735"/>
  <c r="BK9735"/>
  <c r="BL9734"/>
  <c r="BK9734"/>
  <c r="BL9733"/>
  <c r="BK9733"/>
  <c r="BL9732"/>
  <c r="BK9732"/>
  <c r="BL9731"/>
  <c r="BK9731"/>
  <c r="BL9730"/>
  <c r="BK9730"/>
  <c r="BL9729"/>
  <c r="BK9729"/>
  <c r="BL9728"/>
  <c r="BK9728"/>
  <c r="BL9727"/>
  <c r="BK9727"/>
  <c r="BL9726"/>
  <c r="BK9726"/>
  <c r="BL9725"/>
  <c r="BK9725"/>
  <c r="BL9724"/>
  <c r="BK9724"/>
  <c r="BL9723"/>
  <c r="BK9723"/>
  <c r="BL9722"/>
  <c r="BK9722"/>
  <c r="BL9721"/>
  <c r="BK9721"/>
  <c r="BL9720"/>
  <c r="BK9720"/>
  <c r="BL9719"/>
  <c r="BK9719"/>
  <c r="BL9718"/>
  <c r="BK9718"/>
  <c r="BL9717"/>
  <c r="BK9717"/>
  <c r="BL9716"/>
  <c r="BK9716"/>
  <c r="BL9715"/>
  <c r="BK9715"/>
  <c r="BL9714"/>
  <c r="BK9714"/>
  <c r="BL9713"/>
  <c r="BK9713"/>
  <c r="BL9712"/>
  <c r="BK9712"/>
  <c r="BL9711"/>
  <c r="BK9711"/>
  <c r="BL9710"/>
  <c r="BK9710"/>
  <c r="BL9709"/>
  <c r="BK9709"/>
  <c r="BL9708"/>
  <c r="BK9708"/>
  <c r="BL9707"/>
  <c r="BK9707"/>
  <c r="BL9706"/>
  <c r="BK9706"/>
  <c r="BL9705"/>
  <c r="BK9705"/>
  <c r="BL9704"/>
  <c r="BK9704"/>
  <c r="BL9703"/>
  <c r="BK9703"/>
  <c r="BL9702"/>
  <c r="BK9702"/>
  <c r="BL9701"/>
  <c r="BK9701"/>
  <c r="BL9700"/>
  <c r="BK9700"/>
  <c r="BL9699"/>
  <c r="BK9699"/>
  <c r="BL9698"/>
  <c r="BK9698"/>
  <c r="BL9697"/>
  <c r="BK9697"/>
  <c r="BL9696"/>
  <c r="BK9696"/>
  <c r="BL9695"/>
  <c r="BK9695"/>
  <c r="BL9694"/>
  <c r="BK9694"/>
  <c r="BL9693"/>
  <c r="BK9693"/>
  <c r="BL9692"/>
  <c r="BK9692"/>
  <c r="BL9691"/>
  <c r="BK9691"/>
  <c r="BL9690"/>
  <c r="BK9690"/>
  <c r="BL9689"/>
  <c r="BK9689"/>
  <c r="BL9688"/>
  <c r="BK9688"/>
  <c r="BL9687"/>
  <c r="BK9687"/>
  <c r="BL9686"/>
  <c r="BK9686"/>
  <c r="BL9685"/>
  <c r="BK9685"/>
  <c r="BL9684"/>
  <c r="BK9684"/>
  <c r="BL9683"/>
  <c r="BK9683"/>
  <c r="BL9682"/>
  <c r="BK9682"/>
  <c r="BL9681"/>
  <c r="BK9681"/>
  <c r="BL9680"/>
  <c r="BK9680"/>
  <c r="BL9679"/>
  <c r="BK9679"/>
  <c r="BL9678"/>
  <c r="BK9678"/>
  <c r="BL9677"/>
  <c r="BK9677"/>
  <c r="BL9676"/>
  <c r="BK9676"/>
  <c r="BL9675"/>
  <c r="BK9675"/>
  <c r="BL9674"/>
  <c r="BK9674"/>
  <c r="BL9673"/>
  <c r="BK9673"/>
  <c r="BL9672"/>
  <c r="BK9672"/>
  <c r="BL9671"/>
  <c r="BK9671"/>
  <c r="BL9670"/>
  <c r="BK9670"/>
  <c r="BL9669"/>
  <c r="BK9669"/>
  <c r="BL9668"/>
  <c r="BK9668"/>
  <c r="BL9667"/>
  <c r="BK9667"/>
  <c r="BL9666"/>
  <c r="BK9666"/>
  <c r="BL9665"/>
  <c r="BK9665"/>
  <c r="BL9664"/>
  <c r="BK9664"/>
  <c r="BL9663"/>
  <c r="BK9663"/>
  <c r="BL9662"/>
  <c r="BK9662"/>
  <c r="BL9661"/>
  <c r="BK9661"/>
  <c r="BL9660"/>
  <c r="BK9660"/>
  <c r="BL9659"/>
  <c r="BK9659"/>
  <c r="BL9658"/>
  <c r="BK9658"/>
  <c r="BL9657"/>
  <c r="BK9657"/>
  <c r="BL9656"/>
  <c r="BK9656"/>
  <c r="BL9655"/>
  <c r="BK9655"/>
  <c r="BL9654"/>
  <c r="BK9654"/>
  <c r="BL9653"/>
  <c r="BK9653"/>
  <c r="BL9652"/>
  <c r="BK9652"/>
  <c r="BL9651"/>
  <c r="BK9651"/>
  <c r="BL9650"/>
  <c r="BK9650"/>
  <c r="BL9649"/>
  <c r="BK9649"/>
  <c r="BL9648"/>
  <c r="BK9648"/>
  <c r="BL9647"/>
  <c r="BK9647"/>
  <c r="BL9646"/>
  <c r="BK9646"/>
  <c r="BL9645"/>
  <c r="BK9645"/>
  <c r="BL9644"/>
  <c r="BK9644"/>
  <c r="BL9643"/>
  <c r="BK9643"/>
  <c r="BL9642"/>
  <c r="BK9642"/>
  <c r="BL9641"/>
  <c r="BK9641"/>
  <c r="BL9640"/>
  <c r="BK9640"/>
  <c r="BL9639"/>
  <c r="BK9639"/>
  <c r="BL9638"/>
  <c r="BK9638"/>
  <c r="BL9637"/>
  <c r="BK9637"/>
  <c r="BL9636"/>
  <c r="BK9636"/>
  <c r="BL9635"/>
  <c r="BK9635"/>
  <c r="BL9634"/>
  <c r="BK9634"/>
  <c r="BL9633"/>
  <c r="BK9633"/>
  <c r="BL9632"/>
  <c r="BK9632"/>
  <c r="BL9631"/>
  <c r="BK9631"/>
  <c r="BL9630"/>
  <c r="BK9630"/>
  <c r="BL9629"/>
  <c r="BK9629"/>
  <c r="BL9628"/>
  <c r="BK9628"/>
  <c r="BL9627"/>
  <c r="BK9627"/>
  <c r="BL9626"/>
  <c r="BK9626"/>
  <c r="BL9625"/>
  <c r="BK9625"/>
  <c r="BL9624"/>
  <c r="BK9624"/>
  <c r="BL9623"/>
  <c r="BK9623"/>
  <c r="BL9622"/>
  <c r="BK9622"/>
  <c r="BL9621"/>
  <c r="BK9621"/>
  <c r="BL9620"/>
  <c r="BK9620"/>
  <c r="BL9619"/>
  <c r="BK9619"/>
  <c r="BL9618"/>
  <c r="BK9618"/>
  <c r="BL9617"/>
  <c r="BK9617"/>
  <c r="BL9616"/>
  <c r="BK9616"/>
  <c r="BL9615"/>
  <c r="BK9615"/>
  <c r="BL9614"/>
  <c r="BK9614"/>
  <c r="BL9613"/>
  <c r="BK9613"/>
  <c r="BL9612"/>
  <c r="BK9612"/>
  <c r="BL9611"/>
  <c r="BK9611"/>
  <c r="BL9610"/>
  <c r="BK9610"/>
  <c r="BL9609"/>
  <c r="BK9609"/>
  <c r="BL9608"/>
  <c r="BK9608"/>
  <c r="BL9607"/>
  <c r="BK9607"/>
  <c r="BL9606"/>
  <c r="BK9606"/>
  <c r="BL9605"/>
  <c r="BK9605"/>
  <c r="BL9604"/>
  <c r="BK9604"/>
  <c r="BL9603"/>
  <c r="BK9603"/>
  <c r="BL9602"/>
  <c r="BK9602"/>
  <c r="BL9601"/>
  <c r="BK9601"/>
  <c r="BL9600"/>
  <c r="BK9600"/>
  <c r="BL9599"/>
  <c r="BK9599"/>
  <c r="BL9598"/>
  <c r="BK9598"/>
  <c r="BL9597"/>
  <c r="BK9597"/>
  <c r="BL9596"/>
  <c r="BK9596"/>
  <c r="BL9595"/>
  <c r="BK9595"/>
  <c r="BL9594"/>
  <c r="BK9594"/>
  <c r="BL9593"/>
  <c r="BK9593"/>
  <c r="BL9592"/>
  <c r="BK9592"/>
  <c r="BL9591"/>
  <c r="BK9591"/>
  <c r="BL9590"/>
  <c r="BK9590"/>
  <c r="BL9589"/>
  <c r="BK9589"/>
  <c r="BL9588"/>
  <c r="BK9588"/>
  <c r="BL9587"/>
  <c r="BK9587"/>
  <c r="BL9586"/>
  <c r="BK9586"/>
  <c r="BL9585"/>
  <c r="BK9585"/>
  <c r="BL9584"/>
  <c r="BK9584"/>
  <c r="BL9583"/>
  <c r="BK9583"/>
  <c r="BL9582"/>
  <c r="BK9582"/>
  <c r="BL9581"/>
  <c r="BK9581"/>
  <c r="BL9580"/>
  <c r="BK9580"/>
  <c r="BL9579"/>
  <c r="BK9579"/>
  <c r="BL9578"/>
  <c r="BK9578"/>
  <c r="BL9577"/>
  <c r="BK9577"/>
  <c r="BL9576"/>
  <c r="BK9576"/>
  <c r="BL9575"/>
  <c r="BK9575"/>
  <c r="BL9574"/>
  <c r="BK9574"/>
  <c r="BL9573"/>
  <c r="BK9573"/>
  <c r="BL9572"/>
  <c r="BK9572"/>
  <c r="BL9571"/>
  <c r="BK9571"/>
  <c r="BL9570"/>
  <c r="BK9570"/>
  <c r="BL9569"/>
  <c r="BK9569"/>
  <c r="BL9568"/>
  <c r="BK9568"/>
  <c r="BL9567"/>
  <c r="BK9567"/>
  <c r="BL9566"/>
  <c r="BK9566"/>
  <c r="BL9565"/>
  <c r="BK9565"/>
  <c r="BL9564"/>
  <c r="BK9564"/>
  <c r="BL9563"/>
  <c r="BK9563"/>
  <c r="BL9562"/>
  <c r="BK9562"/>
  <c r="BL9561"/>
  <c r="BK9561"/>
  <c r="BL9560"/>
  <c r="BK9560"/>
  <c r="BL9559"/>
  <c r="BK9559"/>
  <c r="BL9558"/>
  <c r="BK9558"/>
  <c r="BL9557"/>
  <c r="BK9557"/>
  <c r="BL9556"/>
  <c r="BK9556"/>
  <c r="BL9555"/>
  <c r="BK9555"/>
  <c r="BL9554"/>
  <c r="BK9554"/>
  <c r="BL9553"/>
  <c r="BK9553"/>
  <c r="BL9552"/>
  <c r="BK9552"/>
  <c r="BL9551"/>
  <c r="BK9551"/>
  <c r="BL9550"/>
  <c r="BK9550"/>
  <c r="BL9549"/>
  <c r="BK9549"/>
  <c r="BL9548"/>
  <c r="BK9548"/>
  <c r="BL9547"/>
  <c r="BK9547"/>
  <c r="BL9546"/>
  <c r="BK9546"/>
  <c r="BL9545"/>
  <c r="BK9545"/>
  <c r="BL9544"/>
  <c r="BK9544"/>
  <c r="BL9543"/>
  <c r="BK9543"/>
  <c r="BL9542"/>
  <c r="BK9542"/>
  <c r="BL9541"/>
  <c r="BK9541"/>
  <c r="BL9540"/>
  <c r="BK9540"/>
  <c r="BL9539"/>
  <c r="BK9539"/>
  <c r="BL9538"/>
  <c r="BK9538"/>
  <c r="BL9537"/>
  <c r="BK9537"/>
  <c r="BL9536"/>
  <c r="BK9536"/>
  <c r="BL9535"/>
  <c r="BK9535"/>
  <c r="BL9534"/>
  <c r="BK9534"/>
  <c r="BL9533"/>
  <c r="BK9533"/>
  <c r="BL9532"/>
  <c r="BK9532"/>
  <c r="BL9531"/>
  <c r="BK9531"/>
  <c r="BL9530"/>
  <c r="BK9530"/>
  <c r="BL9529"/>
  <c r="BK9529"/>
  <c r="BL9528"/>
  <c r="BK9528"/>
  <c r="BL9527"/>
  <c r="BK9527"/>
  <c r="BL9526"/>
  <c r="BK9526"/>
  <c r="BL9525"/>
  <c r="BK9525"/>
  <c r="BL9524"/>
  <c r="BK9524"/>
  <c r="BL9523"/>
  <c r="BK9523"/>
  <c r="BL9522"/>
  <c r="BK9522"/>
  <c r="BL9521"/>
  <c r="BK9521"/>
  <c r="BL9520"/>
  <c r="BK9520"/>
  <c r="BL9519"/>
  <c r="BK9519"/>
  <c r="BL9518"/>
  <c r="BK9518"/>
  <c r="BL9517"/>
  <c r="BK9517"/>
  <c r="BL9516"/>
  <c r="BK9516"/>
  <c r="BL9515"/>
  <c r="BK9515"/>
  <c r="BL9514"/>
  <c r="BK9514"/>
  <c r="BL9513"/>
  <c r="BK9513"/>
  <c r="BL9512"/>
  <c r="BK9512"/>
  <c r="BL9511"/>
  <c r="BK9511"/>
  <c r="BL9510"/>
  <c r="BK9510"/>
  <c r="BL9509"/>
  <c r="BK9509"/>
  <c r="BL9508"/>
  <c r="BK9508"/>
  <c r="BL9507"/>
  <c r="BK9507"/>
  <c r="BL9506"/>
  <c r="BK9506"/>
  <c r="BL9505"/>
  <c r="BK9505"/>
  <c r="BL9504"/>
  <c r="BK9504"/>
  <c r="BL9503"/>
  <c r="BK9503"/>
  <c r="BL9502"/>
  <c r="BK9502"/>
  <c r="BL9501"/>
  <c r="BK9501"/>
  <c r="BL9500"/>
  <c r="BK9500"/>
  <c r="BL9499"/>
  <c r="BK9499"/>
  <c r="BL9498"/>
  <c r="BK9498"/>
  <c r="BL9497"/>
  <c r="BK9497"/>
  <c r="BL9496"/>
  <c r="BK9496"/>
  <c r="BL9495"/>
  <c r="BK9495"/>
  <c r="BL9494"/>
  <c r="BK9494"/>
  <c r="BL9493"/>
  <c r="BK9493"/>
  <c r="BL9492"/>
  <c r="BK9492"/>
  <c r="BL9491"/>
  <c r="BK9491"/>
  <c r="BL9490"/>
  <c r="BK9490"/>
  <c r="BL9489"/>
  <c r="BK9489"/>
  <c r="BL9488"/>
  <c r="BK9488"/>
  <c r="BL9487"/>
  <c r="BK9487"/>
  <c r="BL9486"/>
  <c r="BK9486"/>
  <c r="BL9485"/>
  <c r="BK9485"/>
  <c r="BL9484"/>
  <c r="BK9484"/>
  <c r="BL9483"/>
  <c r="BK9483"/>
  <c r="BL9482"/>
  <c r="BK9482"/>
  <c r="BL9481"/>
  <c r="BK9481"/>
  <c r="BL9480"/>
  <c r="BK9480"/>
  <c r="BL9479"/>
  <c r="BK9479"/>
  <c r="BL9478"/>
  <c r="BK9478"/>
  <c r="BL9477"/>
  <c r="BK9477"/>
  <c r="BL9476"/>
  <c r="BK9476"/>
  <c r="BL9475"/>
  <c r="BK9475"/>
  <c r="BL9474"/>
  <c r="BK9474"/>
  <c r="BL9473"/>
  <c r="BK9473"/>
  <c r="BL9472"/>
  <c r="BK9472"/>
  <c r="BL9471"/>
  <c r="BK9471"/>
  <c r="BL9470"/>
  <c r="BK9470"/>
  <c r="BL9469"/>
  <c r="BK9469"/>
  <c r="BL9468"/>
  <c r="BK9468"/>
  <c r="BL9467"/>
  <c r="BK9467"/>
  <c r="BL9466"/>
  <c r="BK9466"/>
  <c r="BL9465"/>
  <c r="BK9465"/>
  <c r="BL9464"/>
  <c r="BK9464"/>
  <c r="BL9463"/>
  <c r="BK9463"/>
  <c r="BL9462"/>
  <c r="BK9462"/>
  <c r="BL9461"/>
  <c r="BK9461"/>
  <c r="BL9460"/>
  <c r="BK9460"/>
  <c r="BL9459"/>
  <c r="BK9459"/>
  <c r="BL9458"/>
  <c r="BK9458"/>
  <c r="BL9457"/>
  <c r="BK9457"/>
  <c r="BL9456"/>
  <c r="BK9456"/>
  <c r="BL9455"/>
  <c r="BK9455"/>
  <c r="BL9454"/>
  <c r="BK9454"/>
  <c r="BL9453"/>
  <c r="BK9453"/>
  <c r="BL9452"/>
  <c r="BK9452"/>
  <c r="BL9451"/>
  <c r="BK9451"/>
  <c r="BL9450"/>
  <c r="BK9450"/>
  <c r="BL9449"/>
  <c r="BK9449"/>
  <c r="BL9448"/>
  <c r="BK9448"/>
  <c r="BL9447"/>
  <c r="BK9447"/>
  <c r="BL9446"/>
  <c r="BK9446"/>
  <c r="BL9445"/>
  <c r="BK9445"/>
  <c r="BL9444"/>
  <c r="BK9444"/>
  <c r="BL9443"/>
  <c r="BK9443"/>
  <c r="BL9442"/>
  <c r="BK9442"/>
  <c r="BL9441"/>
  <c r="BK9441"/>
  <c r="BL9440"/>
  <c r="BK9440"/>
  <c r="BL9439"/>
  <c r="BK9439"/>
  <c r="BL9438"/>
  <c r="BK9438"/>
  <c r="BL9437"/>
  <c r="BK9437"/>
  <c r="BL9436"/>
  <c r="BK9436"/>
  <c r="BL9435"/>
  <c r="BK9435"/>
  <c r="BL9434"/>
  <c r="BK9434"/>
  <c r="BL9433"/>
  <c r="BK9433"/>
  <c r="BL9432"/>
  <c r="BK9432"/>
  <c r="BL9431"/>
  <c r="BK9431"/>
  <c r="BL9430"/>
  <c r="BK9430"/>
  <c r="BL9429"/>
  <c r="BK9429"/>
  <c r="BL9428"/>
  <c r="BK9428"/>
  <c r="BL9427"/>
  <c r="BK9427"/>
  <c r="BL9426"/>
  <c r="BK9426"/>
  <c r="BL9425"/>
  <c r="BK9425"/>
  <c r="BL9424"/>
  <c r="BK9424"/>
  <c r="BL9423"/>
  <c r="BK9423"/>
  <c r="BL9422"/>
  <c r="BK9422"/>
  <c r="BL9421"/>
  <c r="BK9421"/>
  <c r="BL9420"/>
  <c r="BK9420"/>
  <c r="BL9419"/>
  <c r="BK9419"/>
  <c r="BL9418"/>
  <c r="BK9418"/>
  <c r="BL9417"/>
  <c r="BK9417"/>
  <c r="BL9416"/>
  <c r="BK9416"/>
  <c r="BL9415"/>
  <c r="BK9415"/>
  <c r="BL9414"/>
  <c r="BK9414"/>
  <c r="BL9413"/>
  <c r="BK9413"/>
  <c r="BL9412"/>
  <c r="BK9412"/>
  <c r="BL9411"/>
  <c r="BK9411"/>
  <c r="BL9410"/>
  <c r="BK9410"/>
  <c r="BL9409"/>
  <c r="BK9409"/>
  <c r="BL9408"/>
  <c r="BK9408"/>
  <c r="BL9407"/>
  <c r="BK9407"/>
  <c r="BL9406"/>
  <c r="BK9406"/>
  <c r="BL9405"/>
  <c r="BK9405"/>
  <c r="BL9404"/>
  <c r="BK9404"/>
  <c r="BL9403"/>
  <c r="BK9403"/>
  <c r="BL9402"/>
  <c r="BK9402"/>
  <c r="BL9401"/>
  <c r="BK9401"/>
  <c r="BL9400"/>
  <c r="BK9400"/>
  <c r="BL9399"/>
  <c r="BK9399"/>
  <c r="BL9398"/>
  <c r="BK9398"/>
  <c r="BL9397"/>
  <c r="BK9397"/>
  <c r="BL9396"/>
  <c r="BK9396"/>
  <c r="BL9395"/>
  <c r="BK9395"/>
  <c r="BL9394"/>
  <c r="BK9394"/>
  <c r="BL9393"/>
  <c r="BK9393"/>
  <c r="BL9392"/>
  <c r="BK9392"/>
  <c r="BL9391"/>
  <c r="BK9391"/>
  <c r="BL9390"/>
  <c r="BK9390"/>
  <c r="BL9389"/>
  <c r="BK9389"/>
  <c r="BL9388"/>
  <c r="BK9388"/>
  <c r="BL9387"/>
  <c r="BK9387"/>
  <c r="BL9386"/>
  <c r="BK9386"/>
  <c r="BL9385"/>
  <c r="BK9385"/>
  <c r="BL9384"/>
  <c r="BK9384"/>
  <c r="BL9383"/>
  <c r="BK9383"/>
  <c r="BL9382"/>
  <c r="BK9382"/>
  <c r="BL9381"/>
  <c r="BK9381"/>
  <c r="BL9380"/>
  <c r="BK9380"/>
  <c r="BL9379"/>
  <c r="BK9379"/>
  <c r="BL9378"/>
  <c r="BK9378"/>
  <c r="BL9377"/>
  <c r="BK9377"/>
  <c r="BL9376"/>
  <c r="BK9376"/>
  <c r="BL9375"/>
  <c r="BK9375"/>
  <c r="BL9374"/>
  <c r="BK9374"/>
  <c r="BL9373"/>
  <c r="BK9373"/>
  <c r="BL9372"/>
  <c r="BK9372"/>
  <c r="BL9371"/>
  <c r="BK9371"/>
  <c r="BL9370"/>
  <c r="BK9370"/>
  <c r="BL9369"/>
  <c r="BK9369"/>
  <c r="BL9368"/>
  <c r="BK9368"/>
  <c r="BL9367"/>
  <c r="BK9367"/>
  <c r="BL9366"/>
  <c r="BK9366"/>
  <c r="BL9365"/>
  <c r="BK9365"/>
  <c r="BL9364"/>
  <c r="BK9364"/>
  <c r="BL9363"/>
  <c r="BK9363"/>
  <c r="BL9362"/>
  <c r="BK9362"/>
  <c r="BL9361"/>
  <c r="BK9361"/>
  <c r="BL9360"/>
  <c r="BK9360"/>
  <c r="BL9359"/>
  <c r="BK9359"/>
  <c r="BL9358"/>
  <c r="BK9358"/>
  <c r="BL9357"/>
  <c r="BK9357"/>
  <c r="BL9356"/>
  <c r="BK9356"/>
  <c r="BL9355"/>
  <c r="BK9355"/>
  <c r="BL9354"/>
  <c r="BK9354"/>
  <c r="BL9353"/>
  <c r="BK9353"/>
  <c r="BL9352"/>
  <c r="BK9352"/>
  <c r="BL9351"/>
  <c r="BK9351"/>
  <c r="BL9350"/>
  <c r="BK9350"/>
  <c r="BL9349"/>
  <c r="BK9349"/>
  <c r="BL9348"/>
  <c r="BK9348"/>
  <c r="BL9347"/>
  <c r="BK9347"/>
  <c r="BL9346"/>
  <c r="BK9346"/>
  <c r="BL9345"/>
  <c r="BK9345"/>
  <c r="BL9344"/>
  <c r="BK9344"/>
  <c r="BL9343"/>
  <c r="BK9343"/>
  <c r="BL9342"/>
  <c r="BK9342"/>
  <c r="BL9341"/>
  <c r="BK9341"/>
  <c r="BL9340"/>
  <c r="BK9340"/>
  <c r="BL9339"/>
  <c r="BK9339"/>
  <c r="BL9338"/>
  <c r="BK9338"/>
  <c r="BL9337"/>
  <c r="BK9337"/>
  <c r="BL9336"/>
  <c r="BK9336"/>
  <c r="BL9335"/>
  <c r="BK9335"/>
  <c r="BL9334"/>
  <c r="BK9334"/>
  <c r="BL9333"/>
  <c r="BK9333"/>
  <c r="BL9332"/>
  <c r="BK9332"/>
  <c r="BL9331"/>
  <c r="BK9331"/>
  <c r="BL9330"/>
  <c r="BK9330"/>
  <c r="BL9329"/>
  <c r="BK9329"/>
  <c r="BL9328"/>
  <c r="BK9328"/>
  <c r="BL9327"/>
  <c r="BK9327"/>
  <c r="BL9326"/>
  <c r="BK9326"/>
  <c r="BL9325"/>
  <c r="BK9325"/>
  <c r="BL9324"/>
  <c r="BK9324"/>
  <c r="BL9323"/>
  <c r="BK9323"/>
  <c r="BL9322"/>
  <c r="BK9322"/>
  <c r="BL9321"/>
  <c r="BK9321"/>
  <c r="BL9320"/>
  <c r="BK9320"/>
  <c r="BL9319"/>
  <c r="BK9319"/>
  <c r="BL9318"/>
  <c r="BK9318"/>
  <c r="BL9317"/>
  <c r="BK9317"/>
  <c r="BL9316"/>
  <c r="BK9316"/>
  <c r="BL9315"/>
  <c r="BK9315"/>
  <c r="BL9314"/>
  <c r="BK9314"/>
  <c r="BL9313"/>
  <c r="BK9313"/>
  <c r="BL9312"/>
  <c r="BK9312"/>
  <c r="BL9311"/>
  <c r="BK9311"/>
  <c r="BL9310"/>
  <c r="BK9310"/>
  <c r="BL9309"/>
  <c r="BK9309"/>
  <c r="BL9308"/>
  <c r="BK9308"/>
  <c r="BL9307"/>
  <c r="BK9307"/>
  <c r="BL9306"/>
  <c r="BK9306"/>
  <c r="BL9305"/>
  <c r="BK9305"/>
  <c r="BL9304"/>
  <c r="BK9304"/>
  <c r="BL9303"/>
  <c r="BK9303"/>
  <c r="BL9302"/>
  <c r="BK9302"/>
  <c r="BL9301"/>
  <c r="BK9301"/>
  <c r="BL9300"/>
  <c r="BK9300"/>
  <c r="BL9299"/>
  <c r="BK9299"/>
  <c r="BL9298"/>
  <c r="BK9298"/>
  <c r="BL9297"/>
  <c r="BK9297"/>
  <c r="BL9296"/>
  <c r="BK9296"/>
  <c r="BL9295"/>
  <c r="BK9295"/>
  <c r="BL9294"/>
  <c r="BK9294"/>
  <c r="BL9293"/>
  <c r="BK9293"/>
  <c r="BL9292"/>
  <c r="BK9292"/>
  <c r="BL9291"/>
  <c r="BK9291"/>
  <c r="BL9290"/>
  <c r="BK9290"/>
  <c r="BL9289"/>
  <c r="BK9289"/>
  <c r="BL9288"/>
  <c r="BK9288"/>
  <c r="BL9287"/>
  <c r="BK9287"/>
  <c r="BL9286"/>
  <c r="BK9286"/>
  <c r="BL9285"/>
  <c r="BK9285"/>
  <c r="BL9284"/>
  <c r="BK9284"/>
  <c r="BL9283"/>
  <c r="BK9283"/>
  <c r="BL9282"/>
  <c r="BK9282"/>
  <c r="BL9281"/>
  <c r="BK9281"/>
  <c r="BL9280"/>
  <c r="BK9280"/>
  <c r="BL9279"/>
  <c r="BK9279"/>
  <c r="BL9278"/>
  <c r="BK9278"/>
  <c r="BL9277"/>
  <c r="BK9277"/>
  <c r="BL9276"/>
  <c r="BK9276"/>
  <c r="BL9275"/>
  <c r="BK9275"/>
  <c r="BL9274"/>
  <c r="BK9274"/>
  <c r="BL9273"/>
  <c r="BK9273"/>
  <c r="BL9272"/>
  <c r="BK9272"/>
  <c r="BL9271"/>
  <c r="BK9271"/>
  <c r="BL9270"/>
  <c r="BK9270"/>
  <c r="BL9269"/>
  <c r="BK9269"/>
  <c r="BL9268"/>
  <c r="BK9268"/>
  <c r="BL9267"/>
  <c r="BK9267"/>
  <c r="BL9266"/>
  <c r="BK9266"/>
  <c r="BL9265"/>
  <c r="BK9265"/>
  <c r="BL9264"/>
  <c r="BK9264"/>
  <c r="BL9263"/>
  <c r="BK9263"/>
  <c r="BL9262"/>
  <c r="BK9262"/>
  <c r="BL9261"/>
  <c r="BK9261"/>
  <c r="BL9260"/>
  <c r="BK9260"/>
  <c r="BL9259"/>
  <c r="BK9259"/>
  <c r="BL9258"/>
  <c r="BK9258"/>
  <c r="BL9257"/>
  <c r="BK9257"/>
  <c r="BL9256"/>
  <c r="BK9256"/>
  <c r="BL9255"/>
  <c r="BK9255"/>
  <c r="BL9254"/>
  <c r="BK9254"/>
  <c r="BL9253"/>
  <c r="BK9253"/>
  <c r="BL9252"/>
  <c r="BK9252"/>
  <c r="BL9251"/>
  <c r="BK9251"/>
  <c r="BL9250"/>
  <c r="BK9250"/>
  <c r="BL9249"/>
  <c r="BK9249"/>
  <c r="BL9248"/>
  <c r="BK9248"/>
  <c r="BL9247"/>
  <c r="BK9247"/>
  <c r="BL9246"/>
  <c r="BK9246"/>
  <c r="BL9245"/>
  <c r="BK9245"/>
  <c r="BL9244"/>
  <c r="BK9244"/>
  <c r="BL9243"/>
  <c r="BK9243"/>
  <c r="BL9242"/>
  <c r="BK9242"/>
  <c r="BL9241"/>
  <c r="BK9241"/>
  <c r="BL9240"/>
  <c r="BK9240"/>
  <c r="BL9239"/>
  <c r="BK9239"/>
  <c r="BL9238"/>
  <c r="BK9238"/>
  <c r="BL9237"/>
  <c r="BK9237"/>
  <c r="BL9236"/>
  <c r="BK9236"/>
  <c r="BL9235"/>
  <c r="BK9235"/>
  <c r="BL9234"/>
  <c r="BK9234"/>
  <c r="BL9233"/>
  <c r="BK9233"/>
  <c r="BL9232"/>
  <c r="BK9232"/>
  <c r="BL9231"/>
  <c r="BK9231"/>
  <c r="BL9230"/>
  <c r="BK9230"/>
  <c r="BL9229"/>
  <c r="BK9229"/>
  <c r="BL9228"/>
  <c r="BK9228"/>
  <c r="BL9227"/>
  <c r="BK9227"/>
  <c r="BL9226"/>
  <c r="BK9226"/>
  <c r="BL9225"/>
  <c r="BK9225"/>
  <c r="BL9224"/>
  <c r="BK9224"/>
  <c r="BL9223"/>
  <c r="BK9223"/>
  <c r="BL9222"/>
  <c r="BK9222"/>
  <c r="BL9221"/>
  <c r="BK9221"/>
  <c r="BL9220"/>
  <c r="BK9220"/>
  <c r="BL9219"/>
  <c r="BK9219"/>
  <c r="BL9218"/>
  <c r="BK9218"/>
  <c r="BL9217"/>
  <c r="BK9217"/>
  <c r="BL9216"/>
  <c r="BK9216"/>
  <c r="BL9215"/>
  <c r="BK9215"/>
  <c r="BL9214"/>
  <c r="BK9214"/>
  <c r="BL9213"/>
  <c r="BK9213"/>
  <c r="BL9212"/>
  <c r="BK9212"/>
  <c r="BL9211"/>
  <c r="BK9211"/>
  <c r="BL9210"/>
  <c r="BK9210"/>
  <c r="BL9209"/>
  <c r="BK9209"/>
  <c r="BL9208"/>
  <c r="BK9208"/>
  <c r="BL9207"/>
  <c r="BK9207"/>
  <c r="BL9206"/>
  <c r="BK9206"/>
  <c r="BL9205"/>
  <c r="BK9205"/>
  <c r="BL9204"/>
  <c r="BK9204"/>
  <c r="BL9203"/>
  <c r="BK9203"/>
  <c r="BL9202"/>
  <c r="BK9202"/>
  <c r="BL9201"/>
  <c r="BK9201"/>
  <c r="BL9200"/>
  <c r="BK9200"/>
  <c r="BL9199"/>
  <c r="BK9199"/>
  <c r="BL9198"/>
  <c r="BK9198"/>
  <c r="BL9197"/>
  <c r="BK9197"/>
  <c r="BL9196"/>
  <c r="BK9196"/>
  <c r="BL9195"/>
  <c r="BK9195"/>
  <c r="BL9194"/>
  <c r="BK9194"/>
  <c r="BL9193"/>
  <c r="BK9193"/>
  <c r="BL9192"/>
  <c r="BK9192"/>
  <c r="BL9191"/>
  <c r="BK9191"/>
  <c r="BL9190"/>
  <c r="BK9190"/>
  <c r="BL9189"/>
  <c r="BK9189"/>
  <c r="BL9188"/>
  <c r="BK9188"/>
  <c r="BL9187"/>
  <c r="BK9187"/>
  <c r="BL9186"/>
  <c r="BK9186"/>
  <c r="BL9185"/>
  <c r="BK9185"/>
  <c r="BL9184"/>
  <c r="BK9184"/>
  <c r="BL9183"/>
  <c r="BK9183"/>
  <c r="BL9182"/>
  <c r="BK9182"/>
  <c r="BL9181"/>
  <c r="BK9181"/>
  <c r="BL9180"/>
  <c r="BK9180"/>
  <c r="BL9179"/>
  <c r="BK9179"/>
  <c r="BL9178"/>
  <c r="BK9178"/>
  <c r="BL9177"/>
  <c r="BK9177"/>
  <c r="BL9176"/>
  <c r="BK9176"/>
  <c r="BL9175"/>
  <c r="BK9175"/>
  <c r="BL9174"/>
  <c r="BK9174"/>
  <c r="BL9173"/>
  <c r="BK9173"/>
  <c r="BL9172"/>
  <c r="BK9172"/>
  <c r="BL9171"/>
  <c r="BK9171"/>
  <c r="BL9170"/>
  <c r="BK9170"/>
  <c r="BL9169"/>
  <c r="BK9169"/>
  <c r="BL9168"/>
  <c r="BK9168"/>
  <c r="BL9167"/>
  <c r="BK9167"/>
  <c r="BL9166"/>
  <c r="BK9166"/>
  <c r="BL9165"/>
  <c r="BK9165"/>
  <c r="BL9164"/>
  <c r="BK9164"/>
  <c r="BL9163"/>
  <c r="BK9163"/>
  <c r="BL9162"/>
  <c r="BK9162"/>
  <c r="BL9161"/>
  <c r="BK9161"/>
  <c r="BL9160"/>
  <c r="BK9160"/>
  <c r="BL9159"/>
  <c r="BK9159"/>
  <c r="BL9158"/>
  <c r="BK9158"/>
  <c r="BL9157"/>
  <c r="BK9157"/>
  <c r="BL9156"/>
  <c r="BK9156"/>
  <c r="BL9155"/>
  <c r="BK9155"/>
  <c r="BL9154"/>
  <c r="BK9154"/>
  <c r="BL9153"/>
  <c r="BK9153"/>
  <c r="BL9152"/>
  <c r="BK9152"/>
  <c r="BL9151"/>
  <c r="BK9151"/>
  <c r="BL9150"/>
  <c r="BK9150"/>
  <c r="BL9149"/>
  <c r="BK9149"/>
  <c r="BL9148"/>
  <c r="BK9148"/>
  <c r="BL9147"/>
  <c r="BK9147"/>
  <c r="BL9146"/>
  <c r="BK9146"/>
  <c r="BL9145"/>
  <c r="BK9145"/>
  <c r="BL9144"/>
  <c r="BK9144"/>
  <c r="BL9143"/>
  <c r="BK9143"/>
  <c r="BL9142"/>
  <c r="BK9142"/>
  <c r="BL9141"/>
  <c r="BK9141"/>
  <c r="BL9140"/>
  <c r="BK9140"/>
  <c r="BL9139"/>
  <c r="BK9139"/>
  <c r="BL9138"/>
  <c r="BK9138"/>
  <c r="BL9137"/>
  <c r="BK9137"/>
  <c r="BL9136"/>
  <c r="BK9136"/>
  <c r="BL9135"/>
  <c r="BK9135"/>
  <c r="BL9134"/>
  <c r="BK9134"/>
  <c r="BL9133"/>
  <c r="BK9133"/>
  <c r="BL9132"/>
  <c r="BK9132"/>
  <c r="BL9131"/>
  <c r="BK9131"/>
  <c r="BL9130"/>
  <c r="BK9130"/>
  <c r="BL9129"/>
  <c r="BK9129"/>
  <c r="BL9128"/>
  <c r="BK9128"/>
  <c r="BL9127"/>
  <c r="BK9127"/>
  <c r="BL9126"/>
  <c r="BK9126"/>
  <c r="BL9125"/>
  <c r="BK9125"/>
  <c r="BL9124"/>
  <c r="BK9124"/>
  <c r="BL9123"/>
  <c r="BK9123"/>
  <c r="BL9122"/>
  <c r="BK9122"/>
  <c r="BL9121"/>
  <c r="BK9121"/>
  <c r="BL9120"/>
  <c r="BK9120"/>
  <c r="BL9119"/>
  <c r="BK9119"/>
  <c r="BL9118"/>
  <c r="BK9118"/>
  <c r="BL9117"/>
  <c r="BK9117"/>
  <c r="BL9116"/>
  <c r="BK9116"/>
  <c r="BL9115"/>
  <c r="BK9115"/>
  <c r="BL9114"/>
  <c r="BK9114"/>
  <c r="BL9113"/>
  <c r="BK9113"/>
  <c r="BL9112"/>
  <c r="BK9112"/>
  <c r="BL9111"/>
  <c r="BK9111"/>
  <c r="BL9110"/>
  <c r="BK9110"/>
  <c r="BL9109"/>
  <c r="BK9109"/>
  <c r="BL9108"/>
  <c r="BK9108"/>
  <c r="BL9107"/>
  <c r="BK9107"/>
  <c r="BL9106"/>
  <c r="BK9106"/>
  <c r="BL9105"/>
  <c r="BK9105"/>
  <c r="BL9104"/>
  <c r="BK9104"/>
  <c r="BL9103"/>
  <c r="BK9103"/>
  <c r="BL9102"/>
  <c r="BK9102"/>
  <c r="BL9101"/>
  <c r="BK9101"/>
  <c r="BL9100"/>
  <c r="BK9100"/>
  <c r="BL9099"/>
  <c r="BK9099"/>
  <c r="BL9098"/>
  <c r="BK9098"/>
  <c r="BL9097"/>
  <c r="BK9097"/>
  <c r="BL9096"/>
  <c r="BK9096"/>
  <c r="BL9095"/>
  <c r="BK9095"/>
  <c r="BL9094"/>
  <c r="BK9094"/>
  <c r="BL9093"/>
  <c r="BK9093"/>
  <c r="BL9092"/>
  <c r="BK9092"/>
  <c r="BL9091"/>
  <c r="BK9091"/>
  <c r="BL9090"/>
  <c r="BK9090"/>
  <c r="BL9089"/>
  <c r="BK9089"/>
  <c r="BL9088"/>
  <c r="BK9088"/>
  <c r="BL9087"/>
  <c r="BK9087"/>
  <c r="BL9086"/>
  <c r="BK9086"/>
  <c r="BL9085"/>
  <c r="BK9085"/>
  <c r="BL9084"/>
  <c r="BK9084"/>
  <c r="BL9083"/>
  <c r="BK9083"/>
  <c r="BL9082"/>
  <c r="BK9082"/>
  <c r="BL9081"/>
  <c r="BK9081"/>
  <c r="BL9080"/>
  <c r="BK9080"/>
  <c r="BL9079"/>
  <c r="BK9079"/>
  <c r="BL9078"/>
  <c r="BK9078"/>
  <c r="BL9077"/>
  <c r="BK9077"/>
  <c r="BL9076"/>
  <c r="BK9076"/>
  <c r="BL9075"/>
  <c r="BK9075"/>
  <c r="BL9074"/>
  <c r="BK9074"/>
  <c r="BL9073"/>
  <c r="BK9073"/>
  <c r="BL9072"/>
  <c r="BK9072"/>
  <c r="BL9071"/>
  <c r="BK9071"/>
  <c r="BL9070"/>
  <c r="BK9070"/>
  <c r="BL9069"/>
  <c r="BK9069"/>
  <c r="BL9068"/>
  <c r="BK9068"/>
  <c r="BL9067"/>
  <c r="BK9067"/>
  <c r="BL9066"/>
  <c r="BK9066"/>
  <c r="BL9065"/>
  <c r="BK9065"/>
  <c r="BL9064"/>
  <c r="BK9064"/>
  <c r="BL9063"/>
  <c r="BK9063"/>
  <c r="BL9062"/>
  <c r="BK9062"/>
  <c r="BL9061"/>
  <c r="BK9061"/>
  <c r="BL9060"/>
  <c r="BK9060"/>
  <c r="BL9059"/>
  <c r="BK9059"/>
  <c r="BL9058"/>
  <c r="BK9058"/>
  <c r="BL9057"/>
  <c r="BK9057"/>
  <c r="BL9056"/>
  <c r="BK9056"/>
  <c r="BL9055"/>
  <c r="BK9055"/>
  <c r="BL9054"/>
  <c r="BK9054"/>
  <c r="BL9053"/>
  <c r="BK9053"/>
  <c r="BL9052"/>
  <c r="BK9052"/>
  <c r="BL9051"/>
  <c r="BK9051"/>
  <c r="BL9050"/>
  <c r="BK9050"/>
  <c r="BL9049"/>
  <c r="BK9049"/>
  <c r="BL9048"/>
  <c r="BK9048"/>
  <c r="BL9047"/>
  <c r="BK9047"/>
  <c r="BL9046"/>
  <c r="BK9046"/>
  <c r="BL9045"/>
  <c r="BK9045"/>
  <c r="BL9044"/>
  <c r="BK9044"/>
  <c r="BL9043"/>
  <c r="BK9043"/>
  <c r="BL9042"/>
  <c r="BK9042"/>
  <c r="BL9041"/>
  <c r="BK9041"/>
  <c r="BL9040"/>
  <c r="BK9040"/>
  <c r="BL9039"/>
  <c r="BK9039"/>
  <c r="BL9038"/>
  <c r="BK9038"/>
  <c r="BL9037"/>
  <c r="BK9037"/>
  <c r="BL9036"/>
  <c r="BK9036"/>
  <c r="BL9035"/>
  <c r="BK9035"/>
  <c r="BL9034"/>
  <c r="BK9034"/>
  <c r="BL9033"/>
  <c r="BK9033"/>
  <c r="BL9032"/>
  <c r="BK9032"/>
  <c r="BL9031"/>
  <c r="BK9031"/>
  <c r="BL9030"/>
  <c r="BK9030"/>
  <c r="BL9029"/>
  <c r="BK9029"/>
  <c r="BL9028"/>
  <c r="BK9028"/>
  <c r="BL9027"/>
  <c r="BK9027"/>
  <c r="BL9026"/>
  <c r="BK9026"/>
  <c r="BL9025"/>
  <c r="BK9025"/>
  <c r="BL9024"/>
  <c r="BK9024"/>
  <c r="BL9023"/>
  <c r="BK9023"/>
  <c r="BL9022"/>
  <c r="BK9022"/>
  <c r="BL9021"/>
  <c r="BK9021"/>
  <c r="BL9020"/>
  <c r="BK9020"/>
  <c r="BL9019"/>
  <c r="BK9019"/>
  <c r="BL9018"/>
  <c r="BK9018"/>
  <c r="BL9017"/>
  <c r="BK9017"/>
  <c r="BL9016"/>
  <c r="BK9016"/>
  <c r="BL9015"/>
  <c r="BK9015"/>
  <c r="BL9014"/>
  <c r="BK9014"/>
  <c r="BL9013"/>
  <c r="BK9013"/>
  <c r="BL9012"/>
  <c r="BK9012"/>
  <c r="BL9011"/>
  <c r="BK9011"/>
  <c r="BL9010"/>
  <c r="BK9010"/>
  <c r="BL9009"/>
  <c r="BK9009"/>
  <c r="BL9008"/>
  <c r="BK9008"/>
  <c r="BL9007"/>
  <c r="BK9007"/>
  <c r="BL9006"/>
  <c r="BK9006"/>
  <c r="BL9005"/>
  <c r="BK9005"/>
  <c r="BL9004"/>
  <c r="BK9004"/>
  <c r="BL9003"/>
  <c r="BK9003"/>
  <c r="BL9002"/>
  <c r="BK9002"/>
  <c r="BL9001"/>
  <c r="BK9001"/>
  <c r="BL9000"/>
  <c r="BK9000"/>
  <c r="BL8999"/>
  <c r="BK8999"/>
  <c r="BL8998"/>
  <c r="BK8998"/>
  <c r="BL8997"/>
  <c r="BK8997"/>
  <c r="BL8996"/>
  <c r="BK8996"/>
  <c r="BL8995"/>
  <c r="BK8995"/>
  <c r="BL8994"/>
  <c r="BK8994"/>
  <c r="BL8993"/>
  <c r="BK8993"/>
  <c r="BL8992"/>
  <c r="BK8992"/>
  <c r="BL8991"/>
  <c r="BK8991"/>
  <c r="BL8990"/>
  <c r="BK8990"/>
  <c r="BL8989"/>
  <c r="BK8989"/>
  <c r="BL8988"/>
  <c r="BK8988"/>
  <c r="BL8987"/>
  <c r="BK8987"/>
  <c r="BL8986"/>
  <c r="BK8986"/>
  <c r="BL8985"/>
  <c r="BK8985"/>
  <c r="BL8984"/>
  <c r="BK8984"/>
  <c r="BL8983"/>
  <c r="BK8983"/>
  <c r="BL8982"/>
  <c r="BK8982"/>
  <c r="BL8981"/>
  <c r="BK8981"/>
  <c r="BL8980"/>
  <c r="BK8980"/>
  <c r="BL8979"/>
  <c r="BK8979"/>
  <c r="BL8978"/>
  <c r="BK8978"/>
  <c r="BL8977"/>
  <c r="BK8977"/>
  <c r="BL8976"/>
  <c r="BK8976"/>
  <c r="BL8975"/>
  <c r="BK8975"/>
  <c r="BL8974"/>
  <c r="BK8974"/>
  <c r="BL8973"/>
  <c r="BK8973"/>
  <c r="BL8972"/>
  <c r="BK8972"/>
  <c r="BL8971"/>
  <c r="BK8971"/>
  <c r="BL8970"/>
  <c r="BK8970"/>
  <c r="BL8969"/>
  <c r="BK8969"/>
  <c r="BL8968"/>
  <c r="BK8968"/>
  <c r="BL8967"/>
  <c r="BK8967"/>
  <c r="BL8966"/>
  <c r="BK8966"/>
  <c r="BL8965"/>
  <c r="BK8965"/>
  <c r="BL8964"/>
  <c r="BK8964"/>
  <c r="BL8963"/>
  <c r="BK8963"/>
  <c r="BL8962"/>
  <c r="BK8962"/>
  <c r="BL8961"/>
  <c r="BK8961"/>
  <c r="BL8960"/>
  <c r="BK8960"/>
  <c r="BL8959"/>
  <c r="BK8959"/>
  <c r="BL8958"/>
  <c r="BK8958"/>
  <c r="BL8957"/>
  <c r="BK8957"/>
  <c r="BL8956"/>
  <c r="BK8956"/>
  <c r="BL8955"/>
  <c r="BK8955"/>
  <c r="BL8954"/>
  <c r="BK8954"/>
  <c r="BL8953"/>
  <c r="BK8953"/>
  <c r="BL8952"/>
  <c r="BK8952"/>
  <c r="BL8951"/>
  <c r="BK8951"/>
  <c r="BL8950"/>
  <c r="BK8950"/>
  <c r="BL8949"/>
  <c r="BK8949"/>
  <c r="BL8948"/>
  <c r="BK8948"/>
  <c r="BL8947"/>
  <c r="BK8947"/>
  <c r="BL8946"/>
  <c r="BK8946"/>
  <c r="BL8945"/>
  <c r="BK8945"/>
  <c r="BL8944"/>
  <c r="BK8944"/>
  <c r="BL8943"/>
  <c r="BK8943"/>
  <c r="BL8942"/>
  <c r="BK8942"/>
  <c r="BL8941"/>
  <c r="BK8941"/>
  <c r="BL8940"/>
  <c r="BK8940"/>
  <c r="BL8939"/>
  <c r="BK8939"/>
  <c r="BL8938"/>
  <c r="BK8938"/>
  <c r="BL8937"/>
  <c r="BK8937"/>
  <c r="BL8936"/>
  <c r="BK8936"/>
  <c r="BL8935"/>
  <c r="BK8935"/>
  <c r="BL8934"/>
  <c r="BK8934"/>
  <c r="BL8933"/>
  <c r="BK8933"/>
  <c r="BL8932"/>
  <c r="BK8932"/>
  <c r="BL8931"/>
  <c r="BK8931"/>
  <c r="BL8930"/>
  <c r="BK8930"/>
  <c r="BL8929"/>
  <c r="BK8929"/>
  <c r="BL8928"/>
  <c r="BK8928"/>
  <c r="BL8927"/>
  <c r="BK8927"/>
  <c r="BL8926"/>
  <c r="BK8926"/>
  <c r="BL8925"/>
  <c r="BK8925"/>
  <c r="BL8924"/>
  <c r="BK8924"/>
  <c r="BL8923"/>
  <c r="BK8923"/>
  <c r="BL8922"/>
  <c r="BK8922"/>
  <c r="BL8921"/>
  <c r="BK8921"/>
  <c r="BL8920"/>
  <c r="BK8920"/>
  <c r="BL8919"/>
  <c r="BK8919"/>
  <c r="BL8918"/>
  <c r="BK8918"/>
  <c r="BL8917"/>
  <c r="BK8917"/>
  <c r="BL8916"/>
  <c r="BK8916"/>
  <c r="BL8915"/>
  <c r="BK8915"/>
  <c r="BL8914"/>
  <c r="BK8914"/>
  <c r="BL8913"/>
  <c r="BK8913"/>
  <c r="BL8912"/>
  <c r="BK8912"/>
  <c r="BL8911"/>
  <c r="BK8911"/>
  <c r="BL8910"/>
  <c r="BK8910"/>
  <c r="BL8909"/>
  <c r="BK8909"/>
  <c r="BL8908"/>
  <c r="BK8908"/>
  <c r="BL8907"/>
  <c r="BK8907"/>
  <c r="BL8906"/>
  <c r="BK8906"/>
  <c r="BL8905"/>
  <c r="BK8905"/>
  <c r="BL8904"/>
  <c r="BK8904"/>
  <c r="BL8903"/>
  <c r="BK8903"/>
  <c r="BL8902"/>
  <c r="BK8902"/>
  <c r="BL8901"/>
  <c r="BK8901"/>
  <c r="BL8900"/>
  <c r="BK8900"/>
  <c r="BL8899"/>
  <c r="BK8899"/>
  <c r="BL8898"/>
  <c r="BK8898"/>
  <c r="BL8897"/>
  <c r="BK8897"/>
  <c r="BL8896"/>
  <c r="BK8896"/>
  <c r="BL8895"/>
  <c r="BK8895"/>
  <c r="BL8894"/>
  <c r="BK8894"/>
  <c r="BL8893"/>
  <c r="BK8893"/>
  <c r="BL8892"/>
  <c r="BK8892"/>
  <c r="BL8891"/>
  <c r="BK8891"/>
  <c r="BL8890"/>
  <c r="BK8890"/>
  <c r="BL8889"/>
  <c r="BK8889"/>
  <c r="BL8888"/>
  <c r="BK8888"/>
  <c r="BL8887"/>
  <c r="BK8887"/>
  <c r="BL8886"/>
  <c r="BK8886"/>
  <c r="BL8885"/>
  <c r="BK8885"/>
  <c r="BL8884"/>
  <c r="BK8884"/>
  <c r="BL8883"/>
  <c r="BK8883"/>
  <c r="BL8882"/>
  <c r="BK8882"/>
  <c r="BL8881"/>
  <c r="BK8881"/>
  <c r="BL8880"/>
  <c r="BK8880"/>
  <c r="BL8879"/>
  <c r="BK8879"/>
  <c r="BL8878"/>
  <c r="BK8878"/>
  <c r="BL8877"/>
  <c r="BK8877"/>
  <c r="BL8876"/>
  <c r="BK8876"/>
  <c r="BL8875"/>
  <c r="BK8875"/>
  <c r="BL8874"/>
  <c r="BK8874"/>
  <c r="BL8873"/>
  <c r="BK8873"/>
  <c r="BL8872"/>
  <c r="BK8872"/>
  <c r="BL8871"/>
  <c r="BK8871"/>
  <c r="BL8870"/>
  <c r="BK8870"/>
  <c r="BL8869"/>
  <c r="BK8869"/>
  <c r="BL8868"/>
  <c r="BK8868"/>
  <c r="BL8867"/>
  <c r="BK8867"/>
  <c r="BL8866"/>
  <c r="BK8866"/>
  <c r="BL8865"/>
  <c r="BK8865"/>
  <c r="BL8864"/>
  <c r="BK8864"/>
  <c r="BL8863"/>
  <c r="BK8863"/>
  <c r="BL8862"/>
  <c r="BK8862"/>
  <c r="BL8861"/>
  <c r="BK8861"/>
  <c r="BL8860"/>
  <c r="BK8860"/>
  <c r="BL8859"/>
  <c r="BK8859"/>
  <c r="BL8858"/>
  <c r="BK8858"/>
  <c r="BL8857"/>
  <c r="BK8857"/>
  <c r="BL8856"/>
  <c r="BK8856"/>
  <c r="BL8855"/>
  <c r="BK8855"/>
  <c r="BL8854"/>
  <c r="BK8854"/>
  <c r="BL8853"/>
  <c r="BK8853"/>
  <c r="BL8852"/>
  <c r="BK8852"/>
  <c r="BL8851"/>
  <c r="BK8851"/>
  <c r="BL8850"/>
  <c r="BK8850"/>
  <c r="BL8849"/>
  <c r="BK8849"/>
  <c r="BL8848"/>
  <c r="BK8848"/>
  <c r="BL8847"/>
  <c r="BK8847"/>
  <c r="BL8846"/>
  <c r="BK8846"/>
  <c r="BL8845"/>
  <c r="BK8845"/>
  <c r="BL8844"/>
  <c r="BK8844"/>
  <c r="BL8843"/>
  <c r="BK8843"/>
  <c r="BL8842"/>
  <c r="BK8842"/>
  <c r="BL8841"/>
  <c r="BK8841"/>
  <c r="BL8840"/>
  <c r="BK8840"/>
  <c r="BL8839"/>
  <c r="BK8839"/>
  <c r="BL8838"/>
  <c r="BK8838"/>
  <c r="BL8837"/>
  <c r="BK8837"/>
  <c r="BL8836"/>
  <c r="BK8836"/>
  <c r="BL8835"/>
  <c r="BK8835"/>
  <c r="BL8834"/>
  <c r="BK8834"/>
  <c r="BL8833"/>
  <c r="BK8833"/>
  <c r="BL8832"/>
  <c r="BK8832"/>
  <c r="BL8831"/>
  <c r="BK8831"/>
  <c r="BL8830"/>
  <c r="BK8830"/>
  <c r="BL8829"/>
  <c r="BK8829"/>
  <c r="BL8828"/>
  <c r="BK8828"/>
  <c r="BL8827"/>
  <c r="BK8827"/>
  <c r="BL8826"/>
  <c r="BK8826"/>
  <c r="BL8825"/>
  <c r="BK8825"/>
  <c r="BL8824"/>
  <c r="BK8824"/>
  <c r="BL8823"/>
  <c r="BK8823"/>
  <c r="BL8822"/>
  <c r="BK8822"/>
  <c r="BL8821"/>
  <c r="BK8821"/>
  <c r="BL8820"/>
  <c r="BK8820"/>
  <c r="BL8819"/>
  <c r="BK8819"/>
  <c r="BL8818"/>
  <c r="BK8818"/>
  <c r="BL8817"/>
  <c r="BK8817"/>
  <c r="BL8816"/>
  <c r="BK8816"/>
  <c r="BL8815"/>
  <c r="BK8815"/>
  <c r="BL8814"/>
  <c r="BK8814"/>
  <c r="BL8813"/>
  <c r="BK8813"/>
  <c r="BL8812"/>
  <c r="BK8812"/>
  <c r="BL8811"/>
  <c r="BK8811"/>
  <c r="BL8810"/>
  <c r="BK8810"/>
  <c r="BL8809"/>
  <c r="BK8809"/>
  <c r="BL8808"/>
  <c r="BK8808"/>
  <c r="BL8807"/>
  <c r="BK8807"/>
  <c r="BL8806"/>
  <c r="BK8806"/>
  <c r="BL8805"/>
  <c r="BK8805"/>
  <c r="BL8804"/>
  <c r="BK8804"/>
  <c r="BL8803"/>
  <c r="BK8803"/>
  <c r="BL8802"/>
  <c r="BK8802"/>
  <c r="BL8801"/>
  <c r="BK8801"/>
  <c r="BL8800"/>
  <c r="BK8800"/>
  <c r="BL8799"/>
  <c r="BK8799"/>
  <c r="BL8798"/>
  <c r="BK8798"/>
  <c r="BL8797"/>
  <c r="BK8797"/>
  <c r="BL8796"/>
  <c r="BK8796"/>
  <c r="BL8795"/>
  <c r="BK8795"/>
  <c r="BL8794"/>
  <c r="BK8794"/>
  <c r="BL8793"/>
  <c r="BK8793"/>
  <c r="BL8792"/>
  <c r="BK8792"/>
  <c r="BL8791"/>
  <c r="BK8791"/>
  <c r="BL8790"/>
  <c r="BK8790"/>
  <c r="BL8789"/>
  <c r="BK8789"/>
  <c r="BL8788"/>
  <c r="BK8788"/>
  <c r="BL8787"/>
  <c r="BK8787"/>
  <c r="BL8786"/>
  <c r="BK8786"/>
  <c r="BL8785"/>
  <c r="BK8785"/>
  <c r="BL8784"/>
  <c r="BK8784"/>
  <c r="BL8783"/>
  <c r="BK8783"/>
  <c r="BL8782"/>
  <c r="BK8782"/>
  <c r="BL8781"/>
  <c r="BK8781"/>
  <c r="BL8780"/>
  <c r="BK8780"/>
  <c r="BL8779"/>
  <c r="BK8779"/>
  <c r="BL8778"/>
  <c r="BK8778"/>
  <c r="BL8777"/>
  <c r="BK8777"/>
  <c r="BL8776"/>
  <c r="BK8776"/>
  <c r="BL8775"/>
  <c r="BK8775"/>
  <c r="BL8774"/>
  <c r="BK8774"/>
  <c r="BL8773"/>
  <c r="BK8773"/>
  <c r="BL8772"/>
  <c r="BK8772"/>
  <c r="BL8771"/>
  <c r="BK8771"/>
  <c r="BL8770"/>
  <c r="BK8770"/>
  <c r="BL8769"/>
  <c r="BK8769"/>
  <c r="BL8768"/>
  <c r="BK8768"/>
  <c r="BL8767"/>
  <c r="BK8767"/>
  <c r="BL8766"/>
  <c r="BK8766"/>
  <c r="BL8765"/>
  <c r="BK8765"/>
  <c r="BL8764"/>
  <c r="BK8764"/>
  <c r="BL8763"/>
  <c r="BK8763"/>
  <c r="BL8762"/>
  <c r="BK8762"/>
  <c r="BL8761"/>
  <c r="BK8761"/>
  <c r="BL8760"/>
  <c r="BK8760"/>
  <c r="BL8759"/>
  <c r="BK8759"/>
  <c r="BL8758"/>
  <c r="BK8758"/>
  <c r="BL8757"/>
  <c r="BK8757"/>
  <c r="BL8756"/>
  <c r="BK8756"/>
  <c r="BL8755"/>
  <c r="BK8755"/>
  <c r="BL8754"/>
  <c r="BK8754"/>
  <c r="BL8753"/>
  <c r="BK8753"/>
  <c r="BL8752"/>
  <c r="BK8752"/>
  <c r="BL8751"/>
  <c r="BK8751"/>
  <c r="BL8750"/>
  <c r="BK8750"/>
  <c r="BL8749"/>
  <c r="BK8749"/>
  <c r="BL8748"/>
  <c r="BK8748"/>
  <c r="BL8747"/>
  <c r="BK8747"/>
  <c r="BL8746"/>
  <c r="BK8746"/>
  <c r="BL8745"/>
  <c r="BK8745"/>
  <c r="BL8744"/>
  <c r="BK8744"/>
  <c r="BL8743"/>
  <c r="BK8743"/>
  <c r="BL8742"/>
  <c r="BK8742"/>
  <c r="BL8741"/>
  <c r="BK8741"/>
  <c r="BL8740"/>
  <c r="BK8740"/>
  <c r="BL8739"/>
  <c r="BK8739"/>
  <c r="BL8738"/>
  <c r="BK8738"/>
  <c r="BL8737"/>
  <c r="BK8737"/>
  <c r="BL8736"/>
  <c r="BK8736"/>
  <c r="BL8735"/>
  <c r="BK8735"/>
  <c r="BL8734"/>
  <c r="BK8734"/>
  <c r="BL8733"/>
  <c r="BK8733"/>
  <c r="BL8732"/>
  <c r="BK8732"/>
  <c r="BL8731"/>
  <c r="BK8731"/>
  <c r="BL8730"/>
  <c r="BK8730"/>
  <c r="BL8729"/>
  <c r="BK8729"/>
  <c r="BL8728"/>
  <c r="BK8728"/>
  <c r="BL8727"/>
  <c r="BK8727"/>
  <c r="BL8726"/>
  <c r="BK8726"/>
  <c r="BL8725"/>
  <c r="BK8725"/>
  <c r="BL8724"/>
  <c r="BK8724"/>
  <c r="BL8723"/>
  <c r="BK8723"/>
  <c r="BL8722"/>
  <c r="BK8722"/>
  <c r="BL8721"/>
  <c r="BK8721"/>
  <c r="BL8720"/>
  <c r="BK8720"/>
  <c r="BL8719"/>
  <c r="BK8719"/>
  <c r="BL8718"/>
  <c r="BK8718"/>
  <c r="BL8717"/>
  <c r="BK8717"/>
  <c r="BL8716"/>
  <c r="BK8716"/>
  <c r="BL8715"/>
  <c r="BK8715"/>
  <c r="BL8714"/>
  <c r="BK8714"/>
  <c r="BL8713"/>
  <c r="BK8713"/>
  <c r="BL8712"/>
  <c r="BK8712"/>
  <c r="BL8711"/>
  <c r="BK8711"/>
  <c r="BL8710"/>
  <c r="BK8710"/>
  <c r="BL8709"/>
  <c r="BK8709"/>
  <c r="BL8708"/>
  <c r="BK8708"/>
  <c r="BL8707"/>
  <c r="BK8707"/>
  <c r="BL8706"/>
  <c r="BK8706"/>
  <c r="BL8705"/>
  <c r="BK8705"/>
  <c r="BL8704"/>
  <c r="BK8704"/>
  <c r="BL8703"/>
  <c r="BK8703"/>
  <c r="BL8702"/>
  <c r="BK8702"/>
  <c r="BL8701"/>
  <c r="BK8701"/>
  <c r="BL8700"/>
  <c r="BK8700"/>
  <c r="BL8699"/>
  <c r="BK8699"/>
  <c r="BL8698"/>
  <c r="BK8698"/>
  <c r="BL8697"/>
  <c r="BK8697"/>
  <c r="BL8696"/>
  <c r="BK8696"/>
  <c r="BL8695"/>
  <c r="BK8695"/>
  <c r="BL8694"/>
  <c r="BK8694"/>
  <c r="BL8693"/>
  <c r="BK8693"/>
  <c r="BL8692"/>
  <c r="BK8692"/>
  <c r="BL8691"/>
  <c r="BK8691"/>
  <c r="BL8690"/>
  <c r="BK8690"/>
  <c r="BL8689"/>
  <c r="BK8689"/>
  <c r="BL8688"/>
  <c r="BK8688"/>
  <c r="BL8687"/>
  <c r="BK8687"/>
  <c r="BL8686"/>
  <c r="BK8686"/>
  <c r="BL8685"/>
  <c r="BK8685"/>
  <c r="BL8684"/>
  <c r="BK8684"/>
  <c r="BL8683"/>
  <c r="BK8683"/>
  <c r="BL8682"/>
  <c r="BK8682"/>
  <c r="BL8681"/>
  <c r="BK8681"/>
  <c r="BL8680"/>
  <c r="BK8680"/>
  <c r="BL8679"/>
  <c r="BK8679"/>
  <c r="BL8678"/>
  <c r="BK8678"/>
  <c r="BL8677"/>
  <c r="BK8677"/>
  <c r="BL8676"/>
  <c r="BK8676"/>
  <c r="BL8675"/>
  <c r="BK8675"/>
  <c r="BL8674"/>
  <c r="BK8674"/>
  <c r="BL8673"/>
  <c r="BK8673"/>
  <c r="BL8672"/>
  <c r="BK8672"/>
  <c r="BL8671"/>
  <c r="BK8671"/>
  <c r="BL8670"/>
  <c r="BK8670"/>
  <c r="BL8669"/>
  <c r="BK8669"/>
  <c r="BL8668"/>
  <c r="BK8668"/>
  <c r="BL8667"/>
  <c r="BK8667"/>
  <c r="BL8666"/>
  <c r="BK8666"/>
  <c r="BL8665"/>
  <c r="BK8665"/>
  <c r="BL8664"/>
  <c r="BK8664"/>
  <c r="BL8663"/>
  <c r="BK8663"/>
  <c r="BL8662"/>
  <c r="BK8662"/>
  <c r="BL8661"/>
  <c r="BK8661"/>
  <c r="BL8660"/>
  <c r="BK8660"/>
  <c r="BL8659"/>
  <c r="BK8659"/>
  <c r="BL8658"/>
  <c r="BK8658"/>
  <c r="BL8657"/>
  <c r="BK8657"/>
  <c r="BL8656"/>
  <c r="BK8656"/>
  <c r="BL8655"/>
  <c r="BK8655"/>
  <c r="BL8654"/>
  <c r="BK8654"/>
  <c r="BL8653"/>
  <c r="BK8653"/>
  <c r="BL8652"/>
  <c r="BK8652"/>
  <c r="BL8651"/>
  <c r="BK8651"/>
  <c r="BL8650"/>
  <c r="BK8650"/>
  <c r="BL8649"/>
  <c r="BK8649"/>
  <c r="BL8648"/>
  <c r="BK8648"/>
  <c r="BL8647"/>
  <c r="BK8647"/>
  <c r="BL8646"/>
  <c r="BK8646"/>
  <c r="BL8645"/>
  <c r="BK8645"/>
  <c r="BL8644"/>
  <c r="BK8644"/>
  <c r="BL8643"/>
  <c r="BK8643"/>
  <c r="BL8642"/>
  <c r="BK8642"/>
  <c r="BL8641"/>
  <c r="BK8641"/>
  <c r="BL8640"/>
  <c r="BK8640"/>
  <c r="BL8639"/>
  <c r="BK8639"/>
  <c r="BL8638"/>
  <c r="BK8638"/>
  <c r="BL8637"/>
  <c r="BK8637"/>
  <c r="BL8636"/>
  <c r="BK8636"/>
  <c r="BL8635"/>
  <c r="BK8635"/>
  <c r="BL8634"/>
  <c r="BK8634"/>
  <c r="BL8633"/>
  <c r="BK8633"/>
  <c r="BL8632"/>
  <c r="BK8632"/>
  <c r="BL8631"/>
  <c r="BK8631"/>
  <c r="BL8630"/>
  <c r="BK8630"/>
  <c r="BL8629"/>
  <c r="BK8629"/>
  <c r="BL8628"/>
  <c r="BK8628"/>
  <c r="BL8627"/>
  <c r="BK8627"/>
  <c r="BL8626"/>
  <c r="BK8626"/>
  <c r="BL8625"/>
  <c r="BK8625"/>
  <c r="BL8624"/>
  <c r="BK8624"/>
  <c r="BL8623"/>
  <c r="BK8623"/>
  <c r="BL8622"/>
  <c r="BK8622"/>
  <c r="BL8621"/>
  <c r="BK8621"/>
  <c r="BL8620"/>
  <c r="BK8620"/>
  <c r="BL8619"/>
  <c r="BK8619"/>
  <c r="BL8618"/>
  <c r="BK8618"/>
  <c r="BL8617"/>
  <c r="BK8617"/>
  <c r="BL8616"/>
  <c r="BK8616"/>
  <c r="BL8615"/>
  <c r="BK8615"/>
  <c r="BL8614"/>
  <c r="BK8614"/>
  <c r="BL8613"/>
  <c r="BK8613"/>
  <c r="BL8612"/>
  <c r="BK8612"/>
  <c r="BL8611"/>
  <c r="BK8611"/>
  <c r="BL8610"/>
  <c r="BK8610"/>
  <c r="BL8609"/>
  <c r="BK8609"/>
  <c r="BL8608"/>
  <c r="BK8608"/>
  <c r="BL8607"/>
  <c r="BK8607"/>
  <c r="BL8606"/>
  <c r="BK8606"/>
  <c r="BL8605"/>
  <c r="BK8605"/>
  <c r="BL8604"/>
  <c r="BK8604"/>
  <c r="BL8603"/>
  <c r="BK8603"/>
  <c r="BL8602"/>
  <c r="BK8602"/>
  <c r="BL8601"/>
  <c r="BK8601"/>
  <c r="BL8600"/>
  <c r="BK8600"/>
  <c r="BL8599"/>
  <c r="BK8599"/>
  <c r="BL8598"/>
  <c r="BK8598"/>
  <c r="BL8597"/>
  <c r="BK8597"/>
  <c r="BL8596"/>
  <c r="BK8596"/>
  <c r="BL8595"/>
  <c r="BK8595"/>
  <c r="BL8594"/>
  <c r="BK8594"/>
  <c r="BL8593"/>
  <c r="BK8593"/>
  <c r="BL8592"/>
  <c r="BK8592"/>
  <c r="BL8591"/>
  <c r="BK8591"/>
  <c r="BL8590"/>
  <c r="BK8590"/>
  <c r="BL8589"/>
  <c r="BK8589"/>
  <c r="BL8588"/>
  <c r="BK8588"/>
  <c r="BL8587"/>
  <c r="BK8587"/>
  <c r="BL8586"/>
  <c r="BK8586"/>
  <c r="BL8585"/>
  <c r="BK8585"/>
  <c r="BL8584"/>
  <c r="BK8584"/>
  <c r="BL8583"/>
  <c r="BK8583"/>
  <c r="BL8582"/>
  <c r="BK8582"/>
  <c r="BL8581"/>
  <c r="BK8581"/>
  <c r="BL8580"/>
  <c r="BK8580"/>
  <c r="BL8579"/>
  <c r="BK8579"/>
  <c r="BL8578"/>
  <c r="BK8578"/>
  <c r="BL8577"/>
  <c r="BK8577"/>
  <c r="BL8576"/>
  <c r="BK8576"/>
  <c r="BL8575"/>
  <c r="BK8575"/>
  <c r="BL8574"/>
  <c r="BK8574"/>
  <c r="BL8573"/>
  <c r="BK8573"/>
  <c r="BL8572"/>
  <c r="BK8572"/>
  <c r="BL8571"/>
  <c r="BK8571"/>
  <c r="BL8570"/>
  <c r="BK8570"/>
  <c r="BL8569"/>
  <c r="BK8569"/>
  <c r="BL8568"/>
  <c r="BK8568"/>
  <c r="BL8567"/>
  <c r="BK8567"/>
  <c r="BL8566"/>
  <c r="BK8566"/>
  <c r="BL8565"/>
  <c r="BK8565"/>
  <c r="BL8564"/>
  <c r="BK8564"/>
  <c r="BL8563"/>
  <c r="BK8563"/>
  <c r="BL8562"/>
  <c r="BK8562"/>
  <c r="BL8561"/>
  <c r="BK8561"/>
  <c r="BL8560"/>
  <c r="BK8560"/>
  <c r="BL8559"/>
  <c r="BK8559"/>
  <c r="BL8558"/>
  <c r="BK8558"/>
  <c r="BL8557"/>
  <c r="BK8557"/>
  <c r="BL8556"/>
  <c r="BK8556"/>
  <c r="BL8555"/>
  <c r="BK8555"/>
  <c r="BL8554"/>
  <c r="BK8554"/>
  <c r="BL8553"/>
  <c r="BK8553"/>
  <c r="BL8552"/>
  <c r="BK8552"/>
  <c r="BL8551"/>
  <c r="BK8551"/>
  <c r="BL8550"/>
  <c r="BK8550"/>
  <c r="BL8549"/>
  <c r="BK8549"/>
  <c r="BL8548"/>
  <c r="BK8548"/>
  <c r="BL8547"/>
  <c r="BK8547"/>
  <c r="BL8546"/>
  <c r="BK8546"/>
  <c r="BL8545"/>
  <c r="BK8545"/>
  <c r="BL8544"/>
  <c r="BK8544"/>
  <c r="BL8543"/>
  <c r="BK8543"/>
  <c r="BL8542"/>
  <c r="BK8542"/>
  <c r="BL8541"/>
  <c r="BK8541"/>
  <c r="BL8540"/>
  <c r="BK8540"/>
  <c r="BL8539"/>
  <c r="BK8539"/>
  <c r="BL8538"/>
  <c r="BK8538"/>
  <c r="BL8537"/>
  <c r="BK8537"/>
  <c r="BL8536"/>
  <c r="BK8536"/>
  <c r="BL8535"/>
  <c r="BK8535"/>
  <c r="BL8534"/>
  <c r="BK8534"/>
  <c r="BL8533"/>
  <c r="BK8533"/>
  <c r="BL8532"/>
  <c r="BK8532"/>
  <c r="BL8531"/>
  <c r="BK8531"/>
  <c r="BL8530"/>
  <c r="BK8530"/>
  <c r="BL8529"/>
  <c r="BK8529"/>
  <c r="BL8528"/>
  <c r="BK8528"/>
  <c r="BL8527"/>
  <c r="BK8527"/>
  <c r="BL8526"/>
  <c r="BK8526"/>
  <c r="BL8525"/>
  <c r="BK8525"/>
  <c r="BL8524"/>
  <c r="BK8524"/>
  <c r="BL8523"/>
  <c r="BK8523"/>
  <c r="BL8522"/>
  <c r="BK8522"/>
  <c r="BL8521"/>
  <c r="BK8521"/>
  <c r="BL8520"/>
  <c r="BK8520"/>
  <c r="BL8519"/>
  <c r="BK8519"/>
  <c r="BL8518"/>
  <c r="BK8518"/>
  <c r="BL8517"/>
  <c r="BK8517"/>
  <c r="BL8516"/>
  <c r="BK8516"/>
  <c r="BL8515"/>
  <c r="BK8515"/>
  <c r="BL8514"/>
  <c r="BK8514"/>
  <c r="BL8513"/>
  <c r="BK8513"/>
  <c r="BL8512"/>
  <c r="BK8512"/>
  <c r="BL8511"/>
  <c r="BK8511"/>
  <c r="BL8510"/>
  <c r="BK8510"/>
  <c r="BL8509"/>
  <c r="BK8509"/>
  <c r="BL8508"/>
  <c r="BK8508"/>
  <c r="BL8507"/>
  <c r="BK8507"/>
  <c r="BL8506"/>
  <c r="BK8506"/>
  <c r="BL8505"/>
  <c r="BK8505"/>
  <c r="BL8504"/>
  <c r="BK8504"/>
  <c r="BL8503"/>
  <c r="BK8503"/>
  <c r="BL8502"/>
  <c r="BK8502"/>
  <c r="BL8501"/>
  <c r="BK8501"/>
  <c r="BL8500"/>
  <c r="BK8500"/>
  <c r="BL8499"/>
  <c r="BK8499"/>
  <c r="BL8498"/>
  <c r="BK8498"/>
  <c r="BL8497"/>
  <c r="BK8497"/>
  <c r="BL8496"/>
  <c r="BK8496"/>
  <c r="BL8495"/>
  <c r="BK8495"/>
  <c r="BL8494"/>
  <c r="BK8494"/>
  <c r="BL8493"/>
  <c r="BK8493"/>
  <c r="BL8492"/>
  <c r="BK8492"/>
  <c r="BL8491"/>
  <c r="BK8491"/>
  <c r="BL8490"/>
  <c r="BK8490"/>
  <c r="BL8489"/>
  <c r="BK8489"/>
  <c r="BL8488"/>
  <c r="BK8488"/>
  <c r="BL8487"/>
  <c r="BK8487"/>
  <c r="BL8486"/>
  <c r="BK8486"/>
  <c r="BL8485"/>
  <c r="BK8485"/>
  <c r="BL8484"/>
  <c r="BK8484"/>
  <c r="BL8483"/>
  <c r="BK8483"/>
  <c r="BL8482"/>
  <c r="BK8482"/>
  <c r="BL8481"/>
  <c r="BK8481"/>
  <c r="BL8480"/>
  <c r="BK8480"/>
  <c r="BL8479"/>
  <c r="BK8479"/>
  <c r="BL8478"/>
  <c r="BK8478"/>
  <c r="BL8477"/>
  <c r="BK8477"/>
  <c r="BL8476"/>
  <c r="BK8476"/>
  <c r="BL8475"/>
  <c r="BK8475"/>
  <c r="BL8474"/>
  <c r="BK8474"/>
  <c r="BL8473"/>
  <c r="BK8473"/>
  <c r="BL8472"/>
  <c r="BK8472"/>
  <c r="BL8471"/>
  <c r="BK8471"/>
  <c r="BL8470"/>
  <c r="BK8470"/>
  <c r="BL8469"/>
  <c r="BK8469"/>
  <c r="BL8468"/>
  <c r="BK8468"/>
  <c r="BL8467"/>
  <c r="BK8467"/>
  <c r="BL8466"/>
  <c r="BK8466"/>
  <c r="BL8465"/>
  <c r="BK8465"/>
  <c r="BL8464"/>
  <c r="BK8464"/>
  <c r="BL8463"/>
  <c r="BK8463"/>
  <c r="BL8462"/>
  <c r="BK8462"/>
  <c r="BL8461"/>
  <c r="BK8461"/>
  <c r="BL8460"/>
  <c r="BK8460"/>
  <c r="BL8459"/>
  <c r="BK8459"/>
  <c r="BL8458"/>
  <c r="BK8458"/>
  <c r="BL8457"/>
  <c r="BK8457"/>
  <c r="BL8456"/>
  <c r="BK8456"/>
  <c r="BL8455"/>
  <c r="BK8455"/>
  <c r="BL8454"/>
  <c r="BK8454"/>
  <c r="BL8453"/>
  <c r="BK8453"/>
  <c r="BL8452"/>
  <c r="BK8452"/>
  <c r="BL8451"/>
  <c r="BK8451"/>
  <c r="BL8450"/>
  <c r="BK8450"/>
  <c r="BL8449"/>
  <c r="BK8449"/>
  <c r="BL8448"/>
  <c r="BK8448"/>
  <c r="BL8447"/>
  <c r="BK8447"/>
  <c r="BL8446"/>
  <c r="BK8446"/>
  <c r="BL8445"/>
  <c r="BK8445"/>
  <c r="BL8444"/>
  <c r="BK8444"/>
  <c r="BL8443"/>
  <c r="BK8443"/>
  <c r="BL8442"/>
  <c r="BK8442"/>
  <c r="BL8441"/>
  <c r="BK8441"/>
  <c r="BL8440"/>
  <c r="BK8440"/>
  <c r="BL8439"/>
  <c r="BK8439"/>
  <c r="BL8438"/>
  <c r="BK8438"/>
  <c r="BL8437"/>
  <c r="BK8437"/>
  <c r="BL8436"/>
  <c r="BK8436"/>
  <c r="BL8435"/>
  <c r="BK8435"/>
  <c r="BL8434"/>
  <c r="BK8434"/>
  <c r="BL8433"/>
  <c r="BK8433"/>
  <c r="BL8432"/>
  <c r="BK8432"/>
  <c r="BL8431"/>
  <c r="BK8431"/>
  <c r="BL8430"/>
  <c r="BK8430"/>
  <c r="BL8429"/>
  <c r="BK8429"/>
  <c r="BL8428"/>
  <c r="BK8428"/>
  <c r="BL8427"/>
  <c r="BK8427"/>
  <c r="BL8426"/>
  <c r="BK8426"/>
  <c r="BL8425"/>
  <c r="BK8425"/>
  <c r="BL8424"/>
  <c r="BK8424"/>
  <c r="BL8423"/>
  <c r="BK8423"/>
  <c r="BL8422"/>
  <c r="BK8422"/>
  <c r="BL8421"/>
  <c r="BK8421"/>
  <c r="BL8420"/>
  <c r="BK8420"/>
  <c r="BL8419"/>
  <c r="BK8419"/>
  <c r="BL8418"/>
  <c r="BK8418"/>
  <c r="BL8417"/>
  <c r="BK8417"/>
  <c r="BL8416"/>
  <c r="BK8416"/>
  <c r="BL8415"/>
  <c r="BK8415"/>
  <c r="BL8414"/>
  <c r="BK8414"/>
  <c r="BL8413"/>
  <c r="BK8413"/>
  <c r="BL8412"/>
  <c r="BK8412"/>
  <c r="BL8411"/>
  <c r="BK8411"/>
  <c r="BL8410"/>
  <c r="BK8410"/>
  <c r="BL8409"/>
  <c r="BK8409"/>
  <c r="BL8408"/>
  <c r="BK8408"/>
  <c r="BL8407"/>
  <c r="BK8407"/>
  <c r="BL8406"/>
  <c r="BK8406"/>
  <c r="BL8405"/>
  <c r="BK8405"/>
  <c r="BL8404"/>
  <c r="BK8404"/>
  <c r="BL8403"/>
  <c r="BK8403"/>
  <c r="BL8402"/>
  <c r="BK8402"/>
  <c r="BL8401"/>
  <c r="BK8401"/>
  <c r="BL8400"/>
  <c r="BK8400"/>
  <c r="BL8399"/>
  <c r="BK8399"/>
  <c r="BL8398"/>
  <c r="BK8398"/>
  <c r="BL8397"/>
  <c r="BK8397"/>
  <c r="BL8396"/>
  <c r="BK8396"/>
  <c r="BL8395"/>
  <c r="BK8395"/>
  <c r="BL8394"/>
  <c r="BK8394"/>
  <c r="BL8393"/>
  <c r="BK8393"/>
  <c r="BL8392"/>
  <c r="BK8392"/>
  <c r="BL8391"/>
  <c r="BK8391"/>
  <c r="BL8390"/>
  <c r="BK8390"/>
  <c r="BL8389"/>
  <c r="BK8389"/>
  <c r="BL8388"/>
  <c r="BK8388"/>
  <c r="BL8387"/>
  <c r="BK8387"/>
  <c r="BL8386"/>
  <c r="BK8386"/>
  <c r="BL8385"/>
  <c r="BK8385"/>
  <c r="BL8384"/>
  <c r="BK8384"/>
  <c r="BL8383"/>
  <c r="BK8383"/>
  <c r="BL8382"/>
  <c r="BK8382"/>
  <c r="BL8381"/>
  <c r="BK8381"/>
  <c r="BL8380"/>
  <c r="BK8380"/>
  <c r="BL8379"/>
  <c r="BK8379"/>
  <c r="BL8378"/>
  <c r="BK8378"/>
  <c r="BL8377"/>
  <c r="BK8377"/>
  <c r="BL8376"/>
  <c r="BK8376"/>
  <c r="BL8375"/>
  <c r="BK8375"/>
  <c r="BL8374"/>
  <c r="BK8374"/>
  <c r="BL8373"/>
  <c r="BK8373"/>
  <c r="BL8372"/>
  <c r="BK8372"/>
  <c r="BL8371"/>
  <c r="BK8371"/>
  <c r="BL8370"/>
  <c r="BK8370"/>
  <c r="BL8369"/>
  <c r="BK8369"/>
  <c r="BL8368"/>
  <c r="BK8368"/>
  <c r="BL8367"/>
  <c r="BK8367"/>
  <c r="BL8366"/>
  <c r="BK8366"/>
  <c r="BL8365"/>
  <c r="BK8365"/>
  <c r="BL8364"/>
  <c r="BK8364"/>
  <c r="BL8363"/>
  <c r="BK8363"/>
  <c r="BL8362"/>
  <c r="BK8362"/>
  <c r="BL8361"/>
  <c r="BK8361"/>
  <c r="BL8360"/>
  <c r="BK8360"/>
  <c r="BL8359"/>
  <c r="BK8359"/>
  <c r="BL8358"/>
  <c r="BK8358"/>
  <c r="BL8357"/>
  <c r="BK8357"/>
  <c r="BL8356"/>
  <c r="BK8356"/>
  <c r="BL8355"/>
  <c r="BK8355"/>
  <c r="BL8354"/>
  <c r="BK8354"/>
  <c r="BL8353"/>
  <c r="BK8353"/>
  <c r="BL8352"/>
  <c r="BK8352"/>
  <c r="BL8351"/>
  <c r="BK8351"/>
  <c r="BL8350"/>
  <c r="BK8350"/>
  <c r="BL8349"/>
  <c r="BK8349"/>
  <c r="BL8348"/>
  <c r="BK8348"/>
  <c r="BL8347"/>
  <c r="BK8347"/>
  <c r="BL8346"/>
  <c r="BK8346"/>
  <c r="BL8345"/>
  <c r="BK8345"/>
  <c r="BL8344"/>
  <c r="BK8344"/>
  <c r="BL8343"/>
  <c r="BK8343"/>
  <c r="BL8342"/>
  <c r="BK8342"/>
  <c r="BL8341"/>
  <c r="BK8341"/>
  <c r="BL8340"/>
  <c r="BK8340"/>
  <c r="BL8339"/>
  <c r="BK8339"/>
  <c r="BL8338"/>
  <c r="BK8338"/>
  <c r="BL8337"/>
  <c r="BK8337"/>
  <c r="BL8336"/>
  <c r="BK8336"/>
  <c r="BL8335"/>
  <c r="BK8335"/>
  <c r="BL8334"/>
  <c r="BK8334"/>
  <c r="BL8333"/>
  <c r="BK8333"/>
  <c r="BL8332"/>
  <c r="BK8332"/>
  <c r="BL8331"/>
  <c r="BK8331"/>
  <c r="BL8330"/>
  <c r="BK8330"/>
  <c r="BL8329"/>
  <c r="BK8329"/>
  <c r="BL8328"/>
  <c r="BK8328"/>
  <c r="BL8327"/>
  <c r="BK8327"/>
  <c r="BL8326"/>
  <c r="BK8326"/>
  <c r="BL8325"/>
  <c r="BK8325"/>
  <c r="BL8324"/>
  <c r="BK8324"/>
  <c r="BL8323"/>
  <c r="BK8323"/>
  <c r="BL8322"/>
  <c r="BK8322"/>
  <c r="BL8321"/>
  <c r="BK8321"/>
  <c r="BL8320"/>
  <c r="BK8320"/>
  <c r="BL8319"/>
  <c r="BK8319"/>
  <c r="BL8318"/>
  <c r="BK8318"/>
  <c r="BL8317"/>
  <c r="BK8317"/>
  <c r="BL8316"/>
  <c r="BK8316"/>
  <c r="BL8315"/>
  <c r="BK8315"/>
  <c r="BL8314"/>
  <c r="BK8314"/>
  <c r="BL8313"/>
  <c r="BK8313"/>
  <c r="BL8312"/>
  <c r="BK8312"/>
  <c r="BL8311"/>
  <c r="BK8311"/>
  <c r="BL8310"/>
  <c r="BK8310"/>
  <c r="BL8309"/>
  <c r="BK8309"/>
  <c r="BL8308"/>
  <c r="BK8308"/>
  <c r="BL8307"/>
  <c r="BK8307"/>
  <c r="BL8306"/>
  <c r="BK8306"/>
  <c r="BL8305"/>
  <c r="BK8305"/>
  <c r="BL8304"/>
  <c r="BK8304"/>
  <c r="BL8303"/>
  <c r="BK8303"/>
  <c r="BL8302"/>
  <c r="BK8302"/>
  <c r="BL8301"/>
  <c r="BK8301"/>
  <c r="BL8300"/>
  <c r="BK8300"/>
  <c r="BL8299"/>
  <c r="BK8299"/>
  <c r="BL8298"/>
  <c r="BK8298"/>
  <c r="BL8297"/>
  <c r="BK8297"/>
  <c r="BL8296"/>
  <c r="BK8296"/>
  <c r="BL8295"/>
  <c r="BK8295"/>
  <c r="BL8294"/>
  <c r="BK8294"/>
  <c r="BL8293"/>
  <c r="BK8293"/>
  <c r="BL8292"/>
  <c r="BK8292"/>
  <c r="BL8291"/>
  <c r="BK8291"/>
  <c r="BL8290"/>
  <c r="BK8290"/>
  <c r="BL8289"/>
  <c r="BK8289"/>
  <c r="BL8288"/>
  <c r="BK8288"/>
  <c r="BL8287"/>
  <c r="BK8287"/>
  <c r="BL8286"/>
  <c r="BK8286"/>
  <c r="BL8285"/>
  <c r="BK8285"/>
  <c r="BL8284"/>
  <c r="BK8284"/>
  <c r="BL8283"/>
  <c r="BK8283"/>
  <c r="BL8282"/>
  <c r="BK8282"/>
  <c r="BL8281"/>
  <c r="BK8281"/>
  <c r="BL8280"/>
  <c r="BK8280"/>
  <c r="BL8279"/>
  <c r="BK8279"/>
  <c r="BL8278"/>
  <c r="BK8278"/>
  <c r="BL8277"/>
  <c r="BK8277"/>
  <c r="BL8276"/>
  <c r="BK8276"/>
  <c r="BL8275"/>
  <c r="BK8275"/>
  <c r="BL8274"/>
  <c r="BK8274"/>
  <c r="BL8273"/>
  <c r="BK8273"/>
  <c r="BL8272"/>
  <c r="BK8272"/>
  <c r="BL8271"/>
  <c r="BK8271"/>
  <c r="BL8270"/>
  <c r="BK8270"/>
  <c r="BL8269"/>
  <c r="BK8269"/>
  <c r="BL8268"/>
  <c r="BK8268"/>
  <c r="BL8267"/>
  <c r="BK8267"/>
  <c r="BL8266"/>
  <c r="BK8266"/>
  <c r="BL8265"/>
  <c r="BK8265"/>
  <c r="BL8264"/>
  <c r="BK8264"/>
  <c r="BL8263"/>
  <c r="BK8263"/>
  <c r="BL8262"/>
  <c r="BK8262"/>
  <c r="BL8261"/>
  <c r="BK8261"/>
  <c r="BL8260"/>
  <c r="BK8260"/>
  <c r="BL8259"/>
  <c r="BK8259"/>
  <c r="BL8258"/>
  <c r="BK8258"/>
  <c r="BL8257"/>
  <c r="BK8257"/>
  <c r="BL8256"/>
  <c r="BK8256"/>
  <c r="BL8255"/>
  <c r="BK8255"/>
  <c r="BL8254"/>
  <c r="BK8254"/>
  <c r="BL8253"/>
  <c r="BK8253"/>
  <c r="BL8252"/>
  <c r="BK8252"/>
  <c r="BL8251"/>
  <c r="BK8251"/>
  <c r="BL8250"/>
  <c r="BK8250"/>
  <c r="BL8249"/>
  <c r="BK8249"/>
  <c r="BL8248"/>
  <c r="BK8248"/>
  <c r="BL8247"/>
  <c r="BK8247"/>
  <c r="BL8246"/>
  <c r="BK8246"/>
  <c r="BL8245"/>
  <c r="BK8245"/>
  <c r="BL8244"/>
  <c r="BK8244"/>
  <c r="BL8243"/>
  <c r="BK8243"/>
  <c r="BL8242"/>
  <c r="BK8242"/>
  <c r="BL8241"/>
  <c r="BK8241"/>
  <c r="BL8240"/>
  <c r="BK8240"/>
  <c r="BL8239"/>
  <c r="BK8239"/>
  <c r="BL8238"/>
  <c r="BK8238"/>
  <c r="BL8237"/>
  <c r="BK8237"/>
  <c r="BL8236"/>
  <c r="BK8236"/>
  <c r="BL8235"/>
  <c r="BK8235"/>
  <c r="BL8234"/>
  <c r="BK8234"/>
  <c r="BL8233"/>
  <c r="BK8233"/>
  <c r="BL8232"/>
  <c r="BK8232"/>
  <c r="BL8231"/>
  <c r="BK8231"/>
  <c r="BL8230"/>
  <c r="BK8230"/>
  <c r="BL8229"/>
  <c r="BK8229"/>
  <c r="BL8228"/>
  <c r="BK8228"/>
  <c r="BL8227"/>
  <c r="BK8227"/>
  <c r="BL8226"/>
  <c r="BK8226"/>
  <c r="BL8225"/>
  <c r="BK8225"/>
  <c r="BL8224"/>
  <c r="BK8224"/>
  <c r="BL8223"/>
  <c r="BK8223"/>
  <c r="BL8222"/>
  <c r="BK8222"/>
  <c r="BL8221"/>
  <c r="BK8221"/>
  <c r="BL8220"/>
  <c r="BK8220"/>
  <c r="BL8219"/>
  <c r="BK8219"/>
  <c r="BL8218"/>
  <c r="BK8218"/>
  <c r="BL8217"/>
  <c r="BK8217"/>
  <c r="BL8216"/>
  <c r="BK8216"/>
  <c r="BL8215"/>
  <c r="BK8215"/>
  <c r="BL8214"/>
  <c r="BK8214"/>
  <c r="BL8213"/>
  <c r="BK8213"/>
  <c r="BL8212"/>
  <c r="BK8212"/>
  <c r="BL8211"/>
  <c r="BK8211"/>
  <c r="BL8210"/>
  <c r="BK8210"/>
  <c r="BL8209"/>
  <c r="BK8209"/>
  <c r="BL8208"/>
  <c r="BK8208"/>
  <c r="BL8207"/>
  <c r="BK8207"/>
  <c r="BL8206"/>
  <c r="BK8206"/>
  <c r="BL8205"/>
  <c r="BK8205"/>
  <c r="BL8204"/>
  <c r="BK8204"/>
  <c r="BL8203"/>
  <c r="BK8203"/>
  <c r="BL8202"/>
  <c r="BK8202"/>
  <c r="BL8201"/>
  <c r="BK8201"/>
  <c r="BL8200"/>
  <c r="BK8200"/>
  <c r="BL8199"/>
  <c r="BK8199"/>
  <c r="BL8198"/>
  <c r="BK8198"/>
  <c r="BL8197"/>
  <c r="BK8197"/>
  <c r="BL8196"/>
  <c r="BK8196"/>
  <c r="BL8195"/>
  <c r="BK8195"/>
  <c r="BL8194"/>
  <c r="BK8194"/>
  <c r="BL8193"/>
  <c r="BK8193"/>
  <c r="BL8192"/>
  <c r="BK8192"/>
  <c r="BL8191"/>
  <c r="BK8191"/>
  <c r="BL8190"/>
  <c r="BK8190"/>
  <c r="BL8189"/>
  <c r="BK8189"/>
  <c r="BL8188"/>
  <c r="BK8188"/>
  <c r="BL8187"/>
  <c r="BK8187"/>
  <c r="BL8186"/>
  <c r="BK8186"/>
  <c r="BL8185"/>
  <c r="BK8185"/>
  <c r="BL8184"/>
  <c r="BK8184"/>
  <c r="BL8183"/>
  <c r="BK8183"/>
  <c r="BL8182"/>
  <c r="BK8182"/>
  <c r="BL8181"/>
  <c r="BK8181"/>
  <c r="BL8180"/>
  <c r="BK8180"/>
  <c r="BL8179"/>
  <c r="BK8179"/>
  <c r="BL8178"/>
  <c r="BK8178"/>
  <c r="BL8177"/>
  <c r="BK8177"/>
  <c r="BL8176"/>
  <c r="BK8176"/>
  <c r="BL8175"/>
  <c r="BK8175"/>
  <c r="BL8174"/>
  <c r="BK8174"/>
  <c r="BL8173"/>
  <c r="BK8173"/>
  <c r="BL8172"/>
  <c r="BK8172"/>
  <c r="BL8171"/>
  <c r="BK8171"/>
  <c r="BL8170"/>
  <c r="BK8170"/>
  <c r="BL8169"/>
  <c r="BK8169"/>
  <c r="BL8168"/>
  <c r="BK8168"/>
  <c r="BL8167"/>
  <c r="BK8167"/>
  <c r="BL8166"/>
  <c r="BK8166"/>
  <c r="BL8165"/>
  <c r="BK8165"/>
  <c r="BL8164"/>
  <c r="BK8164"/>
  <c r="BL8163"/>
  <c r="BK8163"/>
  <c r="BL8162"/>
  <c r="BK8162"/>
  <c r="BL8161"/>
  <c r="BK8161"/>
  <c r="BL8160"/>
  <c r="BK8160"/>
  <c r="BL8159"/>
  <c r="BK8159"/>
  <c r="BL8158"/>
  <c r="BK8158"/>
  <c r="BL8157"/>
  <c r="BK8157"/>
  <c r="BL8156"/>
  <c r="BK8156"/>
  <c r="BL8155"/>
  <c r="BK8155"/>
  <c r="BL8154"/>
  <c r="BK8154"/>
  <c r="BL8153"/>
  <c r="BK8153"/>
  <c r="BL8152"/>
  <c r="BK8152"/>
  <c r="BL8151"/>
  <c r="BK8151"/>
  <c r="BL8150"/>
  <c r="BK8150"/>
  <c r="BL8149"/>
  <c r="BK8149"/>
  <c r="BL8148"/>
  <c r="BK8148"/>
  <c r="BL8147"/>
  <c r="BK8147"/>
  <c r="BL8146"/>
  <c r="BK8146"/>
  <c r="BL8145"/>
  <c r="BK8145"/>
  <c r="BL8144"/>
  <c r="BK8144"/>
  <c r="BL8143"/>
  <c r="BK8143"/>
  <c r="BL8142"/>
  <c r="BK8142"/>
  <c r="BL8141"/>
  <c r="BK8141"/>
  <c r="BL8140"/>
  <c r="BK8140"/>
  <c r="BL8139"/>
  <c r="BK8139"/>
  <c r="BL8138"/>
  <c r="BK8138"/>
  <c r="BL8137"/>
  <c r="BK8137"/>
  <c r="BL8136"/>
  <c r="BK8136"/>
  <c r="BL8135"/>
  <c r="BK8135"/>
  <c r="BL8134"/>
  <c r="BK8134"/>
  <c r="BL8133"/>
  <c r="BK8133"/>
  <c r="BL8132"/>
  <c r="BK8132"/>
  <c r="BL8131"/>
  <c r="BK8131"/>
  <c r="BL8130"/>
  <c r="BK8130"/>
  <c r="BL8129"/>
  <c r="BK8129"/>
  <c r="BL8128"/>
  <c r="BK8128"/>
  <c r="BL8127"/>
  <c r="BK8127"/>
  <c r="BL8126"/>
  <c r="BK8126"/>
  <c r="BL8125"/>
  <c r="BK8125"/>
  <c r="BL8124"/>
  <c r="BK8124"/>
  <c r="BL8123"/>
  <c r="BK8123"/>
  <c r="BL8122"/>
  <c r="BK8122"/>
  <c r="BL8121"/>
  <c r="BK8121"/>
  <c r="BL8120"/>
  <c r="BK8120"/>
  <c r="BL8119"/>
  <c r="BK8119"/>
  <c r="BL8118"/>
  <c r="BK8118"/>
  <c r="BL8117"/>
  <c r="BK8117"/>
  <c r="BL8116"/>
  <c r="BK8116"/>
  <c r="BL8115"/>
  <c r="BK8115"/>
  <c r="BL8114"/>
  <c r="BK8114"/>
  <c r="BL8113"/>
  <c r="BK8113"/>
  <c r="BL8112"/>
  <c r="BK8112"/>
  <c r="BL8111"/>
  <c r="BK8111"/>
  <c r="BL8110"/>
  <c r="BK8110"/>
  <c r="BL8109"/>
  <c r="BK8109"/>
  <c r="BL8108"/>
  <c r="BK8108"/>
  <c r="BL8107"/>
  <c r="BK8107"/>
  <c r="BL8106"/>
  <c r="BK8106"/>
  <c r="BL8105"/>
  <c r="BK8105"/>
  <c r="BL8104"/>
  <c r="BK8104"/>
  <c r="BL8103"/>
  <c r="BK8103"/>
  <c r="BL8102"/>
  <c r="BK8102"/>
  <c r="BL8101"/>
  <c r="BK8101"/>
  <c r="BL8100"/>
  <c r="BK8100"/>
  <c r="BL8099"/>
  <c r="BK8099"/>
  <c r="BL8098"/>
  <c r="BK8098"/>
  <c r="BL8097"/>
  <c r="BK8097"/>
  <c r="BL8096"/>
  <c r="BK8096"/>
  <c r="BL8095"/>
  <c r="BK8095"/>
  <c r="BL8094"/>
  <c r="BK8094"/>
  <c r="BL8093"/>
  <c r="BK8093"/>
  <c r="BL8092"/>
  <c r="BK8092"/>
  <c r="BL8091"/>
  <c r="BK8091"/>
  <c r="BL8090"/>
  <c r="BK8090"/>
  <c r="BL8089"/>
  <c r="BK8089"/>
  <c r="BL8088"/>
  <c r="BK8088"/>
  <c r="BL8087"/>
  <c r="BK8087"/>
  <c r="BL8086"/>
  <c r="BK8086"/>
  <c r="BL8085"/>
  <c r="BK8085"/>
  <c r="BL8084"/>
  <c r="BK8084"/>
  <c r="BL8083"/>
  <c r="BK8083"/>
  <c r="BL8082"/>
  <c r="BK8082"/>
  <c r="BL8081"/>
  <c r="BK8081"/>
  <c r="BL8080"/>
  <c r="BK8080"/>
  <c r="BL8079"/>
  <c r="BK8079"/>
  <c r="BL8078"/>
  <c r="BK8078"/>
  <c r="BL8077"/>
  <c r="BK8077"/>
  <c r="BL8076"/>
  <c r="BK8076"/>
  <c r="BL8075"/>
  <c r="BK8075"/>
  <c r="BL8074"/>
  <c r="BK8074"/>
  <c r="BL8073"/>
  <c r="BK8073"/>
  <c r="BL8072"/>
  <c r="BK8072"/>
  <c r="BL8071"/>
  <c r="BK8071"/>
  <c r="BL8070"/>
  <c r="BK8070"/>
  <c r="BL8069"/>
  <c r="BK8069"/>
  <c r="BL8068"/>
  <c r="BK8068"/>
  <c r="BL8067"/>
  <c r="BK8067"/>
  <c r="BL8066"/>
  <c r="BK8066"/>
  <c r="BL8065"/>
  <c r="BK8065"/>
  <c r="BL8064"/>
  <c r="BK8064"/>
  <c r="BL8063"/>
  <c r="BK8063"/>
  <c r="BL8062"/>
  <c r="BK8062"/>
  <c r="BL8061"/>
  <c r="BK8061"/>
  <c r="BL8060"/>
  <c r="BK8060"/>
  <c r="BL8059"/>
  <c r="BK8059"/>
  <c r="BL8058"/>
  <c r="BK8058"/>
  <c r="BL8057"/>
  <c r="BK8057"/>
  <c r="BL8056"/>
  <c r="BK8056"/>
  <c r="BL8055"/>
  <c r="BK8055"/>
  <c r="BL8054"/>
  <c r="BK8054"/>
  <c r="BL8053"/>
  <c r="BK8053"/>
  <c r="BL8052"/>
  <c r="BK8052"/>
  <c r="BL8051"/>
  <c r="BK8051"/>
  <c r="BL8050"/>
  <c r="BK8050"/>
  <c r="BL8049"/>
  <c r="BK8049"/>
  <c r="BL8048"/>
  <c r="BK8048"/>
  <c r="BL8047"/>
  <c r="BK8047"/>
  <c r="BL8046"/>
  <c r="BK8046"/>
  <c r="BL8045"/>
  <c r="BK8045"/>
  <c r="BL8044"/>
  <c r="BK8044"/>
  <c r="BL8043"/>
  <c r="BK8043"/>
  <c r="BL8042"/>
  <c r="BK8042"/>
  <c r="BL8041"/>
  <c r="BK8041"/>
  <c r="BL8040"/>
  <c r="BK8040"/>
  <c r="BL8039"/>
  <c r="BK8039"/>
  <c r="BL8038"/>
  <c r="BK8038"/>
  <c r="BL8037"/>
  <c r="BK8037"/>
  <c r="BL8036"/>
  <c r="BK8036"/>
  <c r="BL8035"/>
  <c r="BK8035"/>
  <c r="BL8034"/>
  <c r="BK8034"/>
  <c r="BL8033"/>
  <c r="BK8033"/>
  <c r="BL8032"/>
  <c r="BK8032"/>
  <c r="BL8031"/>
  <c r="BK8031"/>
  <c r="BL8030"/>
  <c r="BK8030"/>
  <c r="BL8029"/>
  <c r="BK8029"/>
  <c r="BL8028"/>
  <c r="BK8028"/>
  <c r="BL8027"/>
  <c r="BK8027"/>
  <c r="BL8026"/>
  <c r="BK8026"/>
  <c r="BL8025"/>
  <c r="BK8025"/>
  <c r="BL8024"/>
  <c r="BK8024"/>
  <c r="BL8023"/>
  <c r="BK8023"/>
  <c r="BL8022"/>
  <c r="BK8022"/>
  <c r="BL8021"/>
  <c r="BK8021"/>
  <c r="BL8020"/>
  <c r="BK8020"/>
  <c r="BL8019"/>
  <c r="BK8019"/>
  <c r="BL8018"/>
  <c r="BK8018"/>
  <c r="BL8017"/>
  <c r="BK8017"/>
  <c r="BL8016"/>
  <c r="BK8016"/>
  <c r="BL8015"/>
  <c r="BK8015"/>
  <c r="BL8014"/>
  <c r="BK8014"/>
  <c r="BL8013"/>
  <c r="BK8013"/>
  <c r="BL8012"/>
  <c r="BK8012"/>
  <c r="BL8011"/>
  <c r="BK8011"/>
  <c r="BL8010"/>
  <c r="BK8010"/>
  <c r="BL8009"/>
  <c r="BK8009"/>
  <c r="BL8008"/>
  <c r="BK8008"/>
  <c r="BL8007"/>
  <c r="BK8007"/>
  <c r="BL8006"/>
  <c r="BK8006"/>
  <c r="BL8005"/>
  <c r="BK8005"/>
  <c r="BL8004"/>
  <c r="BK8004"/>
  <c r="BL8003"/>
  <c r="BK8003"/>
  <c r="BL8002"/>
  <c r="BK8002"/>
  <c r="BL8001"/>
  <c r="BK8001"/>
  <c r="BL8000"/>
  <c r="BK8000"/>
  <c r="BL7999"/>
  <c r="BK7999"/>
  <c r="BL7998"/>
  <c r="BK7998"/>
  <c r="BL7997"/>
  <c r="BK7997"/>
  <c r="BL7996"/>
  <c r="BK7996"/>
  <c r="BL7995"/>
  <c r="BK7995"/>
  <c r="BL7994"/>
  <c r="BK7994"/>
  <c r="BL7993"/>
  <c r="BK7993"/>
  <c r="BL7992"/>
  <c r="BK7992"/>
  <c r="BL7991"/>
  <c r="BK7991"/>
  <c r="BL7990"/>
  <c r="BK7990"/>
  <c r="BL7989"/>
  <c r="BK7989"/>
  <c r="BL7988"/>
  <c r="BK7988"/>
  <c r="BL7987"/>
  <c r="BK7987"/>
  <c r="BL7986"/>
  <c r="BK7986"/>
  <c r="BL7985"/>
  <c r="BK7985"/>
  <c r="BL7984"/>
  <c r="BK7984"/>
  <c r="BL7983"/>
  <c r="BK7983"/>
  <c r="BL7982"/>
  <c r="BK7982"/>
  <c r="BL7981"/>
  <c r="BK7981"/>
  <c r="BL7980"/>
  <c r="BK7980"/>
  <c r="BL7979"/>
  <c r="BK7979"/>
  <c r="BL7978"/>
  <c r="BK7978"/>
  <c r="BL7977"/>
  <c r="BK7977"/>
  <c r="BL7976"/>
  <c r="BK7976"/>
  <c r="BL7975"/>
  <c r="BK7975"/>
  <c r="BL7974"/>
  <c r="BK7974"/>
  <c r="BL7973"/>
  <c r="BK7973"/>
  <c r="BL7972"/>
  <c r="BK7972"/>
  <c r="BL7971"/>
  <c r="BK7971"/>
  <c r="BL7970"/>
  <c r="BK7970"/>
  <c r="BL7969"/>
  <c r="BK7969"/>
  <c r="BL7968"/>
  <c r="BK7968"/>
  <c r="BL7967"/>
  <c r="BK7967"/>
  <c r="BL7966"/>
  <c r="BK7966"/>
  <c r="BL7965"/>
  <c r="BK7965"/>
  <c r="BL7964"/>
  <c r="BK7964"/>
  <c r="BL7963"/>
  <c r="BK7963"/>
  <c r="BL7962"/>
  <c r="BK7962"/>
  <c r="BL7961"/>
  <c r="BK7961"/>
  <c r="BL7960"/>
  <c r="BK7960"/>
  <c r="BL7959"/>
  <c r="BK7959"/>
  <c r="BL7958"/>
  <c r="BK7958"/>
  <c r="BL7957"/>
  <c r="BK7957"/>
  <c r="BL7956"/>
  <c r="BK7956"/>
  <c r="BL7955"/>
  <c r="BK7955"/>
  <c r="BL7954"/>
  <c r="BK7954"/>
  <c r="BL7953"/>
  <c r="BK7953"/>
  <c r="BL7952"/>
  <c r="BK7952"/>
  <c r="BL7951"/>
  <c r="BK7951"/>
  <c r="BL7950"/>
  <c r="BK7950"/>
  <c r="BL7949"/>
  <c r="BK7949"/>
  <c r="BL7948"/>
  <c r="BK7948"/>
  <c r="BL7947"/>
  <c r="BK7947"/>
  <c r="BL7946"/>
  <c r="BK7946"/>
  <c r="BL7945"/>
  <c r="BK7945"/>
  <c r="BL7944"/>
  <c r="BK7944"/>
  <c r="BL7943"/>
  <c r="BK7943"/>
  <c r="BL7942"/>
  <c r="BK7942"/>
  <c r="BL7941"/>
  <c r="BK7941"/>
  <c r="BL7940"/>
  <c r="BK7940"/>
  <c r="BL7939"/>
  <c r="BK7939"/>
  <c r="BL7938"/>
  <c r="BK7938"/>
  <c r="BL7937"/>
  <c r="BK7937"/>
  <c r="BL7936"/>
  <c r="BK7936"/>
  <c r="BL7935"/>
  <c r="BK7935"/>
  <c r="BL7934"/>
  <c r="BK7934"/>
  <c r="BL7933"/>
  <c r="BK7933"/>
  <c r="BL7932"/>
  <c r="BK7932"/>
  <c r="BL7931"/>
  <c r="BK7931"/>
  <c r="BL7930"/>
  <c r="BK7930"/>
  <c r="BL7929"/>
  <c r="BK7929"/>
  <c r="BL7928"/>
  <c r="BK7928"/>
  <c r="BL7927"/>
  <c r="BK7927"/>
  <c r="BL7926"/>
  <c r="BK7926"/>
  <c r="BL7925"/>
  <c r="BK7925"/>
  <c r="BL7924"/>
  <c r="BK7924"/>
  <c r="BL7923"/>
  <c r="BK7923"/>
  <c r="BL7922"/>
  <c r="BK7922"/>
  <c r="BL7921"/>
  <c r="BK7921"/>
  <c r="BL7920"/>
  <c r="BK7920"/>
  <c r="BL7919"/>
  <c r="BK7919"/>
  <c r="BL7918"/>
  <c r="BK7918"/>
  <c r="BL7917"/>
  <c r="BK7917"/>
  <c r="BL7916"/>
  <c r="BK7916"/>
  <c r="BL7915"/>
  <c r="BK7915"/>
  <c r="BL7914"/>
  <c r="BK7914"/>
  <c r="BL7913"/>
  <c r="BK7913"/>
  <c r="BL7912"/>
  <c r="BK7912"/>
  <c r="BL7911"/>
  <c r="BK7911"/>
  <c r="BL7910"/>
  <c r="BK7910"/>
  <c r="BL7909"/>
  <c r="BK7909"/>
  <c r="BL7908"/>
  <c r="BK7908"/>
  <c r="BL7907"/>
  <c r="BK7907"/>
  <c r="BL7906"/>
  <c r="BK7906"/>
  <c r="BL7905"/>
  <c r="BK7905"/>
  <c r="BL7904"/>
  <c r="BK7904"/>
  <c r="BL7903"/>
  <c r="BK7903"/>
  <c r="BL7902"/>
  <c r="BK7902"/>
  <c r="BL7901"/>
  <c r="BK7901"/>
  <c r="BL7900"/>
  <c r="BK7900"/>
  <c r="BL7899"/>
  <c r="BK7899"/>
  <c r="BL7898"/>
  <c r="BK7898"/>
  <c r="BL7897"/>
  <c r="BK7897"/>
  <c r="BL7896"/>
  <c r="BK7896"/>
  <c r="BL7895"/>
  <c r="BK7895"/>
  <c r="BL7894"/>
  <c r="BK7894"/>
  <c r="BL7893"/>
  <c r="BK7893"/>
  <c r="BL7892"/>
  <c r="BK7892"/>
  <c r="BL7891"/>
  <c r="BK7891"/>
  <c r="BL7890"/>
  <c r="BK7890"/>
  <c r="BL7889"/>
  <c r="BK7889"/>
  <c r="BL7888"/>
  <c r="BK7888"/>
  <c r="BL7887"/>
  <c r="BK7887"/>
  <c r="BL7886"/>
  <c r="BK7886"/>
  <c r="BL7885"/>
  <c r="BK7885"/>
  <c r="BL7884"/>
  <c r="BK7884"/>
  <c r="BL7883"/>
  <c r="BK7883"/>
  <c r="BL7882"/>
  <c r="BK7882"/>
  <c r="BL7881"/>
  <c r="BK7881"/>
  <c r="BL7880"/>
  <c r="BK7880"/>
  <c r="BL7879"/>
  <c r="BK7879"/>
  <c r="BL7878"/>
  <c r="BK7878"/>
  <c r="BL7877"/>
  <c r="BK7877"/>
  <c r="BL7876"/>
  <c r="BK7876"/>
  <c r="BL7875"/>
  <c r="BK7875"/>
  <c r="BL7874"/>
  <c r="BK7874"/>
  <c r="BL7873"/>
  <c r="BK7873"/>
  <c r="BL7872"/>
  <c r="BK7872"/>
  <c r="BL7871"/>
  <c r="BK7871"/>
  <c r="BL7870"/>
  <c r="BK7870"/>
  <c r="BL7869"/>
  <c r="BK7869"/>
  <c r="BL7868"/>
  <c r="BK7868"/>
  <c r="BL7867"/>
  <c r="BK7867"/>
  <c r="BL7866"/>
  <c r="BK7866"/>
  <c r="BL7865"/>
  <c r="BK7865"/>
  <c r="BL7864"/>
  <c r="BK7864"/>
  <c r="BL7863"/>
  <c r="BK7863"/>
  <c r="BL7862"/>
  <c r="BK7862"/>
  <c r="BL7861"/>
  <c r="BK7861"/>
  <c r="BL7860"/>
  <c r="BK7860"/>
  <c r="BL7859"/>
  <c r="BK7859"/>
  <c r="BL7858"/>
  <c r="BK7858"/>
  <c r="BL7857"/>
  <c r="BK7857"/>
  <c r="BL7856"/>
  <c r="BK7856"/>
  <c r="BL7855"/>
  <c r="BK7855"/>
  <c r="BL7854"/>
  <c r="BK7854"/>
  <c r="BL7853"/>
  <c r="BK7853"/>
  <c r="BL7852"/>
  <c r="BK7852"/>
  <c r="BL7851"/>
  <c r="BK7851"/>
  <c r="BL7850"/>
  <c r="BK7850"/>
  <c r="BL7849"/>
  <c r="BK7849"/>
  <c r="BL7848"/>
  <c r="BK7848"/>
  <c r="BL7847"/>
  <c r="BK7847"/>
  <c r="BL7846"/>
  <c r="BK7846"/>
  <c r="BL7845"/>
  <c r="BK7845"/>
  <c r="BL7844"/>
  <c r="BK7844"/>
  <c r="BL7843"/>
  <c r="BK7843"/>
  <c r="BL7842"/>
  <c r="BK7842"/>
  <c r="BL7841"/>
  <c r="BK7841"/>
  <c r="BL7840"/>
  <c r="BK7840"/>
  <c r="BL7839"/>
  <c r="BK7839"/>
  <c r="BL7838"/>
  <c r="BK7838"/>
  <c r="BL7837"/>
  <c r="BK7837"/>
  <c r="BL7836"/>
  <c r="BK7836"/>
  <c r="BL7835"/>
  <c r="BK7835"/>
  <c r="BL7834"/>
  <c r="BK7834"/>
  <c r="BL7833"/>
  <c r="BK7833"/>
  <c r="BL7832"/>
  <c r="BK7832"/>
  <c r="BL7831"/>
  <c r="BK7831"/>
  <c r="BL7830"/>
  <c r="BK7830"/>
  <c r="BL7829"/>
  <c r="BK7829"/>
  <c r="BL7828"/>
  <c r="BK7828"/>
  <c r="BL7827"/>
  <c r="BK7827"/>
  <c r="BL7826"/>
  <c r="BK7826"/>
  <c r="BL7825"/>
  <c r="BK7825"/>
  <c r="BL7824"/>
  <c r="BK7824"/>
  <c r="BL7823"/>
  <c r="BK7823"/>
  <c r="BL7822"/>
  <c r="BK7822"/>
  <c r="BL7821"/>
  <c r="BK7821"/>
  <c r="BL7820"/>
  <c r="BK7820"/>
  <c r="BL7819"/>
  <c r="BK7819"/>
  <c r="BL7818"/>
  <c r="BK7818"/>
  <c r="BL7817"/>
  <c r="BK7817"/>
  <c r="BL7816"/>
  <c r="BK7816"/>
  <c r="BL7815"/>
  <c r="BK7815"/>
  <c r="BL7814"/>
  <c r="BK7814"/>
  <c r="BL7813"/>
  <c r="BK7813"/>
  <c r="BL7812"/>
  <c r="BK7812"/>
  <c r="BL7811"/>
  <c r="BK7811"/>
  <c r="BL7810"/>
  <c r="BK7810"/>
  <c r="BL7809"/>
  <c r="BK7809"/>
  <c r="BL7808"/>
  <c r="BK7808"/>
  <c r="BL7807"/>
  <c r="BK7807"/>
  <c r="BL7806"/>
  <c r="BK7806"/>
  <c r="BL7805"/>
  <c r="BK7805"/>
  <c r="BL7804"/>
  <c r="BK7804"/>
  <c r="BL7803"/>
  <c r="BK7803"/>
  <c r="BL7802"/>
  <c r="BK7802"/>
  <c r="BL7801"/>
  <c r="BK7801"/>
  <c r="BL7800"/>
  <c r="BK7800"/>
  <c r="BL7799"/>
  <c r="BK7799"/>
  <c r="BL7798"/>
  <c r="BK7798"/>
  <c r="BL7797"/>
  <c r="BK7797"/>
  <c r="BL7796"/>
  <c r="BK7796"/>
  <c r="BL7795"/>
  <c r="BK7795"/>
  <c r="BL7794"/>
  <c r="BK7794"/>
  <c r="BL7793"/>
  <c r="BK7793"/>
  <c r="BL7792"/>
  <c r="BK7792"/>
  <c r="BL7791"/>
  <c r="BK7791"/>
  <c r="BL7790"/>
  <c r="BK7790"/>
  <c r="BL7789"/>
  <c r="BK7789"/>
  <c r="BL7788"/>
  <c r="BK7788"/>
  <c r="BL7787"/>
  <c r="BK7787"/>
  <c r="BL7786"/>
  <c r="BK7786"/>
  <c r="BL7785"/>
  <c r="BK7785"/>
  <c r="BL7784"/>
  <c r="BK7784"/>
  <c r="BL7783"/>
  <c r="BK7783"/>
  <c r="BL7782"/>
  <c r="BK7782"/>
  <c r="BL7781"/>
  <c r="BK7781"/>
  <c r="BL7780"/>
  <c r="BK7780"/>
  <c r="BL7779"/>
  <c r="BK7779"/>
  <c r="BL7778"/>
  <c r="BK7778"/>
  <c r="BL7777"/>
  <c r="BK7777"/>
  <c r="BL7776"/>
  <c r="BK7776"/>
  <c r="BL7775"/>
  <c r="BK7775"/>
  <c r="BL7774"/>
  <c r="BK7774"/>
  <c r="BL7773"/>
  <c r="BK7773"/>
  <c r="BL7772"/>
  <c r="BK7772"/>
  <c r="BL7771"/>
  <c r="BK7771"/>
  <c r="BL7770"/>
  <c r="BK7770"/>
  <c r="BL7769"/>
  <c r="BK7769"/>
  <c r="BL7768"/>
  <c r="BK7768"/>
  <c r="BL7767"/>
  <c r="BK7767"/>
  <c r="BL7766"/>
  <c r="BK7766"/>
  <c r="BL7765"/>
  <c r="BK7765"/>
  <c r="BL7764"/>
  <c r="BK7764"/>
  <c r="BL7763"/>
  <c r="BK7763"/>
  <c r="BL7762"/>
  <c r="BK7762"/>
  <c r="BL7761"/>
  <c r="BK7761"/>
  <c r="BL7760"/>
  <c r="BK7760"/>
  <c r="BL7759"/>
  <c r="BK7759"/>
  <c r="BL7758"/>
  <c r="BK7758"/>
  <c r="BL7757"/>
  <c r="BK7757"/>
  <c r="BL7756"/>
  <c r="BK7756"/>
  <c r="BL7755"/>
  <c r="BK7755"/>
  <c r="BL7754"/>
  <c r="BK7754"/>
  <c r="BL7753"/>
  <c r="BK7753"/>
  <c r="BL7752"/>
  <c r="BK7752"/>
  <c r="BL7751"/>
  <c r="BK7751"/>
  <c r="BL7750"/>
  <c r="BK7750"/>
  <c r="BL7749"/>
  <c r="BK7749"/>
  <c r="BL7748"/>
  <c r="BK7748"/>
  <c r="BL7747"/>
  <c r="BK7747"/>
  <c r="BL7746"/>
  <c r="BK7746"/>
  <c r="BL7745"/>
  <c r="BK7745"/>
  <c r="BL7744"/>
  <c r="BK7744"/>
  <c r="BL7743"/>
  <c r="BK7743"/>
  <c r="BL7742"/>
  <c r="BK7742"/>
  <c r="BL7741"/>
  <c r="BK7741"/>
  <c r="BL7740"/>
  <c r="BK7740"/>
  <c r="BL7739"/>
  <c r="BK7739"/>
  <c r="BL7738"/>
  <c r="BK7738"/>
  <c r="BL7737"/>
  <c r="BK7737"/>
  <c r="BL7736"/>
  <c r="BK7736"/>
  <c r="BL7735"/>
  <c r="BK7735"/>
  <c r="BL7734"/>
  <c r="BK7734"/>
  <c r="BL7733"/>
  <c r="BK7733"/>
  <c r="BL7732"/>
  <c r="BK7732"/>
  <c r="BL7731"/>
  <c r="BK7731"/>
  <c r="BL7730"/>
  <c r="BK7730"/>
  <c r="BL7729"/>
  <c r="BK7729"/>
  <c r="BL7728"/>
  <c r="BK7728"/>
  <c r="BL7727"/>
  <c r="BK7727"/>
  <c r="BL7726"/>
  <c r="BK7726"/>
  <c r="BL7725"/>
  <c r="BK7725"/>
  <c r="BL7724"/>
  <c r="BK7724"/>
  <c r="BL7723"/>
  <c r="BK7723"/>
  <c r="BL7722"/>
  <c r="BK7722"/>
  <c r="BL7721"/>
  <c r="BK7721"/>
  <c r="BL7720"/>
  <c r="BK7720"/>
  <c r="BL7719"/>
  <c r="BK7719"/>
  <c r="BL7718"/>
  <c r="BK7718"/>
  <c r="BL7717"/>
  <c r="BK7717"/>
  <c r="BL7716"/>
  <c r="BK7716"/>
  <c r="BL7715"/>
  <c r="BK7715"/>
  <c r="BL7714"/>
  <c r="BK7714"/>
  <c r="BL7713"/>
  <c r="BK7713"/>
  <c r="BL7712"/>
  <c r="BK7712"/>
  <c r="BL7711"/>
  <c r="BK7711"/>
  <c r="BL7710"/>
  <c r="BK7710"/>
  <c r="BL7709"/>
  <c r="BK7709"/>
  <c r="BL7708"/>
  <c r="BK7708"/>
  <c r="BL7707"/>
  <c r="BK7707"/>
  <c r="BL7706"/>
  <c r="BK7706"/>
  <c r="BL7705"/>
  <c r="BK7705"/>
  <c r="BL7704"/>
  <c r="BK7704"/>
  <c r="BL7703"/>
  <c r="BK7703"/>
  <c r="BL7702"/>
  <c r="BK7702"/>
  <c r="BL7701"/>
  <c r="BK7701"/>
  <c r="BL7700"/>
  <c r="BK7700"/>
  <c r="BL7699"/>
  <c r="BK7699"/>
  <c r="BL7698"/>
  <c r="BK7698"/>
  <c r="BL7697"/>
  <c r="BK7697"/>
  <c r="BL7696"/>
  <c r="BK7696"/>
  <c r="BL7695"/>
  <c r="BK7695"/>
  <c r="BL7694"/>
  <c r="BK7694"/>
  <c r="BL7693"/>
  <c r="BK7693"/>
  <c r="BL7692"/>
  <c r="BK7692"/>
  <c r="BL7691"/>
  <c r="BK7691"/>
  <c r="BL7690"/>
  <c r="BK7690"/>
  <c r="BL7689"/>
  <c r="BK7689"/>
  <c r="BL7688"/>
  <c r="BK7688"/>
  <c r="BL7687"/>
  <c r="BK7687"/>
  <c r="BL7686"/>
  <c r="BK7686"/>
  <c r="BL7685"/>
  <c r="BK7685"/>
  <c r="BL7684"/>
  <c r="BK7684"/>
  <c r="BL7683"/>
  <c r="BK7683"/>
  <c r="BL7682"/>
  <c r="BK7682"/>
  <c r="BL7681"/>
  <c r="BK7681"/>
  <c r="BL7680"/>
  <c r="BK7680"/>
  <c r="BL7679"/>
  <c r="BK7679"/>
  <c r="BL7678"/>
  <c r="BK7678"/>
  <c r="BL7677"/>
  <c r="BK7677"/>
  <c r="BL7676"/>
  <c r="BK7676"/>
  <c r="BL7675"/>
  <c r="BK7675"/>
  <c r="BL7674"/>
  <c r="BK7674"/>
  <c r="BL7673"/>
  <c r="BK7673"/>
  <c r="BL7672"/>
  <c r="BK7672"/>
  <c r="BL7671"/>
  <c r="BK7671"/>
  <c r="BL7670"/>
  <c r="BK7670"/>
  <c r="BL7669"/>
  <c r="BK7669"/>
  <c r="BL7668"/>
  <c r="BK7668"/>
  <c r="BL7667"/>
  <c r="BK7667"/>
  <c r="BL7666"/>
  <c r="BK7666"/>
  <c r="BL7665"/>
  <c r="BK7665"/>
  <c r="BL7664"/>
  <c r="BK7664"/>
  <c r="BL7663"/>
  <c r="BK7663"/>
  <c r="BL7662"/>
  <c r="BK7662"/>
  <c r="BL7661"/>
  <c r="BK7661"/>
  <c r="BL7660"/>
  <c r="BK7660"/>
  <c r="BL7659"/>
  <c r="BK7659"/>
  <c r="BL7658"/>
  <c r="BK7658"/>
  <c r="BL7657"/>
  <c r="BK7657"/>
  <c r="BL7656"/>
  <c r="BK7656"/>
  <c r="BL7655"/>
  <c r="BK7655"/>
  <c r="BL7654"/>
  <c r="BK7654"/>
  <c r="BL7653"/>
  <c r="BK7653"/>
  <c r="BL7652"/>
  <c r="BK7652"/>
  <c r="BL7651"/>
  <c r="BK7651"/>
  <c r="BL7650"/>
  <c r="BK7650"/>
  <c r="BL7649"/>
  <c r="BK7649"/>
  <c r="BL7648"/>
  <c r="BK7648"/>
  <c r="BL7647"/>
  <c r="BK7647"/>
  <c r="BL7646"/>
  <c r="BK7646"/>
  <c r="BL7645"/>
  <c r="BK7645"/>
  <c r="BL7644"/>
  <c r="BK7644"/>
  <c r="BL7643"/>
  <c r="BK7643"/>
  <c r="BL7642"/>
  <c r="BK7642"/>
  <c r="BL7641"/>
  <c r="BK7641"/>
  <c r="BL7640"/>
  <c r="BK7640"/>
  <c r="BL7639"/>
  <c r="BK7639"/>
  <c r="BL7638"/>
  <c r="BK7638"/>
  <c r="BL7637"/>
  <c r="BK7637"/>
  <c r="BL7636"/>
  <c r="BK7636"/>
  <c r="BL7635"/>
  <c r="BK7635"/>
  <c r="BL7634"/>
  <c r="BK7634"/>
  <c r="BL7633"/>
  <c r="BK7633"/>
  <c r="BL7632"/>
  <c r="BK7632"/>
  <c r="BL7631"/>
  <c r="BK7631"/>
  <c r="BL7630"/>
  <c r="BK7630"/>
  <c r="BL7629"/>
  <c r="BK7629"/>
  <c r="BL7628"/>
  <c r="BK7628"/>
  <c r="BL7627"/>
  <c r="BK7627"/>
  <c r="BL7626"/>
  <c r="BK7626"/>
  <c r="BL7625"/>
  <c r="BK7625"/>
  <c r="BL7624"/>
  <c r="BK7624"/>
  <c r="BL7623"/>
  <c r="BK7623"/>
  <c r="BL7622"/>
  <c r="BK7622"/>
  <c r="BL7621"/>
  <c r="BK7621"/>
  <c r="BL7620"/>
  <c r="BK7620"/>
  <c r="BL7619"/>
  <c r="BK7619"/>
  <c r="BL7618"/>
  <c r="BK7618"/>
  <c r="BL7617"/>
  <c r="BK7617"/>
  <c r="BL7616"/>
  <c r="BK7616"/>
  <c r="BL7615"/>
  <c r="BK7615"/>
  <c r="BL7614"/>
  <c r="BK7614"/>
  <c r="BL7613"/>
  <c r="BK7613"/>
  <c r="BL7612"/>
  <c r="BK7612"/>
  <c r="BL7611"/>
  <c r="BK7611"/>
  <c r="BL7610"/>
  <c r="BK7610"/>
  <c r="BL7609"/>
  <c r="BK7609"/>
  <c r="BL7608"/>
  <c r="BK7608"/>
  <c r="BL7607"/>
  <c r="BK7607"/>
  <c r="BL7606"/>
  <c r="BK7606"/>
  <c r="BL7605"/>
  <c r="BK7605"/>
  <c r="BL7604"/>
  <c r="BK7604"/>
  <c r="BL7603"/>
  <c r="BK7603"/>
  <c r="BL7602"/>
  <c r="BK7602"/>
  <c r="BL7601"/>
  <c r="BK7601"/>
  <c r="BL7600"/>
  <c r="BK7600"/>
  <c r="BL7599"/>
  <c r="BK7599"/>
  <c r="BL7598"/>
  <c r="BK7598"/>
  <c r="BL7597"/>
  <c r="BK7597"/>
  <c r="BL7596"/>
  <c r="BK7596"/>
  <c r="BL7595"/>
  <c r="BK7595"/>
  <c r="BL7594"/>
  <c r="BK7594"/>
  <c r="BL7593"/>
  <c r="BK7593"/>
  <c r="BL7592"/>
  <c r="BK7592"/>
  <c r="BL7591"/>
  <c r="BK7591"/>
  <c r="BL7590"/>
  <c r="BK7590"/>
  <c r="BL7589"/>
  <c r="BK7589"/>
  <c r="BL7588"/>
  <c r="BK7588"/>
  <c r="BL7587"/>
  <c r="BK7587"/>
  <c r="BL7586"/>
  <c r="BK7586"/>
  <c r="BL7585"/>
  <c r="BK7585"/>
  <c r="BL7584"/>
  <c r="BK7584"/>
  <c r="BL7583"/>
  <c r="BK7583"/>
  <c r="BL7582"/>
  <c r="BK7582"/>
  <c r="BL7581"/>
  <c r="BK7581"/>
  <c r="BL7580"/>
  <c r="BK7580"/>
  <c r="BL7579"/>
  <c r="BK7579"/>
  <c r="BL7578"/>
  <c r="BK7578"/>
  <c r="BL7577"/>
  <c r="BK7577"/>
  <c r="BL7576"/>
  <c r="BK7576"/>
  <c r="BL7575"/>
  <c r="BK7575"/>
  <c r="BL7574"/>
  <c r="BK7574"/>
  <c r="BL7573"/>
  <c r="BK7573"/>
  <c r="BL7572"/>
  <c r="BK7572"/>
  <c r="BL7571"/>
  <c r="BK7571"/>
  <c r="BL7570"/>
  <c r="BK7570"/>
  <c r="BL7569"/>
  <c r="BK7569"/>
  <c r="BL7568"/>
  <c r="BK7568"/>
  <c r="BL7567"/>
  <c r="BK7567"/>
  <c r="BL7566"/>
  <c r="BK7566"/>
  <c r="BL7565"/>
  <c r="BK7565"/>
  <c r="BL7564"/>
  <c r="BK7564"/>
  <c r="BL7563"/>
  <c r="BK7563"/>
  <c r="BL7562"/>
  <c r="BK7562"/>
  <c r="BL7561"/>
  <c r="BK7561"/>
  <c r="BL7560"/>
  <c r="BK7560"/>
  <c r="BL7559"/>
  <c r="BK7559"/>
  <c r="BL7558"/>
  <c r="BK7558"/>
  <c r="BL7557"/>
  <c r="BK7557"/>
  <c r="BL7556"/>
  <c r="BK7556"/>
  <c r="BL7555"/>
  <c r="BK7555"/>
  <c r="BL7554"/>
  <c r="BK7554"/>
  <c r="BL7553"/>
  <c r="BK7553"/>
  <c r="BL7552"/>
  <c r="BK7552"/>
  <c r="BL7551"/>
  <c r="BK7551"/>
  <c r="BL7550"/>
  <c r="BK7550"/>
  <c r="BL7549"/>
  <c r="BK7549"/>
  <c r="BL7548"/>
  <c r="BK7548"/>
  <c r="BL7547"/>
  <c r="BK7547"/>
  <c r="BL7546"/>
  <c r="BK7546"/>
  <c r="BL7545"/>
  <c r="BK7545"/>
  <c r="BL7544"/>
  <c r="BK7544"/>
  <c r="BL7543"/>
  <c r="BK7543"/>
  <c r="BL7542"/>
  <c r="BK7542"/>
  <c r="BL7541"/>
  <c r="BK7541"/>
  <c r="BL7540"/>
  <c r="BK7540"/>
  <c r="BL7539"/>
  <c r="BK7539"/>
  <c r="BL7538"/>
  <c r="BK7538"/>
  <c r="BL7537"/>
  <c r="BK7537"/>
  <c r="BL7536"/>
  <c r="BK7536"/>
  <c r="BL7535"/>
  <c r="BK7535"/>
  <c r="BL7534"/>
  <c r="BK7534"/>
  <c r="BL7533"/>
  <c r="BK7533"/>
  <c r="BL7532"/>
  <c r="BK7532"/>
  <c r="BL7531"/>
  <c r="BK7531"/>
  <c r="BL7530"/>
  <c r="BK7530"/>
  <c r="BL7529"/>
  <c r="BK7529"/>
  <c r="BL7528"/>
  <c r="BK7528"/>
  <c r="BL7527"/>
  <c r="BK7527"/>
  <c r="BL7526"/>
  <c r="BK7526"/>
  <c r="BL7525"/>
  <c r="BK7525"/>
  <c r="BL7524"/>
  <c r="BK7524"/>
  <c r="BL7523"/>
  <c r="BK7523"/>
  <c r="BL7522"/>
  <c r="BK7522"/>
  <c r="BL7521"/>
  <c r="BK7521"/>
  <c r="BL7520"/>
  <c r="BK7520"/>
  <c r="BL7519"/>
  <c r="BK7519"/>
  <c r="BL7518"/>
  <c r="BK7518"/>
  <c r="BL7517"/>
  <c r="BK7517"/>
  <c r="BL7516"/>
  <c r="BK7516"/>
  <c r="BL7515"/>
  <c r="BK7515"/>
  <c r="BL7514"/>
  <c r="BK7514"/>
  <c r="BL7513"/>
  <c r="BK7513"/>
  <c r="BL7512"/>
  <c r="BK7512"/>
  <c r="BL7511"/>
  <c r="BK7511"/>
  <c r="BL7510"/>
  <c r="BK7510"/>
  <c r="BL7509"/>
  <c r="BK7509"/>
  <c r="BL7508"/>
  <c r="BK7508"/>
  <c r="BL7507"/>
  <c r="BK7507"/>
  <c r="BL7506"/>
  <c r="BK7506"/>
  <c r="BL7505"/>
  <c r="BK7505"/>
  <c r="BL7504"/>
  <c r="BK7504"/>
  <c r="BL7503"/>
  <c r="BK7503"/>
  <c r="BL7502"/>
  <c r="BK7502"/>
  <c r="BL7501"/>
  <c r="BK7501"/>
  <c r="BL7500"/>
  <c r="BK7500"/>
  <c r="BL7499"/>
  <c r="BK7499"/>
  <c r="BL7498"/>
  <c r="BK7498"/>
  <c r="BL7497"/>
  <c r="BK7497"/>
  <c r="BL7496"/>
  <c r="BK7496"/>
  <c r="BL7495"/>
  <c r="BK7495"/>
  <c r="BL7494"/>
  <c r="BK7494"/>
  <c r="BL7493"/>
  <c r="BK7493"/>
  <c r="BL7492"/>
  <c r="BK7492"/>
  <c r="BL7491"/>
  <c r="BK7491"/>
  <c r="BL7490"/>
  <c r="BK7490"/>
  <c r="BL7489"/>
  <c r="BK7489"/>
  <c r="BL7488"/>
  <c r="BK7488"/>
  <c r="BL7487"/>
  <c r="BK7487"/>
  <c r="BL7486"/>
  <c r="BK7486"/>
  <c r="BL7485"/>
  <c r="BK7485"/>
  <c r="BL7484"/>
  <c r="BK7484"/>
  <c r="BL7483"/>
  <c r="BK7483"/>
  <c r="BL7482"/>
  <c r="BK7482"/>
  <c r="BL7481"/>
  <c r="BK7481"/>
  <c r="BL7480"/>
  <c r="BK7480"/>
  <c r="BL7479"/>
  <c r="BK7479"/>
  <c r="BL7478"/>
  <c r="BK7478"/>
  <c r="BL7477"/>
  <c r="BK7477"/>
  <c r="BL7476"/>
  <c r="BK7476"/>
  <c r="BL7475"/>
  <c r="BK7475"/>
  <c r="BL7474"/>
  <c r="BK7474"/>
  <c r="BL7473"/>
  <c r="BK7473"/>
  <c r="BL7472"/>
  <c r="BK7472"/>
  <c r="BL7471"/>
  <c r="BK7471"/>
  <c r="BL7470"/>
  <c r="BK7470"/>
  <c r="BL7469"/>
  <c r="BK7469"/>
  <c r="BL7468"/>
  <c r="BK7468"/>
  <c r="BL7467"/>
  <c r="BK7467"/>
  <c r="BL7466"/>
  <c r="BK7466"/>
  <c r="BL7465"/>
  <c r="BK7465"/>
  <c r="BL7464"/>
  <c r="BK7464"/>
  <c r="BL7463"/>
  <c r="BK7463"/>
  <c r="BL7462"/>
  <c r="BK7462"/>
  <c r="BL7461"/>
  <c r="BK7461"/>
  <c r="BL7460"/>
  <c r="BK7460"/>
  <c r="BL7459"/>
  <c r="BK7459"/>
  <c r="BL7458"/>
  <c r="BK7458"/>
  <c r="BL7457"/>
  <c r="BK7457"/>
  <c r="BL7456"/>
  <c r="BK7456"/>
  <c r="BL7455"/>
  <c r="BK7455"/>
  <c r="BL7454"/>
  <c r="BK7454"/>
  <c r="BL7453"/>
  <c r="BK7453"/>
  <c r="BL7452"/>
  <c r="BK7452"/>
  <c r="BL7451"/>
  <c r="BK7451"/>
  <c r="BL7450"/>
  <c r="BK7450"/>
  <c r="BL7449"/>
  <c r="BK7449"/>
  <c r="BL7448"/>
  <c r="BK7448"/>
  <c r="BL7447"/>
  <c r="BK7447"/>
  <c r="BL7446"/>
  <c r="BK7446"/>
  <c r="BL7445"/>
  <c r="BK7445"/>
  <c r="BL7444"/>
  <c r="BK7444"/>
  <c r="BL7443"/>
  <c r="BK7443"/>
  <c r="BL7442"/>
  <c r="BK7442"/>
  <c r="BL7441"/>
  <c r="BK7441"/>
  <c r="BL7440"/>
  <c r="BK7440"/>
  <c r="BL7439"/>
  <c r="BK7439"/>
  <c r="BL7438"/>
  <c r="BK7438"/>
  <c r="BL7437"/>
  <c r="BK7437"/>
  <c r="BL7436"/>
  <c r="BK7436"/>
  <c r="BL7435"/>
  <c r="BK7435"/>
  <c r="BL7434"/>
  <c r="BK7434"/>
  <c r="BL7433"/>
  <c r="BK7433"/>
  <c r="BL7432"/>
  <c r="BK7432"/>
  <c r="BL7431"/>
  <c r="BK7431"/>
  <c r="BL7430"/>
  <c r="BK7430"/>
  <c r="BL7429"/>
  <c r="BK7429"/>
  <c r="BL7428"/>
  <c r="BK7428"/>
  <c r="BL7427"/>
  <c r="BK7427"/>
  <c r="BL7426"/>
  <c r="BK7426"/>
  <c r="BL7425"/>
  <c r="BK7425"/>
  <c r="BL7424"/>
  <c r="BK7424"/>
  <c r="BL7423"/>
  <c r="BK7423"/>
  <c r="BL7422"/>
  <c r="BK7422"/>
  <c r="BL7421"/>
  <c r="BK7421"/>
  <c r="BL7420"/>
  <c r="BK7420"/>
  <c r="BL7419"/>
  <c r="BK7419"/>
  <c r="BL7418"/>
  <c r="BK7418"/>
  <c r="BL7417"/>
  <c r="BK7417"/>
  <c r="BL7416"/>
  <c r="BK7416"/>
  <c r="BL7415"/>
  <c r="BK7415"/>
  <c r="BL7414"/>
  <c r="BK7414"/>
  <c r="BL7413"/>
  <c r="BK7413"/>
  <c r="BL7412"/>
  <c r="BK7412"/>
  <c r="BL7411"/>
  <c r="BK7411"/>
  <c r="BL7410"/>
  <c r="BK7410"/>
  <c r="BL7409"/>
  <c r="BK7409"/>
  <c r="BL7408"/>
  <c r="BK7408"/>
  <c r="BL7407"/>
  <c r="BK7407"/>
  <c r="BL7406"/>
  <c r="BK7406"/>
  <c r="BL7405"/>
  <c r="BK7405"/>
  <c r="BL7404"/>
  <c r="BK7404"/>
  <c r="BL7403"/>
  <c r="BK7403"/>
  <c r="BL7402"/>
  <c r="BK7402"/>
  <c r="BL7401"/>
  <c r="BK7401"/>
  <c r="BL7400"/>
  <c r="BK7400"/>
  <c r="BL7399"/>
  <c r="BK7399"/>
  <c r="BL7398"/>
  <c r="BK7398"/>
  <c r="BL7397"/>
  <c r="BK7397"/>
  <c r="BL7396"/>
  <c r="BK7396"/>
  <c r="BL7395"/>
  <c r="BK7395"/>
  <c r="BL7394"/>
  <c r="BK7394"/>
  <c r="BL7393"/>
  <c r="BK7393"/>
  <c r="BL7392"/>
  <c r="BK7392"/>
  <c r="BL7391"/>
  <c r="BK7391"/>
  <c r="BL7390"/>
  <c r="BK7390"/>
  <c r="BL7389"/>
  <c r="BK7389"/>
  <c r="BL7388"/>
  <c r="BK7388"/>
  <c r="BL7387"/>
  <c r="BK7387"/>
  <c r="BL7386"/>
  <c r="BK7386"/>
  <c r="BL7385"/>
  <c r="BK7385"/>
  <c r="BL7384"/>
  <c r="BK7384"/>
  <c r="BL7383"/>
  <c r="BK7383"/>
  <c r="BL7382"/>
  <c r="BK7382"/>
  <c r="BL7381"/>
  <c r="BK7381"/>
  <c r="BL7380"/>
  <c r="BK7380"/>
  <c r="BL7379"/>
  <c r="BK7379"/>
  <c r="BL7378"/>
  <c r="BK7378"/>
  <c r="BL7377"/>
  <c r="BK7377"/>
  <c r="BL7376"/>
  <c r="BK7376"/>
  <c r="BL7375"/>
  <c r="BK7375"/>
  <c r="BL7374"/>
  <c r="BK7374"/>
  <c r="BL7373"/>
  <c r="BK7373"/>
  <c r="BL7372"/>
  <c r="BK7372"/>
  <c r="BL7371"/>
  <c r="BK7371"/>
  <c r="BL7370"/>
  <c r="BK7370"/>
  <c r="BL7369"/>
  <c r="BK7369"/>
  <c r="BL7368"/>
  <c r="BK7368"/>
  <c r="BL7367"/>
  <c r="BK7367"/>
  <c r="BL7366"/>
  <c r="BK7366"/>
  <c r="BL7365"/>
  <c r="BK7365"/>
  <c r="BL7364"/>
  <c r="BK7364"/>
  <c r="BL7363"/>
  <c r="BK7363"/>
  <c r="BL7362"/>
  <c r="BK7362"/>
  <c r="BL7361"/>
  <c r="BK7361"/>
  <c r="BL7360"/>
  <c r="BK7360"/>
  <c r="BL7359"/>
  <c r="BK7359"/>
  <c r="BL7358"/>
  <c r="BK7358"/>
  <c r="BL7357"/>
  <c r="BK7357"/>
  <c r="BL7356"/>
  <c r="BK7356"/>
  <c r="BL7355"/>
  <c r="BK7355"/>
  <c r="BL7354"/>
  <c r="BK7354"/>
  <c r="BL7353"/>
  <c r="BK7353"/>
  <c r="BL7352"/>
  <c r="BK7352"/>
  <c r="BL7351"/>
  <c r="BK7351"/>
  <c r="BL7350"/>
  <c r="BK7350"/>
  <c r="BL7349"/>
  <c r="BK7349"/>
  <c r="BL7348"/>
  <c r="BK7348"/>
  <c r="BL7347"/>
  <c r="BK7347"/>
  <c r="BL7346"/>
  <c r="BK7346"/>
  <c r="BL7345"/>
  <c r="BK7345"/>
  <c r="BL7344"/>
  <c r="BK7344"/>
  <c r="BL7343"/>
  <c r="BK7343"/>
  <c r="BL7342"/>
  <c r="BK7342"/>
  <c r="BL7341"/>
  <c r="BK7341"/>
  <c r="BL7340"/>
  <c r="BK7340"/>
  <c r="BL7339"/>
  <c r="BK7339"/>
  <c r="BL7338"/>
  <c r="BK7338"/>
  <c r="BL7337"/>
  <c r="BK7337"/>
  <c r="BL7336"/>
  <c r="BK7336"/>
  <c r="BL7335"/>
  <c r="BK7335"/>
  <c r="BL7334"/>
  <c r="BK7334"/>
  <c r="BL7333"/>
  <c r="BK7333"/>
  <c r="BL7332"/>
  <c r="BK7332"/>
  <c r="BL7331"/>
  <c r="BK7331"/>
  <c r="BL7330"/>
  <c r="BK7330"/>
  <c r="BL7329"/>
  <c r="BK7329"/>
  <c r="BL7328"/>
  <c r="BK7328"/>
  <c r="BL7327"/>
  <c r="BK7327"/>
  <c r="BL7326"/>
  <c r="BK7326"/>
  <c r="BL7325"/>
  <c r="BK7325"/>
  <c r="BL7324"/>
  <c r="BK7324"/>
  <c r="BL7323"/>
  <c r="BK7323"/>
  <c r="BL7322"/>
  <c r="BK7322"/>
  <c r="BL7321"/>
  <c r="BK7321"/>
  <c r="BL7320"/>
  <c r="BK7320"/>
  <c r="BL7319"/>
  <c r="BK7319"/>
  <c r="BL7318"/>
  <c r="BK7318"/>
  <c r="BL7317"/>
  <c r="BK7317"/>
  <c r="BL7316"/>
  <c r="BK7316"/>
  <c r="BL7315"/>
  <c r="BK7315"/>
  <c r="BL7314"/>
  <c r="BK7314"/>
  <c r="BL7313"/>
  <c r="BK7313"/>
  <c r="BL7312"/>
  <c r="BK7312"/>
  <c r="BL7311"/>
  <c r="BK7311"/>
  <c r="BL7310"/>
  <c r="BK7310"/>
  <c r="BL7309"/>
  <c r="BK7309"/>
  <c r="BL7308"/>
  <c r="BK7308"/>
  <c r="BL7307"/>
  <c r="BK7307"/>
  <c r="BL7306"/>
  <c r="BK7306"/>
  <c r="BL7305"/>
  <c r="BK7305"/>
  <c r="BL7304"/>
  <c r="BK7304"/>
  <c r="BL7303"/>
  <c r="BK7303"/>
  <c r="BL7302"/>
  <c r="BK7302"/>
  <c r="BL7301"/>
  <c r="BK7301"/>
  <c r="BL7300"/>
  <c r="BK7300"/>
  <c r="BL7299"/>
  <c r="BK7299"/>
  <c r="BL7298"/>
  <c r="BK7298"/>
  <c r="BL7297"/>
  <c r="BK7297"/>
  <c r="BL7296"/>
  <c r="BK7296"/>
  <c r="BL7295"/>
  <c r="BK7295"/>
  <c r="BL7294"/>
  <c r="BK7294"/>
  <c r="BL7293"/>
  <c r="BK7293"/>
  <c r="BL7292"/>
  <c r="BK7292"/>
  <c r="BL7291"/>
  <c r="BK7291"/>
  <c r="BL7290"/>
  <c r="BK7290"/>
  <c r="BL7289"/>
  <c r="BK7289"/>
  <c r="BL7288"/>
  <c r="BK7288"/>
  <c r="BL7287"/>
  <c r="BK7287"/>
  <c r="BL7286"/>
  <c r="BK7286"/>
  <c r="BL7285"/>
  <c r="BK7285"/>
  <c r="BL7284"/>
  <c r="BK7284"/>
  <c r="BL7283"/>
  <c r="BK7283"/>
  <c r="BL7282"/>
  <c r="BK7282"/>
  <c r="BL7281"/>
  <c r="BK7281"/>
  <c r="BL7280"/>
  <c r="BK7280"/>
  <c r="BL7279"/>
  <c r="BK7279"/>
  <c r="BL7278"/>
  <c r="BK7278"/>
  <c r="BL7277"/>
  <c r="BK7277"/>
  <c r="BL7276"/>
  <c r="BK7276"/>
  <c r="BL7275"/>
  <c r="BK7275"/>
  <c r="BL7274"/>
  <c r="BK7274"/>
  <c r="BL7273"/>
  <c r="BK7273"/>
  <c r="BL7272"/>
  <c r="BK7272"/>
  <c r="BL7271"/>
  <c r="BK7271"/>
  <c r="BL7270"/>
  <c r="BK7270"/>
  <c r="BL7269"/>
  <c r="BK7269"/>
  <c r="BL7268"/>
  <c r="BK7268"/>
  <c r="BL7267"/>
  <c r="BK7267"/>
  <c r="BL7266"/>
  <c r="BK7266"/>
  <c r="BL7265"/>
  <c r="BK7265"/>
  <c r="BL7264"/>
  <c r="BK7264"/>
  <c r="BL7263"/>
  <c r="BK7263"/>
  <c r="BL7262"/>
  <c r="BK7262"/>
  <c r="BL7261"/>
  <c r="BK7261"/>
  <c r="BL7260"/>
  <c r="BK7260"/>
  <c r="BL7259"/>
  <c r="BK7259"/>
  <c r="BL7258"/>
  <c r="BK7258"/>
  <c r="BL7257"/>
  <c r="BK7257"/>
  <c r="BL7256"/>
  <c r="BK7256"/>
  <c r="BL7255"/>
  <c r="BK7255"/>
  <c r="BL7254"/>
  <c r="BK7254"/>
  <c r="BL7253"/>
  <c r="BK7253"/>
  <c r="BL7252"/>
  <c r="BK7252"/>
  <c r="BL7251"/>
  <c r="BK7251"/>
  <c r="BL7250"/>
  <c r="BK7250"/>
  <c r="BL7249"/>
  <c r="BK7249"/>
  <c r="BL7248"/>
  <c r="BK7248"/>
  <c r="BL7247"/>
  <c r="BK7247"/>
  <c r="BL7246"/>
  <c r="BK7246"/>
  <c r="BL7245"/>
  <c r="BK7245"/>
  <c r="BL7244"/>
  <c r="BK7244"/>
  <c r="BL7243"/>
  <c r="BK7243"/>
  <c r="BL7242"/>
  <c r="BK7242"/>
  <c r="BL7241"/>
  <c r="BK7241"/>
  <c r="BL7240"/>
  <c r="BK7240"/>
  <c r="BL7239"/>
  <c r="BK7239"/>
  <c r="BL7238"/>
  <c r="BK7238"/>
  <c r="BL7237"/>
  <c r="BK7237"/>
  <c r="BL7236"/>
  <c r="BK7236"/>
  <c r="BL7235"/>
  <c r="BK7235"/>
  <c r="BL7234"/>
  <c r="BK7234"/>
  <c r="BL7233"/>
  <c r="BK7233"/>
  <c r="BL7232"/>
  <c r="BK7232"/>
  <c r="BL7231"/>
  <c r="BK7231"/>
  <c r="BL7230"/>
  <c r="BK7230"/>
  <c r="BL7229"/>
  <c r="BK7229"/>
  <c r="BL7228"/>
  <c r="BK7228"/>
  <c r="BL7227"/>
  <c r="BK7227"/>
  <c r="BL7226"/>
  <c r="BK7226"/>
  <c r="BL7225"/>
  <c r="BK7225"/>
  <c r="BL7224"/>
  <c r="BK7224"/>
  <c r="BL7223"/>
  <c r="BK7223"/>
  <c r="BL7222"/>
  <c r="BK7222"/>
  <c r="BL7221"/>
  <c r="BK7221"/>
  <c r="BL7220"/>
  <c r="BK7220"/>
  <c r="BL7219"/>
  <c r="BK7219"/>
  <c r="BL7218"/>
  <c r="BK7218"/>
  <c r="BL7217"/>
  <c r="BK7217"/>
  <c r="BL7216"/>
  <c r="BK7216"/>
  <c r="BL7215"/>
  <c r="BK7215"/>
  <c r="BL7214"/>
  <c r="BK7214"/>
  <c r="BL7213"/>
  <c r="BK7213"/>
  <c r="BL7212"/>
  <c r="BK7212"/>
  <c r="BL7211"/>
  <c r="BK7211"/>
  <c r="BL7210"/>
  <c r="BK7210"/>
  <c r="BL7209"/>
  <c r="BK7209"/>
  <c r="BL7208"/>
  <c r="BK7208"/>
  <c r="BL7207"/>
  <c r="BK7207"/>
  <c r="BL7206"/>
  <c r="BK7206"/>
  <c r="BL7205"/>
  <c r="BK7205"/>
  <c r="BL7204"/>
  <c r="BK7204"/>
  <c r="BL7203"/>
  <c r="BK7203"/>
  <c r="BL7202"/>
  <c r="BK7202"/>
  <c r="BL7201"/>
  <c r="BK7201"/>
  <c r="BL7200"/>
  <c r="BK7200"/>
  <c r="BL7199"/>
  <c r="BK7199"/>
  <c r="BL7198"/>
  <c r="BK7198"/>
  <c r="BL7197"/>
  <c r="BK7197"/>
  <c r="BL7196"/>
  <c r="BK7196"/>
  <c r="BL7195"/>
  <c r="BK7195"/>
  <c r="BL7194"/>
  <c r="BK7194"/>
  <c r="BL7193"/>
  <c r="BK7193"/>
  <c r="BL7192"/>
  <c r="BK7192"/>
  <c r="BL7191"/>
  <c r="BK7191"/>
  <c r="BL7190"/>
  <c r="BK7190"/>
  <c r="BL7189"/>
  <c r="BK7189"/>
  <c r="BL7188"/>
  <c r="BK7188"/>
  <c r="BL7187"/>
  <c r="BK7187"/>
  <c r="BL7186"/>
  <c r="BK7186"/>
  <c r="BL7185"/>
  <c r="BK7185"/>
  <c r="BL7184"/>
  <c r="BK7184"/>
  <c r="BL7183"/>
  <c r="BK7183"/>
  <c r="BL7182"/>
  <c r="BK7182"/>
  <c r="BL7181"/>
  <c r="BK7181"/>
  <c r="BL7180"/>
  <c r="BK7180"/>
  <c r="BL7179"/>
  <c r="BK7179"/>
  <c r="BL7178"/>
  <c r="BK7178"/>
  <c r="BL7177"/>
  <c r="BK7177"/>
  <c r="BL7176"/>
  <c r="BK7176"/>
  <c r="BL7175"/>
  <c r="BK7175"/>
  <c r="BL7174"/>
  <c r="BK7174"/>
  <c r="BL7173"/>
  <c r="BK7173"/>
  <c r="BL7172"/>
  <c r="BK7172"/>
  <c r="BL7171"/>
  <c r="BK7171"/>
  <c r="BL7170"/>
  <c r="BK7170"/>
  <c r="BL7169"/>
  <c r="BK7169"/>
  <c r="BL7168"/>
  <c r="BK7168"/>
  <c r="BL7167"/>
  <c r="BK7167"/>
  <c r="BL7166"/>
  <c r="BK7166"/>
  <c r="BL7165"/>
  <c r="BK7165"/>
  <c r="BL7164"/>
  <c r="BK7164"/>
  <c r="BL7163"/>
  <c r="BK7163"/>
  <c r="BL7162"/>
  <c r="BK7162"/>
  <c r="BL7161"/>
  <c r="BK7161"/>
  <c r="BL7160"/>
  <c r="BK7160"/>
  <c r="BL7159"/>
  <c r="BK7159"/>
  <c r="BL7158"/>
  <c r="BK7158"/>
  <c r="BL7157"/>
  <c r="BK7157"/>
  <c r="BL7156"/>
  <c r="BK7156"/>
  <c r="BL7155"/>
  <c r="BK7155"/>
  <c r="BL7154"/>
  <c r="BK7154"/>
  <c r="BL7153"/>
  <c r="BK7153"/>
  <c r="BL7152"/>
  <c r="BK7152"/>
  <c r="BL7151"/>
  <c r="BK7151"/>
  <c r="BL7150"/>
  <c r="BK7150"/>
  <c r="BL7149"/>
  <c r="BK7149"/>
  <c r="BL7148"/>
  <c r="BK7148"/>
  <c r="BL7147"/>
  <c r="BK7147"/>
  <c r="BL7146"/>
  <c r="BK7146"/>
  <c r="BL7145"/>
  <c r="BK7145"/>
  <c r="BL7144"/>
  <c r="BK7144"/>
  <c r="BL7143"/>
  <c r="BK7143"/>
  <c r="BL7142"/>
  <c r="BK7142"/>
  <c r="BL7141"/>
  <c r="BK7141"/>
  <c r="BL7140"/>
  <c r="BK7140"/>
  <c r="BL7139"/>
  <c r="BK7139"/>
  <c r="BL7138"/>
  <c r="BK7138"/>
  <c r="BL7137"/>
  <c r="BK7137"/>
  <c r="BL7136"/>
  <c r="BK7136"/>
  <c r="BL7135"/>
  <c r="BK7135"/>
  <c r="BL7134"/>
  <c r="BK7134"/>
  <c r="BL7133"/>
  <c r="BK7133"/>
  <c r="BL7132"/>
  <c r="BK7132"/>
  <c r="BL7131"/>
  <c r="BK7131"/>
  <c r="BL7130"/>
  <c r="BK7130"/>
  <c r="BL7129"/>
  <c r="BK7129"/>
  <c r="BL7128"/>
  <c r="BK7128"/>
  <c r="BL7127"/>
  <c r="BK7127"/>
  <c r="BL7126"/>
  <c r="BK7126"/>
  <c r="BL7125"/>
  <c r="BK7125"/>
  <c r="BL7124"/>
  <c r="BK7124"/>
  <c r="BL7123"/>
  <c r="BK7123"/>
  <c r="BL7122"/>
  <c r="BK7122"/>
  <c r="BL7121"/>
  <c r="BK7121"/>
  <c r="BL7120"/>
  <c r="BK7120"/>
  <c r="BL7119"/>
  <c r="BK7119"/>
  <c r="BL7118"/>
  <c r="BK7118"/>
  <c r="BL7117"/>
  <c r="BK7117"/>
  <c r="BL7116"/>
  <c r="BK7116"/>
  <c r="BL7115"/>
  <c r="BK7115"/>
  <c r="BL7114"/>
  <c r="BK7114"/>
  <c r="BL7113"/>
  <c r="BK7113"/>
  <c r="BL7112"/>
  <c r="BK7112"/>
  <c r="BL7111"/>
  <c r="BK7111"/>
  <c r="BL7110"/>
  <c r="BK7110"/>
  <c r="BL7109"/>
  <c r="BK7109"/>
  <c r="BL7108"/>
  <c r="BK7108"/>
  <c r="BL7107"/>
  <c r="BK7107"/>
  <c r="BL7106"/>
  <c r="BK7106"/>
  <c r="BL7105"/>
  <c r="BK7105"/>
  <c r="BL7104"/>
  <c r="BK7104"/>
  <c r="BL7103"/>
  <c r="BK7103"/>
  <c r="BL7102"/>
  <c r="BK7102"/>
  <c r="BL7101"/>
  <c r="BK7101"/>
  <c r="BL7100"/>
  <c r="BK7100"/>
  <c r="BL7099"/>
  <c r="BK7099"/>
  <c r="BL7098"/>
  <c r="BK7098"/>
  <c r="BL7097"/>
  <c r="BK7097"/>
  <c r="BL7096"/>
  <c r="BK7096"/>
  <c r="BL7095"/>
  <c r="BK7095"/>
  <c r="BL7094"/>
  <c r="BK7094"/>
  <c r="BL7093"/>
  <c r="BK7093"/>
  <c r="BL7092"/>
  <c r="BK7092"/>
  <c r="BL7091"/>
  <c r="BK7091"/>
  <c r="BL7090"/>
  <c r="BK7090"/>
  <c r="BL7089"/>
  <c r="BK7089"/>
  <c r="BL7088"/>
  <c r="BK7088"/>
  <c r="BL7087"/>
  <c r="BK7087"/>
  <c r="BL7086"/>
  <c r="BK7086"/>
  <c r="BL7085"/>
  <c r="BK7085"/>
  <c r="BL7084"/>
  <c r="BK7084"/>
  <c r="BL7083"/>
  <c r="BK7083"/>
  <c r="BL7082"/>
  <c r="BK7082"/>
  <c r="BL7081"/>
  <c r="BK7081"/>
  <c r="BL7080"/>
  <c r="BK7080"/>
  <c r="BL7079"/>
  <c r="BK7079"/>
  <c r="BL7078"/>
  <c r="BK7078"/>
  <c r="BL7077"/>
  <c r="BK7077"/>
  <c r="BL7076"/>
  <c r="BK7076"/>
  <c r="BL7075"/>
  <c r="BK7075"/>
  <c r="BL7074"/>
  <c r="BK7074"/>
  <c r="BL7073"/>
  <c r="BK7073"/>
  <c r="BL7072"/>
  <c r="BK7072"/>
  <c r="BL7071"/>
  <c r="BK7071"/>
  <c r="BL7070"/>
  <c r="BK7070"/>
  <c r="BL7069"/>
  <c r="BK7069"/>
  <c r="BL7068"/>
  <c r="BK7068"/>
  <c r="BL7067"/>
  <c r="BK7067"/>
  <c r="BL7066"/>
  <c r="BK7066"/>
  <c r="BL7065"/>
  <c r="BK7065"/>
  <c r="BL7064"/>
  <c r="BK7064"/>
  <c r="BL7063"/>
  <c r="BK7063"/>
  <c r="BL7062"/>
  <c r="BK7062"/>
  <c r="BL7061"/>
  <c r="BK7061"/>
  <c r="BL7060"/>
  <c r="BK7060"/>
  <c r="BL7059"/>
  <c r="BK7059"/>
  <c r="BL7058"/>
  <c r="BK7058"/>
  <c r="BL7057"/>
  <c r="BK7057"/>
  <c r="BL7056"/>
  <c r="BK7056"/>
  <c r="BL7055"/>
  <c r="BK7055"/>
  <c r="BL7054"/>
  <c r="BK7054"/>
  <c r="BL7053"/>
  <c r="BK7053"/>
  <c r="BL7052"/>
  <c r="BK7052"/>
  <c r="BL7051"/>
  <c r="BK7051"/>
  <c r="BL7050"/>
  <c r="BK7050"/>
  <c r="BL7049"/>
  <c r="BK7049"/>
  <c r="BL7048"/>
  <c r="BK7048"/>
  <c r="BL7047"/>
  <c r="BK7047"/>
  <c r="BL7046"/>
  <c r="BK7046"/>
  <c r="BL7045"/>
  <c r="BK7045"/>
  <c r="BL7044"/>
  <c r="BK7044"/>
  <c r="BL7043"/>
  <c r="BK7043"/>
  <c r="BL7042"/>
  <c r="BK7042"/>
  <c r="BL7041"/>
  <c r="BK7041"/>
  <c r="BL7040"/>
  <c r="BK7040"/>
  <c r="BL7039"/>
  <c r="BK7039"/>
  <c r="BL7038"/>
  <c r="BK7038"/>
  <c r="BL7037"/>
  <c r="BK7037"/>
  <c r="BL7036"/>
  <c r="BK7036"/>
  <c r="BL7035"/>
  <c r="BK7035"/>
  <c r="BL7034"/>
  <c r="BK7034"/>
  <c r="BL7033"/>
  <c r="BK7033"/>
  <c r="BL7032"/>
  <c r="BK7032"/>
  <c r="BL7031"/>
  <c r="BK7031"/>
  <c r="BL7030"/>
  <c r="BK7030"/>
  <c r="BL7029"/>
  <c r="BK7029"/>
  <c r="BL7028"/>
  <c r="BK7028"/>
  <c r="BL7027"/>
  <c r="BK7027"/>
  <c r="BL7026"/>
  <c r="BK7026"/>
  <c r="BL7025"/>
  <c r="BK7025"/>
  <c r="BL7024"/>
  <c r="BK7024"/>
  <c r="BL7023"/>
  <c r="BK7023"/>
  <c r="BL7022"/>
  <c r="BK7022"/>
  <c r="BL7021"/>
  <c r="BK7021"/>
  <c r="BL7020"/>
  <c r="BK7020"/>
  <c r="BL7019"/>
  <c r="BK7019"/>
  <c r="BL7018"/>
  <c r="BK7018"/>
  <c r="BL7017"/>
  <c r="BK7017"/>
  <c r="BL7016"/>
  <c r="BK7016"/>
  <c r="BL7015"/>
  <c r="BK7015"/>
  <c r="BL7014"/>
  <c r="BK7014"/>
  <c r="BL7013"/>
  <c r="BK7013"/>
  <c r="BL7012"/>
  <c r="BK7012"/>
  <c r="BL7011"/>
  <c r="BK7011"/>
  <c r="BL7010"/>
  <c r="BK7010"/>
  <c r="BL7009"/>
  <c r="BK7009"/>
  <c r="BL7008"/>
  <c r="BK7008"/>
  <c r="BL7007"/>
  <c r="BK7007"/>
  <c r="BL7006"/>
  <c r="BK7006"/>
  <c r="BL7005"/>
  <c r="BK7005"/>
  <c r="BL7004"/>
  <c r="BK7004"/>
  <c r="BL7003"/>
  <c r="BK7003"/>
  <c r="BL7002"/>
  <c r="BK7002"/>
  <c r="BL7001"/>
  <c r="BK7001"/>
  <c r="BL7000"/>
  <c r="BK7000"/>
  <c r="BL6999"/>
  <c r="BK6999"/>
  <c r="BL6998"/>
  <c r="BK6998"/>
  <c r="BL6997"/>
  <c r="BK6997"/>
  <c r="BL6996"/>
  <c r="BK6996"/>
  <c r="BL6995"/>
  <c r="BK6995"/>
  <c r="BL6994"/>
  <c r="BK6994"/>
  <c r="BL6993"/>
  <c r="BK6993"/>
  <c r="BL6992"/>
  <c r="BK6992"/>
  <c r="BL6991"/>
  <c r="BK6991"/>
  <c r="BL6990"/>
  <c r="BK6990"/>
  <c r="BL6989"/>
  <c r="BK6989"/>
  <c r="BL6988"/>
  <c r="BK6988"/>
  <c r="BL6987"/>
  <c r="BK6987"/>
  <c r="BL6986"/>
  <c r="BK6986"/>
  <c r="BL6985"/>
  <c r="BK6985"/>
  <c r="BL6984"/>
  <c r="BK6984"/>
  <c r="BL6983"/>
  <c r="BK6983"/>
  <c r="BL6982"/>
  <c r="BK6982"/>
  <c r="BL6981"/>
  <c r="BK6981"/>
  <c r="BL6980"/>
  <c r="BK6980"/>
  <c r="BL6979"/>
  <c r="BK6979"/>
  <c r="BL6978"/>
  <c r="BK6978"/>
  <c r="BL6977"/>
  <c r="BK6977"/>
  <c r="BL6976"/>
  <c r="BK6976"/>
  <c r="BL6975"/>
  <c r="BK6975"/>
  <c r="BL6974"/>
  <c r="BK6974"/>
  <c r="BL6973"/>
  <c r="BK6973"/>
  <c r="BL6972"/>
  <c r="BK6972"/>
  <c r="BL6971"/>
  <c r="BK6971"/>
  <c r="BL6970"/>
  <c r="BK6970"/>
  <c r="BL6969"/>
  <c r="BK6969"/>
  <c r="BL6968"/>
  <c r="BK6968"/>
  <c r="BL6967"/>
  <c r="BK6967"/>
  <c r="BL6966"/>
  <c r="BK6966"/>
  <c r="BL6965"/>
  <c r="BK6965"/>
  <c r="BL6964"/>
  <c r="BK6964"/>
  <c r="BL6963"/>
  <c r="BK6963"/>
  <c r="BL6962"/>
  <c r="BK6962"/>
  <c r="BL6961"/>
  <c r="BK6961"/>
  <c r="BL6960"/>
  <c r="BK6960"/>
  <c r="BL6959"/>
  <c r="BK6959"/>
  <c r="BL6958"/>
  <c r="BK6958"/>
  <c r="BL6957"/>
  <c r="BK6957"/>
  <c r="BL6956"/>
  <c r="BK6956"/>
  <c r="BL6955"/>
  <c r="BK6955"/>
  <c r="BL6954"/>
  <c r="BK6954"/>
  <c r="BL6953"/>
  <c r="BK6953"/>
  <c r="BL6952"/>
  <c r="BK6952"/>
  <c r="BL6951"/>
  <c r="BK6951"/>
  <c r="BL6950"/>
  <c r="BK6950"/>
  <c r="BL6949"/>
  <c r="BK6949"/>
  <c r="BL6948"/>
  <c r="BK6948"/>
  <c r="BL6947"/>
  <c r="BK6947"/>
  <c r="BL6946"/>
  <c r="BK6946"/>
  <c r="BL6945"/>
  <c r="BK6945"/>
  <c r="BL6944"/>
  <c r="BK6944"/>
  <c r="BL6943"/>
  <c r="BK6943"/>
  <c r="BL6942"/>
  <c r="BK6942"/>
  <c r="BL6941"/>
  <c r="BK6941"/>
  <c r="BL6940"/>
  <c r="BK6940"/>
  <c r="BL6939"/>
  <c r="BK6939"/>
  <c r="BL6938"/>
  <c r="BK6938"/>
  <c r="BL6937"/>
  <c r="BK6937"/>
  <c r="BL6936"/>
  <c r="BK6936"/>
  <c r="BL6935"/>
  <c r="BK6935"/>
  <c r="BL6934"/>
  <c r="BK6934"/>
  <c r="BL6933"/>
  <c r="BK6933"/>
  <c r="BL6932"/>
  <c r="BK6932"/>
  <c r="BL6931"/>
  <c r="BK6931"/>
  <c r="BL6930"/>
  <c r="BK6930"/>
  <c r="BL6929"/>
  <c r="BK6929"/>
  <c r="BL6928"/>
  <c r="BK6928"/>
  <c r="BL6927"/>
  <c r="BK6927"/>
  <c r="BL6926"/>
  <c r="BK6926"/>
  <c r="BL6925"/>
  <c r="BK6925"/>
  <c r="BL6924"/>
  <c r="BK6924"/>
  <c r="BL6923"/>
  <c r="BK6923"/>
  <c r="BL6922"/>
  <c r="BK6922"/>
  <c r="BL6921"/>
  <c r="BK6921"/>
  <c r="BL6920"/>
  <c r="BK6920"/>
  <c r="BL6919"/>
  <c r="BK6919"/>
  <c r="BL6918"/>
  <c r="BK6918"/>
  <c r="BL6917"/>
  <c r="BK6917"/>
  <c r="BL6916"/>
  <c r="BK6916"/>
  <c r="BL6915"/>
  <c r="BK6915"/>
  <c r="BL6914"/>
  <c r="BK6914"/>
  <c r="BL6913"/>
  <c r="BK6913"/>
  <c r="BL6912"/>
  <c r="BK6912"/>
  <c r="BL6911"/>
  <c r="BK6911"/>
  <c r="BL6910"/>
  <c r="BK6910"/>
  <c r="BL6909"/>
  <c r="BK6909"/>
  <c r="BL6908"/>
  <c r="BK6908"/>
  <c r="BL6907"/>
  <c r="BK6907"/>
  <c r="BL6906"/>
  <c r="BK6906"/>
  <c r="BL6905"/>
  <c r="BK6905"/>
  <c r="BL6904"/>
  <c r="BK6904"/>
  <c r="BL6903"/>
  <c r="BK6903"/>
  <c r="BL6902"/>
  <c r="BK6902"/>
  <c r="BL6901"/>
  <c r="BK6901"/>
  <c r="BL6900"/>
  <c r="BK6900"/>
  <c r="BL6899"/>
  <c r="BK6899"/>
  <c r="BL6898"/>
  <c r="BK6898"/>
  <c r="BL6897"/>
  <c r="BK6897"/>
  <c r="BL6896"/>
  <c r="BK6896"/>
  <c r="BL6895"/>
  <c r="BK6895"/>
  <c r="BL6894"/>
  <c r="BK6894"/>
  <c r="BL6893"/>
  <c r="BK6893"/>
  <c r="BL6892"/>
  <c r="BK6892"/>
  <c r="BL6891"/>
  <c r="BK6891"/>
  <c r="BL6890"/>
  <c r="BK6890"/>
  <c r="BL6889"/>
  <c r="BK6889"/>
  <c r="BL6888"/>
  <c r="BK6888"/>
  <c r="BL6887"/>
  <c r="BK6887"/>
  <c r="BL6886"/>
  <c r="BK6886"/>
  <c r="BL6885"/>
  <c r="BK6885"/>
  <c r="BL6884"/>
  <c r="BK6884"/>
  <c r="BL6883"/>
  <c r="BK6883"/>
  <c r="BL6882"/>
  <c r="BK6882"/>
  <c r="BL6881"/>
  <c r="BK6881"/>
  <c r="BL6880"/>
  <c r="BK6880"/>
  <c r="BL6879"/>
  <c r="BK6879"/>
  <c r="BL6878"/>
  <c r="BK6878"/>
  <c r="BL6877"/>
  <c r="BK6877"/>
  <c r="BL6876"/>
  <c r="BK6876"/>
  <c r="BL6875"/>
  <c r="BK6875"/>
  <c r="BL6874"/>
  <c r="BK6874"/>
  <c r="BL6873"/>
  <c r="BK6873"/>
  <c r="BL6872"/>
  <c r="BK6872"/>
  <c r="BL6871"/>
  <c r="BK6871"/>
  <c r="BL6870"/>
  <c r="BK6870"/>
  <c r="BL6869"/>
  <c r="BK6869"/>
  <c r="BL6868"/>
  <c r="BK6868"/>
  <c r="BL6867"/>
  <c r="BK6867"/>
  <c r="BL6866"/>
  <c r="BK6866"/>
  <c r="BL6865"/>
  <c r="BK6865"/>
  <c r="BL6864"/>
  <c r="BK6864"/>
  <c r="BL6863"/>
  <c r="BK6863"/>
  <c r="BL6862"/>
  <c r="BK6862"/>
  <c r="BL6861"/>
  <c r="BK6861"/>
  <c r="BL6860"/>
  <c r="BK6860"/>
  <c r="BL6859"/>
  <c r="BK6859"/>
  <c r="BL6858"/>
  <c r="BK6858"/>
  <c r="BL6857"/>
  <c r="BK6857"/>
  <c r="BL6856"/>
  <c r="BK6856"/>
  <c r="BL6855"/>
  <c r="BK6855"/>
  <c r="BL6854"/>
  <c r="BK6854"/>
  <c r="BL6853"/>
  <c r="BK6853"/>
  <c r="BL6852"/>
  <c r="BK6852"/>
  <c r="BL6851"/>
  <c r="BK6851"/>
  <c r="BL6850"/>
  <c r="BK6850"/>
  <c r="BL6849"/>
  <c r="BK6849"/>
  <c r="BL6848"/>
  <c r="BK6848"/>
  <c r="BL6847"/>
  <c r="BK6847"/>
  <c r="BL6846"/>
  <c r="BK6846"/>
  <c r="BL6845"/>
  <c r="BK6845"/>
  <c r="BL6844"/>
  <c r="BK6844"/>
  <c r="BL6843"/>
  <c r="BK6843"/>
  <c r="BL6842"/>
  <c r="BK6842"/>
  <c r="BL6841"/>
  <c r="BK6841"/>
  <c r="BL6840"/>
  <c r="BK6840"/>
  <c r="BL6839"/>
  <c r="BK6839"/>
  <c r="BL6838"/>
  <c r="BK6838"/>
  <c r="BL6837"/>
  <c r="BK6837"/>
  <c r="BL6836"/>
  <c r="BK6836"/>
  <c r="BL6835"/>
  <c r="BK6835"/>
  <c r="BL6834"/>
  <c r="BK6834"/>
  <c r="BL6833"/>
  <c r="BK6833"/>
  <c r="BL6832"/>
  <c r="BK6832"/>
  <c r="BL6831"/>
  <c r="BK6831"/>
  <c r="BL6830"/>
  <c r="BK6830"/>
  <c r="BL6829"/>
  <c r="BK6829"/>
  <c r="BL6828"/>
  <c r="BK6828"/>
  <c r="BL6827"/>
  <c r="BK6827"/>
  <c r="BL6826"/>
  <c r="BK6826"/>
  <c r="BL6825"/>
  <c r="BK6825"/>
  <c r="BL6824"/>
  <c r="BK6824"/>
  <c r="BL6823"/>
  <c r="BK6823"/>
  <c r="BL6822"/>
  <c r="BK6822"/>
  <c r="BL6821"/>
  <c r="BK6821"/>
  <c r="BL6820"/>
  <c r="BK6820"/>
  <c r="BL6819"/>
  <c r="BK6819"/>
  <c r="BL6818"/>
  <c r="BK6818"/>
  <c r="BL6817"/>
  <c r="BK6817"/>
  <c r="BL6816"/>
  <c r="BK6816"/>
  <c r="BL6815"/>
  <c r="BK6815"/>
  <c r="BL6814"/>
  <c r="BK6814"/>
  <c r="BL6813"/>
  <c r="BK6813"/>
  <c r="BL6812"/>
  <c r="BK6812"/>
  <c r="BL6811"/>
  <c r="BK6811"/>
  <c r="BL6810"/>
  <c r="BK6810"/>
  <c r="BL6809"/>
  <c r="BK6809"/>
  <c r="BL6808"/>
  <c r="BK6808"/>
  <c r="BL6807"/>
  <c r="BK6807"/>
  <c r="BL6806"/>
  <c r="BK6806"/>
  <c r="BL6805"/>
  <c r="BK6805"/>
  <c r="BL6804"/>
  <c r="BK6804"/>
  <c r="BL6803"/>
  <c r="BK6803"/>
  <c r="BL6802"/>
  <c r="BK6802"/>
  <c r="BL6801"/>
  <c r="BK6801"/>
  <c r="BL6800"/>
  <c r="BK6800"/>
  <c r="BL6799"/>
  <c r="BK6799"/>
  <c r="BL6798"/>
  <c r="BK6798"/>
  <c r="BL6797"/>
  <c r="BK6797"/>
  <c r="BL6796"/>
  <c r="BK6796"/>
  <c r="BL6795"/>
  <c r="BK6795"/>
  <c r="BL6794"/>
  <c r="BK6794"/>
  <c r="BL6793"/>
  <c r="BK6793"/>
  <c r="BL6792"/>
  <c r="BK6792"/>
  <c r="BL6791"/>
  <c r="BK6791"/>
  <c r="BL6790"/>
  <c r="BK6790"/>
  <c r="BL6789"/>
  <c r="BK6789"/>
  <c r="BL6788"/>
  <c r="BK6788"/>
  <c r="BL6787"/>
  <c r="BK6787"/>
  <c r="BL6786"/>
  <c r="BK6786"/>
  <c r="BL6785"/>
  <c r="BK6785"/>
  <c r="BL6784"/>
  <c r="BK6784"/>
  <c r="BL6783"/>
  <c r="BK6783"/>
  <c r="BL6782"/>
  <c r="BK6782"/>
  <c r="BL6781"/>
  <c r="BK6781"/>
  <c r="BL6780"/>
  <c r="BK6780"/>
  <c r="BL6779"/>
  <c r="BK6779"/>
  <c r="BL6778"/>
  <c r="BK6778"/>
  <c r="BL6777"/>
  <c r="BK6777"/>
  <c r="BL6776"/>
  <c r="BK6776"/>
  <c r="BL6775"/>
  <c r="BK6775"/>
  <c r="BL6774"/>
  <c r="BK6774"/>
  <c r="BL6773"/>
  <c r="BK6773"/>
  <c r="BL6772"/>
  <c r="BK6772"/>
  <c r="BL6771"/>
  <c r="BK6771"/>
  <c r="BL6770"/>
  <c r="BK6770"/>
  <c r="BL6769"/>
  <c r="BK6769"/>
  <c r="BL6768"/>
  <c r="BK6768"/>
  <c r="BL6767"/>
  <c r="BK6767"/>
  <c r="BL6766"/>
  <c r="BK6766"/>
  <c r="BL6765"/>
  <c r="BK6765"/>
  <c r="BL6764"/>
  <c r="BK6764"/>
  <c r="BL6763"/>
  <c r="BK6763"/>
  <c r="BL6762"/>
  <c r="BK6762"/>
  <c r="BL6761"/>
  <c r="BK6761"/>
  <c r="BL6760"/>
  <c r="BK6760"/>
  <c r="BL6759"/>
  <c r="BK6759"/>
  <c r="BL6758"/>
  <c r="BK6758"/>
  <c r="BL6757"/>
  <c r="BK6757"/>
  <c r="BL6756"/>
  <c r="BK6756"/>
  <c r="BL6755"/>
  <c r="BK6755"/>
  <c r="BL6754"/>
  <c r="BK6754"/>
  <c r="BL6753"/>
  <c r="BK6753"/>
  <c r="BL6752"/>
  <c r="BK6752"/>
  <c r="BL6751"/>
  <c r="BK6751"/>
  <c r="BL6750"/>
  <c r="BK6750"/>
  <c r="BL6749"/>
  <c r="BK6749"/>
  <c r="BL6748"/>
  <c r="BK6748"/>
  <c r="BL6747"/>
  <c r="BK6747"/>
  <c r="BL6746"/>
  <c r="BK6746"/>
  <c r="BL6745"/>
  <c r="BK6745"/>
  <c r="BL6744"/>
  <c r="BK6744"/>
  <c r="BL6743"/>
  <c r="BK6743"/>
  <c r="BL6742"/>
  <c r="BK6742"/>
  <c r="BL6741"/>
  <c r="BK6741"/>
  <c r="BL6740"/>
  <c r="BK6740"/>
  <c r="BL6739"/>
  <c r="BK6739"/>
  <c r="BL6738"/>
  <c r="BK6738"/>
  <c r="BL6737"/>
  <c r="BK6737"/>
  <c r="BL6736"/>
  <c r="BK6736"/>
  <c r="BL6735"/>
  <c r="BK6735"/>
  <c r="BL6734"/>
  <c r="BK6734"/>
  <c r="BL6733"/>
  <c r="BK6733"/>
  <c r="BL6732"/>
  <c r="BK6732"/>
  <c r="BL6731"/>
  <c r="BK6731"/>
  <c r="BL6730"/>
  <c r="BK6730"/>
  <c r="BL6729"/>
  <c r="BK6729"/>
  <c r="BL6728"/>
  <c r="BK6728"/>
  <c r="BL6727"/>
  <c r="BK6727"/>
  <c r="BL6726"/>
  <c r="BK6726"/>
  <c r="BL6725"/>
  <c r="BK6725"/>
  <c r="BL6724"/>
  <c r="BK6724"/>
  <c r="BL6723"/>
  <c r="BK6723"/>
  <c r="BL6722"/>
  <c r="BK6722"/>
  <c r="BL6721"/>
  <c r="BK6721"/>
  <c r="BL6720"/>
  <c r="BK6720"/>
  <c r="BL6719"/>
  <c r="BK6719"/>
  <c r="BL6718"/>
  <c r="BK6718"/>
  <c r="BL6717"/>
  <c r="BK6717"/>
  <c r="BL6716"/>
  <c r="BK6716"/>
  <c r="BL6715"/>
  <c r="BK6715"/>
  <c r="BL6714"/>
  <c r="BK6714"/>
  <c r="BL6713"/>
  <c r="BK6713"/>
  <c r="BL6712"/>
  <c r="BK6712"/>
  <c r="BL6711"/>
  <c r="BK6711"/>
  <c r="BL6710"/>
  <c r="BK6710"/>
  <c r="BL6709"/>
  <c r="BK6709"/>
  <c r="BL6708"/>
  <c r="BK6708"/>
  <c r="BL6707"/>
  <c r="BK6707"/>
  <c r="BL6706"/>
  <c r="BK6706"/>
  <c r="BL6705"/>
  <c r="BK6705"/>
  <c r="BL6704"/>
  <c r="BK6704"/>
  <c r="BL6703"/>
  <c r="BK6703"/>
  <c r="BL6702"/>
  <c r="BK6702"/>
  <c r="BL6701"/>
  <c r="BK6701"/>
  <c r="BL6700"/>
  <c r="BK6700"/>
  <c r="BL6699"/>
  <c r="BK6699"/>
  <c r="BL6698"/>
  <c r="BK6698"/>
  <c r="BL6697"/>
  <c r="BK6697"/>
  <c r="BL6696"/>
  <c r="BK6696"/>
  <c r="BL6695"/>
  <c r="BK6695"/>
  <c r="BL6694"/>
  <c r="BK6694"/>
  <c r="BL6693"/>
  <c r="BK6693"/>
  <c r="BL6692"/>
  <c r="BK6692"/>
  <c r="BL6691"/>
  <c r="BK6691"/>
  <c r="BL6690"/>
  <c r="BK6690"/>
  <c r="BL6689"/>
  <c r="BK6689"/>
  <c r="BL6688"/>
  <c r="BK6688"/>
  <c r="BL6687"/>
  <c r="BK6687"/>
  <c r="BL6686"/>
  <c r="BK6686"/>
  <c r="BL6685"/>
  <c r="BK6685"/>
  <c r="BL6684"/>
  <c r="BK6684"/>
  <c r="BL6683"/>
  <c r="BK6683"/>
  <c r="BL6682"/>
  <c r="BK6682"/>
  <c r="BL6681"/>
  <c r="BK6681"/>
  <c r="BL6680"/>
  <c r="BK6680"/>
  <c r="BL6679"/>
  <c r="BK6679"/>
  <c r="BL6678"/>
  <c r="BK6678"/>
  <c r="BL6677"/>
  <c r="BK6677"/>
  <c r="BL6676"/>
  <c r="BK6676"/>
  <c r="BL6675"/>
  <c r="BK6675"/>
  <c r="BL6674"/>
  <c r="BK6674"/>
  <c r="BL6673"/>
  <c r="BK6673"/>
  <c r="BL6672"/>
  <c r="BK6672"/>
  <c r="BL6671"/>
  <c r="BK6671"/>
  <c r="BL6670"/>
  <c r="BK6670"/>
  <c r="BL6669"/>
  <c r="BK6669"/>
  <c r="BL6668"/>
  <c r="BK6668"/>
  <c r="BL6667"/>
  <c r="BK6667"/>
  <c r="BL6666"/>
  <c r="BK6666"/>
  <c r="BL6665"/>
  <c r="BK6665"/>
  <c r="BL6664"/>
  <c r="BK6664"/>
  <c r="BL6663"/>
  <c r="BK6663"/>
  <c r="BL6662"/>
  <c r="BK6662"/>
  <c r="BL6661"/>
  <c r="BK6661"/>
  <c r="BL6660"/>
  <c r="BK6660"/>
  <c r="BL6659"/>
  <c r="BK6659"/>
  <c r="BL6658"/>
  <c r="BK6658"/>
  <c r="BL6657"/>
  <c r="BK6657"/>
  <c r="BL6656"/>
  <c r="BK6656"/>
  <c r="BL6655"/>
  <c r="BK6655"/>
  <c r="BL6654"/>
  <c r="BK6654"/>
  <c r="BL6653"/>
  <c r="BK6653"/>
  <c r="BL6652"/>
  <c r="BK6652"/>
  <c r="BL6651"/>
  <c r="BK6651"/>
  <c r="BL6650"/>
  <c r="BK6650"/>
  <c r="BL6649"/>
  <c r="BK6649"/>
  <c r="BL6648"/>
  <c r="BK6648"/>
  <c r="BL6647"/>
  <c r="BK6647"/>
  <c r="BL6646"/>
  <c r="BK6646"/>
  <c r="BL6645"/>
  <c r="BK6645"/>
  <c r="BL6644"/>
  <c r="BK6644"/>
  <c r="BL6643"/>
  <c r="BK6643"/>
  <c r="BL6642"/>
  <c r="BK6642"/>
  <c r="BL6641"/>
  <c r="BK6641"/>
  <c r="BL6640"/>
  <c r="BK6640"/>
  <c r="BL6639"/>
  <c r="BK6639"/>
  <c r="BL6638"/>
  <c r="BK6638"/>
  <c r="BL6637"/>
  <c r="BK6637"/>
  <c r="BL6636"/>
  <c r="BK6636"/>
  <c r="BL6635"/>
  <c r="BK6635"/>
  <c r="BL6634"/>
  <c r="BK6634"/>
  <c r="BL6633"/>
  <c r="BK6633"/>
  <c r="BL6632"/>
  <c r="BK6632"/>
  <c r="BL6631"/>
  <c r="BK6631"/>
  <c r="BL6630"/>
  <c r="BK6630"/>
  <c r="BL6629"/>
  <c r="BK6629"/>
  <c r="BL6628"/>
  <c r="BK6628"/>
  <c r="BL6627"/>
  <c r="BK6627"/>
  <c r="BL6626"/>
  <c r="BK6626"/>
  <c r="BL6625"/>
  <c r="BK6625"/>
  <c r="BL6624"/>
  <c r="BK6624"/>
  <c r="BL6623"/>
  <c r="BK6623"/>
  <c r="BL6622"/>
  <c r="BK6622"/>
  <c r="BL6621"/>
  <c r="BK6621"/>
  <c r="BL6620"/>
  <c r="BK6620"/>
  <c r="BL6619"/>
  <c r="BK6619"/>
  <c r="BL6618"/>
  <c r="BK6618"/>
  <c r="BL6617"/>
  <c r="BK6617"/>
  <c r="BL6616"/>
  <c r="BK6616"/>
  <c r="BL6615"/>
  <c r="BK6615"/>
  <c r="BL6614"/>
  <c r="BK6614"/>
  <c r="BL6613"/>
  <c r="BK6613"/>
  <c r="BL6612"/>
  <c r="BK6612"/>
  <c r="BL6611"/>
  <c r="BK6611"/>
  <c r="BL6610"/>
  <c r="BK6610"/>
  <c r="BL6609"/>
  <c r="BK6609"/>
  <c r="BL6608"/>
  <c r="BK6608"/>
  <c r="BL6607"/>
  <c r="BK6607"/>
  <c r="BL6606"/>
  <c r="BK6606"/>
  <c r="BL6605"/>
  <c r="BK6605"/>
  <c r="BL6604"/>
  <c r="BK6604"/>
  <c r="BL6603"/>
  <c r="BK6603"/>
  <c r="BL6602"/>
  <c r="BK6602"/>
  <c r="BL6601"/>
  <c r="BK6601"/>
  <c r="BL6600"/>
  <c r="BK6600"/>
  <c r="BL6599"/>
  <c r="BK6599"/>
  <c r="BL6598"/>
  <c r="BK6598"/>
  <c r="BL6597"/>
  <c r="BK6597"/>
  <c r="BL6596"/>
  <c r="BK6596"/>
  <c r="BL6595"/>
  <c r="BK6595"/>
  <c r="BL6594"/>
  <c r="BK6594"/>
  <c r="BL6593"/>
  <c r="BK6593"/>
  <c r="BL6592"/>
  <c r="BK6592"/>
  <c r="BL6591"/>
  <c r="BK6591"/>
  <c r="BL6590"/>
  <c r="BK6590"/>
  <c r="BL6589"/>
  <c r="BK6589"/>
  <c r="BL6588"/>
  <c r="BK6588"/>
  <c r="BL6587"/>
  <c r="BK6587"/>
  <c r="BL6586"/>
  <c r="BK6586"/>
  <c r="BL6585"/>
  <c r="BK6585"/>
  <c r="BL6584"/>
  <c r="BK6584"/>
  <c r="BL6583"/>
  <c r="BK6583"/>
  <c r="BL6582"/>
  <c r="BK6582"/>
  <c r="BL6581"/>
  <c r="BK6581"/>
  <c r="BL6580"/>
  <c r="BK6580"/>
  <c r="BL6579"/>
  <c r="BK6579"/>
  <c r="BL6578"/>
  <c r="BK6578"/>
  <c r="BL6577"/>
  <c r="BK6577"/>
  <c r="BL6576"/>
  <c r="BK6576"/>
  <c r="BL6575"/>
  <c r="BK6575"/>
  <c r="BL6574"/>
  <c r="BK6574"/>
  <c r="BL6573"/>
  <c r="BK6573"/>
  <c r="BL6572"/>
  <c r="BK6572"/>
  <c r="BL6571"/>
  <c r="BK6571"/>
  <c r="BL6570"/>
  <c r="BK6570"/>
  <c r="BL6569"/>
  <c r="BK6569"/>
  <c r="BL6568"/>
  <c r="BK6568"/>
  <c r="BL6567"/>
  <c r="BK6567"/>
  <c r="BL6566"/>
  <c r="BK6566"/>
  <c r="BL6565"/>
  <c r="BK6565"/>
  <c r="BL6564"/>
  <c r="BK6564"/>
  <c r="BL6563"/>
  <c r="BK6563"/>
  <c r="BL6562"/>
  <c r="BK6562"/>
  <c r="BL6561"/>
  <c r="BK6561"/>
  <c r="BL6560"/>
  <c r="BK6560"/>
  <c r="BL6559"/>
  <c r="BK6559"/>
  <c r="BL6558"/>
  <c r="BK6558"/>
  <c r="BL6557"/>
  <c r="BK6557"/>
  <c r="BL6556"/>
  <c r="BK6556"/>
  <c r="BL6555"/>
  <c r="BK6555"/>
  <c r="BL6554"/>
  <c r="BK6554"/>
  <c r="BL6553"/>
  <c r="BK6553"/>
  <c r="BL6552"/>
  <c r="BK6552"/>
  <c r="BL6551"/>
  <c r="BK6551"/>
  <c r="BL6550"/>
  <c r="BK6550"/>
  <c r="BL6549"/>
  <c r="BK6549"/>
  <c r="BL6548"/>
  <c r="BK6548"/>
  <c r="BL6547"/>
  <c r="BK6547"/>
  <c r="BL6546"/>
  <c r="BK6546"/>
  <c r="BL6545"/>
  <c r="BK6545"/>
  <c r="BL6544"/>
  <c r="BK6544"/>
  <c r="BL6543"/>
  <c r="BK6543"/>
  <c r="BL6542"/>
  <c r="BK6542"/>
  <c r="BL6541"/>
  <c r="BK6541"/>
  <c r="BL6540"/>
  <c r="BK6540"/>
  <c r="BL6539"/>
  <c r="BK6539"/>
  <c r="BL6538"/>
  <c r="BK6538"/>
  <c r="BL6537"/>
  <c r="BK6537"/>
  <c r="BL6536"/>
  <c r="BK6536"/>
  <c r="BL6535"/>
  <c r="BK6535"/>
  <c r="BL6534"/>
  <c r="BK6534"/>
  <c r="BL6533"/>
  <c r="BK6533"/>
  <c r="BL6532"/>
  <c r="BK6532"/>
  <c r="BL6531"/>
  <c r="BK6531"/>
  <c r="BL6530"/>
  <c r="BK6530"/>
  <c r="BL6529"/>
  <c r="BK6529"/>
  <c r="BL6528"/>
  <c r="BK6528"/>
  <c r="BL6527"/>
  <c r="BK6527"/>
  <c r="BL6526"/>
  <c r="BK6526"/>
  <c r="BL6525"/>
  <c r="BK6525"/>
  <c r="BL6524"/>
  <c r="BK6524"/>
  <c r="BL6523"/>
  <c r="BK6523"/>
  <c r="BL6522"/>
  <c r="BK6522"/>
  <c r="BL6521"/>
  <c r="BK6521"/>
  <c r="BL6520"/>
  <c r="BK6520"/>
  <c r="BL6519"/>
  <c r="BK6519"/>
  <c r="BL6518"/>
  <c r="BK6518"/>
  <c r="BL6517"/>
  <c r="BK6517"/>
  <c r="BL6516"/>
  <c r="BK6516"/>
  <c r="BL6515"/>
  <c r="BK6515"/>
  <c r="BL6514"/>
  <c r="BK6514"/>
  <c r="BL6513"/>
  <c r="BK6513"/>
  <c r="BL6512"/>
  <c r="BK6512"/>
  <c r="BL6511"/>
  <c r="BK6511"/>
  <c r="BL6510"/>
  <c r="BK6510"/>
  <c r="BL6509"/>
  <c r="BK6509"/>
  <c r="BL6508"/>
  <c r="BK6508"/>
  <c r="BL6507"/>
  <c r="BK6507"/>
  <c r="BL6506"/>
  <c r="BK6506"/>
  <c r="BL6505"/>
  <c r="BK6505"/>
  <c r="BL6504"/>
  <c r="BK6504"/>
  <c r="BL6503"/>
  <c r="BK6503"/>
  <c r="BL6502"/>
  <c r="BK6502"/>
  <c r="BL6501"/>
  <c r="BK6501"/>
  <c r="BL6500"/>
  <c r="BK6500"/>
  <c r="BL6499"/>
  <c r="BK6499"/>
  <c r="BL6498"/>
  <c r="BK6498"/>
  <c r="BL6497"/>
  <c r="BK6497"/>
  <c r="BL6496"/>
  <c r="BK6496"/>
  <c r="BL6495"/>
  <c r="BK6495"/>
  <c r="BL6494"/>
  <c r="BK6494"/>
  <c r="BL6493"/>
  <c r="BK6493"/>
  <c r="BL6492"/>
  <c r="BK6492"/>
  <c r="BL6491"/>
  <c r="BK6491"/>
  <c r="BL6490"/>
  <c r="BK6490"/>
  <c r="BL6489"/>
  <c r="BK6489"/>
  <c r="BL6488"/>
  <c r="BK6488"/>
  <c r="BL6487"/>
  <c r="BK6487"/>
  <c r="BL6486"/>
  <c r="BK6486"/>
  <c r="BL6485"/>
  <c r="BK6485"/>
  <c r="BL6484"/>
  <c r="BK6484"/>
  <c r="BL6483"/>
  <c r="BK6483"/>
  <c r="BL6482"/>
  <c r="BK6482"/>
  <c r="BL6481"/>
  <c r="BK6481"/>
  <c r="BL6480"/>
  <c r="BK6480"/>
  <c r="BL6479"/>
  <c r="BK6479"/>
  <c r="BL6478"/>
  <c r="BK6478"/>
  <c r="BL6477"/>
  <c r="BK6477"/>
  <c r="BL6476"/>
  <c r="BK6476"/>
  <c r="BL6475"/>
  <c r="BK6475"/>
  <c r="BL6474"/>
  <c r="BK6474"/>
  <c r="BL6473"/>
  <c r="BK6473"/>
  <c r="BL6472"/>
  <c r="BK6472"/>
  <c r="BL6471"/>
  <c r="BK6471"/>
  <c r="BL6470"/>
  <c r="BK6470"/>
  <c r="BL6469"/>
  <c r="BK6469"/>
  <c r="BL6468"/>
  <c r="BK6468"/>
  <c r="BL6467"/>
  <c r="BK6467"/>
  <c r="BL6466"/>
  <c r="BK6466"/>
  <c r="BL6465"/>
  <c r="BK6465"/>
  <c r="BL6464"/>
  <c r="BK6464"/>
  <c r="BL6463"/>
  <c r="BK6463"/>
  <c r="BL6462"/>
  <c r="BK6462"/>
  <c r="BL6461"/>
  <c r="BK6461"/>
  <c r="BL6460"/>
  <c r="BK6460"/>
  <c r="BL6459"/>
  <c r="BK6459"/>
  <c r="BL6458"/>
  <c r="BK6458"/>
  <c r="BL6457"/>
  <c r="BK6457"/>
  <c r="BL6456"/>
  <c r="BK6456"/>
  <c r="BL6455"/>
  <c r="BK6455"/>
  <c r="BL6454"/>
  <c r="BK6454"/>
  <c r="BL6453"/>
  <c r="BK6453"/>
  <c r="BL6452"/>
  <c r="BK6452"/>
  <c r="BL6451"/>
  <c r="BK6451"/>
  <c r="BL6450"/>
  <c r="BK6450"/>
  <c r="BL6449"/>
  <c r="BK6449"/>
  <c r="BL6448"/>
  <c r="BK6448"/>
  <c r="BL6447"/>
  <c r="BK6447"/>
  <c r="BL6446"/>
  <c r="BK6446"/>
  <c r="BL6445"/>
  <c r="BK6445"/>
  <c r="BL6444"/>
  <c r="BK6444"/>
  <c r="BL6443"/>
  <c r="BK6443"/>
  <c r="BL6442"/>
  <c r="BK6442"/>
  <c r="BL6441"/>
  <c r="BK6441"/>
  <c r="BL6440"/>
  <c r="BK6440"/>
  <c r="BL6439"/>
  <c r="BK6439"/>
  <c r="BL6438"/>
  <c r="BK6438"/>
  <c r="BL6437"/>
  <c r="BK6437"/>
  <c r="BL6436"/>
  <c r="BK6436"/>
  <c r="BL6435"/>
  <c r="BK6435"/>
  <c r="BL6434"/>
  <c r="BK6434"/>
  <c r="BL6433"/>
  <c r="BK6433"/>
  <c r="BL6432"/>
  <c r="BK6432"/>
  <c r="BL6431"/>
  <c r="BK6431"/>
  <c r="BL6430"/>
  <c r="BK6430"/>
  <c r="BL6429"/>
  <c r="BK6429"/>
  <c r="BL6428"/>
  <c r="BK6428"/>
  <c r="BL6427"/>
  <c r="BK6427"/>
  <c r="BL6426"/>
  <c r="BK6426"/>
  <c r="BL6425"/>
  <c r="BK6425"/>
  <c r="BL6424"/>
  <c r="BK6424"/>
  <c r="BL6423"/>
  <c r="BK6423"/>
  <c r="BL6422"/>
  <c r="BK6422"/>
  <c r="BL6421"/>
  <c r="BK6421"/>
  <c r="BL6420"/>
  <c r="BK6420"/>
  <c r="BL6419"/>
  <c r="BK6419"/>
  <c r="BL6418"/>
  <c r="BK6418"/>
  <c r="BL6417"/>
  <c r="BK6417"/>
  <c r="BL6416"/>
  <c r="BK6416"/>
  <c r="BL6415"/>
  <c r="BK6415"/>
  <c r="BL6414"/>
  <c r="BK6414"/>
  <c r="BL6413"/>
  <c r="BK6413"/>
  <c r="BL6412"/>
  <c r="BK6412"/>
  <c r="BL6411"/>
  <c r="BK6411"/>
  <c r="BL6410"/>
  <c r="BK6410"/>
  <c r="BL6409"/>
  <c r="BK6409"/>
  <c r="BL6408"/>
  <c r="BK6408"/>
  <c r="BL6407"/>
  <c r="BK6407"/>
  <c r="BL6406"/>
  <c r="BK6406"/>
  <c r="BL6405"/>
  <c r="BK6405"/>
  <c r="BL6404"/>
  <c r="BK6404"/>
  <c r="BL6403"/>
  <c r="BK6403"/>
  <c r="BL6402"/>
  <c r="BK6402"/>
  <c r="BL6401"/>
  <c r="BK6401"/>
  <c r="BL6400"/>
  <c r="BK6400"/>
  <c r="BL6399"/>
  <c r="BK6399"/>
  <c r="BL6398"/>
  <c r="BK6398"/>
  <c r="BL6397"/>
  <c r="BK6397"/>
  <c r="BL6396"/>
  <c r="BK6396"/>
  <c r="BL6395"/>
  <c r="BK6395"/>
  <c r="BL6394"/>
  <c r="BK6394"/>
  <c r="BL6393"/>
  <c r="BK6393"/>
  <c r="BL6392"/>
  <c r="BK6392"/>
  <c r="BL6391"/>
  <c r="BK6391"/>
  <c r="BL6390"/>
  <c r="BK6390"/>
  <c r="BL6389"/>
  <c r="BK6389"/>
  <c r="BL6388"/>
  <c r="BK6388"/>
  <c r="BL6387"/>
  <c r="BK6387"/>
  <c r="BL6386"/>
  <c r="BK6386"/>
  <c r="BL6385"/>
  <c r="BK6385"/>
  <c r="BL6384"/>
  <c r="BK6384"/>
  <c r="BL6383"/>
  <c r="BK6383"/>
  <c r="BL6382"/>
  <c r="BK6382"/>
  <c r="BL6381"/>
  <c r="BK6381"/>
  <c r="BL6380"/>
  <c r="BK6380"/>
  <c r="BL6379"/>
  <c r="BK6379"/>
  <c r="BL6378"/>
  <c r="BK6378"/>
  <c r="BL6377"/>
  <c r="BK6377"/>
  <c r="BL6376"/>
  <c r="BK6376"/>
  <c r="BL6375"/>
  <c r="BK6375"/>
  <c r="BL6374"/>
  <c r="BK6374"/>
  <c r="BL6373"/>
  <c r="BK6373"/>
  <c r="BL6372"/>
  <c r="BK6372"/>
  <c r="BL6371"/>
  <c r="BK6371"/>
  <c r="BL6370"/>
  <c r="BK6370"/>
  <c r="BL6369"/>
  <c r="BK6369"/>
  <c r="BL6368"/>
  <c r="BK6368"/>
  <c r="BL6367"/>
  <c r="BK6367"/>
  <c r="BL6366"/>
  <c r="BK6366"/>
  <c r="BL6365"/>
  <c r="BK6365"/>
  <c r="BL6364"/>
  <c r="BK6364"/>
  <c r="BL6363"/>
  <c r="BK6363"/>
  <c r="BL6362"/>
  <c r="BK6362"/>
  <c r="BL6361"/>
  <c r="BK6361"/>
  <c r="BL6360"/>
  <c r="BK6360"/>
  <c r="BL6359"/>
  <c r="BK6359"/>
  <c r="BL6358"/>
  <c r="BK6358"/>
  <c r="BL6357"/>
  <c r="BK6357"/>
  <c r="BL6356"/>
  <c r="BK6356"/>
  <c r="BL6355"/>
  <c r="BK6355"/>
  <c r="BL6354"/>
  <c r="BK6354"/>
  <c r="BL6353"/>
  <c r="BK6353"/>
  <c r="BL6352"/>
  <c r="BK6352"/>
  <c r="BL6351"/>
  <c r="BK6351"/>
  <c r="BL6350"/>
  <c r="BK6350"/>
  <c r="BL6349"/>
  <c r="BK6349"/>
  <c r="BL6348"/>
  <c r="BK6348"/>
  <c r="BL6347"/>
  <c r="BK6347"/>
  <c r="BL6346"/>
  <c r="BK6346"/>
  <c r="BL6345"/>
  <c r="BK6345"/>
  <c r="BL6344"/>
  <c r="BK6344"/>
  <c r="BL6343"/>
  <c r="BK6343"/>
  <c r="BL6342"/>
  <c r="BK6342"/>
  <c r="BL6341"/>
  <c r="BK6341"/>
  <c r="BL6340"/>
  <c r="BK6340"/>
  <c r="BL6339"/>
  <c r="BK6339"/>
  <c r="BL6338"/>
  <c r="BK6338"/>
  <c r="BL6337"/>
  <c r="BK6337"/>
  <c r="BL6336"/>
  <c r="BK6336"/>
  <c r="BL6335"/>
  <c r="BK6335"/>
  <c r="BL6334"/>
  <c r="BK6334"/>
  <c r="BL6333"/>
  <c r="BK6333"/>
  <c r="BL6332"/>
  <c r="BK6332"/>
  <c r="BL6331"/>
  <c r="BK6331"/>
  <c r="BL6330"/>
  <c r="BK6330"/>
  <c r="BL6329"/>
  <c r="BK6329"/>
  <c r="BL6328"/>
  <c r="BK6328"/>
  <c r="BL6327"/>
  <c r="BK6327"/>
  <c r="BL6326"/>
  <c r="BK6326"/>
  <c r="BL6325"/>
  <c r="BK6325"/>
  <c r="BL6324"/>
  <c r="BK6324"/>
  <c r="BL6323"/>
  <c r="BK6323"/>
  <c r="BL6322"/>
  <c r="BK6322"/>
  <c r="BL6321"/>
  <c r="BK6321"/>
  <c r="BL6320"/>
  <c r="BK6320"/>
  <c r="BL6319"/>
  <c r="BK6319"/>
  <c r="BL6318"/>
  <c r="BK6318"/>
  <c r="BL6317"/>
  <c r="BK6317"/>
  <c r="BL6316"/>
  <c r="BK6316"/>
  <c r="BL6315"/>
  <c r="BK6315"/>
  <c r="BL6314"/>
  <c r="BK6314"/>
  <c r="BL6313"/>
  <c r="BK6313"/>
  <c r="BL6312"/>
  <c r="BK6312"/>
  <c r="BL6311"/>
  <c r="BK6311"/>
  <c r="BL6310"/>
  <c r="BK6310"/>
  <c r="BL6309"/>
  <c r="BK6309"/>
  <c r="BL6308"/>
  <c r="BK6308"/>
  <c r="BL6307"/>
  <c r="BK6307"/>
  <c r="BL6306"/>
  <c r="BK6306"/>
  <c r="BL6305"/>
  <c r="BK6305"/>
  <c r="BL6304"/>
  <c r="BK6304"/>
  <c r="BL6303"/>
  <c r="BK6303"/>
  <c r="BL6302"/>
  <c r="BK6302"/>
  <c r="BL6301"/>
  <c r="BK6301"/>
  <c r="BL6300"/>
  <c r="BK6300"/>
  <c r="BL6299"/>
  <c r="BK6299"/>
  <c r="BL6298"/>
  <c r="BK6298"/>
  <c r="BL6297"/>
  <c r="BK6297"/>
  <c r="BL6296"/>
  <c r="BK6296"/>
  <c r="BL6295"/>
  <c r="BK6295"/>
  <c r="BL6294"/>
  <c r="BK6294"/>
  <c r="BL6293"/>
  <c r="BK6293"/>
  <c r="BL6292"/>
  <c r="BK6292"/>
  <c r="BL6291"/>
  <c r="BK6291"/>
  <c r="BL6290"/>
  <c r="BK6290"/>
  <c r="BL6289"/>
  <c r="BK6289"/>
  <c r="BL6288"/>
  <c r="BK6288"/>
  <c r="BL6287"/>
  <c r="BK6287"/>
  <c r="BL6286"/>
  <c r="BK6286"/>
  <c r="BL6285"/>
  <c r="BK6285"/>
  <c r="BL6284"/>
  <c r="BK6284"/>
  <c r="BL6283"/>
  <c r="BK6283"/>
  <c r="BL6282"/>
  <c r="BK6282"/>
  <c r="BL6281"/>
  <c r="BK6281"/>
  <c r="BL6280"/>
  <c r="BK6280"/>
  <c r="BL6279"/>
  <c r="BK6279"/>
  <c r="BL6278"/>
  <c r="BK6278"/>
  <c r="BL6277"/>
  <c r="BK6277"/>
  <c r="BL6276"/>
  <c r="BK6276"/>
  <c r="BL6275"/>
  <c r="BK6275"/>
  <c r="BL6274"/>
  <c r="BK6274"/>
  <c r="BL6273"/>
  <c r="BK6273"/>
  <c r="BL6272"/>
  <c r="BK6272"/>
  <c r="BL6271"/>
  <c r="BK6271"/>
  <c r="BL6270"/>
  <c r="BK6270"/>
  <c r="BL6269"/>
  <c r="BK6269"/>
  <c r="BL6268"/>
  <c r="BK6268"/>
  <c r="BL6267"/>
  <c r="BK6267"/>
  <c r="BL6266"/>
  <c r="BK6266"/>
  <c r="BL6265"/>
  <c r="BK6265"/>
  <c r="BL6264"/>
  <c r="BK6264"/>
  <c r="BL6263"/>
  <c r="BK6263"/>
  <c r="BL6262"/>
  <c r="BK6262"/>
  <c r="BL6261"/>
  <c r="BK6261"/>
  <c r="BL6260"/>
  <c r="BK6260"/>
  <c r="BL6259"/>
  <c r="BK6259"/>
  <c r="BL6258"/>
  <c r="BK6258"/>
  <c r="BL6257"/>
  <c r="BK6257"/>
  <c r="BL6256"/>
  <c r="BK6256"/>
  <c r="BL6255"/>
  <c r="BK6255"/>
  <c r="BL6254"/>
  <c r="BK6254"/>
  <c r="BL6253"/>
  <c r="BK6253"/>
  <c r="BL6252"/>
  <c r="BK6252"/>
  <c r="BL6251"/>
  <c r="BK6251"/>
  <c r="BL6250"/>
  <c r="BK6250"/>
  <c r="BL6249"/>
  <c r="BK6249"/>
  <c r="BL6248"/>
  <c r="BK6248"/>
  <c r="BL6247"/>
  <c r="BK6247"/>
  <c r="BL6246"/>
  <c r="BK6246"/>
  <c r="BL6245"/>
  <c r="BK6245"/>
  <c r="BL6244"/>
  <c r="BK6244"/>
  <c r="BL6243"/>
  <c r="BK6243"/>
  <c r="BL6242"/>
  <c r="BK6242"/>
  <c r="BL6241"/>
  <c r="BK6241"/>
  <c r="BL6240"/>
  <c r="BK6240"/>
  <c r="BL6239"/>
  <c r="BK6239"/>
  <c r="BL6238"/>
  <c r="BK6238"/>
  <c r="BL6237"/>
  <c r="BK6237"/>
  <c r="BL6236"/>
  <c r="BK6236"/>
  <c r="BL6235"/>
  <c r="BK6235"/>
  <c r="BL6234"/>
  <c r="BK6234"/>
  <c r="BL6233"/>
  <c r="BK6233"/>
  <c r="BL6232"/>
  <c r="BK6232"/>
  <c r="BL6231"/>
  <c r="BK6231"/>
  <c r="BL6230"/>
  <c r="BK6230"/>
  <c r="BL6229"/>
  <c r="BK6229"/>
  <c r="BL6228"/>
  <c r="BK6228"/>
  <c r="BL6227"/>
  <c r="BK6227"/>
  <c r="BL6226"/>
  <c r="BK6226"/>
  <c r="BL6225"/>
  <c r="BK6225"/>
  <c r="BL6224"/>
  <c r="BK6224"/>
  <c r="BL6223"/>
  <c r="BK6223"/>
  <c r="BL6222"/>
  <c r="BK6222"/>
  <c r="BL6221"/>
  <c r="BK6221"/>
  <c r="BL6220"/>
  <c r="BK6220"/>
  <c r="BL6219"/>
  <c r="BK6219"/>
  <c r="BL6218"/>
  <c r="BK6218"/>
  <c r="BL6217"/>
  <c r="BK6217"/>
  <c r="BL6216"/>
  <c r="BK6216"/>
  <c r="BL6215"/>
  <c r="BK6215"/>
  <c r="BL6214"/>
  <c r="BK6214"/>
  <c r="BL6213"/>
  <c r="BK6213"/>
  <c r="BL6212"/>
  <c r="BK6212"/>
  <c r="BL6211"/>
  <c r="BK6211"/>
  <c r="BL6210"/>
  <c r="BK6210"/>
  <c r="BL6209"/>
  <c r="BK6209"/>
  <c r="BL6208"/>
  <c r="BK6208"/>
  <c r="BL6207"/>
  <c r="BK6207"/>
  <c r="BL6206"/>
  <c r="BK6206"/>
  <c r="BL6205"/>
  <c r="BK6205"/>
  <c r="BL6204"/>
  <c r="BK6204"/>
  <c r="BL6203"/>
  <c r="BK6203"/>
  <c r="BL6202"/>
  <c r="BK6202"/>
  <c r="BL6201"/>
  <c r="BK6201"/>
  <c r="BL6200"/>
  <c r="BK6200"/>
  <c r="BL6199"/>
  <c r="BK6199"/>
  <c r="BL6198"/>
  <c r="BK6198"/>
  <c r="BL6197"/>
  <c r="BK6197"/>
  <c r="BL6196"/>
  <c r="BK6196"/>
  <c r="BL6195"/>
  <c r="BK6195"/>
  <c r="BL6194"/>
  <c r="BK6194"/>
  <c r="BL6193"/>
  <c r="BK6193"/>
  <c r="BL6192"/>
  <c r="BK6192"/>
  <c r="BL6191"/>
  <c r="BK6191"/>
  <c r="BL6190"/>
  <c r="BK6190"/>
  <c r="BL6189"/>
  <c r="BK6189"/>
  <c r="BL6188"/>
  <c r="BK6188"/>
  <c r="BL6187"/>
  <c r="BK6187"/>
  <c r="BL6186"/>
  <c r="BK6186"/>
  <c r="BL6185"/>
  <c r="BK6185"/>
  <c r="BL6184"/>
  <c r="BK6184"/>
  <c r="BL6183"/>
  <c r="BK6183"/>
  <c r="BL6182"/>
  <c r="BK6182"/>
  <c r="BL6181"/>
  <c r="BK6181"/>
  <c r="BL6180"/>
  <c r="BK6180"/>
  <c r="BL6179"/>
  <c r="BK6179"/>
  <c r="BL6178"/>
  <c r="BK6178"/>
  <c r="BL6177"/>
  <c r="BK6177"/>
  <c r="BL6176"/>
  <c r="BK6176"/>
  <c r="BL6175"/>
  <c r="BK6175"/>
  <c r="BL6174"/>
  <c r="BK6174"/>
  <c r="BL6173"/>
  <c r="BK6173"/>
  <c r="BL6172"/>
  <c r="BK6172"/>
  <c r="BL6171"/>
  <c r="BK6171"/>
  <c r="BL6170"/>
  <c r="BK6170"/>
  <c r="BL6169"/>
  <c r="BK6169"/>
  <c r="BL6168"/>
  <c r="BK6168"/>
  <c r="BL6167"/>
  <c r="BK6167"/>
  <c r="BL6166"/>
  <c r="BK6166"/>
  <c r="BL6165"/>
  <c r="BK6165"/>
  <c r="BL6164"/>
  <c r="BK6164"/>
  <c r="BL6163"/>
  <c r="BK6163"/>
  <c r="BL6162"/>
  <c r="BK6162"/>
  <c r="BL6161"/>
  <c r="BK6161"/>
  <c r="BL6160"/>
  <c r="BK6160"/>
  <c r="BL6159"/>
  <c r="BK6159"/>
  <c r="BL6158"/>
  <c r="BK6158"/>
  <c r="BL6157"/>
  <c r="BK6157"/>
  <c r="BL6156"/>
  <c r="BK6156"/>
  <c r="BL6155"/>
  <c r="BK6155"/>
  <c r="BL6154"/>
  <c r="BK6154"/>
  <c r="BL6153"/>
  <c r="BK6153"/>
  <c r="BL6152"/>
  <c r="BK6152"/>
  <c r="BL6151"/>
  <c r="BK6151"/>
  <c r="BL6150"/>
  <c r="BK6150"/>
  <c r="BL6149"/>
  <c r="BK6149"/>
  <c r="BL6148"/>
  <c r="BK6148"/>
  <c r="BL6147"/>
  <c r="BK6147"/>
  <c r="BL6146"/>
  <c r="BK6146"/>
  <c r="BL6145"/>
  <c r="BK6145"/>
  <c r="BL6144"/>
  <c r="BK6144"/>
  <c r="BL6143"/>
  <c r="BK6143"/>
  <c r="BL6142"/>
  <c r="BK6142"/>
  <c r="BL6141"/>
  <c r="BK6141"/>
  <c r="BL6140"/>
  <c r="BK6140"/>
  <c r="BL6139"/>
  <c r="BK6139"/>
  <c r="BL6138"/>
  <c r="BK6138"/>
  <c r="BL6137"/>
  <c r="BK6137"/>
  <c r="BL6136"/>
  <c r="BK6136"/>
  <c r="BL6135"/>
  <c r="BK6135"/>
  <c r="BL6134"/>
  <c r="BK6134"/>
  <c r="BL6133"/>
  <c r="BK6133"/>
  <c r="BL6132"/>
  <c r="BK6132"/>
  <c r="BL6131"/>
  <c r="BK6131"/>
  <c r="BL6130"/>
  <c r="BK6130"/>
  <c r="BL6129"/>
  <c r="BK6129"/>
  <c r="BL6128"/>
  <c r="BK6128"/>
  <c r="BL6127"/>
  <c r="BK6127"/>
  <c r="BL6126"/>
  <c r="BK6126"/>
  <c r="BL6125"/>
  <c r="BK6125"/>
  <c r="BL6124"/>
  <c r="BK6124"/>
  <c r="BL6123"/>
  <c r="BK6123"/>
  <c r="BL6122"/>
  <c r="BK6122"/>
  <c r="BL6121"/>
  <c r="BK6121"/>
  <c r="BL6120"/>
  <c r="BK6120"/>
  <c r="BL6119"/>
  <c r="BK6119"/>
  <c r="BL6118"/>
  <c r="BK6118"/>
  <c r="BL6117"/>
  <c r="BK6117"/>
  <c r="BL6116"/>
  <c r="BK6116"/>
  <c r="BL6115"/>
  <c r="BK6115"/>
  <c r="BL6114"/>
  <c r="BK6114"/>
  <c r="BL6113"/>
  <c r="BK6113"/>
  <c r="BL6112"/>
  <c r="BK6112"/>
  <c r="BL6111"/>
  <c r="BK6111"/>
  <c r="BL6110"/>
  <c r="BK6110"/>
  <c r="BL6109"/>
  <c r="BK6109"/>
  <c r="BL6108"/>
  <c r="BK6108"/>
  <c r="BL6107"/>
  <c r="BK6107"/>
  <c r="BL6106"/>
  <c r="BK6106"/>
  <c r="BL6105"/>
  <c r="BK6105"/>
  <c r="BL6104"/>
  <c r="BK6104"/>
  <c r="BL6103"/>
  <c r="BK6103"/>
  <c r="BL6102"/>
  <c r="BK6102"/>
  <c r="BL6101"/>
  <c r="BK6101"/>
  <c r="BL6100"/>
  <c r="BK6100"/>
  <c r="BL6099"/>
  <c r="BK6099"/>
  <c r="BL6098"/>
  <c r="BK6098"/>
  <c r="BL6097"/>
  <c r="BK6097"/>
  <c r="BL6096"/>
  <c r="BK6096"/>
  <c r="BL6095"/>
  <c r="BK6095"/>
  <c r="BL6094"/>
  <c r="BK6094"/>
  <c r="BL6093"/>
  <c r="BK6093"/>
  <c r="BL6092"/>
  <c r="BK6092"/>
  <c r="BL6091"/>
  <c r="BK6091"/>
  <c r="BL6090"/>
  <c r="BK6090"/>
  <c r="BL6089"/>
  <c r="BK6089"/>
  <c r="BL6088"/>
  <c r="BK6088"/>
  <c r="BL6087"/>
  <c r="BK6087"/>
  <c r="BL6086"/>
  <c r="BK6086"/>
  <c r="BL6085"/>
  <c r="BK6085"/>
  <c r="BL6084"/>
  <c r="BK6084"/>
  <c r="BL6083"/>
  <c r="BK6083"/>
  <c r="BL6082"/>
  <c r="BK6082"/>
  <c r="BL6081"/>
  <c r="BK6081"/>
  <c r="BL6080"/>
  <c r="BK6080"/>
  <c r="BL6079"/>
  <c r="BK6079"/>
  <c r="BL6078"/>
  <c r="BK6078"/>
  <c r="BL6077"/>
  <c r="BK6077"/>
  <c r="BL6076"/>
  <c r="BK6076"/>
  <c r="BL6075"/>
  <c r="BK6075"/>
  <c r="BL6074"/>
  <c r="BK6074"/>
  <c r="BL6073"/>
  <c r="BK6073"/>
  <c r="BL6072"/>
  <c r="BK6072"/>
  <c r="BL6071"/>
  <c r="BK6071"/>
  <c r="BL6070"/>
  <c r="BK6070"/>
  <c r="BL6069"/>
  <c r="BK6069"/>
  <c r="BL6068"/>
  <c r="BK6068"/>
  <c r="BL6067"/>
  <c r="BK6067"/>
  <c r="BL6066"/>
  <c r="BK6066"/>
  <c r="BL6065"/>
  <c r="BK6065"/>
  <c r="BL6064"/>
  <c r="BK6064"/>
  <c r="BL6063"/>
  <c r="BK6063"/>
  <c r="BL6062"/>
  <c r="BK6062"/>
  <c r="BL6061"/>
  <c r="BK6061"/>
  <c r="BL6060"/>
  <c r="BK6060"/>
  <c r="BL6059"/>
  <c r="BK6059"/>
  <c r="BL6058"/>
  <c r="BK6058"/>
  <c r="BL6057"/>
  <c r="BK6057"/>
  <c r="BL6056"/>
  <c r="BK6056"/>
  <c r="BL6055"/>
  <c r="BK6055"/>
  <c r="BL6054"/>
  <c r="BK6054"/>
  <c r="BL6053"/>
  <c r="BK6053"/>
  <c r="BL6052"/>
  <c r="BK6052"/>
  <c r="BL6051"/>
  <c r="BK6051"/>
  <c r="BL6050"/>
  <c r="BK6050"/>
  <c r="BL6049"/>
  <c r="BK6049"/>
  <c r="BL6048"/>
  <c r="BK6048"/>
  <c r="BL6047"/>
  <c r="BK6047"/>
  <c r="BL6046"/>
  <c r="BK6046"/>
  <c r="BL6045"/>
  <c r="BK6045"/>
  <c r="BL6044"/>
  <c r="BK6044"/>
  <c r="BL6043"/>
  <c r="BK6043"/>
  <c r="BL6042"/>
  <c r="BK6042"/>
  <c r="BL6041"/>
  <c r="BK6041"/>
  <c r="BL6040"/>
  <c r="BK6040"/>
  <c r="BL6039"/>
  <c r="BK6039"/>
  <c r="BL6038"/>
  <c r="BK6038"/>
  <c r="BL6037"/>
  <c r="BK6037"/>
  <c r="BL6036"/>
  <c r="BK6036"/>
  <c r="BL6035"/>
  <c r="BK6035"/>
  <c r="BL6034"/>
  <c r="BK6034"/>
  <c r="BL6033"/>
  <c r="BK6033"/>
  <c r="BL6032"/>
  <c r="BK6032"/>
  <c r="BL6031"/>
  <c r="BK6031"/>
  <c r="BL6030"/>
  <c r="BK6030"/>
  <c r="BL6029"/>
  <c r="BK6029"/>
  <c r="BL6028"/>
  <c r="BK6028"/>
  <c r="BL6027"/>
  <c r="BK6027"/>
  <c r="BL6026"/>
  <c r="BK6026"/>
  <c r="BL6025"/>
  <c r="BK6025"/>
  <c r="BL6024"/>
  <c r="BK6024"/>
  <c r="BL6023"/>
  <c r="BK6023"/>
  <c r="BL6022"/>
  <c r="BK6022"/>
  <c r="BL6021"/>
  <c r="BK6021"/>
  <c r="BL6020"/>
  <c r="BK6020"/>
  <c r="BL6019"/>
  <c r="BK6019"/>
  <c r="BL6018"/>
  <c r="BK6018"/>
  <c r="BL6017"/>
  <c r="BK6017"/>
  <c r="BL6016"/>
  <c r="BK6016"/>
  <c r="BL6015"/>
  <c r="BK6015"/>
  <c r="BL6014"/>
  <c r="BK6014"/>
  <c r="BL6013"/>
  <c r="BK6013"/>
  <c r="BL6012"/>
  <c r="BK6012"/>
  <c r="BL6011"/>
  <c r="BK6011"/>
  <c r="BL6010"/>
  <c r="BK6010"/>
  <c r="BL6009"/>
  <c r="BK6009"/>
  <c r="BL6008"/>
  <c r="BK6008"/>
  <c r="BL6007"/>
  <c r="BK6007"/>
  <c r="BL6006"/>
  <c r="BK6006"/>
  <c r="BL6005"/>
  <c r="BK6005"/>
  <c r="BL6004"/>
  <c r="BK6004"/>
  <c r="BL6003"/>
  <c r="BK6003"/>
  <c r="BL6002"/>
  <c r="BK6002"/>
  <c r="BL6001"/>
  <c r="BK6001"/>
  <c r="BL6000"/>
  <c r="BK6000"/>
  <c r="BL5999"/>
  <c r="BK5999"/>
  <c r="BL5998"/>
  <c r="BK5998"/>
  <c r="BL5997"/>
  <c r="BK5997"/>
  <c r="BL5996"/>
  <c r="BK5996"/>
  <c r="BL5995"/>
  <c r="BK5995"/>
  <c r="BL5994"/>
  <c r="BK5994"/>
  <c r="BL5993"/>
  <c r="BK5993"/>
  <c r="BL5992"/>
  <c r="BK5992"/>
  <c r="BL5991"/>
  <c r="BK5991"/>
  <c r="BL5990"/>
  <c r="BK5990"/>
  <c r="BL5989"/>
  <c r="BK5989"/>
  <c r="BL5988"/>
  <c r="BK5988"/>
  <c r="BL5987"/>
  <c r="BK5987"/>
  <c r="BL5986"/>
  <c r="BK5986"/>
  <c r="BL5985"/>
  <c r="BK5985"/>
  <c r="BL5984"/>
  <c r="BK5984"/>
  <c r="BL5983"/>
  <c r="BK5983"/>
  <c r="BL5982"/>
  <c r="BK5982"/>
  <c r="BL5981"/>
  <c r="BK5981"/>
  <c r="BL5980"/>
  <c r="BK5980"/>
  <c r="BL5979"/>
  <c r="BK5979"/>
  <c r="BL5978"/>
  <c r="BK5978"/>
  <c r="BL5977"/>
  <c r="BK5977"/>
  <c r="BL5976"/>
  <c r="BK5976"/>
  <c r="BL5975"/>
  <c r="BK5975"/>
  <c r="BL5974"/>
  <c r="BK5974"/>
  <c r="BL5973"/>
  <c r="BK5973"/>
  <c r="BL5972"/>
  <c r="BK5972"/>
  <c r="BL5971"/>
  <c r="BK5971"/>
  <c r="BL5970"/>
  <c r="BK5970"/>
  <c r="BL5969"/>
  <c r="BK5969"/>
  <c r="BL5968"/>
  <c r="BK5968"/>
  <c r="BL5967"/>
  <c r="BK5967"/>
  <c r="BL5966"/>
  <c r="BK5966"/>
  <c r="BL5965"/>
  <c r="BK5965"/>
  <c r="BL5964"/>
  <c r="BK5964"/>
  <c r="BL5963"/>
  <c r="BK5963"/>
  <c r="BL5962"/>
  <c r="BK5962"/>
  <c r="BL5961"/>
  <c r="BK5961"/>
  <c r="BL5960"/>
  <c r="BK5960"/>
  <c r="BL5959"/>
  <c r="BK5959"/>
  <c r="BL5958"/>
  <c r="BK5958"/>
  <c r="BL5957"/>
  <c r="BK5957"/>
  <c r="BL5956"/>
  <c r="BK5956"/>
  <c r="BL5955"/>
  <c r="BK5955"/>
  <c r="BL5954"/>
  <c r="BK5954"/>
  <c r="BL5953"/>
  <c r="BK5953"/>
  <c r="BL5952"/>
  <c r="BK5952"/>
  <c r="BL5951"/>
  <c r="BK5951"/>
  <c r="BL5950"/>
  <c r="BK5950"/>
  <c r="BL5949"/>
  <c r="BK5949"/>
  <c r="BL5948"/>
  <c r="BK5948"/>
  <c r="BL5947"/>
  <c r="BK5947"/>
  <c r="BL5946"/>
  <c r="BK5946"/>
  <c r="BL5945"/>
  <c r="BK5945"/>
  <c r="BL5944"/>
  <c r="BK5944"/>
  <c r="BL5943"/>
  <c r="BK5943"/>
  <c r="BL5942"/>
  <c r="BK5942"/>
  <c r="BL5941"/>
  <c r="BK5941"/>
  <c r="BL5940"/>
  <c r="BK5940"/>
  <c r="BL5939"/>
  <c r="BK5939"/>
  <c r="BL5938"/>
  <c r="BK5938"/>
  <c r="BL5937"/>
  <c r="BK5937"/>
  <c r="BL5936"/>
  <c r="BK5936"/>
  <c r="BL5935"/>
  <c r="BK5935"/>
  <c r="BL5934"/>
  <c r="BK5934"/>
  <c r="BL5933"/>
  <c r="BK5933"/>
  <c r="BL5932"/>
  <c r="BK5932"/>
  <c r="BL5931"/>
  <c r="BK5931"/>
  <c r="BL5930"/>
  <c r="BK5930"/>
  <c r="BL5929"/>
  <c r="BK5929"/>
  <c r="BL5928"/>
  <c r="BK5928"/>
  <c r="BL5927"/>
  <c r="BK5927"/>
  <c r="BL5926"/>
  <c r="BK5926"/>
  <c r="BL5925"/>
  <c r="BK5925"/>
  <c r="BL5924"/>
  <c r="BK5924"/>
  <c r="BL5923"/>
  <c r="BK5923"/>
  <c r="BL5922"/>
  <c r="BK5922"/>
  <c r="BL5921"/>
  <c r="BK5921"/>
  <c r="BL5920"/>
  <c r="BK5920"/>
  <c r="BL5919"/>
  <c r="BK5919"/>
  <c r="BL5918"/>
  <c r="BK5918"/>
  <c r="BL5917"/>
  <c r="BK5917"/>
  <c r="BL5916"/>
  <c r="BK5916"/>
  <c r="BL5915"/>
  <c r="BK5915"/>
  <c r="BL5914"/>
  <c r="BK5914"/>
  <c r="BL5913"/>
  <c r="BK5913"/>
  <c r="BL5912"/>
  <c r="BK5912"/>
  <c r="BL5911"/>
  <c r="BK5911"/>
  <c r="BL5910"/>
  <c r="BK5910"/>
  <c r="BL5909"/>
  <c r="BK5909"/>
  <c r="BL5908"/>
  <c r="BK5908"/>
  <c r="BL5907"/>
  <c r="BK5907"/>
  <c r="BL5906"/>
  <c r="BK5906"/>
  <c r="BL5905"/>
  <c r="BK5905"/>
  <c r="BL5904"/>
  <c r="BK5904"/>
  <c r="BL5903"/>
  <c r="BK5903"/>
  <c r="BL5902"/>
  <c r="BK5902"/>
  <c r="BL5901"/>
  <c r="BK5901"/>
  <c r="BL5900"/>
  <c r="BK5900"/>
  <c r="BL5899"/>
  <c r="BK5899"/>
  <c r="BL5898"/>
  <c r="BK5898"/>
  <c r="BL5897"/>
  <c r="BK5897"/>
  <c r="BL5896"/>
  <c r="BK5896"/>
  <c r="BL5895"/>
  <c r="BK5895"/>
  <c r="BL5894"/>
  <c r="BK5894"/>
  <c r="BL5893"/>
  <c r="BK5893"/>
  <c r="BL5892"/>
  <c r="BK5892"/>
  <c r="BL5891"/>
  <c r="BK5891"/>
  <c r="BL5890"/>
  <c r="BK5890"/>
  <c r="BL5889"/>
  <c r="BK5889"/>
  <c r="BL5888"/>
  <c r="BK5888"/>
  <c r="BL5887"/>
  <c r="BK5887"/>
  <c r="BL5886"/>
  <c r="BK5886"/>
  <c r="BL5885"/>
  <c r="BK5885"/>
  <c r="BL5884"/>
  <c r="BK5884"/>
  <c r="BL5883"/>
  <c r="BK5883"/>
  <c r="BL5882"/>
  <c r="BK5882"/>
  <c r="BL5881"/>
  <c r="BK5881"/>
  <c r="BL5880"/>
  <c r="BK5880"/>
  <c r="BL5879"/>
  <c r="BK5879"/>
  <c r="BL5878"/>
  <c r="BK5878"/>
  <c r="BL5877"/>
  <c r="BK5877"/>
  <c r="BL5876"/>
  <c r="BK5876"/>
  <c r="BL5875"/>
  <c r="BK5875"/>
  <c r="BL5874"/>
  <c r="BK5874"/>
  <c r="BL5873"/>
  <c r="BK5873"/>
  <c r="BL5872"/>
  <c r="BK5872"/>
  <c r="BL5871"/>
  <c r="BK5871"/>
  <c r="BL5870"/>
  <c r="BK5870"/>
  <c r="BL5869"/>
  <c r="BK5869"/>
  <c r="BL5868"/>
  <c r="BK5868"/>
  <c r="BL5867"/>
  <c r="BK5867"/>
  <c r="BL5866"/>
  <c r="BK5866"/>
  <c r="BL5865"/>
  <c r="BK5865"/>
  <c r="BL5864"/>
  <c r="BK5864"/>
  <c r="BL5863"/>
  <c r="BK5863"/>
  <c r="BL5862"/>
  <c r="BK5862"/>
  <c r="BL5861"/>
  <c r="BK5861"/>
  <c r="BL5860"/>
  <c r="BK5860"/>
  <c r="BL5859"/>
  <c r="BK5859"/>
  <c r="BL5858"/>
  <c r="BK5858"/>
  <c r="BL5857"/>
  <c r="BK5857"/>
  <c r="BL5856"/>
  <c r="BK5856"/>
  <c r="BL5855"/>
  <c r="BK5855"/>
  <c r="BL5854"/>
  <c r="BK5854"/>
  <c r="BL5853"/>
  <c r="BK5853"/>
  <c r="BL5852"/>
  <c r="BK5852"/>
  <c r="BL5851"/>
  <c r="BK5851"/>
  <c r="BL5850"/>
  <c r="BK5850"/>
  <c r="BL5849"/>
  <c r="BK5849"/>
  <c r="BL5848"/>
  <c r="BK5848"/>
  <c r="BL5847"/>
  <c r="BK5847"/>
  <c r="BL5846"/>
  <c r="BK5846"/>
  <c r="BL5845"/>
  <c r="BK5845"/>
  <c r="BL5844"/>
  <c r="BK5844"/>
  <c r="BL5843"/>
  <c r="BK5843"/>
  <c r="BL5842"/>
  <c r="BK5842"/>
  <c r="BL5841"/>
  <c r="BK5841"/>
  <c r="BL5840"/>
  <c r="BK5840"/>
  <c r="BL5839"/>
  <c r="BK5839"/>
  <c r="BL5838"/>
  <c r="BK5838"/>
  <c r="BL5837"/>
  <c r="BK5837"/>
  <c r="BL5836"/>
  <c r="BK5836"/>
  <c r="BL5835"/>
  <c r="BK5835"/>
  <c r="BL5834"/>
  <c r="BK5834"/>
  <c r="BL5833"/>
  <c r="BK5833"/>
  <c r="BL5832"/>
  <c r="BK5832"/>
  <c r="BL5831"/>
  <c r="BK5831"/>
  <c r="BL5830"/>
  <c r="BK5830"/>
  <c r="BL5829"/>
  <c r="BK5829"/>
  <c r="BL5828"/>
  <c r="BK5828"/>
  <c r="BL5827"/>
  <c r="BK5827"/>
  <c r="BL5826"/>
  <c r="BK5826"/>
  <c r="BL5825"/>
  <c r="BK5825"/>
  <c r="BL5824"/>
  <c r="BK5824"/>
  <c r="BL5823"/>
  <c r="BK5823"/>
  <c r="BL5822"/>
  <c r="BK5822"/>
  <c r="BL5821"/>
  <c r="BK5821"/>
  <c r="BL5820"/>
  <c r="BK5820"/>
  <c r="BL5819"/>
  <c r="BK5819"/>
  <c r="BL5818"/>
  <c r="BK5818"/>
  <c r="BL5817"/>
  <c r="BK5817"/>
  <c r="BL5816"/>
  <c r="BK5816"/>
  <c r="BL5815"/>
  <c r="BK5815"/>
  <c r="BL5814"/>
  <c r="BK5814"/>
  <c r="BL5813"/>
  <c r="BK5813"/>
  <c r="BL5812"/>
  <c r="BK5812"/>
  <c r="BL5811"/>
  <c r="BK5811"/>
  <c r="BL5810"/>
  <c r="BK5810"/>
  <c r="BL5809"/>
  <c r="BK5809"/>
  <c r="BL5808"/>
  <c r="BK5808"/>
  <c r="BL5807"/>
  <c r="BK5807"/>
  <c r="BL5806"/>
  <c r="BK5806"/>
  <c r="BL5805"/>
  <c r="BK5805"/>
  <c r="BL5804"/>
  <c r="BK5804"/>
  <c r="BL5803"/>
  <c r="BK5803"/>
  <c r="BL5802"/>
  <c r="BK5802"/>
  <c r="BL5801"/>
  <c r="BK5801"/>
  <c r="BL5800"/>
  <c r="BK5800"/>
  <c r="BL5799"/>
  <c r="BK5799"/>
  <c r="BL5798"/>
  <c r="BK5798"/>
  <c r="BL5797"/>
  <c r="BK5797"/>
  <c r="BL5796"/>
  <c r="BK5796"/>
  <c r="BL5795"/>
  <c r="BK5795"/>
  <c r="BL5794"/>
  <c r="BK5794"/>
  <c r="BL5793"/>
  <c r="BK5793"/>
  <c r="BL5792"/>
  <c r="BK5792"/>
  <c r="BL5791"/>
  <c r="BK5791"/>
  <c r="BL5790"/>
  <c r="BK5790"/>
  <c r="BL5789"/>
  <c r="BK5789"/>
  <c r="BL5788"/>
  <c r="BK5788"/>
  <c r="BL5787"/>
  <c r="BK5787"/>
  <c r="BL5786"/>
  <c r="BK5786"/>
  <c r="BL5785"/>
  <c r="BK5785"/>
  <c r="BL5784"/>
  <c r="BK5784"/>
  <c r="BL5783"/>
  <c r="BK5783"/>
  <c r="BL5782"/>
  <c r="BK5782"/>
  <c r="BL5781"/>
  <c r="BK5781"/>
  <c r="BL5780"/>
  <c r="BK5780"/>
  <c r="BL5779"/>
  <c r="BK5779"/>
  <c r="BL5778"/>
  <c r="BK5778"/>
  <c r="BL5777"/>
  <c r="BK5777"/>
  <c r="BL5776"/>
  <c r="BK5776"/>
  <c r="BL5775"/>
  <c r="BK5775"/>
  <c r="BL5774"/>
  <c r="BK5774"/>
  <c r="BL5773"/>
  <c r="BK5773"/>
  <c r="BL5772"/>
  <c r="BK5772"/>
  <c r="BL5771"/>
  <c r="BK5771"/>
  <c r="BL5770"/>
  <c r="BK5770"/>
  <c r="BL5769"/>
  <c r="BK5769"/>
  <c r="BL5768"/>
  <c r="BK5768"/>
  <c r="BL5767"/>
  <c r="BK5767"/>
  <c r="BL5766"/>
  <c r="BK5766"/>
  <c r="BL5765"/>
  <c r="BK5765"/>
  <c r="BL5764"/>
  <c r="BK5764"/>
  <c r="BL5763"/>
  <c r="BK5763"/>
  <c r="BL5762"/>
  <c r="BK5762"/>
  <c r="BL5761"/>
  <c r="BK5761"/>
  <c r="BL5760"/>
  <c r="BK5760"/>
  <c r="BL5759"/>
  <c r="BK5759"/>
  <c r="BL5758"/>
  <c r="BK5758"/>
  <c r="BL5757"/>
  <c r="BK5757"/>
  <c r="BL5756"/>
  <c r="BK5756"/>
  <c r="BL5755"/>
  <c r="BK5755"/>
  <c r="BL5754"/>
  <c r="BK5754"/>
  <c r="BL5753"/>
  <c r="BK5753"/>
  <c r="BL5752"/>
  <c r="BK5752"/>
  <c r="BL5751"/>
  <c r="BK5751"/>
  <c r="BL5750"/>
  <c r="BK5750"/>
  <c r="BL5749"/>
  <c r="BK5749"/>
  <c r="BL5748"/>
  <c r="BK5748"/>
  <c r="BL5747"/>
  <c r="BK5747"/>
  <c r="BL5746"/>
  <c r="BK5746"/>
  <c r="BL5745"/>
  <c r="BK5745"/>
  <c r="BL5744"/>
  <c r="BK5744"/>
  <c r="BL5743"/>
  <c r="BK5743"/>
  <c r="BL5742"/>
  <c r="BK5742"/>
  <c r="BL5741"/>
  <c r="BK5741"/>
  <c r="BL5740"/>
  <c r="BK5740"/>
  <c r="BL5739"/>
  <c r="BK5739"/>
  <c r="BL5738"/>
  <c r="BK5738"/>
  <c r="BL5737"/>
  <c r="BK5737"/>
  <c r="BL5736"/>
  <c r="BK5736"/>
  <c r="BL5735"/>
  <c r="BK5735"/>
  <c r="BL5734"/>
  <c r="BK5734"/>
  <c r="BL5733"/>
  <c r="BK5733"/>
  <c r="BL5732"/>
  <c r="BK5732"/>
  <c r="BL5731"/>
  <c r="BK5731"/>
  <c r="BL5730"/>
  <c r="BK5730"/>
  <c r="BL5729"/>
  <c r="BK5729"/>
  <c r="BL5728"/>
  <c r="BK5728"/>
  <c r="BL5727"/>
  <c r="BK5727"/>
  <c r="BL5726"/>
  <c r="BK5726"/>
  <c r="BL5725"/>
  <c r="BK5725"/>
  <c r="BL5724"/>
  <c r="BK5724"/>
  <c r="BL5723"/>
  <c r="BK5723"/>
  <c r="BL5722"/>
  <c r="BK5722"/>
  <c r="BL5721"/>
  <c r="BK5721"/>
  <c r="BL5720"/>
  <c r="BK5720"/>
  <c r="BL5719"/>
  <c r="BK5719"/>
  <c r="BL5718"/>
  <c r="BK5718"/>
  <c r="BL5717"/>
  <c r="BK5717"/>
  <c r="BL5716"/>
  <c r="BK5716"/>
  <c r="BL5715"/>
  <c r="BK5715"/>
  <c r="BL5714"/>
  <c r="BK5714"/>
  <c r="BL5713"/>
  <c r="BK5713"/>
  <c r="BL5712"/>
  <c r="BK5712"/>
  <c r="BL5711"/>
  <c r="BK5711"/>
  <c r="BL5710"/>
  <c r="BK5710"/>
  <c r="BL5709"/>
  <c r="BK5709"/>
  <c r="BL5708"/>
  <c r="BK5708"/>
  <c r="BL5707"/>
  <c r="BK5707"/>
  <c r="BL5706"/>
  <c r="BK5706"/>
  <c r="BL5705"/>
  <c r="BK5705"/>
  <c r="BL5704"/>
  <c r="BK5704"/>
  <c r="BL5703"/>
  <c r="BK5703"/>
  <c r="BL5702"/>
  <c r="BK5702"/>
  <c r="BL5701"/>
  <c r="BK5701"/>
  <c r="BL5700"/>
  <c r="BK5700"/>
  <c r="BL5699"/>
  <c r="BK5699"/>
  <c r="BL5698"/>
  <c r="BK5698"/>
  <c r="BL5697"/>
  <c r="BK5697"/>
  <c r="BL5696"/>
  <c r="BK5696"/>
  <c r="BL5695"/>
  <c r="BK5695"/>
  <c r="BL5694"/>
  <c r="BK5694"/>
  <c r="BL5693"/>
  <c r="BK5693"/>
  <c r="BL5692"/>
  <c r="BK5692"/>
  <c r="BL5691"/>
  <c r="BK5691"/>
  <c r="BL5690"/>
  <c r="BK5690"/>
  <c r="BL5689"/>
  <c r="BK5689"/>
  <c r="BL5688"/>
  <c r="BK5688"/>
  <c r="BL5687"/>
  <c r="BK5687"/>
  <c r="BL5686"/>
  <c r="BK5686"/>
  <c r="BL5685"/>
  <c r="BK5685"/>
  <c r="BL5684"/>
  <c r="BK5684"/>
  <c r="BL5683"/>
  <c r="BK5683"/>
  <c r="BL5682"/>
  <c r="BK5682"/>
  <c r="BL5681"/>
  <c r="BK5681"/>
  <c r="BL5680"/>
  <c r="BK5680"/>
  <c r="BL5679"/>
  <c r="BK5679"/>
  <c r="BL5678"/>
  <c r="BK5678"/>
  <c r="BL5677"/>
  <c r="BK5677"/>
  <c r="BL5676"/>
  <c r="BK5676"/>
  <c r="BL5675"/>
  <c r="BK5675"/>
  <c r="BL5674"/>
  <c r="BK5674"/>
  <c r="BL5673"/>
  <c r="BK5673"/>
  <c r="BL5672"/>
  <c r="BK5672"/>
  <c r="BL5671"/>
  <c r="BK5671"/>
  <c r="BL5670"/>
  <c r="BK5670"/>
  <c r="BL5669"/>
  <c r="BK5669"/>
  <c r="BL5668"/>
  <c r="BK5668"/>
  <c r="BL5667"/>
  <c r="BK5667"/>
  <c r="BL5666"/>
  <c r="BK5666"/>
  <c r="BL5665"/>
  <c r="BK5665"/>
  <c r="BL5664"/>
  <c r="BK5664"/>
  <c r="BL5663"/>
  <c r="BK5663"/>
  <c r="BL5662"/>
  <c r="BK5662"/>
  <c r="BL5661"/>
  <c r="BK5661"/>
  <c r="BL5660"/>
  <c r="BK5660"/>
  <c r="BL5659"/>
  <c r="BK5659"/>
  <c r="BL5658"/>
  <c r="BK5658"/>
  <c r="BL5657"/>
  <c r="BK5657"/>
  <c r="BL5656"/>
  <c r="BK5656"/>
  <c r="BL5655"/>
  <c r="BK5655"/>
  <c r="BL5654"/>
  <c r="BK5654"/>
  <c r="BL5653"/>
  <c r="BK5653"/>
  <c r="BL5652"/>
  <c r="BK5652"/>
  <c r="BL5651"/>
  <c r="BK5651"/>
  <c r="BL5650"/>
  <c r="BK5650"/>
  <c r="BL5649"/>
  <c r="BK5649"/>
  <c r="BL5648"/>
  <c r="BK5648"/>
  <c r="BL5647"/>
  <c r="BK5647"/>
  <c r="BL5646"/>
  <c r="BK5646"/>
  <c r="BL5645"/>
  <c r="BK5645"/>
  <c r="BL5644"/>
  <c r="BK5644"/>
  <c r="BL5643"/>
  <c r="BK5643"/>
  <c r="BL5642"/>
  <c r="BK5642"/>
  <c r="BL5641"/>
  <c r="BK5641"/>
  <c r="BL5640"/>
  <c r="BK5640"/>
  <c r="BL5639"/>
  <c r="BK5639"/>
  <c r="BL5638"/>
  <c r="BK5638"/>
  <c r="BL5637"/>
  <c r="BK5637"/>
  <c r="BL5636"/>
  <c r="BK5636"/>
  <c r="BL5635"/>
  <c r="BK5635"/>
  <c r="BL5634"/>
  <c r="BK5634"/>
  <c r="BL5633"/>
  <c r="BK5633"/>
  <c r="BL5632"/>
  <c r="BK5632"/>
  <c r="BL5631"/>
  <c r="BK5631"/>
  <c r="BL5630"/>
  <c r="BK5630"/>
  <c r="BL5629"/>
  <c r="BK5629"/>
  <c r="BL5628"/>
  <c r="BK5628"/>
  <c r="BL5627"/>
  <c r="BK5627"/>
  <c r="BL5626"/>
  <c r="BK5626"/>
  <c r="BL5625"/>
  <c r="BK5625"/>
  <c r="BL5624"/>
  <c r="BK5624"/>
  <c r="BL5623"/>
  <c r="BK5623"/>
  <c r="BL5622"/>
  <c r="BK5622"/>
  <c r="BL5621"/>
  <c r="BK5621"/>
  <c r="BL5620"/>
  <c r="BK5620"/>
  <c r="BL5619"/>
  <c r="BK5619"/>
  <c r="BL5618"/>
  <c r="BK5618"/>
  <c r="BL5617"/>
  <c r="BK5617"/>
  <c r="BL5616"/>
  <c r="BK5616"/>
  <c r="BL5615"/>
  <c r="BK5615"/>
  <c r="BL5614"/>
  <c r="BK5614"/>
  <c r="BL5613"/>
  <c r="BK5613"/>
  <c r="BL5612"/>
  <c r="BK5612"/>
  <c r="BL5611"/>
  <c r="BK5611"/>
  <c r="BL5610"/>
  <c r="BK5610"/>
  <c r="BL5609"/>
  <c r="BK5609"/>
  <c r="BL5608"/>
  <c r="BK5608"/>
  <c r="BL5607"/>
  <c r="BK5607"/>
  <c r="BL5606"/>
  <c r="BK5606"/>
  <c r="BL5605"/>
  <c r="BK5605"/>
  <c r="BL5604"/>
  <c r="BK5604"/>
  <c r="BL5603"/>
  <c r="BK5603"/>
  <c r="BL5602"/>
  <c r="BK5602"/>
  <c r="BL5601"/>
  <c r="BK5601"/>
  <c r="BL5600"/>
  <c r="BK5600"/>
  <c r="BL5599"/>
  <c r="BK5599"/>
  <c r="BL5598"/>
  <c r="BK5598"/>
  <c r="BL5597"/>
  <c r="BK5597"/>
  <c r="BL5596"/>
  <c r="BK5596"/>
  <c r="BL5595"/>
  <c r="BK5595"/>
  <c r="BL5594"/>
  <c r="BK5594"/>
  <c r="BL5593"/>
  <c r="BK5593"/>
  <c r="BL5592"/>
  <c r="BK5592"/>
  <c r="BL5591"/>
  <c r="BK5591"/>
  <c r="BL5590"/>
  <c r="BK5590"/>
  <c r="BL5589"/>
  <c r="BK5589"/>
  <c r="BL5588"/>
  <c r="BK5588"/>
  <c r="BL5587"/>
  <c r="BK5587"/>
  <c r="BL5586"/>
  <c r="BK5586"/>
  <c r="BL5585"/>
  <c r="BK5585"/>
  <c r="BL5584"/>
  <c r="BK5584"/>
  <c r="BL5583"/>
  <c r="BK5583"/>
  <c r="BL5582"/>
  <c r="BK5582"/>
  <c r="BL5581"/>
  <c r="BK5581"/>
  <c r="BL5580"/>
  <c r="BK5580"/>
  <c r="BL5579"/>
  <c r="BK5579"/>
  <c r="BL5578"/>
  <c r="BK5578"/>
  <c r="BL5577"/>
  <c r="BK5577"/>
  <c r="BL5576"/>
  <c r="BK5576"/>
  <c r="BL5575"/>
  <c r="BK5575"/>
  <c r="BL5574"/>
  <c r="BK5574"/>
  <c r="BL5573"/>
  <c r="BK5573"/>
  <c r="BL5572"/>
  <c r="BK5572"/>
  <c r="BL5571"/>
  <c r="BK5571"/>
  <c r="BL5570"/>
  <c r="BK5570"/>
  <c r="BL5569"/>
  <c r="BK5569"/>
  <c r="BL5568"/>
  <c r="BK5568"/>
  <c r="BL5567"/>
  <c r="BK5567"/>
  <c r="BL5566"/>
  <c r="BK5566"/>
  <c r="BL5565"/>
  <c r="BK5565"/>
  <c r="BL5564"/>
  <c r="BK5564"/>
  <c r="BL5563"/>
  <c r="BK5563"/>
  <c r="BL5562"/>
  <c r="BK5562"/>
  <c r="BL5561"/>
  <c r="BK5561"/>
  <c r="BL5560"/>
  <c r="BK5560"/>
  <c r="BL5559"/>
  <c r="BK5559"/>
  <c r="BL5558"/>
  <c r="BK5558"/>
  <c r="BL5557"/>
  <c r="BK5557"/>
  <c r="BL5556"/>
  <c r="BK5556"/>
  <c r="BL5555"/>
  <c r="BK5555"/>
  <c r="BL5554"/>
  <c r="BK5554"/>
  <c r="BL5553"/>
  <c r="BK5553"/>
  <c r="BL5552"/>
  <c r="BK5552"/>
  <c r="BL5551"/>
  <c r="BK5551"/>
  <c r="BL5550"/>
  <c r="BK5550"/>
  <c r="BL5549"/>
  <c r="BK5549"/>
  <c r="BL5548"/>
  <c r="BK5548"/>
  <c r="BL5547"/>
  <c r="BK5547"/>
  <c r="BL5546"/>
  <c r="BK5546"/>
  <c r="BL5545"/>
  <c r="BK5545"/>
  <c r="BL5544"/>
  <c r="BK5544"/>
  <c r="BL5543"/>
  <c r="BK5543"/>
  <c r="BL5542"/>
  <c r="BK5542"/>
  <c r="BL5541"/>
  <c r="BK5541"/>
  <c r="BL5540"/>
  <c r="BK5540"/>
  <c r="BL5539"/>
  <c r="BK5539"/>
  <c r="BL5538"/>
  <c r="BK5538"/>
  <c r="BL5537"/>
  <c r="BK5537"/>
  <c r="BL5536"/>
  <c r="BK5536"/>
  <c r="BL5535"/>
  <c r="BK5535"/>
  <c r="BL5534"/>
  <c r="BK5534"/>
  <c r="BL5533"/>
  <c r="BK5533"/>
  <c r="BL5532"/>
  <c r="BK5532"/>
  <c r="BL5531"/>
  <c r="BK5531"/>
  <c r="BL5530"/>
  <c r="BK5530"/>
  <c r="BL5529"/>
  <c r="BK5529"/>
  <c r="BL5528"/>
  <c r="BK5528"/>
  <c r="BL5527"/>
  <c r="BK5527"/>
  <c r="BL5526"/>
  <c r="BK5526"/>
  <c r="BL5525"/>
  <c r="BK5525"/>
  <c r="BL5524"/>
  <c r="BK5524"/>
  <c r="BL5523"/>
  <c r="BK5523"/>
  <c r="BL5522"/>
  <c r="BK5522"/>
  <c r="BL5521"/>
  <c r="BK5521"/>
  <c r="BL5520"/>
  <c r="BK5520"/>
  <c r="BL5519"/>
  <c r="BK5519"/>
  <c r="BL5518"/>
  <c r="BK5518"/>
  <c r="BL5517"/>
  <c r="BK5517"/>
  <c r="BL5516"/>
  <c r="BK5516"/>
  <c r="BL5515"/>
  <c r="BK5515"/>
  <c r="BL5514"/>
  <c r="BK5514"/>
  <c r="BL5513"/>
  <c r="BK5513"/>
  <c r="BL5512"/>
  <c r="BK5512"/>
  <c r="BL5511"/>
  <c r="BK5511"/>
  <c r="BL5510"/>
  <c r="BK5510"/>
  <c r="BL5509"/>
  <c r="BK5509"/>
  <c r="BL5508"/>
  <c r="BK5508"/>
  <c r="BL5507"/>
  <c r="BK5507"/>
  <c r="BL5506"/>
  <c r="BK5506"/>
  <c r="BL5505"/>
  <c r="BK5505"/>
  <c r="BL5504"/>
  <c r="BK5504"/>
  <c r="BL5503"/>
  <c r="BK5503"/>
  <c r="BL5502"/>
  <c r="BK5502"/>
  <c r="BL5501"/>
  <c r="BK5501"/>
  <c r="BL5500"/>
  <c r="BK5500"/>
  <c r="BL5499"/>
  <c r="BK5499"/>
  <c r="BL5498"/>
  <c r="BK5498"/>
  <c r="BL5497"/>
  <c r="BK5497"/>
  <c r="BL5496"/>
  <c r="BK5496"/>
  <c r="BL5495"/>
  <c r="BK5495"/>
  <c r="BL5494"/>
  <c r="BK5494"/>
  <c r="BL5493"/>
  <c r="BK5493"/>
  <c r="BL5492"/>
  <c r="BK5492"/>
  <c r="BL5491"/>
  <c r="BK5491"/>
  <c r="BL5490"/>
  <c r="BK5490"/>
  <c r="BL5489"/>
  <c r="BK5489"/>
  <c r="BL5488"/>
  <c r="BK5488"/>
  <c r="BL5487"/>
  <c r="BK5487"/>
  <c r="BL5486"/>
  <c r="BK5486"/>
  <c r="BL5485"/>
  <c r="BK5485"/>
  <c r="BL5484"/>
  <c r="BK5484"/>
  <c r="BL5483"/>
  <c r="BK5483"/>
  <c r="BL5482"/>
  <c r="BK5482"/>
  <c r="BL5481"/>
  <c r="BK5481"/>
  <c r="BL5480"/>
  <c r="BK5480"/>
  <c r="BL5479"/>
  <c r="BK5479"/>
  <c r="BL5478"/>
  <c r="BK5478"/>
  <c r="BL5477"/>
  <c r="BK5477"/>
  <c r="BL5476"/>
  <c r="BK5476"/>
  <c r="BL5475"/>
  <c r="BK5475"/>
  <c r="BL5474"/>
  <c r="BK5474"/>
  <c r="BL5473"/>
  <c r="BK5473"/>
  <c r="BL5472"/>
  <c r="BK5472"/>
  <c r="BL5471"/>
  <c r="BK5471"/>
  <c r="BL5470"/>
  <c r="BK5470"/>
  <c r="BL5469"/>
  <c r="BK5469"/>
  <c r="BL5468"/>
  <c r="BK5468"/>
  <c r="BL5467"/>
  <c r="BK5467"/>
  <c r="BL5466"/>
  <c r="BK5466"/>
  <c r="BL5465"/>
  <c r="BK5465"/>
  <c r="BL5464"/>
  <c r="BK5464"/>
  <c r="BL5463"/>
  <c r="BK5463"/>
  <c r="BL5462"/>
  <c r="BK5462"/>
  <c r="BL5461"/>
  <c r="BK5461"/>
  <c r="BL5460"/>
  <c r="BK5460"/>
  <c r="BL5459"/>
  <c r="BK5459"/>
  <c r="BL5458"/>
  <c r="BK5458"/>
  <c r="BL5457"/>
  <c r="BK5457"/>
  <c r="BL5456"/>
  <c r="BK5456"/>
  <c r="BL5455"/>
  <c r="BK5455"/>
  <c r="BL5454"/>
  <c r="BK5454"/>
  <c r="BL5453"/>
  <c r="BK5453"/>
  <c r="BL5452"/>
  <c r="BK5452"/>
  <c r="BL5451"/>
  <c r="BK5451"/>
  <c r="BL5450"/>
  <c r="BK5450"/>
  <c r="BL5449"/>
  <c r="BK5449"/>
  <c r="BL5448"/>
  <c r="BK5448"/>
  <c r="BL5447"/>
  <c r="BK5447"/>
  <c r="BL5446"/>
  <c r="BK5446"/>
  <c r="BL5445"/>
  <c r="BK5445"/>
  <c r="BL5444"/>
  <c r="BK5444"/>
  <c r="BL5443"/>
  <c r="BK5443"/>
  <c r="BL5442"/>
  <c r="BK5442"/>
  <c r="BL5441"/>
  <c r="BK5441"/>
  <c r="BL5440"/>
  <c r="BK5440"/>
  <c r="BL5439"/>
  <c r="BK5439"/>
  <c r="BL5438"/>
  <c r="BK5438"/>
  <c r="BL5437"/>
  <c r="BK5437"/>
  <c r="BL5436"/>
  <c r="BK5436"/>
  <c r="BL5435"/>
  <c r="BK5435"/>
  <c r="BL5434"/>
  <c r="BK5434"/>
  <c r="BL5433"/>
  <c r="BK5433"/>
  <c r="BL5432"/>
  <c r="BK5432"/>
  <c r="BL5431"/>
  <c r="BK5431"/>
  <c r="BL5430"/>
  <c r="BK5430"/>
  <c r="BL5429"/>
  <c r="BK5429"/>
  <c r="BL5428"/>
  <c r="BK5428"/>
  <c r="BL5427"/>
  <c r="BK5427"/>
  <c r="BL5426"/>
  <c r="BK5426"/>
  <c r="BL5425"/>
  <c r="BK5425"/>
  <c r="BL5424"/>
  <c r="BK5424"/>
  <c r="BL5423"/>
  <c r="BK5423"/>
  <c r="BL5422"/>
  <c r="BK5422"/>
  <c r="BL5421"/>
  <c r="BK5421"/>
  <c r="BL5420"/>
  <c r="BK5420"/>
  <c r="BL5419"/>
  <c r="BK5419"/>
  <c r="BL5418"/>
  <c r="BK5418"/>
  <c r="BL5417"/>
  <c r="BK5417"/>
  <c r="BL5416"/>
  <c r="BK5416"/>
  <c r="BL5415"/>
  <c r="BK5415"/>
  <c r="BL5414"/>
  <c r="BK5414"/>
  <c r="BL5413"/>
  <c r="BK5413"/>
  <c r="BL5412"/>
  <c r="BK5412"/>
  <c r="BL5411"/>
  <c r="BK5411"/>
  <c r="BL5410"/>
  <c r="BK5410"/>
  <c r="BL5409"/>
  <c r="BK5409"/>
  <c r="BL5408"/>
  <c r="BK5408"/>
  <c r="BL5407"/>
  <c r="BK5407"/>
  <c r="BL5406"/>
  <c r="BK5406"/>
  <c r="BL5405"/>
  <c r="BK5405"/>
  <c r="BL5404"/>
  <c r="BK5404"/>
  <c r="BL5403"/>
  <c r="BK5403"/>
  <c r="BL5402"/>
  <c r="BK5402"/>
  <c r="BL5401"/>
  <c r="BK5401"/>
  <c r="BL5400"/>
  <c r="BK5400"/>
  <c r="BL5399"/>
  <c r="BK5399"/>
  <c r="BL5398"/>
  <c r="BK5398"/>
  <c r="BL5397"/>
  <c r="BK5397"/>
  <c r="BL5396"/>
  <c r="BK5396"/>
  <c r="BL5395"/>
  <c r="BK5395"/>
  <c r="BL5394"/>
  <c r="BK5394"/>
  <c r="BL5393"/>
  <c r="BK5393"/>
  <c r="BL5392"/>
  <c r="BK5392"/>
  <c r="BL5391"/>
  <c r="BK5391"/>
  <c r="BL5390"/>
  <c r="BK5390"/>
  <c r="BL5389"/>
  <c r="BK5389"/>
  <c r="BL5388"/>
  <c r="BK5388"/>
  <c r="BL5387"/>
  <c r="BK5387"/>
  <c r="BL5386"/>
  <c r="BK5386"/>
  <c r="BL5385"/>
  <c r="BK5385"/>
  <c r="BL5384"/>
  <c r="BK5384"/>
  <c r="BL5383"/>
  <c r="BK5383"/>
  <c r="BL5382"/>
  <c r="BK5382"/>
  <c r="BL5381"/>
  <c r="BK5381"/>
  <c r="BL5380"/>
  <c r="BK5380"/>
  <c r="BL5379"/>
  <c r="BK5379"/>
  <c r="BL5378"/>
  <c r="BK5378"/>
  <c r="BL5377"/>
  <c r="BK5377"/>
  <c r="BL5376"/>
  <c r="BK5376"/>
  <c r="BL5375"/>
  <c r="BK5375"/>
  <c r="BL5374"/>
  <c r="BK5374"/>
  <c r="BL5373"/>
  <c r="BK5373"/>
  <c r="BL5372"/>
  <c r="BK5372"/>
  <c r="BL5371"/>
  <c r="BK5371"/>
  <c r="BL5370"/>
  <c r="BK5370"/>
  <c r="BL5369"/>
  <c r="BK5369"/>
  <c r="BL5368"/>
  <c r="BK5368"/>
  <c r="BL5367"/>
  <c r="BK5367"/>
  <c r="BL5366"/>
  <c r="BK5366"/>
  <c r="BL5365"/>
  <c r="BK5365"/>
  <c r="BL5364"/>
  <c r="BK5364"/>
  <c r="BL5363"/>
  <c r="BK5363"/>
  <c r="BL5362"/>
  <c r="BK5362"/>
  <c r="BL5361"/>
  <c r="BK5361"/>
  <c r="BL5360"/>
  <c r="BK5360"/>
  <c r="BL5359"/>
  <c r="BK5359"/>
  <c r="BL5358"/>
  <c r="BK5358"/>
  <c r="BL5357"/>
  <c r="BK5357"/>
  <c r="BL5356"/>
  <c r="BK5356"/>
  <c r="BL5355"/>
  <c r="BK5355"/>
  <c r="BL5354"/>
  <c r="BK5354"/>
  <c r="BL5353"/>
  <c r="BK5353"/>
  <c r="BL5352"/>
  <c r="BK5352"/>
  <c r="BL5351"/>
  <c r="BK5351"/>
  <c r="BL5350"/>
  <c r="BK5350"/>
  <c r="BL5349"/>
  <c r="BK5349"/>
  <c r="BL5348"/>
  <c r="BK5348"/>
  <c r="BL5347"/>
  <c r="BK5347"/>
  <c r="BL5346"/>
  <c r="BK5346"/>
  <c r="BL5345"/>
  <c r="BK5345"/>
  <c r="BL5344"/>
  <c r="BK5344"/>
  <c r="BL5343"/>
  <c r="BK5343"/>
  <c r="BL5342"/>
  <c r="BK5342"/>
  <c r="BL5341"/>
  <c r="BK5341"/>
  <c r="BL5340"/>
  <c r="BK5340"/>
  <c r="BL5339"/>
  <c r="BK5339"/>
  <c r="BL5338"/>
  <c r="BK5338"/>
  <c r="BL5337"/>
  <c r="BK5337"/>
  <c r="BL5336"/>
  <c r="BK5336"/>
  <c r="BL5335"/>
  <c r="BK5335"/>
  <c r="BL5334"/>
  <c r="BK5334"/>
  <c r="BL5333"/>
  <c r="BK5333"/>
  <c r="BL5332"/>
  <c r="BK5332"/>
  <c r="BL5331"/>
  <c r="BK5331"/>
  <c r="BL5330"/>
  <c r="BK5330"/>
  <c r="BL5329"/>
  <c r="BK5329"/>
  <c r="BL5328"/>
  <c r="BK5328"/>
  <c r="BL5327"/>
  <c r="BK5327"/>
  <c r="BL5326"/>
  <c r="BK5326"/>
  <c r="BL5325"/>
  <c r="BK5325"/>
  <c r="BL5324"/>
  <c r="BK5324"/>
  <c r="BL5323"/>
  <c r="BK5323"/>
  <c r="BL5322"/>
  <c r="BK5322"/>
  <c r="BL5321"/>
  <c r="BK5321"/>
  <c r="BL5320"/>
  <c r="BK5320"/>
  <c r="BL5319"/>
  <c r="BK5319"/>
  <c r="BL5318"/>
  <c r="BK5318"/>
  <c r="BL5317"/>
  <c r="BK5317"/>
  <c r="BL5316"/>
  <c r="BK5316"/>
  <c r="BL5315"/>
  <c r="BK5315"/>
  <c r="BL5314"/>
  <c r="BK5314"/>
  <c r="BL5313"/>
  <c r="BK5313"/>
  <c r="BL5312"/>
  <c r="BK5312"/>
  <c r="BL5311"/>
  <c r="BK5311"/>
  <c r="BL5310"/>
  <c r="BK5310"/>
  <c r="BL5309"/>
  <c r="BK5309"/>
  <c r="BL5308"/>
  <c r="BK5308"/>
  <c r="BL5307"/>
  <c r="BK5307"/>
  <c r="BL5306"/>
  <c r="BK5306"/>
  <c r="BL5305"/>
  <c r="BK5305"/>
  <c r="BL5304"/>
  <c r="BK5304"/>
  <c r="BL5303"/>
  <c r="BK5303"/>
  <c r="BL5302"/>
  <c r="BK5302"/>
  <c r="BL5301"/>
  <c r="BK5301"/>
  <c r="BL5300"/>
  <c r="BK5300"/>
  <c r="BL5299"/>
  <c r="BK5299"/>
  <c r="BL5298"/>
  <c r="BK5298"/>
  <c r="BL5297"/>
  <c r="BK5297"/>
  <c r="BL5296"/>
  <c r="BK5296"/>
  <c r="BL5295"/>
  <c r="BK5295"/>
  <c r="BL5294"/>
  <c r="BK5294"/>
  <c r="BL5293"/>
  <c r="BK5293"/>
  <c r="BL5292"/>
  <c r="BK5292"/>
  <c r="BL5291"/>
  <c r="BK5291"/>
  <c r="BL5290"/>
  <c r="BK5290"/>
  <c r="BL5289"/>
  <c r="BK5289"/>
  <c r="BL5288"/>
  <c r="BK5288"/>
  <c r="BL5287"/>
  <c r="BK5287"/>
  <c r="BL5286"/>
  <c r="BK5286"/>
  <c r="BL5285"/>
  <c r="BK5285"/>
  <c r="BL5284"/>
  <c r="BK5284"/>
  <c r="BL5283"/>
  <c r="BK5283"/>
  <c r="BL5282"/>
  <c r="BK5282"/>
  <c r="BL5281"/>
  <c r="BK5281"/>
  <c r="BL5280"/>
  <c r="BK5280"/>
  <c r="BL5279"/>
  <c r="BK5279"/>
  <c r="BL5278"/>
  <c r="BK5278"/>
  <c r="BL5277"/>
  <c r="BK5277"/>
  <c r="BL5276"/>
  <c r="BK5276"/>
  <c r="BL5275"/>
  <c r="BK5275"/>
  <c r="BL5274"/>
  <c r="BK5274"/>
  <c r="BL5273"/>
  <c r="BK5273"/>
  <c r="BL5272"/>
  <c r="BK5272"/>
  <c r="BL5271"/>
  <c r="BK5271"/>
  <c r="BL5270"/>
  <c r="BK5270"/>
  <c r="BL5269"/>
  <c r="BK5269"/>
  <c r="BL5268"/>
  <c r="BK5268"/>
  <c r="BL5267"/>
  <c r="BK5267"/>
  <c r="BL5266"/>
  <c r="BK5266"/>
  <c r="BL5265"/>
  <c r="BK5265"/>
  <c r="BL5264"/>
  <c r="BK5264"/>
  <c r="BL5263"/>
  <c r="BK5263"/>
  <c r="BL5262"/>
  <c r="BK5262"/>
  <c r="BL5261"/>
  <c r="BK5261"/>
  <c r="BL5260"/>
  <c r="BK5260"/>
  <c r="BL5259"/>
  <c r="BK5259"/>
  <c r="BL5258"/>
  <c r="BK5258"/>
  <c r="BL5257"/>
  <c r="BK5257"/>
  <c r="BL5256"/>
  <c r="BK5256"/>
  <c r="BL5255"/>
  <c r="BK5255"/>
  <c r="BL5254"/>
  <c r="BK5254"/>
  <c r="BL5253"/>
  <c r="BK5253"/>
  <c r="BL5252"/>
  <c r="BK5252"/>
  <c r="BL5251"/>
  <c r="BK5251"/>
  <c r="BL5250"/>
  <c r="BK5250"/>
  <c r="BL5249"/>
  <c r="BK5249"/>
  <c r="BL5248"/>
  <c r="BK5248"/>
  <c r="BL5247"/>
  <c r="BK5247"/>
  <c r="BL5246"/>
  <c r="BK5246"/>
  <c r="BL5245"/>
  <c r="BK5245"/>
  <c r="BL5244"/>
  <c r="BK5244"/>
  <c r="BL5243"/>
  <c r="BK5243"/>
  <c r="BL5242"/>
  <c r="BK5242"/>
  <c r="BL5241"/>
  <c r="BK5241"/>
  <c r="BL5240"/>
  <c r="BK5240"/>
  <c r="BL5239"/>
  <c r="BK5239"/>
  <c r="BL5238"/>
  <c r="BK5238"/>
  <c r="BL5237"/>
  <c r="BK5237"/>
  <c r="BL5236"/>
  <c r="BK5236"/>
  <c r="BL5235"/>
  <c r="BK5235"/>
  <c r="BL5234"/>
  <c r="BK5234"/>
  <c r="BL5233"/>
  <c r="BK5233"/>
  <c r="BL5232"/>
  <c r="BK5232"/>
  <c r="BL5231"/>
  <c r="BK5231"/>
  <c r="BL5230"/>
  <c r="BK5230"/>
  <c r="BL5229"/>
  <c r="BK5229"/>
  <c r="BL5228"/>
  <c r="BK5228"/>
  <c r="BL5227"/>
  <c r="BK5227"/>
  <c r="BL5226"/>
  <c r="BK5226"/>
  <c r="BL5225"/>
  <c r="BK5225"/>
  <c r="BL5224"/>
  <c r="BK5224"/>
  <c r="BL5223"/>
  <c r="BK5223"/>
  <c r="BL5222"/>
  <c r="BK5222"/>
  <c r="BL5221"/>
  <c r="BK5221"/>
  <c r="BL5220"/>
  <c r="BK5220"/>
  <c r="BL5219"/>
  <c r="BK5219"/>
  <c r="BL5218"/>
  <c r="BK5218"/>
  <c r="BL5217"/>
  <c r="BK5217"/>
  <c r="BL5216"/>
  <c r="BK5216"/>
  <c r="BL5215"/>
  <c r="BK5215"/>
  <c r="BL5214"/>
  <c r="BK5214"/>
  <c r="BL5213"/>
  <c r="BK5213"/>
  <c r="BL5212"/>
  <c r="BK5212"/>
  <c r="BL5211"/>
  <c r="BK5211"/>
  <c r="BL5210"/>
  <c r="BK5210"/>
  <c r="BL5209"/>
  <c r="BK5209"/>
  <c r="BL5208"/>
  <c r="BK5208"/>
  <c r="BL5207"/>
  <c r="BK5207"/>
  <c r="BL5206"/>
  <c r="BK5206"/>
  <c r="BL5205"/>
  <c r="BK5205"/>
  <c r="BL5204"/>
  <c r="BK5204"/>
  <c r="BL5203"/>
  <c r="BK5203"/>
  <c r="BL5202"/>
  <c r="BK5202"/>
  <c r="BL5201"/>
  <c r="BK5201"/>
  <c r="BL5200"/>
  <c r="BK5200"/>
  <c r="BL5199"/>
  <c r="BK5199"/>
  <c r="BL5198"/>
  <c r="BK5198"/>
  <c r="BL5197"/>
  <c r="BK5197"/>
  <c r="BL5196"/>
  <c r="BK5196"/>
  <c r="BL5195"/>
  <c r="BK5195"/>
  <c r="BL5194"/>
  <c r="BK5194"/>
  <c r="BL5193"/>
  <c r="BK5193"/>
  <c r="BL5192"/>
  <c r="BK5192"/>
  <c r="BL5191"/>
  <c r="BK5191"/>
  <c r="BL5190"/>
  <c r="BK5190"/>
  <c r="BL5189"/>
  <c r="BK5189"/>
  <c r="BL5188"/>
  <c r="BK5188"/>
  <c r="BL5187"/>
  <c r="BK5187"/>
  <c r="BL5186"/>
  <c r="BK5186"/>
  <c r="BL5185"/>
  <c r="BK5185"/>
  <c r="BL5184"/>
  <c r="BK5184"/>
  <c r="BL5183"/>
  <c r="BK5183"/>
  <c r="BL5182"/>
  <c r="BK5182"/>
  <c r="BL5181"/>
  <c r="BK5181"/>
  <c r="BL5180"/>
  <c r="BK5180"/>
  <c r="BL5179"/>
  <c r="BK5179"/>
  <c r="BL5178"/>
  <c r="BK5178"/>
  <c r="BL5177"/>
  <c r="BK5177"/>
  <c r="BL5176"/>
  <c r="BK5176"/>
  <c r="BL5175"/>
  <c r="BK5175"/>
  <c r="BL5174"/>
  <c r="BK5174"/>
  <c r="BL5173"/>
  <c r="BK5173"/>
  <c r="BL5172"/>
  <c r="BK5172"/>
  <c r="BL5171"/>
  <c r="BK5171"/>
  <c r="BL5170"/>
  <c r="BK5170"/>
  <c r="BL5169"/>
  <c r="BK5169"/>
  <c r="BL5168"/>
  <c r="BK5168"/>
  <c r="BL5167"/>
  <c r="BK5167"/>
  <c r="BL5166"/>
  <c r="BK5166"/>
  <c r="BL5165"/>
  <c r="BK5165"/>
  <c r="BL5164"/>
  <c r="BK5164"/>
  <c r="BL5163"/>
  <c r="BK5163"/>
  <c r="BL5162"/>
  <c r="BK5162"/>
  <c r="BL5161"/>
  <c r="BK5161"/>
  <c r="BL5160"/>
  <c r="BK5160"/>
  <c r="BL5159"/>
  <c r="BK5159"/>
  <c r="BL5158"/>
  <c r="BK5158"/>
  <c r="BL5157"/>
  <c r="BK5157"/>
  <c r="BL5156"/>
  <c r="BK5156"/>
  <c r="BL5155"/>
  <c r="BK5155"/>
  <c r="BL5154"/>
  <c r="BK5154"/>
  <c r="BL5153"/>
  <c r="BK5153"/>
  <c r="BL5152"/>
  <c r="BK5152"/>
  <c r="BL5151"/>
  <c r="BK5151"/>
  <c r="BL5150"/>
  <c r="BK5150"/>
  <c r="BL5149"/>
  <c r="BK5149"/>
  <c r="BL5148"/>
  <c r="BK5148"/>
  <c r="BL5147"/>
  <c r="BK5147"/>
  <c r="BL5146"/>
  <c r="BK5146"/>
  <c r="BL5145"/>
  <c r="BK5145"/>
  <c r="BL5144"/>
  <c r="BK5144"/>
  <c r="BL5143"/>
  <c r="BK5143"/>
  <c r="BL5142"/>
  <c r="BK5142"/>
  <c r="BL5141"/>
  <c r="BK5141"/>
  <c r="BL5140"/>
  <c r="BK5140"/>
  <c r="BL5139"/>
  <c r="BK5139"/>
  <c r="BL5138"/>
  <c r="BK5138"/>
  <c r="BL5137"/>
  <c r="BK5137"/>
  <c r="BL5136"/>
  <c r="BK5136"/>
  <c r="BL5135"/>
  <c r="BK5135"/>
  <c r="BL5134"/>
  <c r="BK5134"/>
  <c r="BL5133"/>
  <c r="BK5133"/>
  <c r="BL5132"/>
  <c r="BK5132"/>
  <c r="BL5131"/>
  <c r="BK5131"/>
  <c r="BL5130"/>
  <c r="BK5130"/>
  <c r="BL5129"/>
  <c r="BK5129"/>
  <c r="BL5128"/>
  <c r="BK5128"/>
  <c r="BL5127"/>
  <c r="BK5127"/>
  <c r="BL5126"/>
  <c r="BK5126"/>
  <c r="BL5125"/>
  <c r="BK5125"/>
  <c r="BL5124"/>
  <c r="BK5124"/>
  <c r="BL5123"/>
  <c r="BK5123"/>
  <c r="BL5122"/>
  <c r="BK5122"/>
  <c r="BL5121"/>
  <c r="BK5121"/>
  <c r="BL5120"/>
  <c r="BK5120"/>
  <c r="BL5119"/>
  <c r="BK5119"/>
  <c r="BL5118"/>
  <c r="BK5118"/>
  <c r="BL5117"/>
  <c r="BK5117"/>
  <c r="BL5116"/>
  <c r="BK5116"/>
  <c r="BL5115"/>
  <c r="BK5115"/>
  <c r="BL5114"/>
  <c r="BK5114"/>
  <c r="BL5113"/>
  <c r="BK5113"/>
  <c r="BL5112"/>
  <c r="BK5112"/>
  <c r="BL5111"/>
  <c r="BK5111"/>
  <c r="BL5110"/>
  <c r="BK5110"/>
  <c r="BL5109"/>
  <c r="BK5109"/>
  <c r="BL5108"/>
  <c r="BK5108"/>
  <c r="BL5107"/>
  <c r="BK5107"/>
  <c r="BL5106"/>
  <c r="BK5106"/>
  <c r="BL5105"/>
  <c r="BK5105"/>
  <c r="BL5104"/>
  <c r="BK5104"/>
  <c r="BL5103"/>
  <c r="BK5103"/>
  <c r="BL5102"/>
  <c r="BK5102"/>
  <c r="BL5101"/>
  <c r="BK5101"/>
  <c r="BL5100"/>
  <c r="BK5100"/>
  <c r="BL5099"/>
  <c r="BK5099"/>
  <c r="BL5098"/>
  <c r="BK5098"/>
  <c r="BL5097"/>
  <c r="BK5097"/>
  <c r="BL5096"/>
  <c r="BK5096"/>
  <c r="BL5095"/>
  <c r="BK5095"/>
  <c r="BL5094"/>
  <c r="BK5094"/>
  <c r="BL5093"/>
  <c r="BK5093"/>
  <c r="BL5092"/>
  <c r="BK5092"/>
  <c r="BL5091"/>
  <c r="BK5091"/>
  <c r="BL5090"/>
  <c r="BK5090"/>
  <c r="BL5089"/>
  <c r="BK5089"/>
  <c r="BL5088"/>
  <c r="BK5088"/>
  <c r="BL5087"/>
  <c r="BK5087"/>
  <c r="BL5086"/>
  <c r="BK5086"/>
  <c r="BL5085"/>
  <c r="BK5085"/>
  <c r="BL5084"/>
  <c r="BK5084"/>
  <c r="BL5083"/>
  <c r="BK5083"/>
  <c r="BL5082"/>
  <c r="BK5082"/>
  <c r="BL5081"/>
  <c r="BK5081"/>
  <c r="BL5080"/>
  <c r="BK5080"/>
  <c r="BL5079"/>
  <c r="BK5079"/>
  <c r="BL5078"/>
  <c r="BK5078"/>
  <c r="BL5077"/>
  <c r="BK5077"/>
  <c r="BL5076"/>
  <c r="BK5076"/>
  <c r="BL5075"/>
  <c r="BK5075"/>
  <c r="BL5074"/>
  <c r="BK5074"/>
  <c r="BL5073"/>
  <c r="BK5073"/>
  <c r="BL5072"/>
  <c r="BK5072"/>
  <c r="BL5071"/>
  <c r="BK5071"/>
  <c r="BL5070"/>
  <c r="BK5070"/>
  <c r="BL5069"/>
  <c r="BK5069"/>
  <c r="BL5068"/>
  <c r="BK5068"/>
  <c r="BL5067"/>
  <c r="BK5067"/>
  <c r="BL5066"/>
  <c r="BK5066"/>
  <c r="BL5065"/>
  <c r="BK5065"/>
  <c r="BL5064"/>
  <c r="BK5064"/>
  <c r="BL5063"/>
  <c r="BK5063"/>
  <c r="BL5062"/>
  <c r="BK5062"/>
  <c r="BL5061"/>
  <c r="BK5061"/>
  <c r="BL5060"/>
  <c r="BK5060"/>
  <c r="BL5059"/>
  <c r="BK5059"/>
  <c r="BL5058"/>
  <c r="BK5058"/>
  <c r="BL5057"/>
  <c r="BK5057"/>
  <c r="BL5056"/>
  <c r="BK5056"/>
  <c r="BL5055"/>
  <c r="BK5055"/>
  <c r="BL5054"/>
  <c r="BK5054"/>
  <c r="BL5053"/>
  <c r="BK5053"/>
  <c r="BL5052"/>
  <c r="BK5052"/>
  <c r="BL5051"/>
  <c r="BK5051"/>
  <c r="BL5050"/>
  <c r="BK5050"/>
  <c r="BL5049"/>
  <c r="BK5049"/>
  <c r="BL5048"/>
  <c r="BK5048"/>
  <c r="BL5047"/>
  <c r="BK5047"/>
  <c r="BL5046"/>
  <c r="BK5046"/>
  <c r="BL5045"/>
  <c r="BK5045"/>
  <c r="BL5044"/>
  <c r="BK5044"/>
  <c r="BL5043"/>
  <c r="BK5043"/>
  <c r="BL5042"/>
  <c r="BK5042"/>
  <c r="BL5041"/>
  <c r="BK5041"/>
  <c r="BL5040"/>
  <c r="BK5040"/>
  <c r="BL5039"/>
  <c r="BK5039"/>
  <c r="BL5038"/>
  <c r="BK5038"/>
  <c r="BL5037"/>
  <c r="BK5037"/>
  <c r="BL5036"/>
  <c r="BK5036"/>
  <c r="BL5035"/>
  <c r="BK5035"/>
  <c r="BL5034"/>
  <c r="BK5034"/>
  <c r="BL5033"/>
  <c r="BK5033"/>
  <c r="BL5032"/>
  <c r="BK5032"/>
  <c r="BL5031"/>
  <c r="BK5031"/>
  <c r="BL5030"/>
  <c r="BK5030"/>
  <c r="BL5029"/>
  <c r="BK5029"/>
  <c r="BL5028"/>
  <c r="BK5028"/>
  <c r="BL5027"/>
  <c r="BK5027"/>
  <c r="BL5026"/>
  <c r="BK5026"/>
  <c r="BL5025"/>
  <c r="BK5025"/>
  <c r="BL5024"/>
  <c r="BK5024"/>
  <c r="BL5023"/>
  <c r="BK5023"/>
  <c r="BL5022"/>
  <c r="BK5022"/>
  <c r="BL5021"/>
  <c r="BK5021"/>
  <c r="BL5020"/>
  <c r="BK5020"/>
  <c r="BL5019"/>
  <c r="BK5019"/>
  <c r="BL5018"/>
  <c r="BK5018"/>
  <c r="BL5017"/>
  <c r="BK5017"/>
  <c r="BL5016"/>
  <c r="BK5016"/>
  <c r="BL5015"/>
  <c r="BK5015"/>
  <c r="BL5014"/>
  <c r="BK5014"/>
  <c r="BL5013"/>
  <c r="BK5013"/>
  <c r="BL5012"/>
  <c r="BK5012"/>
  <c r="BL5011"/>
  <c r="BK5011"/>
  <c r="BL5010"/>
  <c r="BK5010"/>
  <c r="BL5009"/>
  <c r="BK5009"/>
  <c r="BL5008"/>
  <c r="BK5008"/>
  <c r="BL5007"/>
  <c r="BK5007"/>
  <c r="BL5006"/>
  <c r="BK5006"/>
  <c r="BL5005"/>
  <c r="BK5005"/>
  <c r="BL5004"/>
  <c r="BK5004"/>
  <c r="BL5003"/>
  <c r="BK5003"/>
  <c r="BL5002"/>
  <c r="BK5002"/>
  <c r="BL5001"/>
  <c r="BK5001"/>
  <c r="BL5000"/>
  <c r="BK5000"/>
  <c r="BL4999"/>
  <c r="BK4999"/>
  <c r="BL4998"/>
  <c r="BK4998"/>
  <c r="BL4997"/>
  <c r="BK4997"/>
  <c r="BL4996"/>
  <c r="BK4996"/>
  <c r="BL4995"/>
  <c r="BK4995"/>
  <c r="BL4994"/>
  <c r="BK4994"/>
  <c r="BL4993"/>
  <c r="BK4993"/>
  <c r="BL4992"/>
  <c r="BK4992"/>
  <c r="BL4991"/>
  <c r="BK4991"/>
  <c r="BL4990"/>
  <c r="BK4990"/>
  <c r="BL4989"/>
  <c r="BK4989"/>
  <c r="BL4988"/>
  <c r="BK4988"/>
  <c r="BL4987"/>
  <c r="BK4987"/>
  <c r="BL4986"/>
  <c r="BK4986"/>
  <c r="BL4985"/>
  <c r="BK4985"/>
  <c r="BL4984"/>
  <c r="BK4984"/>
  <c r="BL4983"/>
  <c r="BK4983"/>
  <c r="BL4982"/>
  <c r="BK4982"/>
  <c r="BL4981"/>
  <c r="BK4981"/>
  <c r="BL4980"/>
  <c r="BK4980"/>
  <c r="BL4979"/>
  <c r="BK4979"/>
  <c r="BL4978"/>
  <c r="BK4978"/>
  <c r="BL4977"/>
  <c r="BK4977"/>
  <c r="BL4976"/>
  <c r="BK4976"/>
  <c r="BL4975"/>
  <c r="BK4975"/>
  <c r="BL4974"/>
  <c r="BK4974"/>
  <c r="BL4973"/>
  <c r="BK4973"/>
  <c r="BL4972"/>
  <c r="BK4972"/>
  <c r="BL4971"/>
  <c r="BK4971"/>
  <c r="BL4970"/>
  <c r="BK4970"/>
  <c r="BL4969"/>
  <c r="BK4969"/>
  <c r="BL4968"/>
  <c r="BK4968"/>
  <c r="BL4967"/>
  <c r="BK4967"/>
  <c r="BL4966"/>
  <c r="BK4966"/>
  <c r="BL4965"/>
  <c r="BK4965"/>
  <c r="BL4964"/>
  <c r="BK4964"/>
  <c r="BL4963"/>
  <c r="BK4963"/>
  <c r="BL4962"/>
  <c r="BK4962"/>
  <c r="BL4961"/>
  <c r="BK4961"/>
  <c r="BL4960"/>
  <c r="BK4960"/>
  <c r="BL4959"/>
  <c r="BK4959"/>
  <c r="BL4958"/>
  <c r="BK4958"/>
  <c r="BL4957"/>
  <c r="BK4957"/>
  <c r="BL4956"/>
  <c r="BK4956"/>
  <c r="BL4955"/>
  <c r="BK4955"/>
  <c r="BL4954"/>
  <c r="BK4954"/>
  <c r="BL4953"/>
  <c r="BK4953"/>
  <c r="BL4952"/>
  <c r="BK4952"/>
  <c r="BL4951"/>
  <c r="BK4951"/>
  <c r="BL4950"/>
  <c r="BK4950"/>
  <c r="BL4949"/>
  <c r="BK4949"/>
  <c r="BL4948"/>
  <c r="BK4948"/>
  <c r="BL4947"/>
  <c r="BK4947"/>
  <c r="BL4946"/>
  <c r="BK4946"/>
  <c r="BL4945"/>
  <c r="BK4945"/>
  <c r="BL4944"/>
  <c r="BK4944"/>
  <c r="BL4943"/>
  <c r="BK4943"/>
  <c r="BL4942"/>
  <c r="BK4942"/>
  <c r="BL4941"/>
  <c r="BK4941"/>
  <c r="BL4940"/>
  <c r="BK4940"/>
  <c r="BL4939"/>
  <c r="BK4939"/>
  <c r="BL4938"/>
  <c r="BK4938"/>
  <c r="BL4937"/>
  <c r="BK4937"/>
  <c r="BL4936"/>
  <c r="BK4936"/>
  <c r="BL4935"/>
  <c r="BK4935"/>
  <c r="BL4934"/>
  <c r="BK4934"/>
  <c r="BL4933"/>
  <c r="BK4933"/>
  <c r="BL4932"/>
  <c r="BK4932"/>
  <c r="BL4931"/>
  <c r="BK4931"/>
  <c r="BL4930"/>
  <c r="BK4930"/>
  <c r="BL4929"/>
  <c r="BK4929"/>
  <c r="BL4928"/>
  <c r="BK4928"/>
  <c r="BL4927"/>
  <c r="BK4927"/>
  <c r="BL4926"/>
  <c r="BK4926"/>
  <c r="BL4925"/>
  <c r="BK4925"/>
  <c r="BL4924"/>
  <c r="BK4924"/>
  <c r="BL4923"/>
  <c r="BK4923"/>
  <c r="BL4922"/>
  <c r="BK4922"/>
  <c r="BL4921"/>
  <c r="BK4921"/>
  <c r="BL4920"/>
  <c r="BK4920"/>
  <c r="BL4919"/>
  <c r="BK4919"/>
  <c r="BL4918"/>
  <c r="BK4918"/>
  <c r="BL4917"/>
  <c r="BK4917"/>
  <c r="BL4916"/>
  <c r="BK4916"/>
  <c r="BL4915"/>
  <c r="BK4915"/>
  <c r="BL4914"/>
  <c r="BK4914"/>
  <c r="BL4913"/>
  <c r="BK4913"/>
  <c r="BL4912"/>
  <c r="BK4912"/>
  <c r="BL4911"/>
  <c r="BK4911"/>
  <c r="BL4910"/>
  <c r="BK4910"/>
  <c r="BL4909"/>
  <c r="BK4909"/>
  <c r="BL4908"/>
  <c r="BK4908"/>
  <c r="BL4907"/>
  <c r="BK4907"/>
  <c r="BL4906"/>
  <c r="BK4906"/>
  <c r="BL4905"/>
  <c r="BK4905"/>
  <c r="BL4904"/>
  <c r="BK4904"/>
  <c r="BL4903"/>
  <c r="BK4903"/>
  <c r="BL4902"/>
  <c r="BK4902"/>
  <c r="BL4901"/>
  <c r="BK4901"/>
  <c r="BL4900"/>
  <c r="BK4900"/>
  <c r="BL4899"/>
  <c r="BK4899"/>
  <c r="BL4898"/>
  <c r="BK4898"/>
  <c r="BL4897"/>
  <c r="BK4897"/>
  <c r="BL4896"/>
  <c r="BK4896"/>
  <c r="BL4895"/>
  <c r="BK4895"/>
  <c r="BL4894"/>
  <c r="BK4894"/>
  <c r="BL4893"/>
  <c r="BK4893"/>
  <c r="BL4892"/>
  <c r="BK4892"/>
  <c r="BL4891"/>
  <c r="BK4891"/>
  <c r="BL4890"/>
  <c r="BK4890"/>
  <c r="BL4889"/>
  <c r="BK4889"/>
  <c r="BL4888"/>
  <c r="BK4888"/>
  <c r="BL4887"/>
  <c r="BK4887"/>
  <c r="BL4886"/>
  <c r="BK4886"/>
  <c r="BL4885"/>
  <c r="BK4885"/>
  <c r="BL4884"/>
  <c r="BK4884"/>
  <c r="BL4883"/>
  <c r="BK4883"/>
  <c r="BL4882"/>
  <c r="BK4882"/>
  <c r="BL4881"/>
  <c r="BK4881"/>
  <c r="BL4880"/>
  <c r="BK4880"/>
  <c r="BL4879"/>
  <c r="BK4879"/>
  <c r="BL4878"/>
  <c r="BK4878"/>
  <c r="BL4877"/>
  <c r="BK4877"/>
  <c r="BL4876"/>
  <c r="BK4876"/>
  <c r="BL4875"/>
  <c r="BK4875"/>
  <c r="BL4874"/>
  <c r="BK4874"/>
  <c r="BL4873"/>
  <c r="BK4873"/>
  <c r="BL4872"/>
  <c r="BK4872"/>
  <c r="BL4871"/>
  <c r="BK4871"/>
  <c r="BL4870"/>
  <c r="BK4870"/>
  <c r="BL4869"/>
  <c r="BK4869"/>
  <c r="BL4868"/>
  <c r="BK4868"/>
  <c r="BL4867"/>
  <c r="BK4867"/>
  <c r="BL4866"/>
  <c r="BK4866"/>
  <c r="BL4865"/>
  <c r="BK4865"/>
  <c r="BL4864"/>
  <c r="BK4864"/>
  <c r="BL4863"/>
  <c r="BK4863"/>
  <c r="BL4862"/>
  <c r="BK4862"/>
  <c r="BL4861"/>
  <c r="BK4861"/>
  <c r="BL4860"/>
  <c r="BK4860"/>
  <c r="BL4859"/>
  <c r="BK4859"/>
  <c r="BL4858"/>
  <c r="BK4858"/>
  <c r="BL4857"/>
  <c r="BK4857"/>
  <c r="BL4856"/>
  <c r="BK4856"/>
  <c r="BL4855"/>
  <c r="BK4855"/>
  <c r="BL4854"/>
  <c r="BK4854"/>
  <c r="BL4853"/>
  <c r="BK4853"/>
  <c r="BL4852"/>
  <c r="BK4852"/>
  <c r="BL4851"/>
  <c r="BK4851"/>
  <c r="BL4850"/>
  <c r="BK4850"/>
  <c r="BL4849"/>
  <c r="BK4849"/>
  <c r="BL4848"/>
  <c r="BK4848"/>
  <c r="BL4847"/>
  <c r="BK4847"/>
  <c r="BL4846"/>
  <c r="BK4846"/>
  <c r="BL4845"/>
  <c r="BK4845"/>
  <c r="BL4844"/>
  <c r="BK4844"/>
  <c r="BL4843"/>
  <c r="BK4843"/>
  <c r="BL4842"/>
  <c r="BK4842"/>
  <c r="BL4841"/>
  <c r="BK4841"/>
  <c r="BL4840"/>
  <c r="BK4840"/>
  <c r="BL4839"/>
  <c r="BK4839"/>
  <c r="BL4838"/>
  <c r="BK4838"/>
  <c r="BL4837"/>
  <c r="BK4837"/>
  <c r="BL4836"/>
  <c r="BK4836"/>
  <c r="BL4835"/>
  <c r="BK4835"/>
  <c r="BL4834"/>
  <c r="BK4834"/>
  <c r="BL4833"/>
  <c r="BK4833"/>
  <c r="BL4832"/>
  <c r="BK4832"/>
  <c r="BL4831"/>
  <c r="BK4831"/>
  <c r="BL4830"/>
  <c r="BK4830"/>
  <c r="BL4829"/>
  <c r="BK4829"/>
  <c r="BL4828"/>
  <c r="BK4828"/>
  <c r="BL4827"/>
  <c r="BK4827"/>
  <c r="BL4826"/>
  <c r="BK4826"/>
  <c r="BL4825"/>
  <c r="BK4825"/>
  <c r="BL4824"/>
  <c r="BK4824"/>
  <c r="BL4823"/>
  <c r="BK4823"/>
  <c r="BL4822"/>
  <c r="BK4822"/>
  <c r="BL4821"/>
  <c r="BK4821"/>
  <c r="BL4820"/>
  <c r="BK4820"/>
  <c r="BL4819"/>
  <c r="BK4819"/>
  <c r="BL4818"/>
  <c r="BK4818"/>
  <c r="BL4817"/>
  <c r="BK4817"/>
  <c r="BL4816"/>
  <c r="BK4816"/>
  <c r="BL4815"/>
  <c r="BK4815"/>
  <c r="BL4814"/>
  <c r="BK4814"/>
  <c r="BL4813"/>
  <c r="BK4813"/>
  <c r="BL4812"/>
  <c r="BK4812"/>
  <c r="BL4811"/>
  <c r="BK4811"/>
  <c r="BL4810"/>
  <c r="BK4810"/>
  <c r="BL4809"/>
  <c r="BK4809"/>
  <c r="BL4808"/>
  <c r="BK4808"/>
  <c r="BL4807"/>
  <c r="BK4807"/>
  <c r="BL4806"/>
  <c r="BK4806"/>
  <c r="BL4805"/>
  <c r="BK4805"/>
  <c r="BL4804"/>
  <c r="BK4804"/>
  <c r="BL4803"/>
  <c r="BK4803"/>
  <c r="BL4802"/>
  <c r="BK4802"/>
  <c r="BL4801"/>
  <c r="BK4801"/>
  <c r="BL4800"/>
  <c r="BK4800"/>
  <c r="BL4799"/>
  <c r="BK4799"/>
  <c r="BL4798"/>
  <c r="BK4798"/>
  <c r="BL4797"/>
  <c r="BK4797"/>
  <c r="BL4796"/>
  <c r="BK4796"/>
  <c r="BL4795"/>
  <c r="BK4795"/>
  <c r="BL4794"/>
  <c r="BK4794"/>
  <c r="BL4793"/>
  <c r="BK4793"/>
  <c r="BL4792"/>
  <c r="BK4792"/>
  <c r="BL4791"/>
  <c r="BK4791"/>
  <c r="BL4790"/>
  <c r="BK4790"/>
  <c r="BL4789"/>
  <c r="BK4789"/>
  <c r="BL4788"/>
  <c r="BK4788"/>
  <c r="BL4787"/>
  <c r="BK4787"/>
  <c r="BL4786"/>
  <c r="BK4786"/>
  <c r="BL4785"/>
  <c r="BK4785"/>
  <c r="BL4784"/>
  <c r="BK4784"/>
  <c r="BL4783"/>
  <c r="BK4783"/>
  <c r="BL4782"/>
  <c r="BK4782"/>
  <c r="BL4781"/>
  <c r="BK4781"/>
  <c r="BL4780"/>
  <c r="BK4780"/>
  <c r="BL4779"/>
  <c r="BK4779"/>
  <c r="BL4778"/>
  <c r="BK4778"/>
  <c r="BL4777"/>
  <c r="BK4777"/>
  <c r="BL4776"/>
  <c r="BK4776"/>
  <c r="BL4775"/>
  <c r="BK4775"/>
  <c r="BL4774"/>
  <c r="BK4774"/>
  <c r="BL4773"/>
  <c r="BK4773"/>
  <c r="BL4772"/>
  <c r="BK4772"/>
  <c r="BL4771"/>
  <c r="BK4771"/>
  <c r="BL4770"/>
  <c r="BK4770"/>
  <c r="BL4769"/>
  <c r="BK4769"/>
  <c r="BL4768"/>
  <c r="BK4768"/>
  <c r="BL4767"/>
  <c r="BK4767"/>
  <c r="BL4766"/>
  <c r="BK4766"/>
  <c r="BL4765"/>
  <c r="BK4765"/>
  <c r="BL4764"/>
  <c r="BK4764"/>
  <c r="BL4763"/>
  <c r="BK4763"/>
  <c r="BL4762"/>
  <c r="BK4762"/>
  <c r="BL4761"/>
  <c r="BK4761"/>
  <c r="BL4760"/>
  <c r="BK4760"/>
  <c r="BL4759"/>
  <c r="BK4759"/>
  <c r="BL4758"/>
  <c r="BK4758"/>
  <c r="BL4757"/>
  <c r="BK4757"/>
  <c r="BL4756"/>
  <c r="BK4756"/>
  <c r="BL4755"/>
  <c r="BK4755"/>
  <c r="BL4754"/>
  <c r="BK4754"/>
  <c r="BL4753"/>
  <c r="BK4753"/>
  <c r="BL4752"/>
  <c r="BK4752"/>
  <c r="BL4751"/>
  <c r="BK4751"/>
  <c r="BL4750"/>
  <c r="BK4750"/>
  <c r="BL4749"/>
  <c r="BK4749"/>
  <c r="BL4748"/>
  <c r="BK4748"/>
  <c r="BL4747"/>
  <c r="BK4747"/>
  <c r="BL4746"/>
  <c r="BK4746"/>
  <c r="BL4745"/>
  <c r="BK4745"/>
  <c r="BL4744"/>
  <c r="BK4744"/>
  <c r="BL4743"/>
  <c r="BK4743"/>
  <c r="BL4742"/>
  <c r="BK4742"/>
  <c r="BL4741"/>
  <c r="BK4741"/>
  <c r="BL4740"/>
  <c r="BK4740"/>
  <c r="BL4739"/>
  <c r="BK4739"/>
  <c r="BL4738"/>
  <c r="BK4738"/>
  <c r="BL4737"/>
  <c r="BK4737"/>
  <c r="BL4736"/>
  <c r="BK4736"/>
  <c r="BL4735"/>
  <c r="BK4735"/>
  <c r="BL4734"/>
  <c r="BK4734"/>
  <c r="BL4733"/>
  <c r="BK4733"/>
  <c r="BL4732"/>
  <c r="BK4732"/>
  <c r="BL4731"/>
  <c r="BK4731"/>
  <c r="BL4730"/>
  <c r="BK4730"/>
  <c r="BL4729"/>
  <c r="BK4729"/>
  <c r="BL4728"/>
  <c r="BK4728"/>
  <c r="BL4727"/>
  <c r="BK4727"/>
  <c r="BL4726"/>
  <c r="BK4726"/>
  <c r="BL4725"/>
  <c r="BK4725"/>
  <c r="BL4724"/>
  <c r="BK4724"/>
  <c r="BL4723"/>
  <c r="BK4723"/>
  <c r="BL4722"/>
  <c r="BK4722"/>
  <c r="BL4721"/>
  <c r="BK4721"/>
  <c r="BL4720"/>
  <c r="BK4720"/>
  <c r="BL4719"/>
  <c r="BK4719"/>
  <c r="BL4718"/>
  <c r="BK4718"/>
  <c r="BL4717"/>
  <c r="BK4717"/>
  <c r="BL4716"/>
  <c r="BK4716"/>
  <c r="BL4715"/>
  <c r="BK4715"/>
  <c r="BL4714"/>
  <c r="BK4714"/>
  <c r="BL4713"/>
  <c r="BK4713"/>
  <c r="BL4712"/>
  <c r="BK4712"/>
  <c r="BL4711"/>
  <c r="BK4711"/>
  <c r="BL4710"/>
  <c r="BK4710"/>
  <c r="BL4709"/>
  <c r="BK4709"/>
  <c r="BL4708"/>
  <c r="BK4708"/>
  <c r="BL4707"/>
  <c r="BK4707"/>
  <c r="BL4706"/>
  <c r="BK4706"/>
  <c r="BL4705"/>
  <c r="BK4705"/>
  <c r="BL4704"/>
  <c r="BK4704"/>
  <c r="BL4703"/>
  <c r="BK4703"/>
  <c r="BL4702"/>
  <c r="BK4702"/>
  <c r="BL4701"/>
  <c r="BK4701"/>
  <c r="BL4700"/>
  <c r="BK4700"/>
  <c r="BL4699"/>
  <c r="BK4699"/>
  <c r="BL4698"/>
  <c r="BK4698"/>
  <c r="BL4697"/>
  <c r="BK4697"/>
  <c r="BL4696"/>
  <c r="BK4696"/>
  <c r="BL4695"/>
  <c r="BK4695"/>
  <c r="BL4694"/>
  <c r="BK4694"/>
  <c r="BL4693"/>
  <c r="BK4693"/>
  <c r="BL4692"/>
  <c r="BK4692"/>
  <c r="BL4691"/>
  <c r="BK4691"/>
  <c r="BL4690"/>
  <c r="BK4690"/>
  <c r="BL4689"/>
  <c r="BK4689"/>
  <c r="BL4688"/>
  <c r="BK4688"/>
  <c r="BL4687"/>
  <c r="BK4687"/>
  <c r="BL4686"/>
  <c r="BK4686"/>
  <c r="BL4685"/>
  <c r="BK4685"/>
  <c r="BL4684"/>
  <c r="BK4684"/>
  <c r="BL4683"/>
  <c r="BK4683"/>
  <c r="BL4682"/>
  <c r="BK4682"/>
  <c r="BL4681"/>
  <c r="BK4681"/>
  <c r="BL4680"/>
  <c r="BK4680"/>
  <c r="BL4679"/>
  <c r="BK4679"/>
  <c r="BL4678"/>
  <c r="BK4678"/>
  <c r="BL4677"/>
  <c r="BK4677"/>
  <c r="BL4676"/>
  <c r="BK4676"/>
  <c r="BL4675"/>
  <c r="BK4675"/>
  <c r="BL4674"/>
  <c r="BK4674"/>
  <c r="BL4673"/>
  <c r="BK4673"/>
  <c r="BL4672"/>
  <c r="BK4672"/>
  <c r="BL4671"/>
  <c r="BK4671"/>
  <c r="BL4670"/>
  <c r="BK4670"/>
  <c r="BL4669"/>
  <c r="BK4669"/>
  <c r="BL4668"/>
  <c r="BK4668"/>
  <c r="BL4667"/>
  <c r="BK4667"/>
  <c r="BL4666"/>
  <c r="BK4666"/>
  <c r="BL4665"/>
  <c r="BK4665"/>
  <c r="BL4664"/>
  <c r="BK4664"/>
  <c r="BL4663"/>
  <c r="BK4663"/>
  <c r="BL4662"/>
  <c r="BK4662"/>
  <c r="BL4661"/>
  <c r="BK4661"/>
  <c r="BL4660"/>
  <c r="BK4660"/>
  <c r="BL4659"/>
  <c r="BK4659"/>
  <c r="BL4658"/>
  <c r="BK4658"/>
  <c r="BL4657"/>
  <c r="BK4657"/>
  <c r="BL4656"/>
  <c r="BK4656"/>
  <c r="BL4655"/>
  <c r="BK4655"/>
  <c r="BL4654"/>
  <c r="BK4654"/>
  <c r="BL4653"/>
  <c r="BK4653"/>
  <c r="BL4652"/>
  <c r="BK4652"/>
  <c r="BL4651"/>
  <c r="BK4651"/>
  <c r="BL4650"/>
  <c r="BK4650"/>
  <c r="BL4649"/>
  <c r="BK4649"/>
  <c r="BL4648"/>
  <c r="BK4648"/>
  <c r="BL4647"/>
  <c r="BK4647"/>
  <c r="BL4646"/>
  <c r="BK4646"/>
  <c r="BL4645"/>
  <c r="BK4645"/>
  <c r="BL4644"/>
  <c r="BK4644"/>
  <c r="BL4643"/>
  <c r="BK4643"/>
  <c r="BL4642"/>
  <c r="BK4642"/>
  <c r="BL4641"/>
  <c r="BK4641"/>
  <c r="BL4640"/>
  <c r="BK4640"/>
  <c r="BL4639"/>
  <c r="BK4639"/>
  <c r="BL4638"/>
  <c r="BK4638"/>
  <c r="BL4637"/>
  <c r="BK4637"/>
  <c r="BL4636"/>
  <c r="BK4636"/>
  <c r="BL4635"/>
  <c r="BK4635"/>
  <c r="BL4634"/>
  <c r="BK4634"/>
  <c r="BL4633"/>
  <c r="BK4633"/>
  <c r="BL4632"/>
  <c r="BK4632"/>
  <c r="BL4631"/>
  <c r="BK4631"/>
  <c r="BL4630"/>
  <c r="BK4630"/>
  <c r="BL4629"/>
  <c r="BK4629"/>
  <c r="BL4628"/>
  <c r="BK4628"/>
  <c r="BL4627"/>
  <c r="BK4627"/>
  <c r="BL4626"/>
  <c r="BK4626"/>
  <c r="BL4625"/>
  <c r="BK4625"/>
  <c r="BL4624"/>
  <c r="BK4624"/>
  <c r="BL4623"/>
  <c r="BK4623"/>
  <c r="BL4622"/>
  <c r="BK4622"/>
  <c r="BL4621"/>
  <c r="BK4621"/>
  <c r="BL4620"/>
  <c r="BK4620"/>
  <c r="BL4619"/>
  <c r="BK4619"/>
  <c r="BL4618"/>
  <c r="BK4618"/>
  <c r="BL4617"/>
  <c r="BK4617"/>
  <c r="BL4616"/>
  <c r="BK4616"/>
  <c r="BL4615"/>
  <c r="BK4615"/>
  <c r="BL4614"/>
  <c r="BK4614"/>
  <c r="BL4613"/>
  <c r="BK4613"/>
  <c r="BL4612"/>
  <c r="BK4612"/>
  <c r="BL4611"/>
  <c r="BK4611"/>
  <c r="BL4610"/>
  <c r="BK4610"/>
  <c r="BL4609"/>
  <c r="BK4609"/>
  <c r="BL4608"/>
  <c r="BK4608"/>
  <c r="BL4607"/>
  <c r="BK4607"/>
  <c r="BL4606"/>
  <c r="BK4606"/>
  <c r="BL4605"/>
  <c r="BK4605"/>
  <c r="BL4604"/>
  <c r="BK4604"/>
  <c r="BL4603"/>
  <c r="BK4603"/>
  <c r="BL4602"/>
  <c r="BK4602"/>
  <c r="BL4601"/>
  <c r="BK4601"/>
  <c r="BL4600"/>
  <c r="BK4600"/>
  <c r="BL4599"/>
  <c r="BK4599"/>
  <c r="BL4598"/>
  <c r="BK4598"/>
  <c r="BL4597"/>
  <c r="BK4597"/>
  <c r="BL4596"/>
  <c r="BK4596"/>
  <c r="BL4595"/>
  <c r="BK4595"/>
  <c r="BL4594"/>
  <c r="BK4594"/>
  <c r="BL4593"/>
  <c r="BK4593"/>
  <c r="BL4592"/>
  <c r="BK4592"/>
  <c r="BL4591"/>
  <c r="BK4591"/>
  <c r="BL4590"/>
  <c r="BK4590"/>
  <c r="BL4589"/>
  <c r="BK4589"/>
  <c r="BL4588"/>
  <c r="BK4588"/>
  <c r="BL4587"/>
  <c r="BK4587"/>
  <c r="BL4586"/>
  <c r="BK4586"/>
  <c r="BL4585"/>
  <c r="BK4585"/>
  <c r="BL4584"/>
  <c r="BK4584"/>
  <c r="BL4583"/>
  <c r="BK4583"/>
  <c r="BL4582"/>
  <c r="BK4582"/>
  <c r="BL4581"/>
  <c r="BK4581"/>
  <c r="BL4580"/>
  <c r="BK4580"/>
  <c r="BL4579"/>
  <c r="BK4579"/>
  <c r="BL4578"/>
  <c r="BK4578"/>
  <c r="BL4577"/>
  <c r="BK4577"/>
  <c r="BL4576"/>
  <c r="BK4576"/>
  <c r="BL4575"/>
  <c r="BK4575"/>
  <c r="BL4574"/>
  <c r="BK4574"/>
  <c r="BL4573"/>
  <c r="BK4573"/>
  <c r="BL4572"/>
  <c r="BK4572"/>
  <c r="BL4571"/>
  <c r="BK4571"/>
  <c r="BL4570"/>
  <c r="BK4570"/>
  <c r="BL4569"/>
  <c r="BK4569"/>
  <c r="BL4568"/>
  <c r="BK4568"/>
  <c r="BL4567"/>
  <c r="BK4567"/>
  <c r="BL4566"/>
  <c r="BK4566"/>
  <c r="BL4565"/>
  <c r="BK4565"/>
  <c r="BL4564"/>
  <c r="BK4564"/>
  <c r="BL4563"/>
  <c r="BK4563"/>
  <c r="BL4562"/>
  <c r="BK4562"/>
  <c r="BL4561"/>
  <c r="BK4561"/>
  <c r="BL4560"/>
  <c r="BK4560"/>
  <c r="BL4559"/>
  <c r="BK4559"/>
  <c r="BL4558"/>
  <c r="BK4558"/>
  <c r="BL4557"/>
  <c r="BK4557"/>
  <c r="BL4556"/>
  <c r="BK4556"/>
  <c r="BL4555"/>
  <c r="BK4555"/>
  <c r="BL4554"/>
  <c r="BK4554"/>
  <c r="BL4553"/>
  <c r="BK4553"/>
  <c r="BL4552"/>
  <c r="BK4552"/>
  <c r="BL4551"/>
  <c r="BK4551"/>
  <c r="BL4550"/>
  <c r="BK4550"/>
  <c r="BL4549"/>
  <c r="BK4549"/>
  <c r="BL4548"/>
  <c r="BK4548"/>
  <c r="BL4547"/>
  <c r="BK4547"/>
  <c r="BL4546"/>
  <c r="BK4546"/>
  <c r="BL4545"/>
  <c r="BK4545"/>
  <c r="BL4544"/>
  <c r="BK4544"/>
  <c r="BL4543"/>
  <c r="BK4543"/>
  <c r="BL4542"/>
  <c r="BK4542"/>
  <c r="BL4541"/>
  <c r="BK4541"/>
  <c r="BL4540"/>
  <c r="BK4540"/>
  <c r="BL4539"/>
  <c r="BK4539"/>
  <c r="BL4538"/>
  <c r="BK4538"/>
  <c r="BL4537"/>
  <c r="BK4537"/>
  <c r="BL4536"/>
  <c r="BK4536"/>
  <c r="BL4535"/>
  <c r="BK4535"/>
  <c r="BL4534"/>
  <c r="BK4534"/>
  <c r="BL4533"/>
  <c r="BK4533"/>
  <c r="BL4532"/>
  <c r="BK4532"/>
  <c r="BL4531"/>
  <c r="BK4531"/>
  <c r="BL4530"/>
  <c r="BK4530"/>
  <c r="BL4529"/>
  <c r="BK4529"/>
  <c r="BL4528"/>
  <c r="BK4528"/>
  <c r="BL4527"/>
  <c r="BK4527"/>
  <c r="BL4526"/>
  <c r="BK4526"/>
  <c r="BL4525"/>
  <c r="BK4525"/>
  <c r="BL4524"/>
  <c r="BK4524"/>
  <c r="BL4523"/>
  <c r="BK4523"/>
  <c r="BL4522"/>
  <c r="BK4522"/>
  <c r="BL4521"/>
  <c r="BK4521"/>
  <c r="BL4520"/>
  <c r="BK4520"/>
  <c r="BL4519"/>
  <c r="BK4519"/>
  <c r="BL4518"/>
  <c r="BK4518"/>
  <c r="BL4517"/>
  <c r="BK4517"/>
  <c r="BL4516"/>
  <c r="BK4516"/>
  <c r="BL4515"/>
  <c r="BK4515"/>
  <c r="BL4514"/>
  <c r="BK4514"/>
  <c r="BL4513"/>
  <c r="BK4513"/>
  <c r="BL4512"/>
  <c r="BK4512"/>
  <c r="BL4511"/>
  <c r="BK4511"/>
  <c r="BL4510"/>
  <c r="BK4510"/>
  <c r="BL4509"/>
  <c r="BK4509"/>
  <c r="BL4508"/>
  <c r="BK4508"/>
  <c r="BL4507"/>
  <c r="BK4507"/>
  <c r="BL4506"/>
  <c r="BK4506"/>
  <c r="BL4505"/>
  <c r="BK4505"/>
  <c r="BL4504"/>
  <c r="BK4504"/>
  <c r="BL4503"/>
  <c r="BK4503"/>
  <c r="BL4502"/>
  <c r="BK4502"/>
  <c r="BL4501"/>
  <c r="BK4501"/>
  <c r="BL4500"/>
  <c r="BK4500"/>
  <c r="BL4499"/>
  <c r="BK4499"/>
  <c r="BL4498"/>
  <c r="BK4498"/>
  <c r="BL4497"/>
  <c r="BK4497"/>
  <c r="BL4496"/>
  <c r="BK4496"/>
  <c r="BL4495"/>
  <c r="BK4495"/>
  <c r="BL4494"/>
  <c r="BK4494"/>
  <c r="BL4493"/>
  <c r="BK4493"/>
  <c r="BL4492"/>
  <c r="BK4492"/>
  <c r="BL4491"/>
  <c r="BK4491"/>
  <c r="BL4490"/>
  <c r="BK4490"/>
  <c r="BL4489"/>
  <c r="BK4489"/>
  <c r="BL4488"/>
  <c r="BK4488"/>
  <c r="BL4487"/>
  <c r="BK4487"/>
  <c r="BL4486"/>
  <c r="BK4486"/>
  <c r="BL4485"/>
  <c r="BK4485"/>
  <c r="BL4484"/>
  <c r="BK4484"/>
  <c r="BL4483"/>
  <c r="BK4483"/>
  <c r="BL4482"/>
  <c r="BK4482"/>
  <c r="BL4481"/>
  <c r="BK4481"/>
  <c r="BL4480"/>
  <c r="BK4480"/>
  <c r="BL4479"/>
  <c r="BK4479"/>
  <c r="BL4478"/>
  <c r="BK4478"/>
  <c r="BL4477"/>
  <c r="BK4477"/>
  <c r="BL4476"/>
  <c r="BK4476"/>
  <c r="BL4475"/>
  <c r="BK4475"/>
  <c r="BL4474"/>
  <c r="BK4474"/>
  <c r="BL4473"/>
  <c r="BK4473"/>
  <c r="BL4472"/>
  <c r="BK4472"/>
  <c r="BL4471"/>
  <c r="BK4471"/>
  <c r="BL4470"/>
  <c r="BK4470"/>
  <c r="BL4469"/>
  <c r="BK4469"/>
  <c r="BL4468"/>
  <c r="BK4468"/>
  <c r="BL4467"/>
  <c r="BK4467"/>
  <c r="BL4466"/>
  <c r="BK4466"/>
  <c r="BL4465"/>
  <c r="BK4465"/>
  <c r="BL4464"/>
  <c r="BK4464"/>
  <c r="BL4463"/>
  <c r="BK4463"/>
  <c r="BL4462"/>
  <c r="BK4462"/>
  <c r="BL4461"/>
  <c r="BK4461"/>
  <c r="BL4460"/>
  <c r="BK4460"/>
  <c r="BL4459"/>
  <c r="BK4459"/>
  <c r="BL4458"/>
  <c r="BK4458"/>
  <c r="BL4457"/>
  <c r="BK4457"/>
  <c r="BL4456"/>
  <c r="BK4456"/>
  <c r="BL4455"/>
  <c r="BK4455"/>
  <c r="BL4454"/>
  <c r="BK4454"/>
  <c r="BL4453"/>
  <c r="BK4453"/>
  <c r="BL4452"/>
  <c r="BK4452"/>
  <c r="BL4451"/>
  <c r="BK4451"/>
  <c r="BL4450"/>
  <c r="BK4450"/>
  <c r="BL4449"/>
  <c r="BK4449"/>
  <c r="BL4448"/>
  <c r="BK4448"/>
  <c r="BL4447"/>
  <c r="BK4447"/>
  <c r="BL4446"/>
  <c r="BK4446"/>
  <c r="BL4445"/>
  <c r="BK4445"/>
  <c r="BL4444"/>
  <c r="BK4444"/>
  <c r="BL4443"/>
  <c r="BK4443"/>
  <c r="BL4442"/>
  <c r="BK4442"/>
  <c r="BL4441"/>
  <c r="BK4441"/>
  <c r="BL4440"/>
  <c r="BK4440"/>
  <c r="BL4439"/>
  <c r="BK4439"/>
  <c r="BL4438"/>
  <c r="BK4438"/>
  <c r="BL4437"/>
  <c r="BK4437"/>
  <c r="BL4436"/>
  <c r="BK4436"/>
  <c r="BL4435"/>
  <c r="BK4435"/>
  <c r="BL4434"/>
  <c r="BK4434"/>
  <c r="BL4433"/>
  <c r="BK4433"/>
  <c r="BL4432"/>
  <c r="BK4432"/>
  <c r="BL4431"/>
  <c r="BK4431"/>
  <c r="BL4430"/>
  <c r="BK4430"/>
  <c r="BL4429"/>
  <c r="BK4429"/>
  <c r="BL4428"/>
  <c r="BK4428"/>
  <c r="BL4427"/>
  <c r="BK4427"/>
  <c r="BL4426"/>
  <c r="BK4426"/>
  <c r="BL4425"/>
  <c r="BK4425"/>
  <c r="BL4424"/>
  <c r="BK4424"/>
  <c r="BL4423"/>
  <c r="BK4423"/>
  <c r="BL4422"/>
  <c r="BK4422"/>
  <c r="BL4421"/>
  <c r="BK4421"/>
  <c r="BL4420"/>
  <c r="BK4420"/>
  <c r="BL4419"/>
  <c r="BK4419"/>
  <c r="BL4418"/>
  <c r="BK4418"/>
  <c r="BL4417"/>
  <c r="BK4417"/>
  <c r="BL4416"/>
  <c r="BK4416"/>
  <c r="BL4415"/>
  <c r="BK4415"/>
  <c r="BL4414"/>
  <c r="BK4414"/>
  <c r="BL4413"/>
  <c r="BK4413"/>
  <c r="BL4412"/>
  <c r="BK4412"/>
  <c r="BL4411"/>
  <c r="BK4411"/>
  <c r="BL4410"/>
  <c r="BK4410"/>
  <c r="BL4409"/>
  <c r="BK4409"/>
  <c r="BL4408"/>
  <c r="BK4408"/>
  <c r="BL4407"/>
  <c r="BK4407"/>
  <c r="BL4406"/>
  <c r="BK4406"/>
  <c r="BL4405"/>
  <c r="BK4405"/>
  <c r="BL4404"/>
  <c r="BK4404"/>
  <c r="BL4403"/>
  <c r="BK4403"/>
  <c r="BL4402"/>
  <c r="BK4402"/>
  <c r="BL4401"/>
  <c r="BK4401"/>
  <c r="BL4400"/>
  <c r="BK4400"/>
  <c r="BL4399"/>
  <c r="BK4399"/>
  <c r="BL4398"/>
  <c r="BK4398"/>
  <c r="BL4397"/>
  <c r="BK4397"/>
  <c r="BL4396"/>
  <c r="BK4396"/>
  <c r="BL4395"/>
  <c r="BK4395"/>
  <c r="BL4394"/>
  <c r="BK4394"/>
  <c r="BL4393"/>
  <c r="BK4393"/>
  <c r="BL4392"/>
  <c r="BK4392"/>
  <c r="BL4391"/>
  <c r="BK4391"/>
  <c r="BL4390"/>
  <c r="BK4390"/>
  <c r="BL4389"/>
  <c r="BK4389"/>
  <c r="BL4388"/>
  <c r="BK4388"/>
  <c r="BL4387"/>
  <c r="BK4387"/>
  <c r="BL4386"/>
  <c r="BK4386"/>
  <c r="BL4385"/>
  <c r="BK4385"/>
  <c r="BL4384"/>
  <c r="BK4384"/>
  <c r="BL4383"/>
  <c r="BK4383"/>
  <c r="BL4382"/>
  <c r="BK4382"/>
  <c r="BL4381"/>
  <c r="BK4381"/>
  <c r="BL4380"/>
  <c r="BK4380"/>
  <c r="BL4379"/>
  <c r="BK4379"/>
  <c r="BL4378"/>
  <c r="BK4378"/>
  <c r="BL4377"/>
  <c r="BK4377"/>
  <c r="BL4376"/>
  <c r="BK4376"/>
  <c r="BL4375"/>
  <c r="BK4375"/>
  <c r="BL4374"/>
  <c r="BK4374"/>
  <c r="BL4373"/>
  <c r="BK4373"/>
  <c r="BL4372"/>
  <c r="BK4372"/>
  <c r="BL4371"/>
  <c r="BK4371"/>
  <c r="BL4370"/>
  <c r="BK4370"/>
  <c r="BL4369"/>
  <c r="BK4369"/>
  <c r="BL4368"/>
  <c r="BK4368"/>
  <c r="BL4367"/>
  <c r="BK4367"/>
  <c r="BL4366"/>
  <c r="BK4366"/>
  <c r="BL4365"/>
  <c r="BK4365"/>
  <c r="BL4364"/>
  <c r="BK4364"/>
  <c r="BL4363"/>
  <c r="BK4363"/>
  <c r="BL4362"/>
  <c r="BK4362"/>
  <c r="BL4361"/>
  <c r="BK4361"/>
  <c r="BL4360"/>
  <c r="BK4360"/>
  <c r="BL4359"/>
  <c r="BK4359"/>
  <c r="BL4358"/>
  <c r="BK4358"/>
  <c r="BL4357"/>
  <c r="BK4357"/>
  <c r="BL4356"/>
  <c r="BK4356"/>
  <c r="BL4355"/>
  <c r="BK4355"/>
  <c r="BL4354"/>
  <c r="BK4354"/>
  <c r="BL4353"/>
  <c r="BK4353"/>
  <c r="BL4352"/>
  <c r="BK4352"/>
  <c r="BL4351"/>
  <c r="BK4351"/>
  <c r="BL4350"/>
  <c r="BK4350"/>
  <c r="BL4349"/>
  <c r="BK4349"/>
  <c r="BL4348"/>
  <c r="BK4348"/>
  <c r="BL4347"/>
  <c r="BK4347"/>
  <c r="BL4346"/>
  <c r="BK4346"/>
  <c r="BL4345"/>
  <c r="BK4345"/>
  <c r="BL4344"/>
  <c r="BK4344"/>
  <c r="BL4343"/>
  <c r="BK4343"/>
  <c r="BL4342"/>
  <c r="BK4342"/>
  <c r="BL4341"/>
  <c r="BK4341"/>
  <c r="BL4340"/>
  <c r="BK4340"/>
  <c r="BL4339"/>
  <c r="BK4339"/>
  <c r="BL4338"/>
  <c r="BK4338"/>
  <c r="BL4337"/>
  <c r="BK4337"/>
  <c r="BL4336"/>
  <c r="BK4336"/>
  <c r="BL4335"/>
  <c r="BK4335"/>
  <c r="BL4334"/>
  <c r="BK4334"/>
  <c r="BL4333"/>
  <c r="BK4333"/>
  <c r="BL4332"/>
  <c r="BK4332"/>
  <c r="BL4331"/>
  <c r="BK4331"/>
  <c r="BL4330"/>
  <c r="BK4330"/>
  <c r="BL4329"/>
  <c r="BK4329"/>
  <c r="BL4328"/>
  <c r="BK4328"/>
  <c r="BL4327"/>
  <c r="BK4327"/>
  <c r="BL4326"/>
  <c r="BK4326"/>
  <c r="BL4325"/>
  <c r="BK4325"/>
  <c r="BL4324"/>
  <c r="BK4324"/>
  <c r="BL4323"/>
  <c r="BK4323"/>
  <c r="BL4322"/>
  <c r="BK4322"/>
  <c r="BL4321"/>
  <c r="BK4321"/>
  <c r="BL4320"/>
  <c r="BK4320"/>
  <c r="BL4319"/>
  <c r="BK4319"/>
  <c r="BL4318"/>
  <c r="BK4318"/>
  <c r="BL4317"/>
  <c r="BK4317"/>
  <c r="BL4316"/>
  <c r="BK4316"/>
  <c r="BL4315"/>
  <c r="BK4315"/>
  <c r="BL4314"/>
  <c r="BK4314"/>
  <c r="BL4313"/>
  <c r="BK4313"/>
  <c r="BL4312"/>
  <c r="BK4312"/>
  <c r="BL4311"/>
  <c r="BK4311"/>
  <c r="BL4310"/>
  <c r="BK4310"/>
  <c r="BL4309"/>
  <c r="BK4309"/>
  <c r="BL4308"/>
  <c r="BK4308"/>
  <c r="BL4307"/>
  <c r="BK4307"/>
  <c r="BL4306"/>
  <c r="BK4306"/>
  <c r="BL4305"/>
  <c r="BK4305"/>
  <c r="BL4304"/>
  <c r="BK4304"/>
  <c r="BL4303"/>
  <c r="BK4303"/>
  <c r="BL4302"/>
  <c r="BK4302"/>
  <c r="BL4301"/>
  <c r="BK4301"/>
  <c r="BL4300"/>
  <c r="BK4300"/>
  <c r="BL4299"/>
  <c r="BK4299"/>
  <c r="BL4298"/>
  <c r="BK4298"/>
  <c r="BL4297"/>
  <c r="BK4297"/>
  <c r="BL4296"/>
  <c r="BK4296"/>
  <c r="BL4295"/>
  <c r="BK4295"/>
  <c r="BL4294"/>
  <c r="BK4294"/>
  <c r="BL4293"/>
  <c r="BK4293"/>
  <c r="BL4292"/>
  <c r="BK4292"/>
  <c r="BL4291"/>
  <c r="BK4291"/>
  <c r="BL4290"/>
  <c r="BK4290"/>
  <c r="BL4289"/>
  <c r="BK4289"/>
  <c r="BL4288"/>
  <c r="BK4288"/>
  <c r="BL4287"/>
  <c r="BK4287"/>
  <c r="BL4286"/>
  <c r="BK4286"/>
  <c r="BL4285"/>
  <c r="BK4285"/>
  <c r="BL4284"/>
  <c r="BK4284"/>
  <c r="BL4283"/>
  <c r="BK4283"/>
  <c r="BL4282"/>
  <c r="BK4282"/>
  <c r="BL4281"/>
  <c r="BK4281"/>
  <c r="BL4280"/>
  <c r="BK4280"/>
  <c r="BL4279"/>
  <c r="BK4279"/>
  <c r="BL4278"/>
  <c r="BK4278"/>
  <c r="BL4277"/>
  <c r="BK4277"/>
  <c r="BL4276"/>
  <c r="BK4276"/>
  <c r="BL4275"/>
  <c r="BK4275"/>
  <c r="BL4274"/>
  <c r="BK4274"/>
  <c r="BL4273"/>
  <c r="BK4273"/>
  <c r="BL4272"/>
  <c r="BK4272"/>
  <c r="BL4271"/>
  <c r="BK4271"/>
  <c r="BL4270"/>
  <c r="BK4270"/>
  <c r="BL4269"/>
  <c r="BK4269"/>
  <c r="BL4268"/>
  <c r="BK4268"/>
  <c r="BL4267"/>
  <c r="BK4267"/>
  <c r="BL4266"/>
  <c r="BK4266"/>
  <c r="BL4265"/>
  <c r="BK4265"/>
  <c r="BL4264"/>
  <c r="BK4264"/>
  <c r="BL4263"/>
  <c r="BK4263"/>
  <c r="BL4262"/>
  <c r="BK4262"/>
  <c r="BL4261"/>
  <c r="BK4261"/>
  <c r="BL4260"/>
  <c r="BK4260"/>
  <c r="BL4259"/>
  <c r="BK4259"/>
  <c r="BL4258"/>
  <c r="BK4258"/>
  <c r="BL4257"/>
  <c r="BK4257"/>
  <c r="BL4256"/>
  <c r="BK4256"/>
  <c r="BL4255"/>
  <c r="BK4255"/>
  <c r="BL4254"/>
  <c r="BK4254"/>
  <c r="BL4253"/>
  <c r="BK4253"/>
  <c r="BL4252"/>
  <c r="BK4252"/>
  <c r="BL4251"/>
  <c r="BK4251"/>
  <c r="BL4250"/>
  <c r="BK4250"/>
  <c r="BL4249"/>
  <c r="BK4249"/>
  <c r="BL4248"/>
  <c r="BK4248"/>
  <c r="BL4247"/>
  <c r="BK4247"/>
  <c r="BL4246"/>
  <c r="BK4246"/>
  <c r="BL4245"/>
  <c r="BK4245"/>
  <c r="BL4244"/>
  <c r="BK4244"/>
  <c r="BL4243"/>
  <c r="BK4243"/>
  <c r="BL4242"/>
  <c r="BK4242"/>
  <c r="BL4241"/>
  <c r="BK4241"/>
  <c r="BL4240"/>
  <c r="BK4240"/>
  <c r="BL4239"/>
  <c r="BK4239"/>
  <c r="BL4238"/>
  <c r="BK4238"/>
  <c r="BL4237"/>
  <c r="BK4237"/>
  <c r="BL4236"/>
  <c r="BK4236"/>
  <c r="BL4235"/>
  <c r="BK4235"/>
  <c r="BL4234"/>
  <c r="BK4234"/>
  <c r="BL4233"/>
  <c r="BK4233"/>
  <c r="BL4232"/>
  <c r="BK4232"/>
  <c r="BL4231"/>
  <c r="BK4231"/>
  <c r="BL4230"/>
  <c r="BK4230"/>
  <c r="BL4229"/>
  <c r="BK4229"/>
  <c r="BL4228"/>
  <c r="BK4228"/>
  <c r="BL4227"/>
  <c r="BK4227"/>
  <c r="BL4226"/>
  <c r="BK4226"/>
  <c r="BL4225"/>
  <c r="BK4225"/>
  <c r="BL4224"/>
  <c r="BK4224"/>
  <c r="BL4223"/>
  <c r="BK4223"/>
  <c r="BL4222"/>
  <c r="BK4222"/>
  <c r="BL4221"/>
  <c r="BK4221"/>
  <c r="BL4220"/>
  <c r="BK4220"/>
  <c r="BL4219"/>
  <c r="BK4219"/>
  <c r="BL4218"/>
  <c r="BK4218"/>
  <c r="BL4217"/>
  <c r="BK4217"/>
  <c r="BL4216"/>
  <c r="BK4216"/>
  <c r="BL4215"/>
  <c r="BK4215"/>
  <c r="BL4214"/>
  <c r="BK4214"/>
  <c r="BL4213"/>
  <c r="BK4213"/>
  <c r="BL4212"/>
  <c r="BK4212"/>
  <c r="BL4211"/>
  <c r="BK4211"/>
  <c r="BL4210"/>
  <c r="BK4210"/>
  <c r="BL4209"/>
  <c r="BK4209"/>
  <c r="BL4208"/>
  <c r="BK4208"/>
  <c r="BL4207"/>
  <c r="BK4207"/>
  <c r="BL4206"/>
  <c r="BK4206"/>
  <c r="BL4205"/>
  <c r="BK4205"/>
  <c r="BL4204"/>
  <c r="BK4204"/>
  <c r="BL4203"/>
  <c r="BK4203"/>
  <c r="BL4202"/>
  <c r="BK4202"/>
  <c r="BL4201"/>
  <c r="BK4201"/>
  <c r="BL4200"/>
  <c r="BK4200"/>
  <c r="BL4199"/>
  <c r="BK4199"/>
  <c r="BL4198"/>
  <c r="BK4198"/>
  <c r="BL4197"/>
  <c r="BK4197"/>
  <c r="BL4196"/>
  <c r="BK4196"/>
  <c r="BL4195"/>
  <c r="BK4195"/>
  <c r="BL4194"/>
  <c r="BK4194"/>
  <c r="BL4193"/>
  <c r="BK4193"/>
  <c r="BL4192"/>
  <c r="BK4192"/>
  <c r="BL4191"/>
  <c r="BK4191"/>
  <c r="BL4190"/>
  <c r="BK4190"/>
  <c r="BL4189"/>
  <c r="BK4189"/>
  <c r="BL4188"/>
  <c r="BK4188"/>
  <c r="BL4187"/>
  <c r="BK4187"/>
  <c r="BL4186"/>
  <c r="BK4186"/>
  <c r="BL4185"/>
  <c r="BK4185"/>
  <c r="BL4184"/>
  <c r="BK4184"/>
  <c r="BL4183"/>
  <c r="BK4183"/>
  <c r="BL4182"/>
  <c r="BK4182"/>
  <c r="BL4181"/>
  <c r="BK4181"/>
  <c r="BL4180"/>
  <c r="BK4180"/>
  <c r="BL4179"/>
  <c r="BK4179"/>
  <c r="BL4178"/>
  <c r="BK4178"/>
  <c r="BL4177"/>
  <c r="BK4177"/>
  <c r="BL4176"/>
  <c r="BK4176"/>
  <c r="BL4175"/>
  <c r="BK4175"/>
  <c r="BL4174"/>
  <c r="BK4174"/>
  <c r="BL4173"/>
  <c r="BK4173"/>
  <c r="BL4172"/>
  <c r="BK4172"/>
  <c r="BL4171"/>
  <c r="BK4171"/>
  <c r="BL4170"/>
  <c r="BK4170"/>
  <c r="BL4169"/>
  <c r="BK4169"/>
  <c r="BL4168"/>
  <c r="BK4168"/>
  <c r="BL4167"/>
  <c r="BK4167"/>
  <c r="BL4166"/>
  <c r="BK4166"/>
  <c r="BL4165"/>
  <c r="BK4165"/>
  <c r="BL4164"/>
  <c r="BK4164"/>
  <c r="BL4163"/>
  <c r="BK4163"/>
  <c r="BL4162"/>
  <c r="BK4162"/>
  <c r="BL4161"/>
  <c r="BK4161"/>
  <c r="BL4160"/>
  <c r="BK4160"/>
  <c r="BL4159"/>
  <c r="BK4159"/>
  <c r="BL4158"/>
  <c r="BK4158"/>
  <c r="BL4157"/>
  <c r="BK4157"/>
  <c r="BL4156"/>
  <c r="BK4156"/>
  <c r="BL4155"/>
  <c r="BK4155"/>
  <c r="BL4154"/>
  <c r="BK4154"/>
  <c r="BL4153"/>
  <c r="BK4153"/>
  <c r="BL4152"/>
  <c r="BK4152"/>
  <c r="BL4151"/>
  <c r="BK4151"/>
  <c r="BL4150"/>
  <c r="BK4150"/>
  <c r="BL4149"/>
  <c r="BK4149"/>
  <c r="BL4148"/>
  <c r="BK4148"/>
  <c r="BL4147"/>
  <c r="BK4147"/>
  <c r="BL4146"/>
  <c r="BK4146"/>
  <c r="BL4145"/>
  <c r="BK4145"/>
  <c r="BL4144"/>
  <c r="BK4144"/>
  <c r="BL4143"/>
  <c r="BK4143"/>
  <c r="BL4142"/>
  <c r="BK4142"/>
  <c r="BL4141"/>
  <c r="BK4141"/>
  <c r="BL4140"/>
  <c r="BK4140"/>
  <c r="BL4139"/>
  <c r="BK4139"/>
  <c r="BL4138"/>
  <c r="BK4138"/>
  <c r="BL4137"/>
  <c r="BK4137"/>
  <c r="BL4136"/>
  <c r="BK4136"/>
  <c r="BL4135"/>
  <c r="BK4135"/>
  <c r="BL4134"/>
  <c r="BK4134"/>
  <c r="BL4133"/>
  <c r="BK4133"/>
  <c r="BL4132"/>
  <c r="BK4132"/>
  <c r="BL4131"/>
  <c r="BK4131"/>
  <c r="BL4130"/>
  <c r="BK4130"/>
  <c r="BL4129"/>
  <c r="BK4129"/>
  <c r="BL4128"/>
  <c r="BK4128"/>
  <c r="BL4127"/>
  <c r="BK4127"/>
  <c r="BL4126"/>
  <c r="BK4126"/>
  <c r="BL4125"/>
  <c r="BK4125"/>
  <c r="BL4124"/>
  <c r="BK4124"/>
  <c r="BL4123"/>
  <c r="BK4123"/>
  <c r="BL4122"/>
  <c r="BK4122"/>
  <c r="BL4121"/>
  <c r="BK4121"/>
  <c r="BL4120"/>
  <c r="BK4120"/>
  <c r="BL4119"/>
  <c r="BK4119"/>
  <c r="BL4118"/>
  <c r="BK4118"/>
  <c r="BL4117"/>
  <c r="BK4117"/>
  <c r="BL4116"/>
  <c r="BK4116"/>
  <c r="BL4115"/>
  <c r="BK4115"/>
  <c r="BL4114"/>
  <c r="BK4114"/>
  <c r="BL4113"/>
  <c r="BK4113"/>
  <c r="BL4112"/>
  <c r="BK4112"/>
  <c r="BL4111"/>
  <c r="BK4111"/>
  <c r="BL4110"/>
  <c r="BK4110"/>
  <c r="BL4109"/>
  <c r="BK4109"/>
  <c r="BL4108"/>
  <c r="BK4108"/>
  <c r="BL4107"/>
  <c r="BK4107"/>
  <c r="BL4106"/>
  <c r="BK4106"/>
  <c r="BL4105"/>
  <c r="BK4105"/>
  <c r="BL4104"/>
  <c r="BK4104"/>
  <c r="BL4103"/>
  <c r="BK4103"/>
  <c r="BL4102"/>
  <c r="BK4102"/>
  <c r="BL4101"/>
  <c r="BK4101"/>
  <c r="BL4100"/>
  <c r="BK4100"/>
  <c r="BL4099"/>
  <c r="BK4099"/>
  <c r="BL4098"/>
  <c r="BK4098"/>
  <c r="BL4097"/>
  <c r="BK4097"/>
  <c r="BL4096"/>
  <c r="BK4096"/>
  <c r="BL4095"/>
  <c r="BK4095"/>
  <c r="BL4094"/>
  <c r="BK4094"/>
  <c r="BL4093"/>
  <c r="BK4093"/>
  <c r="BL4092"/>
  <c r="BK4092"/>
  <c r="BL4091"/>
  <c r="BK4091"/>
  <c r="BL4090"/>
  <c r="BK4090"/>
  <c r="BL4089"/>
  <c r="BK4089"/>
  <c r="BL4088"/>
  <c r="BK4088"/>
  <c r="BL4087"/>
  <c r="BK4087"/>
  <c r="BL4086"/>
  <c r="BK4086"/>
  <c r="BL4085"/>
  <c r="BK4085"/>
  <c r="BL4084"/>
  <c r="BK4084"/>
  <c r="BL4083"/>
  <c r="BK4083"/>
  <c r="BL4082"/>
  <c r="BK4082"/>
  <c r="BL4081"/>
  <c r="BK4081"/>
  <c r="BL4080"/>
  <c r="BK4080"/>
  <c r="BL4079"/>
  <c r="BK4079"/>
  <c r="BL4078"/>
  <c r="BK4078"/>
  <c r="BL4077"/>
  <c r="BK4077"/>
  <c r="BL4076"/>
  <c r="BK4076"/>
  <c r="BL4075"/>
  <c r="BK4075"/>
  <c r="BL4074"/>
  <c r="BK4074"/>
  <c r="BL4073"/>
  <c r="BK4073"/>
  <c r="BL4072"/>
  <c r="BK4072"/>
  <c r="BL4071"/>
  <c r="BK4071"/>
  <c r="BL4070"/>
  <c r="BK4070"/>
  <c r="BL4069"/>
  <c r="BK4069"/>
  <c r="BL4068"/>
  <c r="BK4068"/>
  <c r="BL4067"/>
  <c r="BK4067"/>
  <c r="BL4066"/>
  <c r="BK4066"/>
  <c r="BL4065"/>
  <c r="BK4065"/>
  <c r="BL4064"/>
  <c r="BK4064"/>
  <c r="BL4063"/>
  <c r="BK4063"/>
  <c r="BL4062"/>
  <c r="BK4062"/>
  <c r="BL4061"/>
  <c r="BK4061"/>
  <c r="BL4060"/>
  <c r="BK4060"/>
  <c r="BL4059"/>
  <c r="BK4059"/>
  <c r="BL4058"/>
  <c r="BK4058"/>
  <c r="BL4057"/>
  <c r="BK4057"/>
  <c r="BL4056"/>
  <c r="BK4056"/>
  <c r="BL4055"/>
  <c r="BK4055"/>
  <c r="BL4054"/>
  <c r="BK4054"/>
  <c r="BL4053"/>
  <c r="BK4053"/>
  <c r="BL4052"/>
  <c r="BK4052"/>
  <c r="BL4051"/>
  <c r="BK4051"/>
  <c r="BL4050"/>
  <c r="BK4050"/>
  <c r="BL4049"/>
  <c r="BK4049"/>
  <c r="BL4048"/>
  <c r="BK4048"/>
  <c r="BL4047"/>
  <c r="BK4047"/>
  <c r="BL4046"/>
  <c r="BK4046"/>
  <c r="BL4045"/>
  <c r="BK4045"/>
  <c r="BL4044"/>
  <c r="BK4044"/>
  <c r="BL4043"/>
  <c r="BK4043"/>
  <c r="BL4042"/>
  <c r="BK4042"/>
  <c r="BL4041"/>
  <c r="BK4041"/>
  <c r="BL4040"/>
  <c r="BK4040"/>
  <c r="BL4039"/>
  <c r="BK4039"/>
  <c r="BL4038"/>
  <c r="BK4038"/>
  <c r="BL4037"/>
  <c r="BK4037"/>
  <c r="BL4036"/>
  <c r="BK4036"/>
  <c r="BL4035"/>
  <c r="BK4035"/>
  <c r="BL4034"/>
  <c r="BK4034"/>
  <c r="BL4033"/>
  <c r="BK4033"/>
  <c r="BL4032"/>
  <c r="BK4032"/>
  <c r="BL4031"/>
  <c r="BK4031"/>
  <c r="BL4030"/>
  <c r="BK4030"/>
  <c r="BL4029"/>
  <c r="BK4029"/>
  <c r="BL4028"/>
  <c r="BK4028"/>
  <c r="BL4027"/>
  <c r="BK4027"/>
  <c r="BL4026"/>
  <c r="BK4026"/>
  <c r="BL4025"/>
  <c r="BK4025"/>
  <c r="BL4024"/>
  <c r="BK4024"/>
  <c r="BL4023"/>
  <c r="BK4023"/>
  <c r="BL4022"/>
  <c r="BK4022"/>
  <c r="BL4021"/>
  <c r="BK4021"/>
  <c r="BL4020"/>
  <c r="BK4020"/>
  <c r="BL4019"/>
  <c r="BK4019"/>
  <c r="BL4018"/>
  <c r="BK4018"/>
  <c r="BL4017"/>
  <c r="BK4017"/>
  <c r="BL4016"/>
  <c r="BK4016"/>
  <c r="BL4015"/>
  <c r="BK4015"/>
  <c r="BL4014"/>
  <c r="BK4014"/>
  <c r="BL4013"/>
  <c r="BK4013"/>
  <c r="BL4012"/>
  <c r="BK4012"/>
  <c r="BL4011"/>
  <c r="BK4011"/>
  <c r="BL4010"/>
  <c r="BK4010"/>
  <c r="BL4009"/>
  <c r="BK4009"/>
  <c r="BL4008"/>
  <c r="BK4008"/>
  <c r="BL4007"/>
  <c r="BK4007"/>
  <c r="BL4006"/>
  <c r="BK4006"/>
  <c r="BL4005"/>
  <c r="BK4005"/>
  <c r="BL4004"/>
  <c r="BK4004"/>
  <c r="BL4003"/>
  <c r="BK4003"/>
  <c r="BL4002"/>
  <c r="BK4002"/>
  <c r="BL4001"/>
  <c r="BK4001"/>
  <c r="BL4000"/>
  <c r="BK4000"/>
  <c r="BL3999"/>
  <c r="BK3999"/>
  <c r="BL3998"/>
  <c r="BK3998"/>
  <c r="BL3997"/>
  <c r="BK3997"/>
  <c r="BL3996"/>
  <c r="BK3996"/>
  <c r="BL3995"/>
  <c r="BK3995"/>
  <c r="BL3994"/>
  <c r="BK3994"/>
  <c r="BL3993"/>
  <c r="BK3993"/>
  <c r="BL3992"/>
  <c r="BK3992"/>
  <c r="BL3991"/>
  <c r="BK3991"/>
  <c r="BL3990"/>
  <c r="BK3990"/>
  <c r="BL3989"/>
  <c r="BK3989"/>
  <c r="BL3988"/>
  <c r="BK3988"/>
  <c r="BL3987"/>
  <c r="BK3987"/>
  <c r="BL3986"/>
  <c r="BK3986"/>
  <c r="BL3985"/>
  <c r="BK3985"/>
  <c r="BL3984"/>
  <c r="BK3984"/>
  <c r="BL3983"/>
  <c r="BK3983"/>
  <c r="BL3982"/>
  <c r="BK3982"/>
  <c r="BL3981"/>
  <c r="BK3981"/>
  <c r="BL3980"/>
  <c r="BK3980"/>
  <c r="BL3979"/>
  <c r="BK3979"/>
  <c r="BL3978"/>
  <c r="BK3978"/>
  <c r="BL3977"/>
  <c r="BK3977"/>
  <c r="BL3976"/>
  <c r="BK3976"/>
  <c r="BL3975"/>
  <c r="BK3975"/>
  <c r="BL3974"/>
  <c r="BK3974"/>
  <c r="BL3973"/>
  <c r="BK3973"/>
  <c r="BL3972"/>
  <c r="BK3972"/>
  <c r="BL3971"/>
  <c r="BK3971"/>
  <c r="BL3970"/>
  <c r="BK3970"/>
  <c r="BL3969"/>
  <c r="BK3969"/>
  <c r="BL3968"/>
  <c r="BK3968"/>
  <c r="BL3967"/>
  <c r="BK3967"/>
  <c r="BL3966"/>
  <c r="BK3966"/>
  <c r="BL3965"/>
  <c r="BK3965"/>
  <c r="BL3964"/>
  <c r="BK3964"/>
  <c r="BL3963"/>
  <c r="BK3963"/>
  <c r="BL3962"/>
  <c r="BK3962"/>
  <c r="BL3961"/>
  <c r="BK3961"/>
  <c r="BL3960"/>
  <c r="BK3960"/>
  <c r="BL3959"/>
  <c r="BK3959"/>
  <c r="BL3958"/>
  <c r="BK3958"/>
  <c r="BL3957"/>
  <c r="BK3957"/>
  <c r="BL3956"/>
  <c r="BK3956"/>
  <c r="BL3955"/>
  <c r="BK3955"/>
  <c r="BL3954"/>
  <c r="BK3954"/>
  <c r="BL3953"/>
  <c r="BK3953"/>
  <c r="BL3952"/>
  <c r="BK3952"/>
  <c r="BL3951"/>
  <c r="BK3951"/>
  <c r="BL3950"/>
  <c r="BK3950"/>
  <c r="BL3949"/>
  <c r="BK3949"/>
  <c r="BL3948"/>
  <c r="BK3948"/>
  <c r="BL3947"/>
  <c r="BK3947"/>
  <c r="BL3946"/>
  <c r="BK3946"/>
  <c r="BL3945"/>
  <c r="BK3945"/>
  <c r="BL3944"/>
  <c r="BK3944"/>
  <c r="BL3943"/>
  <c r="BK3943"/>
  <c r="BL3942"/>
  <c r="BK3942"/>
  <c r="BL3941"/>
  <c r="BK3941"/>
  <c r="BL3940"/>
  <c r="BK3940"/>
  <c r="BL3939"/>
  <c r="BK3939"/>
  <c r="BL3938"/>
  <c r="BK3938"/>
  <c r="BL3937"/>
  <c r="BK3937"/>
  <c r="BL3936"/>
  <c r="BK3936"/>
  <c r="BL3935"/>
  <c r="BK3935"/>
  <c r="BL3934"/>
  <c r="BK3934"/>
  <c r="BL3933"/>
  <c r="BK3933"/>
  <c r="BL3932"/>
  <c r="BK3932"/>
  <c r="BL3931"/>
  <c r="BK3931"/>
  <c r="BL3930"/>
  <c r="BK3930"/>
  <c r="BL3929"/>
  <c r="BK3929"/>
  <c r="BL3928"/>
  <c r="BK3928"/>
  <c r="BL3927"/>
  <c r="BK3927"/>
  <c r="BL3926"/>
  <c r="BK3926"/>
  <c r="BL3925"/>
  <c r="BK3925"/>
  <c r="BL3924"/>
  <c r="BK3924"/>
  <c r="BL3923"/>
  <c r="BK3923"/>
  <c r="BL3922"/>
  <c r="BK3922"/>
  <c r="BL3921"/>
  <c r="BK3921"/>
  <c r="BL3920"/>
  <c r="BK3920"/>
  <c r="BL3919"/>
  <c r="BK3919"/>
  <c r="BL3918"/>
  <c r="BK3918"/>
  <c r="BL3917"/>
  <c r="BK3917"/>
  <c r="BL3916"/>
  <c r="BK3916"/>
  <c r="BL3915"/>
  <c r="BK3915"/>
  <c r="BL3914"/>
  <c r="BK3914"/>
  <c r="BL3913"/>
  <c r="BK3913"/>
  <c r="BL3912"/>
  <c r="BK3912"/>
  <c r="BL3911"/>
  <c r="BK3911"/>
  <c r="BL3910"/>
  <c r="BK3910"/>
  <c r="BL3909"/>
  <c r="BK3909"/>
  <c r="BL3908"/>
  <c r="BK3908"/>
  <c r="BL3907"/>
  <c r="BK3907"/>
  <c r="BL3906"/>
  <c r="BK3906"/>
  <c r="BL3905"/>
  <c r="BK3905"/>
  <c r="BL3904"/>
  <c r="BK3904"/>
  <c r="BL3903"/>
  <c r="BK3903"/>
  <c r="BL3902"/>
  <c r="BK3902"/>
  <c r="BL3901"/>
  <c r="BK3901"/>
  <c r="BL3900"/>
  <c r="BK3900"/>
  <c r="BL3899"/>
  <c r="BK3899"/>
  <c r="BL3898"/>
  <c r="BK3898"/>
  <c r="BL3897"/>
  <c r="BK3897"/>
  <c r="BL3896"/>
  <c r="BK3896"/>
  <c r="BL3895"/>
  <c r="BK3895"/>
  <c r="BL3894"/>
  <c r="BK3894"/>
  <c r="BL3893"/>
  <c r="BK3893"/>
  <c r="BL3892"/>
  <c r="BK3892"/>
  <c r="BL3891"/>
  <c r="BK3891"/>
  <c r="BL3890"/>
  <c r="BK3890"/>
  <c r="BL3889"/>
  <c r="BK3889"/>
  <c r="BL3888"/>
  <c r="BK3888"/>
  <c r="BL3887"/>
  <c r="BK3887"/>
  <c r="BL3886"/>
  <c r="BK3886"/>
  <c r="BL3885"/>
  <c r="BK3885"/>
  <c r="BL3884"/>
  <c r="BK3884"/>
  <c r="BL3883"/>
  <c r="BK3883"/>
  <c r="BL3882"/>
  <c r="BK3882"/>
  <c r="BL3881"/>
  <c r="BK3881"/>
  <c r="BL3880"/>
  <c r="BK3880"/>
  <c r="BL3879"/>
  <c r="BK3879"/>
  <c r="BL3878"/>
  <c r="BK3878"/>
  <c r="BL3877"/>
  <c r="BK3877"/>
  <c r="BL3876"/>
  <c r="BK3876"/>
  <c r="BL3875"/>
  <c r="BK3875"/>
  <c r="BL3874"/>
  <c r="BK3874"/>
  <c r="BL3873"/>
  <c r="BK3873"/>
  <c r="BL3872"/>
  <c r="BK3872"/>
  <c r="BL3871"/>
  <c r="BK3871"/>
  <c r="BL3870"/>
  <c r="BK3870"/>
  <c r="BL3869"/>
  <c r="BK3869"/>
  <c r="BL3868"/>
  <c r="BK3868"/>
  <c r="BL3867"/>
  <c r="BK3867"/>
  <c r="BL3866"/>
  <c r="BK3866"/>
  <c r="BL3865"/>
  <c r="BK3865"/>
  <c r="BL3864"/>
  <c r="BK3864"/>
  <c r="BL3863"/>
  <c r="BK3863"/>
  <c r="BL3862"/>
  <c r="BK3862"/>
  <c r="BL3861"/>
  <c r="BK3861"/>
  <c r="BL3860"/>
  <c r="BK3860"/>
  <c r="BL3859"/>
  <c r="BK3859"/>
  <c r="BL3858"/>
  <c r="BK3858"/>
  <c r="BL3857"/>
  <c r="BK3857"/>
  <c r="BL3856"/>
  <c r="BK3856"/>
  <c r="BL3855"/>
  <c r="BK3855"/>
  <c r="BL3854"/>
  <c r="BK3854"/>
  <c r="BL3853"/>
  <c r="BK3853"/>
  <c r="BL3852"/>
  <c r="BK3852"/>
  <c r="BL3851"/>
  <c r="BK3851"/>
  <c r="BL3850"/>
  <c r="BK3850"/>
  <c r="BL3849"/>
  <c r="BK3849"/>
  <c r="BL3848"/>
  <c r="BK3848"/>
  <c r="BL3847"/>
  <c r="BK3847"/>
  <c r="BL3846"/>
  <c r="BK3846"/>
  <c r="BL3845"/>
  <c r="BK3845"/>
  <c r="BL3844"/>
  <c r="BK3844"/>
  <c r="BL3843"/>
  <c r="BK3843"/>
  <c r="BL3842"/>
  <c r="BK3842"/>
  <c r="BL3841"/>
  <c r="BK3841"/>
  <c r="BL3840"/>
  <c r="BK3840"/>
  <c r="BL3839"/>
  <c r="BK3839"/>
  <c r="BL3838"/>
  <c r="BK3838"/>
  <c r="BL3837"/>
  <c r="BK3837"/>
  <c r="BL3836"/>
  <c r="BK3836"/>
  <c r="BL3835"/>
  <c r="BK3835"/>
  <c r="BL3834"/>
  <c r="BK3834"/>
  <c r="BL3833"/>
  <c r="BK3833"/>
  <c r="BL3832"/>
  <c r="BK3832"/>
  <c r="BL3831"/>
  <c r="BK3831"/>
  <c r="BL3830"/>
  <c r="BK3830"/>
  <c r="BL3829"/>
  <c r="BK3829"/>
  <c r="BL3828"/>
  <c r="BK3828"/>
  <c r="BL3827"/>
  <c r="BK3827"/>
  <c r="BL3826"/>
  <c r="BK3826"/>
  <c r="BL3825"/>
  <c r="BK3825"/>
  <c r="BL3824"/>
  <c r="BK3824"/>
  <c r="BL3823"/>
  <c r="BK3823"/>
  <c r="BL3822"/>
  <c r="BK3822"/>
  <c r="BL3821"/>
  <c r="BK3821"/>
  <c r="BL3820"/>
  <c r="BK3820"/>
  <c r="BL3819"/>
  <c r="BK3819"/>
  <c r="BL3818"/>
  <c r="BK3818"/>
  <c r="BL3817"/>
  <c r="BK3817"/>
  <c r="BL3816"/>
  <c r="BK3816"/>
  <c r="BL3815"/>
  <c r="BK3815"/>
  <c r="BL3814"/>
  <c r="BK3814"/>
  <c r="BL3813"/>
  <c r="BK3813"/>
  <c r="BL3812"/>
  <c r="BK3812"/>
  <c r="BL3811"/>
  <c r="BK3811"/>
  <c r="BL3810"/>
  <c r="BK3810"/>
  <c r="BL3809"/>
  <c r="BK3809"/>
  <c r="BL3808"/>
  <c r="BK3808"/>
  <c r="BL3807"/>
  <c r="BK3807"/>
  <c r="BL3806"/>
  <c r="BK3806"/>
  <c r="BL3805"/>
  <c r="BK3805"/>
  <c r="BL3804"/>
  <c r="BK3804"/>
  <c r="BL3803"/>
  <c r="BK3803"/>
  <c r="BL3802"/>
  <c r="BK3802"/>
  <c r="BL3801"/>
  <c r="BK3801"/>
  <c r="BL3800"/>
  <c r="BK3800"/>
  <c r="BL3799"/>
  <c r="BK3799"/>
  <c r="BL3798"/>
  <c r="BK3798"/>
  <c r="BL3797"/>
  <c r="BK3797"/>
  <c r="BL3796"/>
  <c r="BK3796"/>
  <c r="BL3795"/>
  <c r="BK3795"/>
  <c r="BL3794"/>
  <c r="BK3794"/>
  <c r="BL3793"/>
  <c r="BK3793"/>
  <c r="BL3792"/>
  <c r="BK3792"/>
  <c r="BL3791"/>
  <c r="BK3791"/>
  <c r="BL3790"/>
  <c r="BK3790"/>
  <c r="BL3789"/>
  <c r="BK3789"/>
  <c r="BL3788"/>
  <c r="BK3788"/>
  <c r="BL3787"/>
  <c r="BK3787"/>
  <c r="BL3786"/>
  <c r="BK3786"/>
  <c r="BL3785"/>
  <c r="BK3785"/>
  <c r="BL3784"/>
  <c r="BK3784"/>
  <c r="BL3783"/>
  <c r="BK3783"/>
  <c r="BL3782"/>
  <c r="BK3782"/>
  <c r="BL3781"/>
  <c r="BK3781"/>
  <c r="BL3780"/>
  <c r="BK3780"/>
  <c r="BL3779"/>
  <c r="BK3779"/>
  <c r="BL3778"/>
  <c r="BK3778"/>
  <c r="BL3777"/>
  <c r="BK3777"/>
  <c r="BL3776"/>
  <c r="BK3776"/>
  <c r="BL3775"/>
  <c r="BK3775"/>
  <c r="BL3774"/>
  <c r="BK3774"/>
  <c r="BL3773"/>
  <c r="BK3773"/>
  <c r="BL3772"/>
  <c r="BK3772"/>
  <c r="BL3771"/>
  <c r="BK3771"/>
  <c r="BL3770"/>
  <c r="BK3770"/>
  <c r="BL3769"/>
  <c r="BK3769"/>
  <c r="BL3768"/>
  <c r="BK3768"/>
  <c r="BL3767"/>
  <c r="BK3767"/>
  <c r="BL3766"/>
  <c r="BK3766"/>
  <c r="BL3765"/>
  <c r="BK3765"/>
  <c r="BL3764"/>
  <c r="BK3764"/>
  <c r="BL3763"/>
  <c r="BK3763"/>
  <c r="BL3762"/>
  <c r="BK3762"/>
  <c r="BL3761"/>
  <c r="BK3761"/>
  <c r="BL3760"/>
  <c r="BK3760"/>
  <c r="BL3759"/>
  <c r="BK3759"/>
  <c r="BL3758"/>
  <c r="BK3758"/>
  <c r="BL3757"/>
  <c r="BK3757"/>
  <c r="BL3756"/>
  <c r="BK3756"/>
  <c r="BL3755"/>
  <c r="BK3755"/>
  <c r="BL3754"/>
  <c r="BK3754"/>
  <c r="BL3753"/>
  <c r="BK3753"/>
  <c r="BL3752"/>
  <c r="BK3752"/>
  <c r="BL3751"/>
  <c r="BK3751"/>
  <c r="BL3750"/>
  <c r="BK3750"/>
  <c r="BL3749"/>
  <c r="BK3749"/>
  <c r="BL3748"/>
  <c r="BK3748"/>
  <c r="BL3747"/>
  <c r="BK3747"/>
  <c r="BL3746"/>
  <c r="BK3746"/>
  <c r="BL3745"/>
  <c r="BK3745"/>
  <c r="BL3744"/>
  <c r="BK3744"/>
  <c r="BL3743"/>
  <c r="BK3743"/>
  <c r="BL3742"/>
  <c r="BK3742"/>
  <c r="BL3741"/>
  <c r="BK3741"/>
  <c r="BL3740"/>
  <c r="BK3740"/>
  <c r="BL3739"/>
  <c r="BK3739"/>
  <c r="BL3738"/>
  <c r="BK3738"/>
  <c r="BL3737"/>
  <c r="BK3737"/>
  <c r="BL3736"/>
  <c r="BK3736"/>
  <c r="BL3735"/>
  <c r="BK3735"/>
  <c r="BL3734"/>
  <c r="BK3734"/>
  <c r="BL3733"/>
  <c r="BK3733"/>
  <c r="BL3732"/>
  <c r="BK3732"/>
  <c r="BL3731"/>
  <c r="BK3731"/>
  <c r="BL3730"/>
  <c r="BK3730"/>
  <c r="BL3729"/>
  <c r="BK3729"/>
  <c r="BL3728"/>
  <c r="BK3728"/>
  <c r="BL3727"/>
  <c r="BK3727"/>
  <c r="BL3726"/>
  <c r="BK3726"/>
  <c r="BL3725"/>
  <c r="BK3725"/>
  <c r="BL3724"/>
  <c r="BK3724"/>
  <c r="BL3723"/>
  <c r="BK3723"/>
  <c r="BL3722"/>
  <c r="BK3722"/>
  <c r="BL3721"/>
  <c r="BK3721"/>
  <c r="BL3720"/>
  <c r="BK3720"/>
  <c r="BL3719"/>
  <c r="BK3719"/>
  <c r="BL3718"/>
  <c r="BK3718"/>
  <c r="BL3717"/>
  <c r="BK3717"/>
  <c r="BL3716"/>
  <c r="BK3716"/>
  <c r="BL3715"/>
  <c r="BK3715"/>
  <c r="BL3714"/>
  <c r="BK3714"/>
  <c r="BL3713"/>
  <c r="BK3713"/>
  <c r="BL3712"/>
  <c r="BK3712"/>
  <c r="BL3711"/>
  <c r="BK3711"/>
  <c r="BL3710"/>
  <c r="BK3710"/>
  <c r="BL3709"/>
  <c r="BK3709"/>
  <c r="BL3708"/>
  <c r="BK3708"/>
  <c r="BL3707"/>
  <c r="BK3707"/>
  <c r="BL3706"/>
  <c r="BK3706"/>
  <c r="BL3705"/>
  <c r="BK3705"/>
  <c r="BL3704"/>
  <c r="BK3704"/>
  <c r="BL3703"/>
  <c r="BK3703"/>
  <c r="BL3702"/>
  <c r="BK3702"/>
  <c r="BL3701"/>
  <c r="BK3701"/>
  <c r="BL3700"/>
  <c r="BK3700"/>
  <c r="BL3699"/>
  <c r="BK3699"/>
  <c r="BL3698"/>
  <c r="BK3698"/>
  <c r="BL3697"/>
  <c r="BK3697"/>
  <c r="BL3696"/>
  <c r="BK3696"/>
  <c r="BL3695"/>
  <c r="BK3695"/>
  <c r="BL3694"/>
  <c r="BK3694"/>
  <c r="BL3693"/>
  <c r="BK3693"/>
  <c r="BL3692"/>
  <c r="BK3692"/>
  <c r="BL3691"/>
  <c r="BK3691"/>
  <c r="BL3690"/>
  <c r="BK3690"/>
  <c r="BL3689"/>
  <c r="BK3689"/>
  <c r="BL3688"/>
  <c r="BK3688"/>
  <c r="BL3687"/>
  <c r="BK3687"/>
  <c r="BL3686"/>
  <c r="BK3686"/>
  <c r="BL3685"/>
  <c r="BK3685"/>
  <c r="BL3684"/>
  <c r="BK3684"/>
  <c r="BL3683"/>
  <c r="BK3683"/>
  <c r="BL3682"/>
  <c r="BK3682"/>
  <c r="BL3681"/>
  <c r="BK3681"/>
  <c r="BL3680"/>
  <c r="BK3680"/>
  <c r="BL3679"/>
  <c r="BK3679"/>
  <c r="BL3678"/>
  <c r="BK3678"/>
  <c r="BL3677"/>
  <c r="BK3677"/>
  <c r="BL3676"/>
  <c r="BK3676"/>
  <c r="BL3675"/>
  <c r="BK3675"/>
  <c r="BL3674"/>
  <c r="BK3674"/>
  <c r="BL3673"/>
  <c r="BK3673"/>
  <c r="BL3672"/>
  <c r="BK3672"/>
  <c r="BL3671"/>
  <c r="BK3671"/>
  <c r="BL3670"/>
  <c r="BK3670"/>
  <c r="BL3669"/>
  <c r="BK3669"/>
  <c r="BL3668"/>
  <c r="BK3668"/>
  <c r="BL3667"/>
  <c r="BK3667"/>
  <c r="BL3666"/>
  <c r="BK3666"/>
  <c r="BL3665"/>
  <c r="BK3665"/>
  <c r="BL3664"/>
  <c r="BK3664"/>
  <c r="BL3663"/>
  <c r="BK3663"/>
  <c r="BL3662"/>
  <c r="BK3662"/>
  <c r="BL3661"/>
  <c r="BK3661"/>
  <c r="BL3660"/>
  <c r="BK3660"/>
  <c r="BL3659"/>
  <c r="BK3659"/>
  <c r="BL3658"/>
  <c r="BK3658"/>
  <c r="BL3657"/>
  <c r="BK3657"/>
  <c r="BL3656"/>
  <c r="BK3656"/>
  <c r="BL3655"/>
  <c r="BK3655"/>
  <c r="BL3654"/>
  <c r="BK3654"/>
  <c r="BL3653"/>
  <c r="BK3653"/>
  <c r="BL3652"/>
  <c r="BK3652"/>
  <c r="BL3651"/>
  <c r="BK3651"/>
  <c r="BL3650"/>
  <c r="BK3650"/>
  <c r="BL3649"/>
  <c r="BK3649"/>
  <c r="BL3648"/>
  <c r="BK3648"/>
  <c r="BL3647"/>
  <c r="BK3647"/>
  <c r="BL3646"/>
  <c r="BK3646"/>
  <c r="BL3645"/>
  <c r="BK3645"/>
  <c r="BL3644"/>
  <c r="BK3644"/>
  <c r="BL3643"/>
  <c r="BK3643"/>
  <c r="BL3642"/>
  <c r="BK3642"/>
  <c r="BL3641"/>
  <c r="BK3641"/>
  <c r="BL3640"/>
  <c r="BK3640"/>
  <c r="BL3639"/>
  <c r="BK3639"/>
  <c r="BL3638"/>
  <c r="BK3638"/>
  <c r="BL3637"/>
  <c r="BK3637"/>
  <c r="BL3636"/>
  <c r="BK3636"/>
  <c r="BL3635"/>
  <c r="BK3635"/>
  <c r="BL3634"/>
  <c r="BK3634"/>
  <c r="BL3633"/>
  <c r="BK3633"/>
  <c r="BL3632"/>
  <c r="BK3632"/>
  <c r="BL3631"/>
  <c r="BK3631"/>
  <c r="BL3630"/>
  <c r="BK3630"/>
  <c r="BL3629"/>
  <c r="BK3629"/>
  <c r="BL3628"/>
  <c r="BK3628"/>
  <c r="BL3627"/>
  <c r="BK3627"/>
  <c r="BL3626"/>
  <c r="BK3626"/>
  <c r="BL3625"/>
  <c r="BK3625"/>
  <c r="BL3624"/>
  <c r="BK3624"/>
  <c r="BL3623"/>
  <c r="BK3623"/>
  <c r="BL3622"/>
  <c r="BK3622"/>
  <c r="BL3621"/>
  <c r="BK3621"/>
  <c r="BL3620"/>
  <c r="BK3620"/>
  <c r="BL3619"/>
  <c r="BK3619"/>
  <c r="BL3618"/>
  <c r="BK3618"/>
  <c r="BL3617"/>
  <c r="BK3617"/>
  <c r="BL3616"/>
  <c r="BK3616"/>
  <c r="BL3615"/>
  <c r="BK3615"/>
  <c r="BL3614"/>
  <c r="BK3614"/>
  <c r="BL3613"/>
  <c r="BK3613"/>
  <c r="BL3612"/>
  <c r="BK3612"/>
  <c r="BL3611"/>
  <c r="BK3611"/>
  <c r="BL3610"/>
  <c r="BK3610"/>
  <c r="BL3609"/>
  <c r="BK3609"/>
  <c r="BL3608"/>
  <c r="BK3608"/>
  <c r="BL3607"/>
  <c r="BK3607"/>
  <c r="BL3606"/>
  <c r="BK3606"/>
  <c r="BL3605"/>
  <c r="BK3605"/>
  <c r="BL3604"/>
  <c r="BK3604"/>
  <c r="BL3603"/>
  <c r="BK3603"/>
  <c r="BL3602"/>
  <c r="BK3602"/>
  <c r="BL3601"/>
  <c r="BK3601"/>
  <c r="BL3600"/>
  <c r="BK3600"/>
  <c r="BL3599"/>
  <c r="BK3599"/>
  <c r="BL3598"/>
  <c r="BK3598"/>
  <c r="BL3597"/>
  <c r="BK3597"/>
  <c r="BL3596"/>
  <c r="BK3596"/>
  <c r="BL3595"/>
  <c r="BK3595"/>
  <c r="BL3594"/>
  <c r="BK3594"/>
  <c r="BL3593"/>
  <c r="BK3593"/>
  <c r="BL3592"/>
  <c r="BK3592"/>
  <c r="BL3591"/>
  <c r="BK3591"/>
  <c r="BL3590"/>
  <c r="BK3590"/>
  <c r="BL3589"/>
  <c r="BK3589"/>
  <c r="BL3588"/>
  <c r="BK3588"/>
  <c r="BL3587"/>
  <c r="BK3587"/>
  <c r="BL3586"/>
  <c r="BK3586"/>
  <c r="BL3585"/>
  <c r="BK3585"/>
  <c r="BL3584"/>
  <c r="BK3584"/>
  <c r="BL3583"/>
  <c r="BK3583"/>
  <c r="BL3582"/>
  <c r="BK3582"/>
  <c r="BL3581"/>
  <c r="BK3581"/>
  <c r="BL3580"/>
  <c r="BK3580"/>
  <c r="BL3579"/>
  <c r="BK3579"/>
  <c r="BL3578"/>
  <c r="BK3578"/>
  <c r="BL3577"/>
  <c r="BK3577"/>
  <c r="BL3576"/>
  <c r="BK3576"/>
  <c r="BL3575"/>
  <c r="BK3575"/>
  <c r="BL3574"/>
  <c r="BK3574"/>
  <c r="BL3573"/>
  <c r="BK3573"/>
  <c r="BL3572"/>
  <c r="BK3572"/>
  <c r="BL3571"/>
  <c r="BK3571"/>
  <c r="BL3570"/>
  <c r="BK3570"/>
  <c r="BL3569"/>
  <c r="BK3569"/>
  <c r="BL3568"/>
  <c r="BK3568"/>
  <c r="BL3567"/>
  <c r="BK3567"/>
  <c r="BL3566"/>
  <c r="BK3566"/>
  <c r="BL3565"/>
  <c r="BK3565"/>
  <c r="BL3564"/>
  <c r="BK3564"/>
  <c r="BL3563"/>
  <c r="BK3563"/>
  <c r="BL3562"/>
  <c r="BK3562"/>
  <c r="BL3561"/>
  <c r="BK3561"/>
  <c r="BL3560"/>
  <c r="BK3560"/>
  <c r="BL3559"/>
  <c r="BK3559"/>
  <c r="BL3558"/>
  <c r="BK3558"/>
  <c r="BL3557"/>
  <c r="BK3557"/>
  <c r="BL3556"/>
  <c r="BK3556"/>
  <c r="BL3555"/>
  <c r="BK3555"/>
  <c r="BL3554"/>
  <c r="BK3554"/>
  <c r="BL3553"/>
  <c r="BK3553"/>
  <c r="BL3552"/>
  <c r="BK3552"/>
  <c r="BL3551"/>
  <c r="BK3551"/>
  <c r="BL3550"/>
  <c r="BK3550"/>
  <c r="BL3549"/>
  <c r="BK3549"/>
  <c r="BL3548"/>
  <c r="BK3548"/>
  <c r="BL3547"/>
  <c r="BK3547"/>
  <c r="BL3546"/>
  <c r="BK3546"/>
  <c r="BL3545"/>
  <c r="BK3545"/>
  <c r="BL3544"/>
  <c r="BK3544"/>
  <c r="BL3543"/>
  <c r="BK3543"/>
  <c r="BL3542"/>
  <c r="BK3542"/>
  <c r="BL3541"/>
  <c r="BK3541"/>
  <c r="BL3540"/>
  <c r="BK3540"/>
  <c r="BL3539"/>
  <c r="BK3539"/>
  <c r="BL3538"/>
  <c r="BK3538"/>
  <c r="BL3537"/>
  <c r="BK3537"/>
  <c r="BL3536"/>
  <c r="BK3536"/>
  <c r="BL3535"/>
  <c r="BK3535"/>
  <c r="BL3534"/>
  <c r="BK3534"/>
  <c r="BL3533"/>
  <c r="BK3533"/>
  <c r="BL3532"/>
  <c r="BK3532"/>
  <c r="BL3531"/>
  <c r="BK3531"/>
  <c r="BL3530"/>
  <c r="BK3530"/>
  <c r="BL3529"/>
  <c r="BK3529"/>
  <c r="BL3528"/>
  <c r="BK3528"/>
  <c r="BL3527"/>
  <c r="BK3527"/>
  <c r="BL3526"/>
  <c r="BK3526"/>
  <c r="BL3525"/>
  <c r="BK3525"/>
  <c r="BL3524"/>
  <c r="BK3524"/>
  <c r="BL3523"/>
  <c r="BK3523"/>
  <c r="BL3522"/>
  <c r="BK3522"/>
  <c r="BL3521"/>
  <c r="BK3521"/>
  <c r="BL3520"/>
  <c r="BK3520"/>
  <c r="BL3519"/>
  <c r="BK3519"/>
  <c r="BL3518"/>
  <c r="BK3518"/>
  <c r="BL3517"/>
  <c r="BK3517"/>
  <c r="BL3516"/>
  <c r="BK3516"/>
  <c r="BL3515"/>
  <c r="BK3515"/>
  <c r="BL3514"/>
  <c r="BK3514"/>
  <c r="BL3513"/>
  <c r="BK3513"/>
  <c r="BL3512"/>
  <c r="BK3512"/>
  <c r="BL3511"/>
  <c r="BK3511"/>
  <c r="BL3510"/>
  <c r="BK3510"/>
  <c r="BL3509"/>
  <c r="BK3509"/>
  <c r="BL3508"/>
  <c r="BK3508"/>
  <c r="BL3507"/>
  <c r="BK3507"/>
  <c r="BL3506"/>
  <c r="BK3506"/>
  <c r="BL3505"/>
  <c r="BK3505"/>
  <c r="BL3504"/>
  <c r="BK3504"/>
  <c r="BL3503"/>
  <c r="BK3503"/>
  <c r="BL3502"/>
  <c r="BK3502"/>
  <c r="BL3501"/>
  <c r="BK3501"/>
  <c r="BL3500"/>
  <c r="BK3500"/>
  <c r="BL3499"/>
  <c r="BK3499"/>
  <c r="BL3498"/>
  <c r="BK3498"/>
  <c r="BL3497"/>
  <c r="BK3497"/>
  <c r="BL3496"/>
  <c r="BK3496"/>
  <c r="BL3495"/>
  <c r="BK3495"/>
  <c r="BL3494"/>
  <c r="BK3494"/>
  <c r="BL3493"/>
  <c r="BK3493"/>
  <c r="BL3492"/>
  <c r="BK3492"/>
  <c r="BL3491"/>
  <c r="BK3491"/>
  <c r="BL3490"/>
  <c r="BK3490"/>
  <c r="BL3489"/>
  <c r="BK3489"/>
  <c r="BL3488"/>
  <c r="BK3488"/>
  <c r="BL3487"/>
  <c r="BK3487"/>
  <c r="BL3486"/>
  <c r="BK3486"/>
  <c r="BL3485"/>
  <c r="BK3485"/>
  <c r="BL3484"/>
  <c r="BK3484"/>
  <c r="BL3483"/>
  <c r="BK3483"/>
  <c r="BL3482"/>
  <c r="BK3482"/>
  <c r="BL3481"/>
  <c r="BK3481"/>
  <c r="BL3480"/>
  <c r="BK3480"/>
  <c r="BL3479"/>
  <c r="BK3479"/>
  <c r="BL3478"/>
  <c r="BK3478"/>
  <c r="BL3477"/>
  <c r="BK3477"/>
  <c r="BL3476"/>
  <c r="BK3476"/>
  <c r="BL3475"/>
  <c r="BK3475"/>
  <c r="BL3474"/>
  <c r="BK3474"/>
  <c r="BL3473"/>
  <c r="BK3473"/>
  <c r="BL3472"/>
  <c r="BK3472"/>
  <c r="BL3471"/>
  <c r="BK3471"/>
  <c r="BL3470"/>
  <c r="BK3470"/>
  <c r="BL3469"/>
  <c r="BK3469"/>
  <c r="BL3468"/>
  <c r="BK3468"/>
  <c r="BL3467"/>
  <c r="BK3467"/>
  <c r="BL3466"/>
  <c r="BK3466"/>
  <c r="BL3465"/>
  <c r="BK3465"/>
  <c r="BL3464"/>
  <c r="BK3464"/>
  <c r="BL3463"/>
  <c r="BK3463"/>
  <c r="BL3462"/>
  <c r="BK3462"/>
  <c r="BL3461"/>
  <c r="BK3461"/>
  <c r="BL3460"/>
  <c r="BK3460"/>
  <c r="BL3459"/>
  <c r="BK3459"/>
  <c r="BL3458"/>
  <c r="BK3458"/>
  <c r="BL3457"/>
  <c r="BK3457"/>
  <c r="BL3456"/>
  <c r="BK3456"/>
  <c r="BL3455"/>
  <c r="BK3455"/>
  <c r="BL3454"/>
  <c r="BK3454"/>
  <c r="BL3453"/>
  <c r="BK3453"/>
  <c r="BL3452"/>
  <c r="BK3452"/>
  <c r="BL3451"/>
  <c r="BK3451"/>
  <c r="BL3450"/>
  <c r="BK3450"/>
  <c r="BL3449"/>
  <c r="BK3449"/>
  <c r="BL3448"/>
  <c r="BK3448"/>
  <c r="BL3447"/>
  <c r="BK3447"/>
  <c r="BL3446"/>
  <c r="BK3446"/>
  <c r="BL3445"/>
  <c r="BK3445"/>
  <c r="BL3444"/>
  <c r="BK3444"/>
  <c r="BL3443"/>
  <c r="BK3443"/>
  <c r="BL3442"/>
  <c r="BK3442"/>
  <c r="BL3441"/>
  <c r="BK3441"/>
  <c r="BL3440"/>
  <c r="BK3440"/>
  <c r="BL3439"/>
  <c r="BK3439"/>
  <c r="BL3438"/>
  <c r="BK3438"/>
  <c r="BL3437"/>
  <c r="BK3437"/>
  <c r="BL3436"/>
  <c r="BK3436"/>
  <c r="BL3435"/>
  <c r="BK3435"/>
  <c r="BL3434"/>
  <c r="BK3434"/>
  <c r="BL3433"/>
  <c r="BK3433"/>
  <c r="BL3432"/>
  <c r="BK3432"/>
  <c r="BL3431"/>
  <c r="BK3431"/>
  <c r="BL3430"/>
  <c r="BK3430"/>
  <c r="BL3429"/>
  <c r="BK3429"/>
  <c r="BL3428"/>
  <c r="BK3428"/>
  <c r="BL3427"/>
  <c r="BK3427"/>
  <c r="BL3426"/>
  <c r="BK3426"/>
  <c r="BL3425"/>
  <c r="BK3425"/>
  <c r="BL3424"/>
  <c r="BK3424"/>
  <c r="BL3423"/>
  <c r="BK3423"/>
  <c r="BL3422"/>
  <c r="BK3422"/>
  <c r="BL3421"/>
  <c r="BK3421"/>
  <c r="BL3420"/>
  <c r="BK3420"/>
  <c r="BL3419"/>
  <c r="BK3419"/>
  <c r="BL3418"/>
  <c r="BK3418"/>
  <c r="BL3417"/>
  <c r="BK3417"/>
  <c r="BL3416"/>
  <c r="BK3416"/>
  <c r="BL3415"/>
  <c r="BK3415"/>
  <c r="BL3414"/>
  <c r="BK3414"/>
  <c r="BL3413"/>
  <c r="BK3413"/>
  <c r="BL3412"/>
  <c r="BK3412"/>
  <c r="BL3411"/>
  <c r="BK3411"/>
  <c r="BL3410"/>
  <c r="BK3410"/>
  <c r="BL3409"/>
  <c r="BK3409"/>
  <c r="BL3408"/>
  <c r="BK3408"/>
  <c r="BL3407"/>
  <c r="BK3407"/>
  <c r="BL3406"/>
  <c r="BK3406"/>
  <c r="BL3405"/>
  <c r="BK3405"/>
  <c r="BL3404"/>
  <c r="BK3404"/>
  <c r="BL3403"/>
  <c r="BK3403"/>
  <c r="BL3402"/>
  <c r="BK3402"/>
  <c r="BL3401"/>
  <c r="BK3401"/>
  <c r="BL3400"/>
  <c r="BK3400"/>
  <c r="BL3399"/>
  <c r="BK3399"/>
  <c r="BL3398"/>
  <c r="BK3398"/>
  <c r="BL3397"/>
  <c r="BK3397"/>
  <c r="BL3396"/>
  <c r="BK3396"/>
  <c r="BL3395"/>
  <c r="BK3395"/>
  <c r="BL3394"/>
  <c r="BK3394"/>
  <c r="BL3393"/>
  <c r="BK3393"/>
  <c r="BL3392"/>
  <c r="BK3392"/>
  <c r="BL3391"/>
  <c r="BK3391"/>
  <c r="BL3390"/>
  <c r="BK3390"/>
  <c r="BL3389"/>
  <c r="BK3389"/>
  <c r="BL3388"/>
  <c r="BK3388"/>
  <c r="BL3387"/>
  <c r="BK3387"/>
  <c r="BL3386"/>
  <c r="BK3386"/>
  <c r="BL3385"/>
  <c r="BK3385"/>
  <c r="BL3384"/>
  <c r="BK3384"/>
  <c r="BL3383"/>
  <c r="BK3383"/>
  <c r="BL3382"/>
  <c r="BK3382"/>
  <c r="BL3381"/>
  <c r="BK3381"/>
  <c r="BL3380"/>
  <c r="BK3380"/>
  <c r="BL3379"/>
  <c r="BK3379"/>
  <c r="BL3378"/>
  <c r="BK3378"/>
  <c r="BL3377"/>
  <c r="BK3377"/>
  <c r="BL3376"/>
  <c r="BK3376"/>
  <c r="BL3375"/>
  <c r="BK3375"/>
  <c r="BL3374"/>
  <c r="BK3374"/>
  <c r="BL3373"/>
  <c r="BK3373"/>
  <c r="BL3372"/>
  <c r="BK3372"/>
  <c r="BL3371"/>
  <c r="BK3371"/>
  <c r="BL3370"/>
  <c r="BK3370"/>
  <c r="BL3369"/>
  <c r="BK3369"/>
  <c r="BL3368"/>
  <c r="BK3368"/>
  <c r="BL3367"/>
  <c r="BK3367"/>
  <c r="BL3366"/>
  <c r="BK3366"/>
  <c r="BL3365"/>
  <c r="BK3365"/>
  <c r="BL3364"/>
  <c r="BK3364"/>
  <c r="BL3363"/>
  <c r="BK3363"/>
  <c r="BL3362"/>
  <c r="BK3362"/>
  <c r="BL3361"/>
  <c r="BK3361"/>
  <c r="BL3360"/>
  <c r="BK3360"/>
  <c r="BL3359"/>
  <c r="BK3359"/>
  <c r="BL3358"/>
  <c r="BK3358"/>
  <c r="BL3357"/>
  <c r="BK3357"/>
  <c r="BL3356"/>
  <c r="BK3356"/>
  <c r="BL3355"/>
  <c r="BK3355"/>
  <c r="BL3354"/>
  <c r="BK3354"/>
  <c r="BL3353"/>
  <c r="BK3353"/>
  <c r="BL3352"/>
  <c r="BK3352"/>
  <c r="BL3351"/>
  <c r="BK3351"/>
  <c r="BL3350"/>
  <c r="BK3350"/>
  <c r="BL3349"/>
  <c r="BK3349"/>
  <c r="BL3348"/>
  <c r="BK3348"/>
  <c r="BL3347"/>
  <c r="BK3347"/>
  <c r="BL3346"/>
  <c r="BK3346"/>
  <c r="BL3345"/>
  <c r="BK3345"/>
  <c r="BL3344"/>
  <c r="BK3344"/>
  <c r="BL3343"/>
  <c r="BK3343"/>
  <c r="BL3342"/>
  <c r="BK3342"/>
  <c r="BL3341"/>
  <c r="BK3341"/>
  <c r="BL3340"/>
  <c r="BK3340"/>
  <c r="BL3339"/>
  <c r="BK3339"/>
  <c r="BL3338"/>
  <c r="BK3338"/>
  <c r="BL3337"/>
  <c r="BK3337"/>
  <c r="BL3336"/>
  <c r="BK3336"/>
  <c r="BL3335"/>
  <c r="BK3335"/>
  <c r="BL3334"/>
  <c r="BK3334"/>
  <c r="BL3333"/>
  <c r="BK3333"/>
  <c r="BL3332"/>
  <c r="BK3332"/>
  <c r="BL3331"/>
  <c r="BK3331"/>
  <c r="BL3330"/>
  <c r="BK3330"/>
  <c r="BL3329"/>
  <c r="BK3329"/>
  <c r="BL3328"/>
  <c r="BK3328"/>
  <c r="BL3327"/>
  <c r="BK3327"/>
  <c r="BL3326"/>
  <c r="BK3326"/>
  <c r="BL3325"/>
  <c r="BK3325"/>
  <c r="BL3324"/>
  <c r="BK3324"/>
  <c r="BL3323"/>
  <c r="BK3323"/>
  <c r="BL3322"/>
  <c r="BK3322"/>
  <c r="BL3321"/>
  <c r="BK3321"/>
  <c r="BL3320"/>
  <c r="BK3320"/>
  <c r="BL3319"/>
  <c r="BK3319"/>
  <c r="BL3318"/>
  <c r="BK3318"/>
  <c r="BL3317"/>
  <c r="BK3317"/>
  <c r="BL3316"/>
  <c r="BK3316"/>
  <c r="BL3315"/>
  <c r="BK3315"/>
  <c r="BL3314"/>
  <c r="BK3314"/>
  <c r="BL3313"/>
  <c r="BK3313"/>
  <c r="BL3312"/>
  <c r="BK3312"/>
  <c r="BL3311"/>
  <c r="BK3311"/>
  <c r="BL3310"/>
  <c r="BK3310"/>
  <c r="BL3309"/>
  <c r="BK3309"/>
  <c r="BL3308"/>
  <c r="BK3308"/>
  <c r="BL3307"/>
  <c r="BK3307"/>
  <c r="BL3306"/>
  <c r="BK3306"/>
  <c r="BL3305"/>
  <c r="BK3305"/>
  <c r="BL3304"/>
  <c r="BK3304"/>
  <c r="BL3303"/>
  <c r="BK3303"/>
  <c r="BL3302"/>
  <c r="BK3302"/>
  <c r="BL3301"/>
  <c r="BK3301"/>
  <c r="BL3300"/>
  <c r="BK3300"/>
  <c r="BL3299"/>
  <c r="BK3299"/>
  <c r="BL3298"/>
  <c r="BK3298"/>
  <c r="BL3297"/>
  <c r="BK3297"/>
  <c r="BL3296"/>
  <c r="BK3296"/>
  <c r="BL3295"/>
  <c r="BK3295"/>
  <c r="BL3294"/>
  <c r="BK3294"/>
  <c r="BL3293"/>
  <c r="BK3293"/>
  <c r="BL3292"/>
  <c r="BK3292"/>
  <c r="BL3291"/>
  <c r="BK3291"/>
  <c r="BL3290"/>
  <c r="BK3290"/>
  <c r="BL3289"/>
  <c r="BK3289"/>
  <c r="BL3288"/>
  <c r="BK3288"/>
  <c r="BL3287"/>
  <c r="BK3287"/>
  <c r="BL3286"/>
  <c r="BK3286"/>
  <c r="BL3285"/>
  <c r="BK3285"/>
  <c r="BL3284"/>
  <c r="BK3284"/>
  <c r="BL3283"/>
  <c r="BK3283"/>
  <c r="BL3282"/>
  <c r="BK3282"/>
  <c r="BL3281"/>
  <c r="BK3281"/>
  <c r="BL3280"/>
  <c r="BK3280"/>
  <c r="BL3279"/>
  <c r="BK3279"/>
  <c r="BL3278"/>
  <c r="BK3278"/>
  <c r="BL3277"/>
  <c r="BK3277"/>
  <c r="BL3276"/>
  <c r="BK3276"/>
  <c r="BL3275"/>
  <c r="BK3275"/>
  <c r="BL3274"/>
  <c r="BK3274"/>
  <c r="BL3273"/>
  <c r="BK3273"/>
  <c r="BL3272"/>
  <c r="BK3272"/>
  <c r="BL3271"/>
  <c r="BK3271"/>
  <c r="BL3270"/>
  <c r="BK3270"/>
  <c r="BL3269"/>
  <c r="BK3269"/>
  <c r="BL3268"/>
  <c r="BK3268"/>
  <c r="BL3267"/>
  <c r="BK3267"/>
  <c r="BL3266"/>
  <c r="BK3266"/>
  <c r="BL3265"/>
  <c r="BK3265"/>
  <c r="BL3264"/>
  <c r="BK3264"/>
  <c r="BL3263"/>
  <c r="BK3263"/>
  <c r="BL3262"/>
  <c r="BK3262"/>
  <c r="BL3261"/>
  <c r="BK3261"/>
  <c r="BL3260"/>
  <c r="BK3260"/>
  <c r="BL3259"/>
  <c r="BK3259"/>
  <c r="BL3258"/>
  <c r="BK3258"/>
  <c r="BL3257"/>
  <c r="BK3257"/>
  <c r="BL3256"/>
  <c r="BK3256"/>
  <c r="BL3255"/>
  <c r="BK3255"/>
  <c r="BL3254"/>
  <c r="BK3254"/>
  <c r="BL3253"/>
  <c r="BK3253"/>
  <c r="BL3252"/>
  <c r="BK3252"/>
  <c r="BL3251"/>
  <c r="BK3251"/>
  <c r="BL3250"/>
  <c r="BK3250"/>
  <c r="BL3249"/>
  <c r="BK3249"/>
  <c r="BL3248"/>
  <c r="BK3248"/>
  <c r="BL3247"/>
  <c r="BK3247"/>
  <c r="BL3246"/>
  <c r="BK3246"/>
  <c r="BL3245"/>
  <c r="BK3245"/>
  <c r="BL3244"/>
  <c r="BK3244"/>
  <c r="BL3243"/>
  <c r="BK3243"/>
  <c r="BL3242"/>
  <c r="BK3242"/>
  <c r="BL3241"/>
  <c r="BK3241"/>
  <c r="BL3240"/>
  <c r="BK3240"/>
  <c r="BL3239"/>
  <c r="BK3239"/>
  <c r="BL3238"/>
  <c r="BK3238"/>
  <c r="BL3237"/>
  <c r="BK3237"/>
  <c r="BL3236"/>
  <c r="BK3236"/>
  <c r="BL3235"/>
  <c r="BK3235"/>
  <c r="BL3234"/>
  <c r="BK3234"/>
  <c r="BL3233"/>
  <c r="BK3233"/>
  <c r="BL3232"/>
  <c r="BK3232"/>
  <c r="BL3231"/>
  <c r="BK3231"/>
  <c r="BL3230"/>
  <c r="BK3230"/>
  <c r="BL3229"/>
  <c r="BK3229"/>
  <c r="BL3228"/>
  <c r="BK3228"/>
  <c r="BL3227"/>
  <c r="BK3227"/>
  <c r="BL3226"/>
  <c r="BK3226"/>
  <c r="BL3225"/>
  <c r="BK3225"/>
  <c r="BL3224"/>
  <c r="BK3224"/>
  <c r="BL3223"/>
  <c r="BK3223"/>
  <c r="BL3222"/>
  <c r="BK3222"/>
  <c r="BL3221"/>
  <c r="BK3221"/>
  <c r="BL3220"/>
  <c r="BK3220"/>
  <c r="BL3219"/>
  <c r="BK3219"/>
  <c r="BL3218"/>
  <c r="BK3218"/>
  <c r="BL3217"/>
  <c r="BK3217"/>
  <c r="BL3216"/>
  <c r="BK3216"/>
  <c r="BL3215"/>
  <c r="BK3215"/>
  <c r="BL3214"/>
  <c r="BK3214"/>
  <c r="BL3213"/>
  <c r="BK3213"/>
  <c r="BL3212"/>
  <c r="BK3212"/>
  <c r="BL3211"/>
  <c r="BK3211"/>
  <c r="BL3210"/>
  <c r="BK3210"/>
  <c r="BL3209"/>
  <c r="BK3209"/>
  <c r="BL3208"/>
  <c r="BK3208"/>
  <c r="BL3207"/>
  <c r="BK3207"/>
  <c r="BL3206"/>
  <c r="BK3206"/>
  <c r="BL3205"/>
  <c r="BK3205"/>
  <c r="BL3204"/>
  <c r="BK3204"/>
  <c r="BL3203"/>
  <c r="BK3203"/>
  <c r="BL3202"/>
  <c r="BK3202"/>
  <c r="BL3201"/>
  <c r="BK3201"/>
  <c r="BL3200"/>
  <c r="BK3200"/>
  <c r="BL3199"/>
  <c r="BK3199"/>
  <c r="BL3198"/>
  <c r="BK3198"/>
  <c r="BL3197"/>
  <c r="BK3197"/>
  <c r="BL3196"/>
  <c r="BK3196"/>
  <c r="BL3195"/>
  <c r="BK3195"/>
  <c r="BL3194"/>
  <c r="BK3194"/>
  <c r="BL3193"/>
  <c r="BK3193"/>
  <c r="BL3192"/>
  <c r="BK3192"/>
  <c r="BL3191"/>
  <c r="BK3191"/>
  <c r="BL3190"/>
  <c r="BK3190"/>
  <c r="BL3189"/>
  <c r="BK3189"/>
  <c r="BL3188"/>
  <c r="BK3188"/>
  <c r="BL3187"/>
  <c r="BK3187"/>
  <c r="BL3186"/>
  <c r="BK3186"/>
  <c r="BL3185"/>
  <c r="BK3185"/>
  <c r="BL3184"/>
  <c r="BK3184"/>
  <c r="BL3183"/>
  <c r="BK3183"/>
  <c r="BL3182"/>
  <c r="BK3182"/>
  <c r="BL3181"/>
  <c r="BK3181"/>
  <c r="BM3181"/>
  <c r="BL3180"/>
  <c r="BK3180"/>
  <c r="BL3179"/>
  <c r="BK3179"/>
  <c r="BL3178"/>
  <c r="BK3178"/>
  <c r="BM3178"/>
  <c r="BL3177"/>
  <c r="BK3177"/>
  <c r="BL3176"/>
  <c r="BK3176"/>
  <c r="BM3176"/>
  <c r="BL3175"/>
  <c r="BK3175"/>
  <c r="BM3175"/>
  <c r="BL3174"/>
  <c r="BK3174"/>
  <c r="BM3174"/>
  <c r="BL3173"/>
  <c r="BK3173"/>
  <c r="BM3173"/>
  <c r="BL3172"/>
  <c r="BK3172"/>
  <c r="BM3172"/>
  <c r="BL3171"/>
  <c r="BK3171"/>
  <c r="BM3171"/>
  <c r="BL3170"/>
  <c r="BK3170"/>
  <c r="BM3170"/>
  <c r="BL3169"/>
  <c r="BK3169"/>
  <c r="BL3168"/>
  <c r="BK3168"/>
  <c r="BL3167"/>
  <c r="BK3167"/>
  <c r="BL3166"/>
  <c r="BK3166"/>
  <c r="BM3166"/>
  <c r="BL3165"/>
  <c r="BK3165"/>
  <c r="BM3165"/>
  <c r="BL3164"/>
  <c r="BK3164"/>
  <c r="BL3163"/>
  <c r="BK3163"/>
  <c r="BM3163"/>
  <c r="BL3162"/>
  <c r="BK3162"/>
  <c r="BM3162"/>
  <c r="BL3161"/>
  <c r="BK3161"/>
  <c r="BM3161"/>
  <c r="BL3160"/>
  <c r="BK3160"/>
  <c r="BM3160"/>
  <c r="BL3159"/>
  <c r="BK3159"/>
  <c r="BL3158"/>
  <c r="BK3158"/>
  <c r="BL3157"/>
  <c r="BK3157"/>
  <c r="BM3157"/>
  <c r="BL3156"/>
  <c r="BK3156"/>
  <c r="BM3156"/>
  <c r="BL3155"/>
  <c r="BK3155"/>
  <c r="BM3155"/>
  <c r="BL3154"/>
  <c r="BK3154"/>
  <c r="BM3154"/>
  <c r="BL3153"/>
  <c r="BK3153"/>
  <c r="BM3153"/>
  <c r="BL3152"/>
  <c r="BK3152"/>
  <c r="BM3152"/>
  <c r="BL3151"/>
  <c r="BK3151"/>
  <c r="BM3151"/>
  <c r="BL3150"/>
  <c r="BK3150"/>
  <c r="BL3149"/>
  <c r="BK3149"/>
  <c r="BL3148"/>
  <c r="BK3148"/>
  <c r="BM3148"/>
  <c r="BL3147"/>
  <c r="BK3147"/>
  <c r="BM3147"/>
  <c r="BL3146"/>
  <c r="BK3146"/>
  <c r="BL3145"/>
  <c r="BK3145"/>
  <c r="BL3144"/>
  <c r="BK3144"/>
  <c r="BL3143"/>
  <c r="BK3143"/>
  <c r="BL3142"/>
  <c r="BK3142"/>
  <c r="BL3141"/>
  <c r="BK3141"/>
  <c r="BM3141"/>
  <c r="BL3140"/>
  <c r="BK3140"/>
  <c r="BM3140"/>
  <c r="BL3139"/>
  <c r="BK3139"/>
  <c r="BM3139"/>
  <c r="BL3138"/>
  <c r="BK3138"/>
  <c r="BM3138"/>
  <c r="BL3137"/>
  <c r="BK3137"/>
  <c r="BM3137"/>
  <c r="BL3136"/>
  <c r="BK3136"/>
  <c r="BM3136"/>
  <c r="BL3135"/>
  <c r="BK3135"/>
  <c r="BM3135"/>
  <c r="BL3134"/>
  <c r="BK3134"/>
  <c r="BL3133"/>
  <c r="BK3133"/>
  <c r="BM3133"/>
  <c r="BL3132"/>
  <c r="BK3132"/>
  <c r="BM3132"/>
  <c r="BL3131"/>
  <c r="BK3131"/>
  <c r="BL3130"/>
  <c r="BK3130"/>
  <c r="BL3129"/>
  <c r="BK3129"/>
  <c r="BM3129"/>
  <c r="BL3128"/>
  <c r="BK3128"/>
  <c r="BL3127"/>
  <c r="BK3127"/>
  <c r="BL3126"/>
  <c r="BK3126"/>
  <c r="BL3125"/>
  <c r="BK3125"/>
  <c r="BL3124"/>
  <c r="BK3124"/>
  <c r="BM3124"/>
  <c r="BL3123"/>
  <c r="BK3123"/>
  <c r="BM3123"/>
  <c r="BL3122"/>
  <c r="BK3122"/>
  <c r="BL3121"/>
  <c r="BK3121"/>
  <c r="BL3120"/>
  <c r="BK3120"/>
  <c r="BM3120"/>
  <c r="BL3119"/>
  <c r="BK3119"/>
  <c r="BL3118"/>
  <c r="BK3118"/>
  <c r="BL3117"/>
  <c r="BK3117"/>
  <c r="BM3117"/>
  <c r="BL3116"/>
  <c r="BK3116"/>
  <c r="BM3116"/>
  <c r="BL3115"/>
  <c r="BK3115"/>
  <c r="BL3114"/>
  <c r="BK3114"/>
  <c r="BM3114"/>
  <c r="BL3113"/>
  <c r="BK3113"/>
  <c r="BL3112"/>
  <c r="BK3112"/>
  <c r="BL3111"/>
  <c r="BK3111"/>
  <c r="BM3111"/>
  <c r="BL3110"/>
  <c r="BK3110"/>
  <c r="BM3110"/>
  <c r="BL3109"/>
  <c r="BK3109"/>
  <c r="BL3108"/>
  <c r="BK3108"/>
  <c r="BM3108"/>
  <c r="BL3107"/>
  <c r="BK3107"/>
  <c r="BM3107"/>
  <c r="BL3106"/>
  <c r="BK3106"/>
  <c r="BM3106"/>
  <c r="BL3105"/>
  <c r="BK3105"/>
  <c r="BL3104"/>
  <c r="BK3104"/>
  <c r="BM3104"/>
  <c r="BL3103"/>
  <c r="BK3103"/>
  <c r="BM3103"/>
  <c r="BL3102"/>
  <c r="BK3102"/>
  <c r="BM3102"/>
  <c r="BL3101"/>
  <c r="BK3101"/>
  <c r="BL3100"/>
  <c r="BK3100"/>
  <c r="BM3100"/>
  <c r="BL3099"/>
  <c r="BK3099"/>
  <c r="BM3099"/>
  <c r="BL3098"/>
  <c r="BK3098"/>
  <c r="BL3097"/>
  <c r="BK3097"/>
  <c r="BM3097"/>
  <c r="BL3096"/>
  <c r="BK3096"/>
  <c r="BL3095"/>
  <c r="BK3095"/>
  <c r="BM3095"/>
  <c r="BL3094"/>
  <c r="BK3094"/>
  <c r="BM3094"/>
  <c r="BL3093"/>
  <c r="BK3093"/>
  <c r="BM3093"/>
  <c r="BL3092"/>
  <c r="BK3092"/>
  <c r="BM3092"/>
  <c r="BL3091"/>
  <c r="BK3091"/>
  <c r="BM3091"/>
  <c r="BL3090"/>
  <c r="BK3090"/>
  <c r="BM3090"/>
  <c r="BL3089"/>
  <c r="BK3089"/>
  <c r="BM3089"/>
  <c r="BL3088"/>
  <c r="BK3088"/>
  <c r="BL3087"/>
  <c r="BK3087"/>
  <c r="BL3086"/>
  <c r="BK3086"/>
  <c r="BM3086"/>
  <c r="BL3085"/>
  <c r="BK3085"/>
  <c r="BM3085"/>
  <c r="BL3084"/>
  <c r="BK3084"/>
  <c r="BM3084"/>
  <c r="BL3083"/>
  <c r="BK3083"/>
  <c r="BM3083"/>
  <c r="BL3082"/>
  <c r="BK3082"/>
  <c r="BM3082"/>
  <c r="BL3081"/>
  <c r="BK3081"/>
  <c r="BL3080"/>
  <c r="BK3080"/>
  <c r="BM3080"/>
  <c r="BL3079"/>
  <c r="BK3079"/>
  <c r="BL3078"/>
  <c r="BK3078"/>
  <c r="BL3077"/>
  <c r="BK3077"/>
  <c r="BL3076"/>
  <c r="BK3076"/>
  <c r="BL3075"/>
  <c r="BK3075"/>
  <c r="BM3075"/>
  <c r="BL3074"/>
  <c r="BK3074"/>
  <c r="BM3074"/>
  <c r="BL3073"/>
  <c r="BK3073"/>
  <c r="BL3072"/>
  <c r="BK3072"/>
  <c r="BL3071"/>
  <c r="BK3071"/>
  <c r="BL3070"/>
  <c r="BK3070"/>
  <c r="BL3069"/>
  <c r="BK3069"/>
  <c r="BM3069"/>
  <c r="BL3068"/>
  <c r="BK3068"/>
  <c r="BM3068"/>
  <c r="BL3067"/>
  <c r="BK3067"/>
  <c r="BM3067"/>
  <c r="BL3066"/>
  <c r="BK3066"/>
  <c r="BM3066"/>
  <c r="BL3065"/>
  <c r="BK3065"/>
  <c r="BM3065"/>
  <c r="BL3064"/>
  <c r="BK3064"/>
  <c r="BM3064"/>
  <c r="BL3063"/>
  <c r="BK3063"/>
  <c r="BL3062"/>
  <c r="BK3062"/>
  <c r="BL3061"/>
  <c r="BK3061"/>
  <c r="BM3061"/>
  <c r="BL3060"/>
  <c r="BK3060"/>
  <c r="BL3059"/>
  <c r="BK3059"/>
  <c r="BM3059"/>
  <c r="BL3058"/>
  <c r="BK3058"/>
  <c r="BL3057"/>
  <c r="BK3057"/>
  <c r="BM3057"/>
  <c r="BL3056"/>
  <c r="BK3056"/>
  <c r="BM3056"/>
  <c r="BL3055"/>
  <c r="BK3055"/>
  <c r="BM3055"/>
  <c r="BL3054"/>
  <c r="BK3054"/>
  <c r="BM3054"/>
  <c r="BL3053"/>
  <c r="BK3053"/>
  <c r="BM3053"/>
  <c r="BL3052"/>
  <c r="BK3052"/>
  <c r="BL3051"/>
  <c r="BK3051"/>
  <c r="BL3050"/>
  <c r="BK3050"/>
  <c r="BL3049"/>
  <c r="BK3049"/>
  <c r="BM3049"/>
  <c r="BL3048"/>
  <c r="BK3048"/>
  <c r="BM3048"/>
  <c r="BL3047"/>
  <c r="BK3047"/>
  <c r="BM3047"/>
  <c r="BL3046"/>
  <c r="BK3046"/>
  <c r="BL3045"/>
  <c r="BK3045"/>
  <c r="BL3044"/>
  <c r="BK3044"/>
  <c r="BM3044"/>
  <c r="BL3043"/>
  <c r="BK3043"/>
  <c r="BL3042"/>
  <c r="BK3042"/>
  <c r="BM3042"/>
  <c r="BL3041"/>
  <c r="BK3041"/>
  <c r="BM3041"/>
  <c r="BL3040"/>
  <c r="BK3040"/>
  <c r="BM3040"/>
  <c r="BL3039"/>
  <c r="BK3039"/>
  <c r="BM3039"/>
  <c r="BL3038"/>
  <c r="BK3038"/>
  <c r="BM3038"/>
  <c r="BL3037"/>
  <c r="BK3037"/>
  <c r="BM3037"/>
  <c r="BL3036"/>
  <c r="BK3036"/>
  <c r="BL3035"/>
  <c r="BK3035"/>
  <c r="BM3035"/>
  <c r="BL3034"/>
  <c r="BK3034"/>
  <c r="BL3033"/>
  <c r="BK3033"/>
  <c r="BM3033"/>
  <c r="BL3032"/>
  <c r="BK3032"/>
  <c r="BM3032"/>
  <c r="BL3031"/>
  <c r="BK3031"/>
  <c r="BM3031"/>
  <c r="BL3030"/>
  <c r="BK3030"/>
  <c r="BL3029"/>
  <c r="BK3029"/>
  <c r="BL3028"/>
  <c r="BK3028"/>
  <c r="BL3027"/>
  <c r="BK3027"/>
  <c r="BL3026"/>
  <c r="BK3026"/>
  <c r="BL3025"/>
  <c r="BK3025"/>
  <c r="BL3024"/>
  <c r="BK3024"/>
  <c r="BL3023"/>
  <c r="BK3023"/>
  <c r="BL3022"/>
  <c r="BK3022"/>
  <c r="BL3021"/>
  <c r="BK3021"/>
  <c r="BL3020"/>
  <c r="BK3020"/>
  <c r="BL3019"/>
  <c r="BK3019"/>
  <c r="BL3018"/>
  <c r="BK3018"/>
  <c r="BL3017"/>
  <c r="BK3017"/>
  <c r="BL3016"/>
  <c r="BK3016"/>
  <c r="BL3015"/>
  <c r="BK3015"/>
  <c r="BL3014"/>
  <c r="BK3014"/>
  <c r="BL3013"/>
  <c r="BK3013"/>
  <c r="BL3012"/>
  <c r="BK3012"/>
  <c r="BL3011"/>
  <c r="BK3011"/>
  <c r="BL3010"/>
  <c r="BK3010"/>
  <c r="BL3009"/>
  <c r="BK3009"/>
  <c r="BL3008"/>
  <c r="BK3008"/>
  <c r="BL3007"/>
  <c r="BK3007"/>
  <c r="BL3006"/>
  <c r="BK3006"/>
  <c r="BL3005"/>
  <c r="BK3005"/>
  <c r="BL3004"/>
  <c r="BK3004"/>
  <c r="BL3003"/>
  <c r="BK3003"/>
  <c r="BL3002"/>
  <c r="BK3002"/>
  <c r="BL3001"/>
  <c r="BK3001"/>
  <c r="BL3000"/>
  <c r="BK3000"/>
  <c r="BJ3000"/>
  <c r="BG3000"/>
  <c r="BM3000"/>
  <c r="BL2999"/>
  <c r="BK2999"/>
  <c r="BJ2999"/>
  <c r="BG2999"/>
  <c r="BH2999"/>
  <c r="BL2998"/>
  <c r="BK2998"/>
  <c r="BJ2998"/>
  <c r="BG2998"/>
  <c r="BL2997"/>
  <c r="BK2997"/>
  <c r="BJ2997"/>
  <c r="BG2997"/>
  <c r="BH2997"/>
  <c r="BL2996"/>
  <c r="BK2996"/>
  <c r="BJ2996"/>
  <c r="BG2996"/>
  <c r="BM2996"/>
  <c r="BL2995"/>
  <c r="BK2995"/>
  <c r="BJ2995"/>
  <c r="BG2995"/>
  <c r="BM2995"/>
  <c r="BL2994"/>
  <c r="BK2994"/>
  <c r="BJ2994"/>
  <c r="BG2994"/>
  <c r="BM2994"/>
  <c r="BL2993"/>
  <c r="BK2993"/>
  <c r="BJ2993"/>
  <c r="BG2993"/>
  <c r="BH2993"/>
  <c r="BL2992"/>
  <c r="BK2992"/>
  <c r="BJ2992"/>
  <c r="BG2992"/>
  <c r="BM2992"/>
  <c r="BL2991"/>
  <c r="BK2991"/>
  <c r="BJ2991"/>
  <c r="BG2991"/>
  <c r="BM2991"/>
  <c r="BL2990"/>
  <c r="BK2990"/>
  <c r="BJ2990"/>
  <c r="BG2990"/>
  <c r="BM2990"/>
  <c r="BL2989"/>
  <c r="BK2989"/>
  <c r="BJ2989"/>
  <c r="BG2989"/>
  <c r="BL2988"/>
  <c r="BK2988"/>
  <c r="BJ2988"/>
  <c r="BG2988"/>
  <c r="BM2988"/>
  <c r="BL2987"/>
  <c r="BK2987"/>
  <c r="BJ2987"/>
  <c r="BG2987"/>
  <c r="BM2987"/>
  <c r="BL2986"/>
  <c r="BK2986"/>
  <c r="BJ2986"/>
  <c r="BG2986"/>
  <c r="BL2985"/>
  <c r="BK2985"/>
  <c r="BJ2985"/>
  <c r="BG2985"/>
  <c r="BL2984"/>
  <c r="BK2984"/>
  <c r="BJ2984"/>
  <c r="BG2984"/>
  <c r="BM2984"/>
  <c r="BL2983"/>
  <c r="BK2983"/>
  <c r="BJ2983"/>
  <c r="BG2983"/>
  <c r="BL2982"/>
  <c r="BK2982"/>
  <c r="BJ2982"/>
  <c r="BG2982"/>
  <c r="BL2981"/>
  <c r="BK2981"/>
  <c r="BJ2981"/>
  <c r="BG2981"/>
  <c r="BL2980"/>
  <c r="BK2980"/>
  <c r="BJ2980"/>
  <c r="BG2980"/>
  <c r="BM2980"/>
  <c r="BL2979"/>
  <c r="BK2979"/>
  <c r="BJ2979"/>
  <c r="BG2979"/>
  <c r="BL2978"/>
  <c r="BK2978"/>
  <c r="BJ2978"/>
  <c r="BG2978"/>
  <c r="BL2977"/>
  <c r="BK2977"/>
  <c r="BJ2977"/>
  <c r="BG2977"/>
  <c r="BH2977"/>
  <c r="BL2976"/>
  <c r="BK2976"/>
  <c r="BJ2976"/>
  <c r="BG2976"/>
  <c r="BM2976"/>
  <c r="BL2975"/>
  <c r="BK2975"/>
  <c r="BJ2975"/>
  <c r="BG2975"/>
  <c r="BL2974"/>
  <c r="BK2974"/>
  <c r="BJ2974"/>
  <c r="BG2974"/>
  <c r="BL2973"/>
  <c r="BK2973"/>
  <c r="BJ2973"/>
  <c r="BG2973"/>
  <c r="BH2973"/>
  <c r="BL2972"/>
  <c r="BK2972"/>
  <c r="BJ2972"/>
  <c r="BG2972"/>
  <c r="BL2971"/>
  <c r="BK2971"/>
  <c r="BJ2971"/>
  <c r="BG2971"/>
  <c r="BL2970"/>
  <c r="BK2970"/>
  <c r="BJ2970"/>
  <c r="BG2970"/>
  <c r="BM2970"/>
  <c r="BL2969"/>
  <c r="BK2969"/>
  <c r="BJ2969"/>
  <c r="BG2969"/>
  <c r="BL2968"/>
  <c r="BK2968"/>
  <c r="BJ2968"/>
  <c r="BG2968"/>
  <c r="BM2968"/>
  <c r="BL2967"/>
  <c r="BK2967"/>
  <c r="BJ2967"/>
  <c r="BG2967"/>
  <c r="BL2966"/>
  <c r="BK2966"/>
  <c r="BJ2966"/>
  <c r="BG2966"/>
  <c r="BM2966"/>
  <c r="BL2965"/>
  <c r="BK2965"/>
  <c r="BJ2965"/>
  <c r="BG2965"/>
  <c r="BL2964"/>
  <c r="BK2964"/>
  <c r="BJ2964"/>
  <c r="BG2964"/>
  <c r="BM2964"/>
  <c r="BL2963"/>
  <c r="BK2963"/>
  <c r="BJ2963"/>
  <c r="BG2963"/>
  <c r="BL2962"/>
  <c r="BK2962"/>
  <c r="BJ2962"/>
  <c r="BG2962"/>
  <c r="BL2961"/>
  <c r="BK2961"/>
  <c r="BJ2961"/>
  <c r="BG2961"/>
  <c r="BL2960"/>
  <c r="BK2960"/>
  <c r="BJ2960"/>
  <c r="BG2960"/>
  <c r="BM2960"/>
  <c r="BL2959"/>
  <c r="BK2959"/>
  <c r="BJ2959"/>
  <c r="BG2959"/>
  <c r="BM2959"/>
  <c r="BL2958"/>
  <c r="BK2958"/>
  <c r="BJ2958"/>
  <c r="BG2958"/>
  <c r="BM2958"/>
  <c r="BL2957"/>
  <c r="BK2957"/>
  <c r="BJ2957"/>
  <c r="BG2957"/>
  <c r="BH2957"/>
  <c r="BL2956"/>
  <c r="BK2956"/>
  <c r="BJ2956"/>
  <c r="BG2956"/>
  <c r="BL2955"/>
  <c r="BK2955"/>
  <c r="BJ2955"/>
  <c r="BG2955"/>
  <c r="BM2955"/>
  <c r="BL2954"/>
  <c r="BK2954"/>
  <c r="BJ2954"/>
  <c r="BG2954"/>
  <c r="BL2953"/>
  <c r="BK2953"/>
  <c r="BJ2953"/>
  <c r="BG2953"/>
  <c r="BL2952"/>
  <c r="BK2952"/>
  <c r="BJ2952"/>
  <c r="BG2952"/>
  <c r="BM2952"/>
  <c r="BL2951"/>
  <c r="BK2951"/>
  <c r="BJ2951"/>
  <c r="BG2951"/>
  <c r="BL2950"/>
  <c r="BK2950"/>
  <c r="BJ2950"/>
  <c r="BG2950"/>
  <c r="BM2950"/>
  <c r="BL2949"/>
  <c r="BK2949"/>
  <c r="BJ2949"/>
  <c r="BG2949"/>
  <c r="BH2949"/>
  <c r="BL2948"/>
  <c r="BK2948"/>
  <c r="BJ2948"/>
  <c r="BG2948"/>
  <c r="BM2948"/>
  <c r="BL2947"/>
  <c r="BK2947"/>
  <c r="BJ2947"/>
  <c r="BG2947"/>
  <c r="BM2947"/>
  <c r="BL2946"/>
  <c r="BK2946"/>
  <c r="BJ2946"/>
  <c r="BG2946"/>
  <c r="BM2946"/>
  <c r="BL2945"/>
  <c r="BK2945"/>
  <c r="BJ2945"/>
  <c r="BG2945"/>
  <c r="BL2944"/>
  <c r="BK2944"/>
  <c r="BJ2944"/>
  <c r="BG2944"/>
  <c r="BM2944"/>
  <c r="BL2943"/>
  <c r="BK2943"/>
  <c r="BJ2943"/>
  <c r="BG2943"/>
  <c r="BL2942"/>
  <c r="BK2942"/>
  <c r="BJ2942"/>
  <c r="BG2942"/>
  <c r="BM2942"/>
  <c r="BL2941"/>
  <c r="BK2941"/>
  <c r="BJ2941"/>
  <c r="BG2941"/>
  <c r="BL2940"/>
  <c r="BK2940"/>
  <c r="BJ2940"/>
  <c r="BG2940"/>
  <c r="BM2940"/>
  <c r="BL2939"/>
  <c r="BK2939"/>
  <c r="BJ2939"/>
  <c r="BG2939"/>
  <c r="BM2939"/>
  <c r="BL2938"/>
  <c r="BK2938"/>
  <c r="BJ2938"/>
  <c r="BG2938"/>
  <c r="BL2937"/>
  <c r="BK2937"/>
  <c r="BJ2937"/>
  <c r="BG2937"/>
  <c r="BL2936"/>
  <c r="BK2936"/>
  <c r="BJ2936"/>
  <c r="BG2936"/>
  <c r="BL2935"/>
  <c r="BK2935"/>
  <c r="BJ2935"/>
  <c r="BG2935"/>
  <c r="BH2935"/>
  <c r="BL2934"/>
  <c r="BK2934"/>
  <c r="BJ2934"/>
  <c r="BG2934"/>
  <c r="BL2933"/>
  <c r="BK2933"/>
  <c r="BJ2933"/>
  <c r="BG2933"/>
  <c r="BH2933"/>
  <c r="BL2932"/>
  <c r="BK2932"/>
  <c r="BJ2932"/>
  <c r="BG2932"/>
  <c r="BL2931"/>
  <c r="BK2931"/>
  <c r="BJ2931"/>
  <c r="BG2931"/>
  <c r="BL2930"/>
  <c r="BK2930"/>
  <c r="BJ2930"/>
  <c r="BG2930"/>
  <c r="BM2930"/>
  <c r="BL2929"/>
  <c r="BK2929"/>
  <c r="BJ2929"/>
  <c r="BG2929"/>
  <c r="BL2928"/>
  <c r="BK2928"/>
  <c r="BJ2928"/>
  <c r="BG2928"/>
  <c r="BM2928"/>
  <c r="BL2927"/>
  <c r="BK2927"/>
  <c r="BJ2927"/>
  <c r="BG2927"/>
  <c r="BM2927"/>
  <c r="BL2926"/>
  <c r="BK2926"/>
  <c r="BJ2926"/>
  <c r="BG2926"/>
  <c r="BM2926"/>
  <c r="BL2925"/>
  <c r="BK2925"/>
  <c r="BJ2925"/>
  <c r="BG2925"/>
  <c r="BL2924"/>
  <c r="BK2924"/>
  <c r="BJ2924"/>
  <c r="BG2924"/>
  <c r="BM2924"/>
  <c r="BL2923"/>
  <c r="BK2923"/>
  <c r="BJ2923"/>
  <c r="BG2923"/>
  <c r="BM2923"/>
  <c r="BL2922"/>
  <c r="BK2922"/>
  <c r="BJ2922"/>
  <c r="BG2922"/>
  <c r="BM2922"/>
  <c r="BL2921"/>
  <c r="BK2921"/>
  <c r="BJ2921"/>
  <c r="BG2921"/>
  <c r="BL2920"/>
  <c r="BK2920"/>
  <c r="BJ2920"/>
  <c r="BG2920"/>
  <c r="BM2920"/>
  <c r="BL2919"/>
  <c r="BK2919"/>
  <c r="BJ2919"/>
  <c r="BG2919"/>
  <c r="BH2919"/>
  <c r="BL2918"/>
  <c r="BK2918"/>
  <c r="BJ2918"/>
  <c r="BG2918"/>
  <c r="BM2918"/>
  <c r="BL2917"/>
  <c r="BK2917"/>
  <c r="BJ2917"/>
  <c r="BG2917"/>
  <c r="BH2917"/>
  <c r="BL2916"/>
  <c r="BK2916"/>
  <c r="BJ2916"/>
  <c r="BG2916"/>
  <c r="BM2916"/>
  <c r="BL2915"/>
  <c r="BK2915"/>
  <c r="BJ2915"/>
  <c r="BG2915"/>
  <c r="BM2915"/>
  <c r="BL2914"/>
  <c r="BK2914"/>
  <c r="BJ2914"/>
  <c r="BG2914"/>
  <c r="BM2914"/>
  <c r="BL2913"/>
  <c r="BK2913"/>
  <c r="BJ2913"/>
  <c r="BG2913"/>
  <c r="BL2912"/>
  <c r="BK2912"/>
  <c r="BJ2912"/>
  <c r="BG2912"/>
  <c r="BL2911"/>
  <c r="BK2911"/>
  <c r="BJ2911"/>
  <c r="BG2911"/>
  <c r="BM2911"/>
  <c r="BL2910"/>
  <c r="BK2910"/>
  <c r="BJ2910"/>
  <c r="BG2910"/>
  <c r="BL2909"/>
  <c r="BK2909"/>
  <c r="BJ2909"/>
  <c r="BG2909"/>
  <c r="BL2908"/>
  <c r="BK2908"/>
  <c r="BJ2908"/>
  <c r="BG2908"/>
  <c r="BM2908"/>
  <c r="BL2907"/>
  <c r="BK2907"/>
  <c r="BJ2907"/>
  <c r="BG2907"/>
  <c r="BM2907"/>
  <c r="BL2906"/>
  <c r="BK2906"/>
  <c r="BJ2906"/>
  <c r="BG2906"/>
  <c r="BM2906"/>
  <c r="BL2905"/>
  <c r="BK2905"/>
  <c r="BJ2905"/>
  <c r="BG2905"/>
  <c r="BH2905"/>
  <c r="BL2904"/>
  <c r="BK2904"/>
  <c r="BJ2904"/>
  <c r="BG2904"/>
  <c r="BL2903"/>
  <c r="BK2903"/>
  <c r="BJ2903"/>
  <c r="BG2903"/>
  <c r="BH2903"/>
  <c r="BL2902"/>
  <c r="BK2902"/>
  <c r="BJ2902"/>
  <c r="BG2902"/>
  <c r="BL2901"/>
  <c r="BK2901"/>
  <c r="BJ2901"/>
  <c r="BG2901"/>
  <c r="BL2900"/>
  <c r="BK2900"/>
  <c r="BJ2900"/>
  <c r="BG2900"/>
  <c r="BM2900"/>
  <c r="BL2899"/>
  <c r="BK2899"/>
  <c r="BJ2899"/>
  <c r="BG2899"/>
  <c r="BM2899"/>
  <c r="BL2898"/>
  <c r="BK2898"/>
  <c r="BJ2898"/>
  <c r="BG2898"/>
  <c r="BM2898"/>
  <c r="BL2897"/>
  <c r="BK2897"/>
  <c r="BJ2897"/>
  <c r="BG2897"/>
  <c r="BL2896"/>
  <c r="BK2896"/>
  <c r="BJ2896"/>
  <c r="BG2896"/>
  <c r="BM2896"/>
  <c r="BL2895"/>
  <c r="BK2895"/>
  <c r="BJ2895"/>
  <c r="BG2895"/>
  <c r="BL2894"/>
  <c r="BK2894"/>
  <c r="BJ2894"/>
  <c r="BG2894"/>
  <c r="BL2893"/>
  <c r="BK2893"/>
  <c r="BJ2893"/>
  <c r="BG2893"/>
  <c r="BL2892"/>
  <c r="BK2892"/>
  <c r="BJ2892"/>
  <c r="BG2892"/>
  <c r="BM2892"/>
  <c r="BL2891"/>
  <c r="BK2891"/>
  <c r="BJ2891"/>
  <c r="BG2891"/>
  <c r="BL2890"/>
  <c r="BK2890"/>
  <c r="BJ2890"/>
  <c r="BG2890"/>
  <c r="BL2889"/>
  <c r="BK2889"/>
  <c r="BJ2889"/>
  <c r="BG2889"/>
  <c r="BH2889"/>
  <c r="BL2888"/>
  <c r="BK2888"/>
  <c r="BJ2888"/>
  <c r="BG2888"/>
  <c r="BM2888"/>
  <c r="BL2887"/>
  <c r="BK2887"/>
  <c r="BJ2887"/>
  <c r="BG2887"/>
  <c r="BL2886"/>
  <c r="BK2886"/>
  <c r="BJ2886"/>
  <c r="BG2886"/>
  <c r="BM2886"/>
  <c r="BL2885"/>
  <c r="BK2885"/>
  <c r="BJ2885"/>
  <c r="BG2885"/>
  <c r="BL2884"/>
  <c r="BK2884"/>
  <c r="BJ2884"/>
  <c r="BG2884"/>
  <c r="BL2883"/>
  <c r="BK2883"/>
  <c r="BJ2883"/>
  <c r="BG2883"/>
  <c r="BM2883"/>
  <c r="BL2882"/>
  <c r="BK2882"/>
  <c r="BJ2882"/>
  <c r="BG2882"/>
  <c r="BM2882"/>
  <c r="BL2881"/>
  <c r="BK2881"/>
  <c r="BJ2881"/>
  <c r="BG2881"/>
  <c r="BL2880"/>
  <c r="BK2880"/>
  <c r="BJ2880"/>
  <c r="BG2880"/>
  <c r="BM2880"/>
  <c r="BL2879"/>
  <c r="BK2879"/>
  <c r="BJ2879"/>
  <c r="BG2879"/>
  <c r="BM2879"/>
  <c r="BL2878"/>
  <c r="BK2878"/>
  <c r="BJ2878"/>
  <c r="BG2878"/>
  <c r="BL2877"/>
  <c r="BK2877"/>
  <c r="BJ2877"/>
  <c r="BG2877"/>
  <c r="BL2876"/>
  <c r="BK2876"/>
  <c r="BJ2876"/>
  <c r="BG2876"/>
  <c r="BM2876"/>
  <c r="BL2875"/>
  <c r="BK2875"/>
  <c r="BJ2875"/>
  <c r="BG2875"/>
  <c r="BM2875"/>
  <c r="BL2874"/>
  <c r="BK2874"/>
  <c r="BJ2874"/>
  <c r="BG2874"/>
  <c r="BM2874"/>
  <c r="BL2873"/>
  <c r="BK2873"/>
  <c r="BJ2873"/>
  <c r="BG2873"/>
  <c r="BL2872"/>
  <c r="BK2872"/>
  <c r="BJ2872"/>
  <c r="BG2872"/>
  <c r="BM2872"/>
  <c r="BL2871"/>
  <c r="BK2871"/>
  <c r="BJ2871"/>
  <c r="BG2871"/>
  <c r="BL2870"/>
  <c r="BK2870"/>
  <c r="BJ2870"/>
  <c r="BG2870"/>
  <c r="BL2869"/>
  <c r="BK2869"/>
  <c r="BJ2869"/>
  <c r="BG2869"/>
  <c r="BL2868"/>
  <c r="BK2868"/>
  <c r="BJ2868"/>
  <c r="BG2868"/>
  <c r="BL2867"/>
  <c r="BK2867"/>
  <c r="BJ2867"/>
  <c r="BG2867"/>
  <c r="BM2867"/>
  <c r="BL2866"/>
  <c r="BK2866"/>
  <c r="BJ2866"/>
  <c r="BG2866"/>
  <c r="BM2866"/>
  <c r="BL2865"/>
  <c r="BK2865"/>
  <c r="BJ2865"/>
  <c r="BG2865"/>
  <c r="BL2864"/>
  <c r="BK2864"/>
  <c r="BJ2864"/>
  <c r="BG2864"/>
  <c r="BM2864"/>
  <c r="BL2863"/>
  <c r="BK2863"/>
  <c r="BJ2863"/>
  <c r="BG2863"/>
  <c r="BM2863"/>
  <c r="BL2862"/>
  <c r="BK2862"/>
  <c r="BJ2862"/>
  <c r="BG2862"/>
  <c r="BM2862"/>
  <c r="BL2861"/>
  <c r="BK2861"/>
  <c r="BJ2861"/>
  <c r="BG2861"/>
  <c r="BH2861"/>
  <c r="BL2860"/>
  <c r="BK2860"/>
  <c r="BJ2860"/>
  <c r="BG2860"/>
  <c r="BM2860"/>
  <c r="BL2859"/>
  <c r="BK2859"/>
  <c r="BJ2859"/>
  <c r="BG2859"/>
  <c r="BL2858"/>
  <c r="BK2858"/>
  <c r="BJ2858"/>
  <c r="BG2858"/>
  <c r="BM2858"/>
  <c r="BL2857"/>
  <c r="BK2857"/>
  <c r="BJ2857"/>
  <c r="BG2857"/>
  <c r="BL2856"/>
  <c r="BK2856"/>
  <c r="BJ2856"/>
  <c r="BG2856"/>
  <c r="BM2856"/>
  <c r="BL2855"/>
  <c r="BK2855"/>
  <c r="BJ2855"/>
  <c r="BG2855"/>
  <c r="BH2855"/>
  <c r="BL2854"/>
  <c r="BK2854"/>
  <c r="BJ2854"/>
  <c r="BG2854"/>
  <c r="BM2854"/>
  <c r="BL2853"/>
  <c r="BK2853"/>
  <c r="BJ2853"/>
  <c r="BG2853"/>
  <c r="BL2852"/>
  <c r="BK2852"/>
  <c r="BJ2852"/>
  <c r="BG2852"/>
  <c r="BM2852"/>
  <c r="BL2851"/>
  <c r="BK2851"/>
  <c r="BJ2851"/>
  <c r="BG2851"/>
  <c r="BL2850"/>
  <c r="BK2850"/>
  <c r="BJ2850"/>
  <c r="BG2850"/>
  <c r="BM2850"/>
  <c r="BL2849"/>
  <c r="BK2849"/>
  <c r="BJ2849"/>
  <c r="BG2849"/>
  <c r="BL2848"/>
  <c r="BK2848"/>
  <c r="BJ2848"/>
  <c r="BG2848"/>
  <c r="BM2848"/>
  <c r="BL2847"/>
  <c r="BK2847"/>
  <c r="BJ2847"/>
  <c r="BG2847"/>
  <c r="BM2847"/>
  <c r="BL2846"/>
  <c r="BK2846"/>
  <c r="BJ2846"/>
  <c r="BG2846"/>
  <c r="BM2846"/>
  <c r="BL2845"/>
  <c r="BK2845"/>
  <c r="BJ2845"/>
  <c r="BG2845"/>
  <c r="BL2844"/>
  <c r="BK2844"/>
  <c r="BJ2844"/>
  <c r="BG2844"/>
  <c r="BM2844"/>
  <c r="BL2843"/>
  <c r="BK2843"/>
  <c r="BJ2843"/>
  <c r="BG2843"/>
  <c r="BM2843"/>
  <c r="BL2842"/>
  <c r="BK2842"/>
  <c r="BJ2842"/>
  <c r="BG2842"/>
  <c r="BM2842"/>
  <c r="BL2841"/>
  <c r="BK2841"/>
  <c r="BJ2841"/>
  <c r="BG2841"/>
  <c r="BL2840"/>
  <c r="BK2840"/>
  <c r="BJ2840"/>
  <c r="BG2840"/>
  <c r="BM2840"/>
  <c r="BL2839"/>
  <c r="BK2839"/>
  <c r="BJ2839"/>
  <c r="BG2839"/>
  <c r="BL2838"/>
  <c r="BK2838"/>
  <c r="BJ2838"/>
  <c r="BG2838"/>
  <c r="BM2838"/>
  <c r="BL2837"/>
  <c r="BK2837"/>
  <c r="BJ2837"/>
  <c r="BG2837"/>
  <c r="BL2836"/>
  <c r="BK2836"/>
  <c r="BJ2836"/>
  <c r="BG2836"/>
  <c r="BM2836"/>
  <c r="BL2835"/>
  <c r="BK2835"/>
  <c r="BJ2835"/>
  <c r="BG2835"/>
  <c r="BL2834"/>
  <c r="BK2834"/>
  <c r="BJ2834"/>
  <c r="BG2834"/>
  <c r="BM2834"/>
  <c r="BL2833"/>
  <c r="BK2833"/>
  <c r="BJ2833"/>
  <c r="BG2833"/>
  <c r="BL2832"/>
  <c r="BK2832"/>
  <c r="BJ2832"/>
  <c r="BG2832"/>
  <c r="BM2832"/>
  <c r="BL2831"/>
  <c r="BK2831"/>
  <c r="BJ2831"/>
  <c r="BG2831"/>
  <c r="BM2831"/>
  <c r="BL2830"/>
  <c r="BK2830"/>
  <c r="BJ2830"/>
  <c r="BG2830"/>
  <c r="BM2830"/>
  <c r="BL2829"/>
  <c r="BK2829"/>
  <c r="BJ2829"/>
  <c r="BG2829"/>
  <c r="BH2829"/>
  <c r="BL2828"/>
  <c r="BK2828"/>
  <c r="BJ2828"/>
  <c r="BG2828"/>
  <c r="BL2827"/>
  <c r="BK2827"/>
  <c r="BJ2827"/>
  <c r="BG2827"/>
  <c r="BM2827"/>
  <c r="BL2826"/>
  <c r="BK2826"/>
  <c r="BJ2826"/>
  <c r="BG2826"/>
  <c r="BM2826"/>
  <c r="BL2825"/>
  <c r="BK2825"/>
  <c r="BJ2825"/>
  <c r="BG2825"/>
  <c r="BH2825"/>
  <c r="BL2824"/>
  <c r="BK2824"/>
  <c r="BJ2824"/>
  <c r="BG2824"/>
  <c r="BL2823"/>
  <c r="BK2823"/>
  <c r="BJ2823"/>
  <c r="BG2823"/>
  <c r="BL2822"/>
  <c r="BK2822"/>
  <c r="BJ2822"/>
  <c r="BG2822"/>
  <c r="BM2822"/>
  <c r="BL2821"/>
  <c r="BK2821"/>
  <c r="BJ2821"/>
  <c r="BG2821"/>
  <c r="BH2821"/>
  <c r="BL2820"/>
  <c r="BK2820"/>
  <c r="BJ2820"/>
  <c r="BG2820"/>
  <c r="BL2819"/>
  <c r="BK2819"/>
  <c r="BJ2819"/>
  <c r="BG2819"/>
  <c r="BM2819"/>
  <c r="BL2818"/>
  <c r="BK2818"/>
  <c r="BJ2818"/>
  <c r="BG2818"/>
  <c r="BM2818"/>
  <c r="BL2817"/>
  <c r="BK2817"/>
  <c r="BJ2817"/>
  <c r="BG2817"/>
  <c r="BL2816"/>
  <c r="BK2816"/>
  <c r="BJ2816"/>
  <c r="BG2816"/>
  <c r="BM2816"/>
  <c r="BL2815"/>
  <c r="BK2815"/>
  <c r="BJ2815"/>
  <c r="BG2815"/>
  <c r="BM2815"/>
  <c r="BL2814"/>
  <c r="BK2814"/>
  <c r="BJ2814"/>
  <c r="BG2814"/>
  <c r="BM2814"/>
  <c r="BL2813"/>
  <c r="BK2813"/>
  <c r="BJ2813"/>
  <c r="BG2813"/>
  <c r="BL2812"/>
  <c r="BK2812"/>
  <c r="BJ2812"/>
  <c r="BG2812"/>
  <c r="BM2812"/>
  <c r="BL2811"/>
  <c r="BK2811"/>
  <c r="BJ2811"/>
  <c r="BG2811"/>
  <c r="BM2811"/>
  <c r="BL2810"/>
  <c r="BK2810"/>
  <c r="BJ2810"/>
  <c r="BG2810"/>
  <c r="BL2809"/>
  <c r="BK2809"/>
  <c r="BJ2809"/>
  <c r="BG2809"/>
  <c r="BL2808"/>
  <c r="BK2808"/>
  <c r="BJ2808"/>
  <c r="BG2808"/>
  <c r="BM2808"/>
  <c r="BL2807"/>
  <c r="BK2807"/>
  <c r="BJ2807"/>
  <c r="BG2807"/>
  <c r="BL2806"/>
  <c r="BK2806"/>
  <c r="BJ2806"/>
  <c r="BG2806"/>
  <c r="BM2806"/>
  <c r="BL2805"/>
  <c r="BK2805"/>
  <c r="BJ2805"/>
  <c r="BG2805"/>
  <c r="BH2805"/>
  <c r="BL2804"/>
  <c r="BK2804"/>
  <c r="BJ2804"/>
  <c r="BG2804"/>
  <c r="BL2803"/>
  <c r="BK2803"/>
  <c r="BJ2803"/>
  <c r="BG2803"/>
  <c r="BM2803"/>
  <c r="BL2802"/>
  <c r="BK2802"/>
  <c r="BJ2802"/>
  <c r="BG2802"/>
  <c r="BM2802"/>
  <c r="BL2801"/>
  <c r="BK2801"/>
  <c r="BJ2801"/>
  <c r="BG2801"/>
  <c r="BH2801"/>
  <c r="BL2800"/>
  <c r="BK2800"/>
  <c r="BJ2800"/>
  <c r="BG2800"/>
  <c r="BM2800"/>
  <c r="BL2799"/>
  <c r="BK2799"/>
  <c r="BJ2799"/>
  <c r="BG2799"/>
  <c r="BL2798"/>
  <c r="BK2798"/>
  <c r="BJ2798"/>
  <c r="BG2798"/>
  <c r="BM2798"/>
  <c r="BL2797"/>
  <c r="BK2797"/>
  <c r="BJ2797"/>
  <c r="BG2797"/>
  <c r="BL2796"/>
  <c r="BK2796"/>
  <c r="BJ2796"/>
  <c r="BG2796"/>
  <c r="BL2795"/>
  <c r="BK2795"/>
  <c r="BJ2795"/>
  <c r="BG2795"/>
  <c r="BM2795"/>
  <c r="BL2794"/>
  <c r="BK2794"/>
  <c r="BJ2794"/>
  <c r="BG2794"/>
  <c r="BM2794"/>
  <c r="BL2793"/>
  <c r="BK2793"/>
  <c r="BJ2793"/>
  <c r="BG2793"/>
  <c r="BL2792"/>
  <c r="BK2792"/>
  <c r="BJ2792"/>
  <c r="BG2792"/>
  <c r="BM2792"/>
  <c r="BL2791"/>
  <c r="BK2791"/>
  <c r="BJ2791"/>
  <c r="BG2791"/>
  <c r="BL2790"/>
  <c r="BK2790"/>
  <c r="BJ2790"/>
  <c r="BG2790"/>
  <c r="BM2790"/>
  <c r="BL2789"/>
  <c r="BK2789"/>
  <c r="BJ2789"/>
  <c r="BG2789"/>
  <c r="BL2788"/>
  <c r="BK2788"/>
  <c r="BJ2788"/>
  <c r="BG2788"/>
  <c r="BM2788"/>
  <c r="BL2787"/>
  <c r="BK2787"/>
  <c r="BJ2787"/>
  <c r="BG2787"/>
  <c r="BM2787"/>
  <c r="BL2786"/>
  <c r="BK2786"/>
  <c r="BJ2786"/>
  <c r="BG2786"/>
  <c r="BL2785"/>
  <c r="BK2785"/>
  <c r="BJ2785"/>
  <c r="BG2785"/>
  <c r="BH2785"/>
  <c r="BL2784"/>
  <c r="BK2784"/>
  <c r="BJ2784"/>
  <c r="BG2784"/>
  <c r="BM2784"/>
  <c r="BL2783"/>
  <c r="BK2783"/>
  <c r="BJ2783"/>
  <c r="BG2783"/>
  <c r="BM2783"/>
  <c r="BL2782"/>
  <c r="BK2782"/>
  <c r="BJ2782"/>
  <c r="BG2782"/>
  <c r="BM2782"/>
  <c r="BL2781"/>
  <c r="BK2781"/>
  <c r="BJ2781"/>
  <c r="BG2781"/>
  <c r="BL2780"/>
  <c r="BK2780"/>
  <c r="BJ2780"/>
  <c r="BG2780"/>
  <c r="BM2780"/>
  <c r="BL2779"/>
  <c r="BK2779"/>
  <c r="BJ2779"/>
  <c r="BG2779"/>
  <c r="BM2779"/>
  <c r="BL2778"/>
  <c r="BK2778"/>
  <c r="BJ2778"/>
  <c r="BG2778"/>
  <c r="BM2778"/>
  <c r="BL2777"/>
  <c r="BK2777"/>
  <c r="BJ2777"/>
  <c r="BG2777"/>
  <c r="BL2776"/>
  <c r="BK2776"/>
  <c r="BJ2776"/>
  <c r="BG2776"/>
  <c r="BM2776"/>
  <c r="BL2775"/>
  <c r="BK2775"/>
  <c r="BJ2775"/>
  <c r="BG2775"/>
  <c r="BH2775"/>
  <c r="BL2774"/>
  <c r="BK2774"/>
  <c r="BJ2774"/>
  <c r="BG2774"/>
  <c r="BM2774"/>
  <c r="BL2773"/>
  <c r="BK2773"/>
  <c r="BJ2773"/>
  <c r="BG2773"/>
  <c r="BH2773"/>
  <c r="BL2772"/>
  <c r="BK2772"/>
  <c r="BJ2772"/>
  <c r="BG2772"/>
  <c r="BM2772"/>
  <c r="BL2771"/>
  <c r="BK2771"/>
  <c r="BJ2771"/>
  <c r="BG2771"/>
  <c r="BM2771"/>
  <c r="BL2770"/>
  <c r="BK2770"/>
  <c r="BJ2770"/>
  <c r="BG2770"/>
  <c r="BM2770"/>
  <c r="BL2769"/>
  <c r="BK2769"/>
  <c r="BJ2769"/>
  <c r="BG2769"/>
  <c r="BL2768"/>
  <c r="BK2768"/>
  <c r="BJ2768"/>
  <c r="BG2768"/>
  <c r="BM2768"/>
  <c r="BL2767"/>
  <c r="BK2767"/>
  <c r="BJ2767"/>
  <c r="BG2767"/>
  <c r="BL2766"/>
  <c r="BK2766"/>
  <c r="BJ2766"/>
  <c r="BG2766"/>
  <c r="BM2766"/>
  <c r="BL2765"/>
  <c r="BK2765"/>
  <c r="BJ2765"/>
  <c r="BG2765"/>
  <c r="BH2765"/>
  <c r="BL2764"/>
  <c r="BK2764"/>
  <c r="BJ2764"/>
  <c r="BG2764"/>
  <c r="BL2763"/>
  <c r="BK2763"/>
  <c r="BJ2763"/>
  <c r="BG2763"/>
  <c r="BL2762"/>
  <c r="BK2762"/>
  <c r="BJ2762"/>
  <c r="BG2762"/>
  <c r="BM2762"/>
  <c r="BL2761"/>
  <c r="BK2761"/>
  <c r="BJ2761"/>
  <c r="BG2761"/>
  <c r="BL2760"/>
  <c r="BK2760"/>
  <c r="BJ2760"/>
  <c r="BG2760"/>
  <c r="BM2760"/>
  <c r="BL2759"/>
  <c r="BK2759"/>
  <c r="BJ2759"/>
  <c r="BG2759"/>
  <c r="BL2758"/>
  <c r="BK2758"/>
  <c r="BJ2758"/>
  <c r="BG2758"/>
  <c r="BM2758"/>
  <c r="BL2757"/>
  <c r="BK2757"/>
  <c r="BJ2757"/>
  <c r="BG2757"/>
  <c r="BL2756"/>
  <c r="BK2756"/>
  <c r="BJ2756"/>
  <c r="BG2756"/>
  <c r="BL2755"/>
  <c r="BK2755"/>
  <c r="BJ2755"/>
  <c r="BG2755"/>
  <c r="BM2755"/>
  <c r="BL2754"/>
  <c r="BK2754"/>
  <c r="BJ2754"/>
  <c r="BG2754"/>
  <c r="BM2754"/>
  <c r="BL2753"/>
  <c r="BK2753"/>
  <c r="BJ2753"/>
  <c r="BG2753"/>
  <c r="BL2752"/>
  <c r="BK2752"/>
  <c r="BJ2752"/>
  <c r="BG2752"/>
  <c r="BM2752"/>
  <c r="BL2751"/>
  <c r="BK2751"/>
  <c r="BJ2751"/>
  <c r="BG2751"/>
  <c r="BL2750"/>
  <c r="BK2750"/>
  <c r="BJ2750"/>
  <c r="BG2750"/>
  <c r="BL2749"/>
  <c r="BK2749"/>
  <c r="BJ2749"/>
  <c r="BG2749"/>
  <c r="BL2748"/>
  <c r="BK2748"/>
  <c r="BJ2748"/>
  <c r="BG2748"/>
  <c r="BM2748"/>
  <c r="BL2747"/>
  <c r="BK2747"/>
  <c r="BJ2747"/>
  <c r="BG2747"/>
  <c r="BM2747"/>
  <c r="BL2746"/>
  <c r="BK2746"/>
  <c r="BJ2746"/>
  <c r="BG2746"/>
  <c r="BL2745"/>
  <c r="BK2745"/>
  <c r="BJ2745"/>
  <c r="BG2745"/>
  <c r="BH2745"/>
  <c r="BL2744"/>
  <c r="BK2744"/>
  <c r="BJ2744"/>
  <c r="BG2744"/>
  <c r="BL2743"/>
  <c r="BK2743"/>
  <c r="BJ2743"/>
  <c r="BG2743"/>
  <c r="BH2743"/>
  <c r="BL2742"/>
  <c r="BK2742"/>
  <c r="BJ2742"/>
  <c r="BG2742"/>
  <c r="BM2742"/>
  <c r="BL2741"/>
  <c r="BK2741"/>
  <c r="BJ2741"/>
  <c r="BG2741"/>
  <c r="BL2740"/>
  <c r="BK2740"/>
  <c r="BJ2740"/>
  <c r="BG2740"/>
  <c r="BM2740"/>
  <c r="BL2739"/>
  <c r="BK2739"/>
  <c r="BJ2739"/>
  <c r="BG2739"/>
  <c r="BM2739"/>
  <c r="BL2738"/>
  <c r="BK2738"/>
  <c r="BJ2738"/>
  <c r="BG2738"/>
  <c r="BM2738"/>
  <c r="BL2737"/>
  <c r="BK2737"/>
  <c r="BJ2737"/>
  <c r="BG2737"/>
  <c r="BH2737"/>
  <c r="BL2736"/>
  <c r="BK2736"/>
  <c r="BJ2736"/>
  <c r="BG2736"/>
  <c r="BL2735"/>
  <c r="BK2735"/>
  <c r="BJ2735"/>
  <c r="BG2735"/>
  <c r="BL2734"/>
  <c r="BK2734"/>
  <c r="BJ2734"/>
  <c r="BG2734"/>
  <c r="BL2733"/>
  <c r="BK2733"/>
  <c r="BJ2733"/>
  <c r="BG2733"/>
  <c r="BL2732"/>
  <c r="BK2732"/>
  <c r="BJ2732"/>
  <c r="BG2732"/>
  <c r="BM2732"/>
  <c r="BL2731"/>
  <c r="BK2731"/>
  <c r="BJ2731"/>
  <c r="BG2731"/>
  <c r="BM2731"/>
  <c r="BL2730"/>
  <c r="BK2730"/>
  <c r="BJ2730"/>
  <c r="BG2730"/>
  <c r="BM2730"/>
  <c r="BL2729"/>
  <c r="BK2729"/>
  <c r="BJ2729"/>
  <c r="BG2729"/>
  <c r="BL2728"/>
  <c r="BK2728"/>
  <c r="BJ2728"/>
  <c r="BG2728"/>
  <c r="BM2728"/>
  <c r="BL2727"/>
  <c r="BK2727"/>
  <c r="BJ2727"/>
  <c r="BG2727"/>
  <c r="BL2726"/>
  <c r="BK2726"/>
  <c r="BJ2726"/>
  <c r="BG2726"/>
  <c r="BL2725"/>
  <c r="BK2725"/>
  <c r="BJ2725"/>
  <c r="BG2725"/>
  <c r="BL2724"/>
  <c r="BK2724"/>
  <c r="BJ2724"/>
  <c r="BG2724"/>
  <c r="BM2724"/>
  <c r="BL2723"/>
  <c r="BK2723"/>
  <c r="BJ2723"/>
  <c r="BG2723"/>
  <c r="BM2723"/>
  <c r="BL2722"/>
  <c r="BK2722"/>
  <c r="BJ2722"/>
  <c r="BG2722"/>
  <c r="BM2722"/>
  <c r="BL2721"/>
  <c r="BK2721"/>
  <c r="BJ2721"/>
  <c r="BG2721"/>
  <c r="BL2720"/>
  <c r="BK2720"/>
  <c r="BJ2720"/>
  <c r="BG2720"/>
  <c r="BL2719"/>
  <c r="BK2719"/>
  <c r="BJ2719"/>
  <c r="BG2719"/>
  <c r="BM2719"/>
  <c r="BL2718"/>
  <c r="BK2718"/>
  <c r="BJ2718"/>
  <c r="BG2718"/>
  <c r="BM2718"/>
  <c r="BL2717"/>
  <c r="BK2717"/>
  <c r="BJ2717"/>
  <c r="BG2717"/>
  <c r="BH2717"/>
  <c r="BL2716"/>
  <c r="BK2716"/>
  <c r="BJ2716"/>
  <c r="BG2716"/>
  <c r="BL2715"/>
  <c r="BK2715"/>
  <c r="BJ2715"/>
  <c r="BG2715"/>
  <c r="BL2714"/>
  <c r="BK2714"/>
  <c r="BJ2714"/>
  <c r="BG2714"/>
  <c r="BL2713"/>
  <c r="BK2713"/>
  <c r="BJ2713"/>
  <c r="BG2713"/>
  <c r="BL2712"/>
  <c r="BK2712"/>
  <c r="BJ2712"/>
  <c r="BG2712"/>
  <c r="BL2711"/>
  <c r="BK2711"/>
  <c r="BJ2711"/>
  <c r="BG2711"/>
  <c r="BH2711"/>
  <c r="BL2710"/>
  <c r="BK2710"/>
  <c r="BJ2710"/>
  <c r="BG2710"/>
  <c r="BM2710"/>
  <c r="BL2709"/>
  <c r="BK2709"/>
  <c r="BJ2709"/>
  <c r="BG2709"/>
  <c r="BH2709"/>
  <c r="BL2708"/>
  <c r="BK2708"/>
  <c r="BJ2708"/>
  <c r="BG2708"/>
  <c r="BL2707"/>
  <c r="BK2707"/>
  <c r="BJ2707"/>
  <c r="BG2707"/>
  <c r="BM2707"/>
  <c r="BL2706"/>
  <c r="BK2706"/>
  <c r="BJ2706"/>
  <c r="BG2706"/>
  <c r="BM2706"/>
  <c r="BL2705"/>
  <c r="BK2705"/>
  <c r="BJ2705"/>
  <c r="BG2705"/>
  <c r="BH2705"/>
  <c r="BL2704"/>
  <c r="BK2704"/>
  <c r="BJ2704"/>
  <c r="BG2704"/>
  <c r="BL2703"/>
  <c r="BK2703"/>
  <c r="BJ2703"/>
  <c r="BG2703"/>
  <c r="BM2703"/>
  <c r="BL2702"/>
  <c r="BK2702"/>
  <c r="BJ2702"/>
  <c r="BG2702"/>
  <c r="BM2702"/>
  <c r="BL2701"/>
  <c r="BK2701"/>
  <c r="BJ2701"/>
  <c r="BG2701"/>
  <c r="BL2700"/>
  <c r="BK2700"/>
  <c r="BJ2700"/>
  <c r="BG2700"/>
  <c r="BM2700"/>
  <c r="BL2699"/>
  <c r="BK2699"/>
  <c r="BJ2699"/>
  <c r="BG2699"/>
  <c r="BL2698"/>
  <c r="BK2698"/>
  <c r="BJ2698"/>
  <c r="BG2698"/>
  <c r="BM2698"/>
  <c r="BL2697"/>
  <c r="BK2697"/>
  <c r="BJ2697"/>
  <c r="BG2697"/>
  <c r="BL2696"/>
  <c r="BK2696"/>
  <c r="BJ2696"/>
  <c r="BG2696"/>
  <c r="BM2696"/>
  <c r="BL2695"/>
  <c r="BK2695"/>
  <c r="BJ2695"/>
  <c r="BG2695"/>
  <c r="BL2694"/>
  <c r="BK2694"/>
  <c r="BJ2694"/>
  <c r="BG2694"/>
  <c r="BM2694"/>
  <c r="BL2693"/>
  <c r="BK2693"/>
  <c r="BJ2693"/>
  <c r="BG2693"/>
  <c r="BL2692"/>
  <c r="BK2692"/>
  <c r="BJ2692"/>
  <c r="BG2692"/>
  <c r="BL2691"/>
  <c r="BK2691"/>
  <c r="BJ2691"/>
  <c r="BG2691"/>
  <c r="BM2691"/>
  <c r="BL2690"/>
  <c r="BK2690"/>
  <c r="BJ2690"/>
  <c r="BG2690"/>
  <c r="BM2690"/>
  <c r="BL2689"/>
  <c r="BK2689"/>
  <c r="BJ2689"/>
  <c r="BG2689"/>
  <c r="BL2688"/>
  <c r="BK2688"/>
  <c r="BJ2688"/>
  <c r="BG2688"/>
  <c r="BM2688"/>
  <c r="BL2687"/>
  <c r="BK2687"/>
  <c r="BJ2687"/>
  <c r="BG2687"/>
  <c r="BL2686"/>
  <c r="BK2686"/>
  <c r="BJ2686"/>
  <c r="BG2686"/>
  <c r="BM2686"/>
  <c r="BL2685"/>
  <c r="BK2685"/>
  <c r="BJ2685"/>
  <c r="BG2685"/>
  <c r="BL2684"/>
  <c r="BK2684"/>
  <c r="BJ2684"/>
  <c r="BG2684"/>
  <c r="BL2683"/>
  <c r="BK2683"/>
  <c r="BJ2683"/>
  <c r="BG2683"/>
  <c r="BL2682"/>
  <c r="BK2682"/>
  <c r="BJ2682"/>
  <c r="BG2682"/>
  <c r="BM2682"/>
  <c r="BL2681"/>
  <c r="BK2681"/>
  <c r="BJ2681"/>
  <c r="BG2681"/>
  <c r="BL2680"/>
  <c r="BK2680"/>
  <c r="BJ2680"/>
  <c r="BG2680"/>
  <c r="BM2680"/>
  <c r="BL2679"/>
  <c r="BK2679"/>
  <c r="BJ2679"/>
  <c r="BG2679"/>
  <c r="BM2679"/>
  <c r="BL2678"/>
  <c r="BK2678"/>
  <c r="BJ2678"/>
  <c r="BG2678"/>
  <c r="BM2678"/>
  <c r="BL2677"/>
  <c r="BK2677"/>
  <c r="BJ2677"/>
  <c r="BG2677"/>
  <c r="BH2677"/>
  <c r="BL2676"/>
  <c r="BK2676"/>
  <c r="BJ2676"/>
  <c r="BG2676"/>
  <c r="BM2676"/>
  <c r="BL2675"/>
  <c r="BK2675"/>
  <c r="BJ2675"/>
  <c r="BG2675"/>
  <c r="BL2674"/>
  <c r="BK2674"/>
  <c r="BJ2674"/>
  <c r="BG2674"/>
  <c r="BM2674"/>
  <c r="BL2673"/>
  <c r="BK2673"/>
  <c r="BJ2673"/>
  <c r="BG2673"/>
  <c r="BH2673"/>
  <c r="BL2672"/>
  <c r="BK2672"/>
  <c r="BJ2672"/>
  <c r="BG2672"/>
  <c r="BM2672"/>
  <c r="BL2671"/>
  <c r="BK2671"/>
  <c r="BJ2671"/>
  <c r="BG2671"/>
  <c r="BL2670"/>
  <c r="BK2670"/>
  <c r="BJ2670"/>
  <c r="BG2670"/>
  <c r="BM2670"/>
  <c r="BL2669"/>
  <c r="BK2669"/>
  <c r="BJ2669"/>
  <c r="BG2669"/>
  <c r="BL2668"/>
  <c r="BK2668"/>
  <c r="BJ2668"/>
  <c r="BG2668"/>
  <c r="BM2668"/>
  <c r="BL2667"/>
  <c r="BK2667"/>
  <c r="BJ2667"/>
  <c r="BG2667"/>
  <c r="BL2666"/>
  <c r="BK2666"/>
  <c r="BJ2666"/>
  <c r="BG2666"/>
  <c r="BM2666"/>
  <c r="BL2665"/>
  <c r="BK2665"/>
  <c r="BJ2665"/>
  <c r="BG2665"/>
  <c r="BL2664"/>
  <c r="BK2664"/>
  <c r="BJ2664"/>
  <c r="BG2664"/>
  <c r="BM2664"/>
  <c r="BL2663"/>
  <c r="BK2663"/>
  <c r="BJ2663"/>
  <c r="BG2663"/>
  <c r="BH2663"/>
  <c r="BL2662"/>
  <c r="BK2662"/>
  <c r="BJ2662"/>
  <c r="BG2662"/>
  <c r="BL2661"/>
  <c r="BK2661"/>
  <c r="BJ2661"/>
  <c r="BG2661"/>
  <c r="BH2661"/>
  <c r="BL2660"/>
  <c r="BK2660"/>
  <c r="BJ2660"/>
  <c r="BG2660"/>
  <c r="BL2659"/>
  <c r="BK2659"/>
  <c r="BJ2659"/>
  <c r="BG2659"/>
  <c r="BM2659"/>
  <c r="BL2658"/>
  <c r="BK2658"/>
  <c r="BJ2658"/>
  <c r="BG2658"/>
  <c r="BM2658"/>
  <c r="BL2657"/>
  <c r="BK2657"/>
  <c r="BJ2657"/>
  <c r="BG2657"/>
  <c r="BL2656"/>
  <c r="BK2656"/>
  <c r="BJ2656"/>
  <c r="BG2656"/>
  <c r="BM2656"/>
  <c r="BL2655"/>
  <c r="BK2655"/>
  <c r="BJ2655"/>
  <c r="BG2655"/>
  <c r="BL2654"/>
  <c r="BK2654"/>
  <c r="BJ2654"/>
  <c r="BG2654"/>
  <c r="BL2653"/>
  <c r="BK2653"/>
  <c r="BJ2653"/>
  <c r="BG2653"/>
  <c r="BL2652"/>
  <c r="BK2652"/>
  <c r="BJ2652"/>
  <c r="BG2652"/>
  <c r="BM2652"/>
  <c r="BL2651"/>
  <c r="BK2651"/>
  <c r="BJ2651"/>
  <c r="BG2651"/>
  <c r="BL2650"/>
  <c r="BK2650"/>
  <c r="BJ2650"/>
  <c r="BG2650"/>
  <c r="BM2650"/>
  <c r="BL2649"/>
  <c r="BK2649"/>
  <c r="BJ2649"/>
  <c r="BG2649"/>
  <c r="BH2649"/>
  <c r="BL2648"/>
  <c r="BK2648"/>
  <c r="BJ2648"/>
  <c r="BG2648"/>
  <c r="BM2648"/>
  <c r="BL2647"/>
  <c r="BK2647"/>
  <c r="BJ2647"/>
  <c r="BG2647"/>
  <c r="BM2647"/>
  <c r="BL2646"/>
  <c r="BK2646"/>
  <c r="BJ2646"/>
  <c r="BG2646"/>
  <c r="BL2645"/>
  <c r="BK2645"/>
  <c r="BJ2645"/>
  <c r="BG2645"/>
  <c r="BL2644"/>
  <c r="BK2644"/>
  <c r="BJ2644"/>
  <c r="BG2644"/>
  <c r="BL2643"/>
  <c r="BK2643"/>
  <c r="BJ2643"/>
  <c r="BG2643"/>
  <c r="BM2643"/>
  <c r="BL2642"/>
  <c r="BK2642"/>
  <c r="BJ2642"/>
  <c r="BG2642"/>
  <c r="BM2642"/>
  <c r="BL2641"/>
  <c r="BK2641"/>
  <c r="BJ2641"/>
  <c r="BG2641"/>
  <c r="BL2640"/>
  <c r="BK2640"/>
  <c r="BJ2640"/>
  <c r="BG2640"/>
  <c r="BM2640"/>
  <c r="BL2639"/>
  <c r="BK2639"/>
  <c r="BJ2639"/>
  <c r="BG2639"/>
  <c r="BH2639"/>
  <c r="BL2638"/>
  <c r="BK2638"/>
  <c r="BJ2638"/>
  <c r="BG2638"/>
  <c r="BL2637"/>
  <c r="BK2637"/>
  <c r="BJ2637"/>
  <c r="BG2637"/>
  <c r="BL2636"/>
  <c r="BK2636"/>
  <c r="BJ2636"/>
  <c r="BG2636"/>
  <c r="BM2636"/>
  <c r="BL2635"/>
  <c r="BK2635"/>
  <c r="BJ2635"/>
  <c r="BG2635"/>
  <c r="BL2634"/>
  <c r="BK2634"/>
  <c r="BJ2634"/>
  <c r="BG2634"/>
  <c r="BM2634"/>
  <c r="BL2633"/>
  <c r="BK2633"/>
  <c r="BJ2633"/>
  <c r="BG2633"/>
  <c r="BL2632"/>
  <c r="BK2632"/>
  <c r="BJ2632"/>
  <c r="BG2632"/>
  <c r="BL2631"/>
  <c r="BK2631"/>
  <c r="BJ2631"/>
  <c r="BG2631"/>
  <c r="BL2630"/>
  <c r="BK2630"/>
  <c r="BJ2630"/>
  <c r="BG2630"/>
  <c r="BL2629"/>
  <c r="BK2629"/>
  <c r="BJ2629"/>
  <c r="BG2629"/>
  <c r="BI2629"/>
  <c r="BL2628"/>
  <c r="BK2628"/>
  <c r="BJ2628"/>
  <c r="BG2628"/>
  <c r="BL2627"/>
  <c r="BK2627"/>
  <c r="BJ2627"/>
  <c r="BG2627"/>
  <c r="BL2626"/>
  <c r="BK2626"/>
  <c r="BJ2626"/>
  <c r="BG2626"/>
  <c r="BM2626"/>
  <c r="BL2625"/>
  <c r="BK2625"/>
  <c r="BJ2625"/>
  <c r="BG2625"/>
  <c r="BL2624"/>
  <c r="BK2624"/>
  <c r="BJ2624"/>
  <c r="BG2624"/>
  <c r="BM2624"/>
  <c r="BL2623"/>
  <c r="BK2623"/>
  <c r="BJ2623"/>
  <c r="BG2623"/>
  <c r="BI2623"/>
  <c r="BL2622"/>
  <c r="BK2622"/>
  <c r="BJ2622"/>
  <c r="BG2622"/>
  <c r="BL2621"/>
  <c r="BK2621"/>
  <c r="BJ2621"/>
  <c r="BG2621"/>
  <c r="BI2621"/>
  <c r="BL2620"/>
  <c r="BK2620"/>
  <c r="BJ2620"/>
  <c r="BG2620"/>
  <c r="BL2619"/>
  <c r="BK2619"/>
  <c r="BJ2619"/>
  <c r="BG2619"/>
  <c r="BL2618"/>
  <c r="BK2618"/>
  <c r="BJ2618"/>
  <c r="BG2618"/>
  <c r="BM2618"/>
  <c r="BL2617"/>
  <c r="BK2617"/>
  <c r="BJ2617"/>
  <c r="BG2617"/>
  <c r="BL2616"/>
  <c r="BK2616"/>
  <c r="BJ2616"/>
  <c r="BG2616"/>
  <c r="BI2616"/>
  <c r="BL2615"/>
  <c r="BK2615"/>
  <c r="BJ2615"/>
  <c r="BG2615"/>
  <c r="BL2614"/>
  <c r="BK2614"/>
  <c r="BJ2614"/>
  <c r="BG2614"/>
  <c r="BM2614"/>
  <c r="BL2613"/>
  <c r="BK2613"/>
  <c r="BJ2613"/>
  <c r="BG2613"/>
  <c r="BL2612"/>
  <c r="BK2612"/>
  <c r="BJ2612"/>
  <c r="BG2612"/>
  <c r="BL2611"/>
  <c r="BK2611"/>
  <c r="BJ2611"/>
  <c r="BG2611"/>
  <c r="BL2610"/>
  <c r="BK2610"/>
  <c r="BJ2610"/>
  <c r="BG2610"/>
  <c r="BL2609"/>
  <c r="BK2609"/>
  <c r="BJ2609"/>
  <c r="BG2609"/>
  <c r="BL2608"/>
  <c r="BK2608"/>
  <c r="BJ2608"/>
  <c r="BG2608"/>
  <c r="BL2607"/>
  <c r="BK2607"/>
  <c r="BJ2607"/>
  <c r="BG2607"/>
  <c r="BL2606"/>
  <c r="BK2606"/>
  <c r="BJ2606"/>
  <c r="BG2606"/>
  <c r="BL2605"/>
  <c r="BK2605"/>
  <c r="BJ2605"/>
  <c r="BG2605"/>
  <c r="BI2605"/>
  <c r="BL2604"/>
  <c r="BK2604"/>
  <c r="BJ2604"/>
  <c r="BG2604"/>
  <c r="BL2603"/>
  <c r="BK2603"/>
  <c r="BJ2603"/>
  <c r="BG2603"/>
  <c r="BL2602"/>
  <c r="BK2602"/>
  <c r="BJ2602"/>
  <c r="BG2602"/>
  <c r="BL2601"/>
  <c r="BK2601"/>
  <c r="BJ2601"/>
  <c r="BG2601"/>
  <c r="BI2601"/>
  <c r="BL2600"/>
  <c r="BK2600"/>
  <c r="BJ2600"/>
  <c r="BG2600"/>
  <c r="BL2599"/>
  <c r="BK2599"/>
  <c r="BJ2599"/>
  <c r="BG2599"/>
  <c r="BI2599"/>
  <c r="BL2598"/>
  <c r="BK2598"/>
  <c r="BJ2598"/>
  <c r="BG2598"/>
  <c r="BL2597"/>
  <c r="BK2597"/>
  <c r="BJ2597"/>
  <c r="BG2597"/>
  <c r="BI2597"/>
  <c r="BL2596"/>
  <c r="BK2596"/>
  <c r="BJ2596"/>
  <c r="BG2596"/>
  <c r="BL2595"/>
  <c r="BK2595"/>
  <c r="BJ2595"/>
  <c r="BG2595"/>
  <c r="BL2594"/>
  <c r="BK2594"/>
  <c r="BJ2594"/>
  <c r="BG2594"/>
  <c r="BM2594"/>
  <c r="BL2593"/>
  <c r="BK2593"/>
  <c r="BJ2593"/>
  <c r="BG2593"/>
  <c r="BL2592"/>
  <c r="BK2592"/>
  <c r="BJ2592"/>
  <c r="BG2592"/>
  <c r="BL2591"/>
  <c r="BK2591"/>
  <c r="BJ2591"/>
  <c r="BG2591"/>
  <c r="BI2591"/>
  <c r="BL2590"/>
  <c r="BK2590"/>
  <c r="BJ2590"/>
  <c r="BG2590"/>
  <c r="BL2589"/>
  <c r="BK2589"/>
  <c r="BJ2589"/>
  <c r="BG2589"/>
  <c r="BL2588"/>
  <c r="BK2588"/>
  <c r="BJ2588"/>
  <c r="BG2588"/>
  <c r="BL2587"/>
  <c r="BK2587"/>
  <c r="BJ2587"/>
  <c r="BG2587"/>
  <c r="BL2586"/>
  <c r="BK2586"/>
  <c r="BJ2586"/>
  <c r="BG2586"/>
  <c r="BM2586"/>
  <c r="BL2585"/>
  <c r="BK2585"/>
  <c r="BJ2585"/>
  <c r="BG2585"/>
  <c r="BL2584"/>
  <c r="BK2584"/>
  <c r="BJ2584"/>
  <c r="BG2584"/>
  <c r="BI2584"/>
  <c r="BL2583"/>
  <c r="BK2583"/>
  <c r="BJ2583"/>
  <c r="BG2583"/>
  <c r="BL2582"/>
  <c r="BK2582"/>
  <c r="BJ2582"/>
  <c r="BG2582"/>
  <c r="BM2582"/>
  <c r="BL2581"/>
  <c r="BK2581"/>
  <c r="BJ2581"/>
  <c r="BG2581"/>
  <c r="BL2580"/>
  <c r="BK2580"/>
  <c r="BJ2580"/>
  <c r="BG2580"/>
  <c r="BI2580"/>
  <c r="BL2579"/>
  <c r="BK2579"/>
  <c r="BJ2579"/>
  <c r="BG2579"/>
  <c r="BL2578"/>
  <c r="BK2578"/>
  <c r="BJ2578"/>
  <c r="BG2578"/>
  <c r="BM2578"/>
  <c r="BL2577"/>
  <c r="BK2577"/>
  <c r="BJ2577"/>
  <c r="BG2577"/>
  <c r="BL2576"/>
  <c r="BK2576"/>
  <c r="BJ2576"/>
  <c r="BG2576"/>
  <c r="BL2575"/>
  <c r="BK2575"/>
  <c r="BJ2575"/>
  <c r="BG2575"/>
  <c r="BI2575"/>
  <c r="BL2574"/>
  <c r="BK2574"/>
  <c r="BJ2574"/>
  <c r="BG2574"/>
  <c r="BM2574"/>
  <c r="BL2573"/>
  <c r="BK2573"/>
  <c r="BJ2573"/>
  <c r="BG2573"/>
  <c r="BI2573"/>
  <c r="BL2572"/>
  <c r="BK2572"/>
  <c r="BJ2572"/>
  <c r="BG2572"/>
  <c r="BL2571"/>
  <c r="BK2571"/>
  <c r="BJ2571"/>
  <c r="BG2571"/>
  <c r="BL2570"/>
  <c r="BK2570"/>
  <c r="BJ2570"/>
  <c r="BG2570"/>
  <c r="BM2570"/>
  <c r="BL2569"/>
  <c r="BK2569"/>
  <c r="BJ2569"/>
  <c r="BG2569"/>
  <c r="BL2568"/>
  <c r="BK2568"/>
  <c r="BJ2568"/>
  <c r="BG2568"/>
  <c r="BL2567"/>
  <c r="BK2567"/>
  <c r="BJ2567"/>
  <c r="BG2567"/>
  <c r="BL2566"/>
  <c r="BK2566"/>
  <c r="BJ2566"/>
  <c r="BG2566"/>
  <c r="BM2566"/>
  <c r="BL2565"/>
  <c r="BK2565"/>
  <c r="BJ2565"/>
  <c r="BG2565"/>
  <c r="BL2564"/>
  <c r="BK2564"/>
  <c r="BJ2564"/>
  <c r="BG2564"/>
  <c r="BI2564"/>
  <c r="BL2563"/>
  <c r="BK2563"/>
  <c r="BJ2563"/>
  <c r="BG2563"/>
  <c r="BL2562"/>
  <c r="BK2562"/>
  <c r="BJ2562"/>
  <c r="BG2562"/>
  <c r="BM2562"/>
  <c r="BL2561"/>
  <c r="BK2561"/>
  <c r="BJ2561"/>
  <c r="BG2561"/>
  <c r="BL2560"/>
  <c r="BK2560"/>
  <c r="BJ2560"/>
  <c r="BG2560"/>
  <c r="BL2559"/>
  <c r="BK2559"/>
  <c r="BJ2559"/>
  <c r="BG2559"/>
  <c r="BI2559"/>
  <c r="BL2558"/>
  <c r="BK2558"/>
  <c r="BJ2558"/>
  <c r="BG2558"/>
  <c r="BM2558"/>
  <c r="BL2557"/>
  <c r="BK2557"/>
  <c r="BJ2557"/>
  <c r="BG2557"/>
  <c r="BI2557"/>
  <c r="BL2556"/>
  <c r="BK2556"/>
  <c r="BJ2556"/>
  <c r="BG2556"/>
  <c r="BL2555"/>
  <c r="BK2555"/>
  <c r="BJ2555"/>
  <c r="BG2555"/>
  <c r="BL2554"/>
  <c r="BK2554"/>
  <c r="BJ2554"/>
  <c r="BG2554"/>
  <c r="BL2553"/>
  <c r="BK2553"/>
  <c r="BJ2553"/>
  <c r="BG2553"/>
  <c r="BL2552"/>
  <c r="BK2552"/>
  <c r="BJ2552"/>
  <c r="BG2552"/>
  <c r="BL2551"/>
  <c r="BK2551"/>
  <c r="BJ2551"/>
  <c r="BG2551"/>
  <c r="BL2550"/>
  <c r="BK2550"/>
  <c r="BJ2550"/>
  <c r="BG2550"/>
  <c r="BL2549"/>
  <c r="BK2549"/>
  <c r="BJ2549"/>
  <c r="BG2549"/>
  <c r="BL2548"/>
  <c r="BK2548"/>
  <c r="BJ2548"/>
  <c r="BG2548"/>
  <c r="BI2548"/>
  <c r="BL2547"/>
  <c r="BK2547"/>
  <c r="BJ2547"/>
  <c r="BG2547"/>
  <c r="BL2546"/>
  <c r="BK2546"/>
  <c r="BJ2546"/>
  <c r="BG2546"/>
  <c r="BM2546"/>
  <c r="BL2545"/>
  <c r="BK2545"/>
  <c r="BJ2545"/>
  <c r="BG2545"/>
  <c r="BL2544"/>
  <c r="BK2544"/>
  <c r="BJ2544"/>
  <c r="BG2544"/>
  <c r="BL2543"/>
  <c r="BK2543"/>
  <c r="BJ2543"/>
  <c r="BG2543"/>
  <c r="BI2543"/>
  <c r="BL2542"/>
  <c r="BK2542"/>
  <c r="BJ2542"/>
  <c r="BG2542"/>
  <c r="BM2542"/>
  <c r="BL2541"/>
  <c r="BK2541"/>
  <c r="BJ2541"/>
  <c r="BG2541"/>
  <c r="BL2540"/>
  <c r="BK2540"/>
  <c r="BJ2540"/>
  <c r="BG2540"/>
  <c r="BI2540"/>
  <c r="BL2539"/>
  <c r="BK2539"/>
  <c r="BJ2539"/>
  <c r="BG2539"/>
  <c r="BL2538"/>
  <c r="BK2538"/>
  <c r="BJ2538"/>
  <c r="BG2538"/>
  <c r="BM2538"/>
  <c r="BL2537"/>
  <c r="BK2537"/>
  <c r="BJ2537"/>
  <c r="BG2537"/>
  <c r="BM2537"/>
  <c r="BL2536"/>
  <c r="BK2536"/>
  <c r="BJ2536"/>
  <c r="BG2536"/>
  <c r="BL2535"/>
  <c r="BK2535"/>
  <c r="BJ2535"/>
  <c r="BG2535"/>
  <c r="BL2534"/>
  <c r="BK2534"/>
  <c r="BJ2534"/>
  <c r="BG2534"/>
  <c r="BM2534"/>
  <c r="BL2533"/>
  <c r="BK2533"/>
  <c r="BJ2533"/>
  <c r="BG2533"/>
  <c r="BM2533"/>
  <c r="BL2532"/>
  <c r="BK2532"/>
  <c r="BJ2532"/>
  <c r="BG2532"/>
  <c r="BI2532"/>
  <c r="BL2531"/>
  <c r="BK2531"/>
  <c r="BJ2531"/>
  <c r="BG2531"/>
  <c r="BL2530"/>
  <c r="BK2530"/>
  <c r="BJ2530"/>
  <c r="BG2530"/>
  <c r="BL2529"/>
  <c r="BK2529"/>
  <c r="BJ2529"/>
  <c r="BG2529"/>
  <c r="BM2529"/>
  <c r="BL2528"/>
  <c r="BK2528"/>
  <c r="BJ2528"/>
  <c r="BG2528"/>
  <c r="BL2527"/>
  <c r="BK2527"/>
  <c r="BJ2527"/>
  <c r="BG2527"/>
  <c r="BM2527"/>
  <c r="BL2526"/>
  <c r="BK2526"/>
  <c r="BJ2526"/>
  <c r="BG2526"/>
  <c r="BL2525"/>
  <c r="BK2525"/>
  <c r="BJ2525"/>
  <c r="BG2525"/>
  <c r="BM2525"/>
  <c r="BL2524"/>
  <c r="BK2524"/>
  <c r="BJ2524"/>
  <c r="BG2524"/>
  <c r="BI2524"/>
  <c r="BL2523"/>
  <c r="BK2523"/>
  <c r="BJ2523"/>
  <c r="BG2523"/>
  <c r="BL2522"/>
  <c r="BK2522"/>
  <c r="BJ2522"/>
  <c r="BG2522"/>
  <c r="BL2521"/>
  <c r="BK2521"/>
  <c r="BJ2521"/>
  <c r="BG2521"/>
  <c r="BM2521"/>
  <c r="BL2520"/>
  <c r="BK2520"/>
  <c r="BJ2520"/>
  <c r="BG2520"/>
  <c r="BL2519"/>
  <c r="BK2519"/>
  <c r="BJ2519"/>
  <c r="BG2519"/>
  <c r="BM2519"/>
  <c r="BL2518"/>
  <c r="BK2518"/>
  <c r="BJ2518"/>
  <c r="BG2518"/>
  <c r="BM2518"/>
  <c r="BL2517"/>
  <c r="BK2517"/>
  <c r="BJ2517"/>
  <c r="BG2517"/>
  <c r="BM2517"/>
  <c r="BL2516"/>
  <c r="BK2516"/>
  <c r="BJ2516"/>
  <c r="BG2516"/>
  <c r="BL2515"/>
  <c r="BK2515"/>
  <c r="BJ2515"/>
  <c r="BG2515"/>
  <c r="BM2515"/>
  <c r="BL2514"/>
  <c r="BK2514"/>
  <c r="BJ2514"/>
  <c r="BG2514"/>
  <c r="BM2514"/>
  <c r="BL2513"/>
  <c r="BK2513"/>
  <c r="BJ2513"/>
  <c r="BG2513"/>
  <c r="BM2513"/>
  <c r="BL2512"/>
  <c r="BK2512"/>
  <c r="BJ2512"/>
  <c r="BG2512"/>
  <c r="BL2511"/>
  <c r="BK2511"/>
  <c r="BJ2511"/>
  <c r="BG2511"/>
  <c r="BM2511"/>
  <c r="BL2510"/>
  <c r="BK2510"/>
  <c r="BJ2510"/>
  <c r="BG2510"/>
  <c r="BL2509"/>
  <c r="BK2509"/>
  <c r="BJ2509"/>
  <c r="BG2509"/>
  <c r="BM2509"/>
  <c r="BL2508"/>
  <c r="BK2508"/>
  <c r="BJ2508"/>
  <c r="BG2508"/>
  <c r="BL2507"/>
  <c r="BK2507"/>
  <c r="BJ2507"/>
  <c r="BG2507"/>
  <c r="BM2507"/>
  <c r="BL2506"/>
  <c r="BK2506"/>
  <c r="BJ2506"/>
  <c r="BG2506"/>
  <c r="BM2506"/>
  <c r="BL2505"/>
  <c r="BK2505"/>
  <c r="BJ2505"/>
  <c r="BG2505"/>
  <c r="BM2505"/>
  <c r="BL2504"/>
  <c r="BK2504"/>
  <c r="BJ2504"/>
  <c r="BG2504"/>
  <c r="BI2504"/>
  <c r="BL2503"/>
  <c r="BK2503"/>
  <c r="BJ2503"/>
  <c r="BG2503"/>
  <c r="BM2503"/>
  <c r="BL2502"/>
  <c r="BK2502"/>
  <c r="BJ2502"/>
  <c r="BG2502"/>
  <c r="BM2502"/>
  <c r="BL2501"/>
  <c r="BK2501"/>
  <c r="BJ2501"/>
  <c r="BG2501"/>
  <c r="BM2501"/>
  <c r="BL2500"/>
  <c r="BK2500"/>
  <c r="BJ2500"/>
  <c r="BG2500"/>
  <c r="BL2499"/>
  <c r="BK2499"/>
  <c r="BJ2499"/>
  <c r="BG2499"/>
  <c r="BL2498"/>
  <c r="BK2498"/>
  <c r="BJ2498"/>
  <c r="BG2498"/>
  <c r="BM2498"/>
  <c r="BL2497"/>
  <c r="BK2497"/>
  <c r="BJ2497"/>
  <c r="BG2497"/>
  <c r="BL2496"/>
  <c r="BK2496"/>
  <c r="BJ2496"/>
  <c r="BG2496"/>
  <c r="BM2496"/>
  <c r="BL2495"/>
  <c r="BK2495"/>
  <c r="BJ2495"/>
  <c r="BG2495"/>
  <c r="BM2495"/>
  <c r="BL2494"/>
  <c r="BK2494"/>
  <c r="BJ2494"/>
  <c r="BG2494"/>
  <c r="BM2494"/>
  <c r="BL2493"/>
  <c r="BK2493"/>
  <c r="BJ2493"/>
  <c r="BG2493"/>
  <c r="BM2493"/>
  <c r="BL2492"/>
  <c r="BK2492"/>
  <c r="BJ2492"/>
  <c r="BG2492"/>
  <c r="BL2491"/>
  <c r="BK2491"/>
  <c r="BJ2491"/>
  <c r="BG2491"/>
  <c r="BM2491"/>
  <c r="BL2490"/>
  <c r="BK2490"/>
  <c r="BJ2490"/>
  <c r="BG2490"/>
  <c r="BM2490"/>
  <c r="BL2489"/>
  <c r="BK2489"/>
  <c r="BJ2489"/>
  <c r="BG2489"/>
  <c r="BM2489"/>
  <c r="BL2488"/>
  <c r="BK2488"/>
  <c r="BJ2488"/>
  <c r="BG2488"/>
  <c r="BL2487"/>
  <c r="BK2487"/>
  <c r="BJ2487"/>
  <c r="BG2487"/>
  <c r="BL2486"/>
  <c r="BK2486"/>
  <c r="BJ2486"/>
  <c r="BG2486"/>
  <c r="BM2486"/>
  <c r="BL2485"/>
  <c r="BK2485"/>
  <c r="BJ2485"/>
  <c r="BG2485"/>
  <c r="BM2485"/>
  <c r="BL2484"/>
  <c r="BK2484"/>
  <c r="BJ2484"/>
  <c r="BG2484"/>
  <c r="BL2483"/>
  <c r="BK2483"/>
  <c r="BJ2483"/>
  <c r="BG2483"/>
  <c r="BM2483"/>
  <c r="BL2482"/>
  <c r="BK2482"/>
  <c r="BJ2482"/>
  <c r="BG2482"/>
  <c r="BM2482"/>
  <c r="BL2481"/>
  <c r="BK2481"/>
  <c r="BJ2481"/>
  <c r="BG2481"/>
  <c r="BM2481"/>
  <c r="BL2480"/>
  <c r="BK2480"/>
  <c r="BJ2480"/>
  <c r="BG2480"/>
  <c r="BL2479"/>
  <c r="BK2479"/>
  <c r="BJ2479"/>
  <c r="BG2479"/>
  <c r="BM2479"/>
  <c r="BL2478"/>
  <c r="BK2478"/>
  <c r="BJ2478"/>
  <c r="BG2478"/>
  <c r="BM2478"/>
  <c r="BL2477"/>
  <c r="BK2477"/>
  <c r="BJ2477"/>
  <c r="BG2477"/>
  <c r="BM2477"/>
  <c r="BL2476"/>
  <c r="BK2476"/>
  <c r="BJ2476"/>
  <c r="BG2476"/>
  <c r="BI2476"/>
  <c r="BL2475"/>
  <c r="BK2475"/>
  <c r="BJ2475"/>
  <c r="BG2475"/>
  <c r="BM2475"/>
  <c r="BL2474"/>
  <c r="BK2474"/>
  <c r="BJ2474"/>
  <c r="BG2474"/>
  <c r="BL2473"/>
  <c r="BK2473"/>
  <c r="BJ2473"/>
  <c r="BG2473"/>
  <c r="BM2473"/>
  <c r="BL2472"/>
  <c r="BK2472"/>
  <c r="BJ2472"/>
  <c r="BG2472"/>
  <c r="BL2471"/>
  <c r="BK2471"/>
  <c r="BJ2471"/>
  <c r="BG2471"/>
  <c r="BM2471"/>
  <c r="BL2470"/>
  <c r="BK2470"/>
  <c r="BJ2470"/>
  <c r="BG2470"/>
  <c r="BL2469"/>
  <c r="BK2469"/>
  <c r="BJ2469"/>
  <c r="BG2469"/>
  <c r="BM2469"/>
  <c r="BL2468"/>
  <c r="BK2468"/>
  <c r="BJ2468"/>
  <c r="BG2468"/>
  <c r="BL2467"/>
  <c r="BK2467"/>
  <c r="BJ2467"/>
  <c r="BG2467"/>
  <c r="BM2467"/>
  <c r="BL2466"/>
  <c r="BK2466"/>
  <c r="BJ2466"/>
  <c r="BG2466"/>
  <c r="BL2465"/>
  <c r="BK2465"/>
  <c r="BJ2465"/>
  <c r="BG2465"/>
  <c r="BM2465"/>
  <c r="BL2464"/>
  <c r="BK2464"/>
  <c r="BJ2464"/>
  <c r="BG2464"/>
  <c r="BL2463"/>
  <c r="BK2463"/>
  <c r="BJ2463"/>
  <c r="BG2463"/>
  <c r="BL2462"/>
  <c r="BK2462"/>
  <c r="BJ2462"/>
  <c r="BG2462"/>
  <c r="BM2462"/>
  <c r="BL2461"/>
  <c r="BK2461"/>
  <c r="BJ2461"/>
  <c r="BG2461"/>
  <c r="BM2461"/>
  <c r="BL2460"/>
  <c r="BK2460"/>
  <c r="BJ2460"/>
  <c r="BG2460"/>
  <c r="BI2460"/>
  <c r="BL2459"/>
  <c r="BK2459"/>
  <c r="BJ2459"/>
  <c r="BG2459"/>
  <c r="BL2458"/>
  <c r="BK2458"/>
  <c r="BJ2458"/>
  <c r="BG2458"/>
  <c r="BI2458"/>
  <c r="BL2457"/>
  <c r="BK2457"/>
  <c r="BJ2457"/>
  <c r="BG2457"/>
  <c r="BL2456"/>
  <c r="BK2456"/>
  <c r="BJ2456"/>
  <c r="BG2456"/>
  <c r="BI2456"/>
  <c r="BL2455"/>
  <c r="BK2455"/>
  <c r="BJ2455"/>
  <c r="BG2455"/>
  <c r="BM2455"/>
  <c r="BL2454"/>
  <c r="BK2454"/>
  <c r="BJ2454"/>
  <c r="BG2454"/>
  <c r="BL2453"/>
  <c r="BK2453"/>
  <c r="BJ2453"/>
  <c r="BG2453"/>
  <c r="BM2453"/>
  <c r="BL2452"/>
  <c r="BK2452"/>
  <c r="BJ2452"/>
  <c r="BG2452"/>
  <c r="BL2451"/>
  <c r="BK2451"/>
  <c r="BJ2451"/>
  <c r="BG2451"/>
  <c r="BM2451"/>
  <c r="BL2450"/>
  <c r="BK2450"/>
  <c r="BJ2450"/>
  <c r="BG2450"/>
  <c r="BL2449"/>
  <c r="BK2449"/>
  <c r="BJ2449"/>
  <c r="BG2449"/>
  <c r="BM2449"/>
  <c r="BL2448"/>
  <c r="BK2448"/>
  <c r="BJ2448"/>
  <c r="BG2448"/>
  <c r="BL2447"/>
  <c r="BK2447"/>
  <c r="BJ2447"/>
  <c r="BG2447"/>
  <c r="BM2447"/>
  <c r="BL2446"/>
  <c r="BK2446"/>
  <c r="BJ2446"/>
  <c r="BG2446"/>
  <c r="BL2445"/>
  <c r="BK2445"/>
  <c r="BJ2445"/>
  <c r="BG2445"/>
  <c r="BL2444"/>
  <c r="BK2444"/>
  <c r="BJ2444"/>
  <c r="BG2444"/>
  <c r="BL2443"/>
  <c r="BK2443"/>
  <c r="BJ2443"/>
  <c r="BG2443"/>
  <c r="BL2442"/>
  <c r="BK2442"/>
  <c r="BJ2442"/>
  <c r="BG2442"/>
  <c r="BL2441"/>
  <c r="BK2441"/>
  <c r="BJ2441"/>
  <c r="BG2441"/>
  <c r="BL2440"/>
  <c r="BK2440"/>
  <c r="BJ2440"/>
  <c r="BG2440"/>
  <c r="BL2439"/>
  <c r="BK2439"/>
  <c r="BJ2439"/>
  <c r="BG2439"/>
  <c r="BM2439"/>
  <c r="BL2438"/>
  <c r="BK2438"/>
  <c r="BJ2438"/>
  <c r="BG2438"/>
  <c r="BL2437"/>
  <c r="BK2437"/>
  <c r="BJ2437"/>
  <c r="BG2437"/>
  <c r="BM2437"/>
  <c r="BL2436"/>
  <c r="BK2436"/>
  <c r="BJ2436"/>
  <c r="BG2436"/>
  <c r="BL2435"/>
  <c r="BK2435"/>
  <c r="BJ2435"/>
  <c r="BG2435"/>
  <c r="BL2434"/>
  <c r="BK2434"/>
  <c r="BJ2434"/>
  <c r="BG2434"/>
  <c r="BI2434"/>
  <c r="BL2433"/>
  <c r="BK2433"/>
  <c r="BJ2433"/>
  <c r="BG2433"/>
  <c r="BM2433"/>
  <c r="BL2432"/>
  <c r="BK2432"/>
  <c r="BJ2432"/>
  <c r="BG2432"/>
  <c r="BL2431"/>
  <c r="BK2431"/>
  <c r="BJ2431"/>
  <c r="BG2431"/>
  <c r="BM2431"/>
  <c r="BL2430"/>
  <c r="BK2430"/>
  <c r="BJ2430"/>
  <c r="BG2430"/>
  <c r="BM2430"/>
  <c r="BL2429"/>
  <c r="BK2429"/>
  <c r="BJ2429"/>
  <c r="BG2429"/>
  <c r="BM2429"/>
  <c r="BL2428"/>
  <c r="BK2428"/>
  <c r="BJ2428"/>
  <c r="BG2428"/>
  <c r="BL2427"/>
  <c r="BK2427"/>
  <c r="BJ2427"/>
  <c r="BG2427"/>
  <c r="BM2427"/>
  <c r="BL2426"/>
  <c r="BK2426"/>
  <c r="BJ2426"/>
  <c r="BG2426"/>
  <c r="BL2425"/>
  <c r="BK2425"/>
  <c r="BJ2425"/>
  <c r="BG2425"/>
  <c r="BM2425"/>
  <c r="BL2424"/>
  <c r="BK2424"/>
  <c r="BJ2424"/>
  <c r="BG2424"/>
  <c r="BL2423"/>
  <c r="BK2423"/>
  <c r="BJ2423"/>
  <c r="BG2423"/>
  <c r="BM2423"/>
  <c r="BL2422"/>
  <c r="BK2422"/>
  <c r="BJ2422"/>
  <c r="BG2422"/>
  <c r="BI2422"/>
  <c r="BL2421"/>
  <c r="BK2421"/>
  <c r="BJ2421"/>
  <c r="BG2421"/>
  <c r="BM2421"/>
  <c r="BL2420"/>
  <c r="BK2420"/>
  <c r="BJ2420"/>
  <c r="BG2420"/>
  <c r="BL2419"/>
  <c r="BK2419"/>
  <c r="BJ2419"/>
  <c r="BG2419"/>
  <c r="BL2418"/>
  <c r="BK2418"/>
  <c r="BJ2418"/>
  <c r="BG2418"/>
  <c r="BL2417"/>
  <c r="BK2417"/>
  <c r="BJ2417"/>
  <c r="BG2417"/>
  <c r="BM2417"/>
  <c r="BL2416"/>
  <c r="BK2416"/>
  <c r="BJ2416"/>
  <c r="BG2416"/>
  <c r="BL2415"/>
  <c r="BK2415"/>
  <c r="BJ2415"/>
  <c r="BG2415"/>
  <c r="BM2415"/>
  <c r="BL2414"/>
  <c r="BK2414"/>
  <c r="BJ2414"/>
  <c r="BG2414"/>
  <c r="BM2414"/>
  <c r="BL2413"/>
  <c r="BK2413"/>
  <c r="BJ2413"/>
  <c r="BG2413"/>
  <c r="BL2412"/>
  <c r="BK2412"/>
  <c r="BJ2412"/>
  <c r="BG2412"/>
  <c r="BL2411"/>
  <c r="BK2411"/>
  <c r="BJ2411"/>
  <c r="BG2411"/>
  <c r="BL2410"/>
  <c r="BK2410"/>
  <c r="BJ2410"/>
  <c r="BG2410"/>
  <c r="BL2409"/>
  <c r="BK2409"/>
  <c r="BJ2409"/>
  <c r="BG2409"/>
  <c r="BM2409"/>
  <c r="BL2408"/>
  <c r="BK2408"/>
  <c r="BJ2408"/>
  <c r="BG2408"/>
  <c r="BL2407"/>
  <c r="BK2407"/>
  <c r="BJ2407"/>
  <c r="BG2407"/>
  <c r="BM2407"/>
  <c r="BL2406"/>
  <c r="BK2406"/>
  <c r="BJ2406"/>
  <c r="BG2406"/>
  <c r="BL2405"/>
  <c r="BK2405"/>
  <c r="BJ2405"/>
  <c r="BG2405"/>
  <c r="BM2405"/>
  <c r="BL2404"/>
  <c r="BK2404"/>
  <c r="BJ2404"/>
  <c r="BG2404"/>
  <c r="BL2403"/>
  <c r="BK2403"/>
  <c r="BJ2403"/>
  <c r="BG2403"/>
  <c r="BL2402"/>
  <c r="BK2402"/>
  <c r="BJ2402"/>
  <c r="BG2402"/>
  <c r="BL2401"/>
  <c r="BK2401"/>
  <c r="BJ2401"/>
  <c r="BG2401"/>
  <c r="BM2401"/>
  <c r="BL2400"/>
  <c r="BK2400"/>
  <c r="BJ2400"/>
  <c r="BG2400"/>
  <c r="BI2400"/>
  <c r="BL2399"/>
  <c r="BK2399"/>
  <c r="BJ2399"/>
  <c r="BG2399"/>
  <c r="BL2398"/>
  <c r="BK2398"/>
  <c r="BJ2398"/>
  <c r="BG2398"/>
  <c r="BM2398"/>
  <c r="BL2397"/>
  <c r="BK2397"/>
  <c r="BJ2397"/>
  <c r="BG2397"/>
  <c r="BM2397"/>
  <c r="BL2396"/>
  <c r="BK2396"/>
  <c r="BJ2396"/>
  <c r="BG2396"/>
  <c r="BL2395"/>
  <c r="BK2395"/>
  <c r="BJ2395"/>
  <c r="BG2395"/>
  <c r="BL2394"/>
  <c r="BK2394"/>
  <c r="BJ2394"/>
  <c r="BG2394"/>
  <c r="BL2393"/>
  <c r="BK2393"/>
  <c r="BJ2393"/>
  <c r="BG2393"/>
  <c r="BM2393"/>
  <c r="BL2392"/>
  <c r="BK2392"/>
  <c r="BJ2392"/>
  <c r="BG2392"/>
  <c r="BL2391"/>
  <c r="BK2391"/>
  <c r="BJ2391"/>
  <c r="BG2391"/>
  <c r="BL2390"/>
  <c r="BK2390"/>
  <c r="BJ2390"/>
  <c r="BG2390"/>
  <c r="BL2389"/>
  <c r="BK2389"/>
  <c r="BJ2389"/>
  <c r="BG2389"/>
  <c r="BL2388"/>
  <c r="BK2388"/>
  <c r="BJ2388"/>
  <c r="BG2388"/>
  <c r="BI2388"/>
  <c r="BL2387"/>
  <c r="BK2387"/>
  <c r="BJ2387"/>
  <c r="BG2387"/>
  <c r="BM2387"/>
  <c r="BL2386"/>
  <c r="BK2386"/>
  <c r="BJ2386"/>
  <c r="BG2386"/>
  <c r="BL2385"/>
  <c r="BK2385"/>
  <c r="BJ2385"/>
  <c r="BG2385"/>
  <c r="BM2385"/>
  <c r="BL2384"/>
  <c r="BK2384"/>
  <c r="BJ2384"/>
  <c r="BG2384"/>
  <c r="BL2383"/>
  <c r="BK2383"/>
  <c r="BJ2383"/>
  <c r="BG2383"/>
  <c r="BM2383"/>
  <c r="BL2382"/>
  <c r="BK2382"/>
  <c r="BJ2382"/>
  <c r="BG2382"/>
  <c r="BL2381"/>
  <c r="BK2381"/>
  <c r="BJ2381"/>
  <c r="BG2381"/>
  <c r="BM2381"/>
  <c r="BL2380"/>
  <c r="BK2380"/>
  <c r="BJ2380"/>
  <c r="BG2380"/>
  <c r="BL2379"/>
  <c r="BK2379"/>
  <c r="BJ2379"/>
  <c r="BG2379"/>
  <c r="BM2379"/>
  <c r="BL2378"/>
  <c r="BK2378"/>
  <c r="BJ2378"/>
  <c r="BG2378"/>
  <c r="BL2377"/>
  <c r="BK2377"/>
  <c r="BJ2377"/>
  <c r="BG2377"/>
  <c r="BM2377"/>
  <c r="BL2376"/>
  <c r="BK2376"/>
  <c r="BJ2376"/>
  <c r="BG2376"/>
  <c r="BI2376"/>
  <c r="BL2375"/>
  <c r="BK2375"/>
  <c r="BJ2375"/>
  <c r="BG2375"/>
  <c r="BM2375"/>
  <c r="BL2374"/>
  <c r="BK2374"/>
  <c r="BJ2374"/>
  <c r="BG2374"/>
  <c r="BL2373"/>
  <c r="BK2373"/>
  <c r="BJ2373"/>
  <c r="BG2373"/>
  <c r="BL2372"/>
  <c r="BK2372"/>
  <c r="BJ2372"/>
  <c r="BG2372"/>
  <c r="BI2372"/>
  <c r="BL2371"/>
  <c r="BK2371"/>
  <c r="BJ2371"/>
  <c r="BG2371"/>
  <c r="BL2370"/>
  <c r="BK2370"/>
  <c r="BJ2370"/>
  <c r="BG2370"/>
  <c r="BL2369"/>
  <c r="BK2369"/>
  <c r="BJ2369"/>
  <c r="BG2369"/>
  <c r="BM2369"/>
  <c r="BL2368"/>
  <c r="BK2368"/>
  <c r="BJ2368"/>
  <c r="BG2368"/>
  <c r="BL2367"/>
  <c r="BK2367"/>
  <c r="BJ2367"/>
  <c r="BG2367"/>
  <c r="BM2367"/>
  <c r="BL2366"/>
  <c r="BK2366"/>
  <c r="BJ2366"/>
  <c r="BG2366"/>
  <c r="BM2366"/>
  <c r="BL2365"/>
  <c r="BK2365"/>
  <c r="BJ2365"/>
  <c r="BG2365"/>
  <c r="BM2365"/>
  <c r="BL2364"/>
  <c r="BK2364"/>
  <c r="BJ2364"/>
  <c r="BG2364"/>
  <c r="BL2363"/>
  <c r="BK2363"/>
  <c r="BJ2363"/>
  <c r="BG2363"/>
  <c r="BM2363"/>
  <c r="BL2362"/>
  <c r="BK2362"/>
  <c r="BJ2362"/>
  <c r="BG2362"/>
  <c r="BL2361"/>
  <c r="BK2361"/>
  <c r="BJ2361"/>
  <c r="BG2361"/>
  <c r="BL2360"/>
  <c r="BK2360"/>
  <c r="BJ2360"/>
  <c r="BG2360"/>
  <c r="BL2359"/>
  <c r="BK2359"/>
  <c r="BJ2359"/>
  <c r="BG2359"/>
  <c r="BM2359"/>
  <c r="BL2358"/>
  <c r="BK2358"/>
  <c r="BJ2358"/>
  <c r="BG2358"/>
  <c r="BL2357"/>
  <c r="BK2357"/>
  <c r="BJ2357"/>
  <c r="BG2357"/>
  <c r="BM2357"/>
  <c r="BL2356"/>
  <c r="BK2356"/>
  <c r="BJ2356"/>
  <c r="BG2356"/>
  <c r="BL2355"/>
  <c r="BK2355"/>
  <c r="BJ2355"/>
  <c r="BG2355"/>
  <c r="BM2355"/>
  <c r="BL2354"/>
  <c r="BK2354"/>
  <c r="BJ2354"/>
  <c r="BG2354"/>
  <c r="BL2353"/>
  <c r="BK2353"/>
  <c r="BJ2353"/>
  <c r="BG2353"/>
  <c r="BM2353"/>
  <c r="BL2352"/>
  <c r="BK2352"/>
  <c r="BJ2352"/>
  <c r="BG2352"/>
  <c r="BI2352"/>
  <c r="BL2351"/>
  <c r="BK2351"/>
  <c r="BJ2351"/>
  <c r="BG2351"/>
  <c r="BM2351"/>
  <c r="BL2350"/>
  <c r="BK2350"/>
  <c r="BJ2350"/>
  <c r="BG2350"/>
  <c r="BL2349"/>
  <c r="BK2349"/>
  <c r="BJ2349"/>
  <c r="BG2349"/>
  <c r="BM2349"/>
  <c r="BL2348"/>
  <c r="BK2348"/>
  <c r="BJ2348"/>
  <c r="BG2348"/>
  <c r="BL2347"/>
  <c r="BK2347"/>
  <c r="BJ2347"/>
  <c r="BG2347"/>
  <c r="BM2347"/>
  <c r="BL2346"/>
  <c r="BK2346"/>
  <c r="BJ2346"/>
  <c r="BG2346"/>
  <c r="BL2345"/>
  <c r="BK2345"/>
  <c r="BJ2345"/>
  <c r="BG2345"/>
  <c r="BM2345"/>
  <c r="BL2344"/>
  <c r="BK2344"/>
  <c r="BJ2344"/>
  <c r="BG2344"/>
  <c r="BL2343"/>
  <c r="BK2343"/>
  <c r="BJ2343"/>
  <c r="BG2343"/>
  <c r="BL2342"/>
  <c r="BK2342"/>
  <c r="BJ2342"/>
  <c r="BG2342"/>
  <c r="BI2342"/>
  <c r="BL2341"/>
  <c r="BK2341"/>
  <c r="BJ2341"/>
  <c r="BG2341"/>
  <c r="BL2340"/>
  <c r="BK2340"/>
  <c r="BJ2340"/>
  <c r="BG2340"/>
  <c r="BI2340"/>
  <c r="BL2339"/>
  <c r="BK2339"/>
  <c r="BJ2339"/>
  <c r="BG2339"/>
  <c r="BM2339"/>
  <c r="BL2338"/>
  <c r="BK2338"/>
  <c r="BJ2338"/>
  <c r="BG2338"/>
  <c r="BL2337"/>
  <c r="BK2337"/>
  <c r="BJ2337"/>
  <c r="BG2337"/>
  <c r="BM2337"/>
  <c r="BL2336"/>
  <c r="BK2336"/>
  <c r="BJ2336"/>
  <c r="BG2336"/>
  <c r="BI2336"/>
  <c r="BL2335"/>
  <c r="BK2335"/>
  <c r="BJ2335"/>
  <c r="BG2335"/>
  <c r="BM2335"/>
  <c r="BL2334"/>
  <c r="BK2334"/>
  <c r="BJ2334"/>
  <c r="BG2334"/>
  <c r="BM2334"/>
  <c r="BL2333"/>
  <c r="BK2333"/>
  <c r="BJ2333"/>
  <c r="BG2333"/>
  <c r="BM2333"/>
  <c r="BL2332"/>
  <c r="BK2332"/>
  <c r="BJ2332"/>
  <c r="BG2332"/>
  <c r="BL2331"/>
  <c r="BK2331"/>
  <c r="BJ2331"/>
  <c r="BG2331"/>
  <c r="BM2331"/>
  <c r="BL2330"/>
  <c r="BK2330"/>
  <c r="BJ2330"/>
  <c r="BG2330"/>
  <c r="BL2329"/>
  <c r="BK2329"/>
  <c r="BJ2329"/>
  <c r="BG2329"/>
  <c r="BM2329"/>
  <c r="BL2328"/>
  <c r="BK2328"/>
  <c r="BJ2328"/>
  <c r="BG2328"/>
  <c r="BM2328"/>
  <c r="BL2327"/>
  <c r="BK2327"/>
  <c r="BJ2327"/>
  <c r="BG2327"/>
  <c r="BL2326"/>
  <c r="BK2326"/>
  <c r="BJ2326"/>
  <c r="BG2326"/>
  <c r="BI2326"/>
  <c r="BL2325"/>
  <c r="BK2325"/>
  <c r="BJ2325"/>
  <c r="BG2325"/>
  <c r="BM2325"/>
  <c r="BL2324"/>
  <c r="BK2324"/>
  <c r="BJ2324"/>
  <c r="BG2324"/>
  <c r="BM2324"/>
  <c r="BL2323"/>
  <c r="BK2323"/>
  <c r="BJ2323"/>
  <c r="BG2323"/>
  <c r="BM2323"/>
  <c r="BL2322"/>
  <c r="BK2322"/>
  <c r="BJ2322"/>
  <c r="BG2322"/>
  <c r="BL2321"/>
  <c r="BK2321"/>
  <c r="BJ2321"/>
  <c r="BG2321"/>
  <c r="BM2321"/>
  <c r="BL2320"/>
  <c r="BK2320"/>
  <c r="BJ2320"/>
  <c r="BG2320"/>
  <c r="BL2319"/>
  <c r="BK2319"/>
  <c r="BJ2319"/>
  <c r="BG2319"/>
  <c r="BM2319"/>
  <c r="BL2318"/>
  <c r="BK2318"/>
  <c r="BJ2318"/>
  <c r="BG2318"/>
  <c r="BM2318"/>
  <c r="BL2317"/>
  <c r="BK2317"/>
  <c r="BJ2317"/>
  <c r="BG2317"/>
  <c r="BL2316"/>
  <c r="BK2316"/>
  <c r="BJ2316"/>
  <c r="BG2316"/>
  <c r="BL2315"/>
  <c r="BK2315"/>
  <c r="BJ2315"/>
  <c r="BG2315"/>
  <c r="BL2314"/>
  <c r="BK2314"/>
  <c r="BJ2314"/>
  <c r="BG2314"/>
  <c r="BL2313"/>
  <c r="BK2313"/>
  <c r="BJ2313"/>
  <c r="BG2313"/>
  <c r="BM2313"/>
  <c r="BL2312"/>
  <c r="BK2312"/>
  <c r="BJ2312"/>
  <c r="BG2312"/>
  <c r="BM2312"/>
  <c r="BL2311"/>
  <c r="BK2311"/>
  <c r="BJ2311"/>
  <c r="BG2311"/>
  <c r="BM2311"/>
  <c r="BL2310"/>
  <c r="BK2310"/>
  <c r="BJ2310"/>
  <c r="BG2310"/>
  <c r="BL2309"/>
  <c r="BK2309"/>
  <c r="BJ2309"/>
  <c r="BG2309"/>
  <c r="BL2308"/>
  <c r="BK2308"/>
  <c r="BJ2308"/>
  <c r="BG2308"/>
  <c r="BM2308"/>
  <c r="BL2307"/>
  <c r="BK2307"/>
  <c r="BJ2307"/>
  <c r="BG2307"/>
  <c r="BL2306"/>
  <c r="BK2306"/>
  <c r="BJ2306"/>
  <c r="BG2306"/>
  <c r="BL2305"/>
  <c r="BK2305"/>
  <c r="BJ2305"/>
  <c r="BG2305"/>
  <c r="BM2305"/>
  <c r="BL2304"/>
  <c r="BK2304"/>
  <c r="BJ2304"/>
  <c r="BG2304"/>
  <c r="BM2304"/>
  <c r="BL2303"/>
  <c r="BK2303"/>
  <c r="BJ2303"/>
  <c r="BG2303"/>
  <c r="BL2302"/>
  <c r="BK2302"/>
  <c r="BJ2302"/>
  <c r="BG2302"/>
  <c r="BM2302"/>
  <c r="BL2301"/>
  <c r="BK2301"/>
  <c r="BJ2301"/>
  <c r="BG2301"/>
  <c r="BM2301"/>
  <c r="BL2300"/>
  <c r="BK2300"/>
  <c r="BJ2300"/>
  <c r="BG2300"/>
  <c r="BM2300"/>
  <c r="BL2299"/>
  <c r="BK2299"/>
  <c r="BJ2299"/>
  <c r="BG2299"/>
  <c r="BM2299"/>
  <c r="BL2298"/>
  <c r="BK2298"/>
  <c r="BJ2298"/>
  <c r="BG2298"/>
  <c r="BL2297"/>
  <c r="BK2297"/>
  <c r="BJ2297"/>
  <c r="BG2297"/>
  <c r="BL2296"/>
  <c r="BK2296"/>
  <c r="BJ2296"/>
  <c r="BG2296"/>
  <c r="BM2296"/>
  <c r="BL2295"/>
  <c r="BK2295"/>
  <c r="BJ2295"/>
  <c r="BG2295"/>
  <c r="BL2294"/>
  <c r="BK2294"/>
  <c r="BJ2294"/>
  <c r="BG2294"/>
  <c r="BI2294"/>
  <c r="BL2293"/>
  <c r="BK2293"/>
  <c r="BJ2293"/>
  <c r="BG2293"/>
  <c r="BM2293"/>
  <c r="BL2292"/>
  <c r="BK2292"/>
  <c r="BJ2292"/>
  <c r="BG2292"/>
  <c r="BL2291"/>
  <c r="BK2291"/>
  <c r="BJ2291"/>
  <c r="BG2291"/>
  <c r="BL2290"/>
  <c r="BK2290"/>
  <c r="BJ2290"/>
  <c r="BG2290"/>
  <c r="BI2290"/>
  <c r="BL2289"/>
  <c r="BK2289"/>
  <c r="BJ2289"/>
  <c r="BG2289"/>
  <c r="BL2288"/>
  <c r="BK2288"/>
  <c r="BJ2288"/>
  <c r="BG2288"/>
  <c r="BL2287"/>
  <c r="BK2287"/>
  <c r="BJ2287"/>
  <c r="BG2287"/>
  <c r="BL2286"/>
  <c r="BK2286"/>
  <c r="BJ2286"/>
  <c r="BG2286"/>
  <c r="BM2286"/>
  <c r="BL2285"/>
  <c r="BK2285"/>
  <c r="BJ2285"/>
  <c r="BG2285"/>
  <c r="BL2284"/>
  <c r="BK2284"/>
  <c r="BJ2284"/>
  <c r="BG2284"/>
  <c r="BM2284"/>
  <c r="BL2283"/>
  <c r="BK2283"/>
  <c r="BJ2283"/>
  <c r="BG2283"/>
  <c r="BM2283"/>
  <c r="BL2282"/>
  <c r="BK2282"/>
  <c r="BJ2282"/>
  <c r="BG2282"/>
  <c r="BI2282"/>
  <c r="BL2281"/>
  <c r="BK2281"/>
  <c r="BJ2281"/>
  <c r="BG2281"/>
  <c r="BM2281"/>
  <c r="BL2280"/>
  <c r="BK2280"/>
  <c r="BJ2280"/>
  <c r="BG2280"/>
  <c r="BM2280"/>
  <c r="BL2279"/>
  <c r="BK2279"/>
  <c r="BJ2279"/>
  <c r="BG2279"/>
  <c r="BM2279"/>
  <c r="BL2278"/>
  <c r="BK2278"/>
  <c r="BJ2278"/>
  <c r="BG2278"/>
  <c r="BL2277"/>
  <c r="BK2277"/>
  <c r="BJ2277"/>
  <c r="BG2277"/>
  <c r="BM2277"/>
  <c r="BL2276"/>
  <c r="BK2276"/>
  <c r="BJ2276"/>
  <c r="BG2276"/>
  <c r="BM2276"/>
  <c r="BL2275"/>
  <c r="BK2275"/>
  <c r="BJ2275"/>
  <c r="BG2275"/>
  <c r="BL2274"/>
  <c r="BK2274"/>
  <c r="BJ2274"/>
  <c r="BG2274"/>
  <c r="BL2273"/>
  <c r="BK2273"/>
  <c r="BJ2273"/>
  <c r="BG2273"/>
  <c r="BL2272"/>
  <c r="BK2272"/>
  <c r="BJ2272"/>
  <c r="BG2272"/>
  <c r="BL2271"/>
  <c r="BK2271"/>
  <c r="BJ2271"/>
  <c r="BG2271"/>
  <c r="BM2271"/>
  <c r="BL2270"/>
  <c r="BK2270"/>
  <c r="BJ2270"/>
  <c r="BG2270"/>
  <c r="BM2270"/>
  <c r="BL2269"/>
  <c r="BK2269"/>
  <c r="BJ2269"/>
  <c r="BG2269"/>
  <c r="BM2269"/>
  <c r="BL2268"/>
  <c r="BK2268"/>
  <c r="BJ2268"/>
  <c r="BG2268"/>
  <c r="BM2268"/>
  <c r="BL2267"/>
  <c r="BK2267"/>
  <c r="BJ2267"/>
  <c r="BG2267"/>
  <c r="BM2267"/>
  <c r="BL2266"/>
  <c r="BK2266"/>
  <c r="BJ2266"/>
  <c r="BG2266"/>
  <c r="BL2265"/>
  <c r="BK2265"/>
  <c r="BJ2265"/>
  <c r="BG2265"/>
  <c r="BM2265"/>
  <c r="BL2264"/>
  <c r="BK2264"/>
  <c r="BJ2264"/>
  <c r="BG2264"/>
  <c r="BL2263"/>
  <c r="BK2263"/>
  <c r="BJ2263"/>
  <c r="BG2263"/>
  <c r="BM2263"/>
  <c r="BL2262"/>
  <c r="BK2262"/>
  <c r="BJ2262"/>
  <c r="BG2262"/>
  <c r="BL2261"/>
  <c r="BK2261"/>
  <c r="BJ2261"/>
  <c r="BG2261"/>
  <c r="BM2261"/>
  <c r="BL2260"/>
  <c r="BK2260"/>
  <c r="BJ2260"/>
  <c r="BG2260"/>
  <c r="BL2259"/>
  <c r="BK2259"/>
  <c r="BJ2259"/>
  <c r="BG2259"/>
  <c r="BM2259"/>
  <c r="BL2258"/>
  <c r="BK2258"/>
  <c r="BJ2258"/>
  <c r="BG2258"/>
  <c r="BL2257"/>
  <c r="BK2257"/>
  <c r="BJ2257"/>
  <c r="BG2257"/>
  <c r="BL2256"/>
  <c r="BK2256"/>
  <c r="BJ2256"/>
  <c r="BG2256"/>
  <c r="BL2255"/>
  <c r="BK2255"/>
  <c r="BJ2255"/>
  <c r="BG2255"/>
  <c r="BL2254"/>
  <c r="BK2254"/>
  <c r="BJ2254"/>
  <c r="BG2254"/>
  <c r="BL2253"/>
  <c r="BK2253"/>
  <c r="BJ2253"/>
  <c r="BG2253"/>
  <c r="BL2252"/>
  <c r="BK2252"/>
  <c r="BJ2252"/>
  <c r="BG2252"/>
  <c r="BM2252"/>
  <c r="BL2251"/>
  <c r="BK2251"/>
  <c r="BJ2251"/>
  <c r="BG2251"/>
  <c r="BM2251"/>
  <c r="BL2250"/>
  <c r="BK2250"/>
  <c r="BJ2250"/>
  <c r="BG2250"/>
  <c r="BL2249"/>
  <c r="BK2249"/>
  <c r="BJ2249"/>
  <c r="BG2249"/>
  <c r="BL2248"/>
  <c r="BK2248"/>
  <c r="BJ2248"/>
  <c r="BG2248"/>
  <c r="BI2248"/>
  <c r="BL2247"/>
  <c r="BK2247"/>
  <c r="BJ2247"/>
  <c r="BG2247"/>
  <c r="BL2246"/>
  <c r="BK2246"/>
  <c r="BJ2246"/>
  <c r="BG2246"/>
  <c r="BL2245"/>
  <c r="BK2245"/>
  <c r="BJ2245"/>
  <c r="BG2245"/>
  <c r="BL2244"/>
  <c r="BK2244"/>
  <c r="BJ2244"/>
  <c r="BG2244"/>
  <c r="BL2243"/>
  <c r="BK2243"/>
  <c r="BJ2243"/>
  <c r="BG2243"/>
  <c r="BM2243"/>
  <c r="BL2242"/>
  <c r="BK2242"/>
  <c r="BJ2242"/>
  <c r="BG2242"/>
  <c r="BL2241"/>
  <c r="BK2241"/>
  <c r="BJ2241"/>
  <c r="BG2241"/>
  <c r="BI2241"/>
  <c r="BL2240"/>
  <c r="BK2240"/>
  <c r="BJ2240"/>
  <c r="BG2240"/>
  <c r="BI2240"/>
  <c r="BL2239"/>
  <c r="BK2239"/>
  <c r="BJ2239"/>
  <c r="BG2239"/>
  <c r="BM2239"/>
  <c r="BL2238"/>
  <c r="BK2238"/>
  <c r="BJ2238"/>
  <c r="BG2238"/>
  <c r="BL2237"/>
  <c r="BK2237"/>
  <c r="BJ2237"/>
  <c r="BG2237"/>
  <c r="BM2237"/>
  <c r="BL2236"/>
  <c r="BK2236"/>
  <c r="BJ2236"/>
  <c r="BG2236"/>
  <c r="BL2235"/>
  <c r="BK2235"/>
  <c r="BJ2235"/>
  <c r="BG2235"/>
  <c r="BM2235"/>
  <c r="BL2234"/>
  <c r="BK2234"/>
  <c r="BJ2234"/>
  <c r="BG2234"/>
  <c r="BL2233"/>
  <c r="BK2233"/>
  <c r="BJ2233"/>
  <c r="BG2233"/>
  <c r="BL2232"/>
  <c r="BK2232"/>
  <c r="BJ2232"/>
  <c r="BG2232"/>
  <c r="BL2231"/>
  <c r="BK2231"/>
  <c r="BJ2231"/>
  <c r="BG2231"/>
  <c r="BL2230"/>
  <c r="BK2230"/>
  <c r="BJ2230"/>
  <c r="BG2230"/>
  <c r="BI2230"/>
  <c r="BL2229"/>
  <c r="BK2229"/>
  <c r="BJ2229"/>
  <c r="BG2229"/>
  <c r="BI2229"/>
  <c r="BL2228"/>
  <c r="BK2228"/>
  <c r="BJ2228"/>
  <c r="BG2228"/>
  <c r="BL2227"/>
  <c r="BK2227"/>
  <c r="BJ2227"/>
  <c r="BG2227"/>
  <c r="BL2226"/>
  <c r="BK2226"/>
  <c r="BJ2226"/>
  <c r="BL2225"/>
  <c r="BK2225"/>
  <c r="BJ2225"/>
  <c r="BG2225"/>
  <c r="BL2224"/>
  <c r="BK2224"/>
  <c r="BJ2224"/>
  <c r="BG2224"/>
  <c r="BL2223"/>
  <c r="BK2223"/>
  <c r="BJ2223"/>
  <c r="BG2223"/>
  <c r="BL2222"/>
  <c r="BK2222"/>
  <c r="BJ2222"/>
  <c r="BG2222"/>
  <c r="BI2222"/>
  <c r="BL2221"/>
  <c r="BK2221"/>
  <c r="BJ2221"/>
  <c r="BG2221"/>
  <c r="BM2221"/>
  <c r="BL2220"/>
  <c r="BK2220"/>
  <c r="BJ2220"/>
  <c r="BG2220"/>
  <c r="BI2220"/>
  <c r="BL2219"/>
  <c r="BK2219"/>
  <c r="BJ2219"/>
  <c r="BG2219"/>
  <c r="BM2219"/>
  <c r="BL2218"/>
  <c r="BK2218"/>
  <c r="BJ2218"/>
  <c r="BG2218"/>
  <c r="BL2217"/>
  <c r="BK2217"/>
  <c r="BJ2217"/>
  <c r="BG2217"/>
  <c r="BL2216"/>
  <c r="BK2216"/>
  <c r="BJ2216"/>
  <c r="BG2216"/>
  <c r="BL2215"/>
  <c r="BK2215"/>
  <c r="BJ2215"/>
  <c r="BG2215"/>
  <c r="BL2214"/>
  <c r="BK2214"/>
  <c r="BJ2214"/>
  <c r="BG2214"/>
  <c r="BI2214"/>
  <c r="BL2213"/>
  <c r="BK2213"/>
  <c r="BJ2213"/>
  <c r="BG2213"/>
  <c r="BI2213"/>
  <c r="BL2212"/>
  <c r="BK2212"/>
  <c r="BJ2212"/>
  <c r="BG2212"/>
  <c r="BL2211"/>
  <c r="BK2211"/>
  <c r="BJ2211"/>
  <c r="BG2211"/>
  <c r="BM2211"/>
  <c r="BL2210"/>
  <c r="BK2210"/>
  <c r="BJ2210"/>
  <c r="BG2210"/>
  <c r="BI2210"/>
  <c r="BL2209"/>
  <c r="BK2209"/>
  <c r="BJ2209"/>
  <c r="BG2209"/>
  <c r="BL2208"/>
  <c r="BK2208"/>
  <c r="BJ2208"/>
  <c r="BG2208"/>
  <c r="BL2207"/>
  <c r="BK2207"/>
  <c r="BJ2207"/>
  <c r="BG2207"/>
  <c r="BM2207"/>
  <c r="BL2206"/>
  <c r="BK2206"/>
  <c r="BJ2206"/>
  <c r="BG2206"/>
  <c r="BL2205"/>
  <c r="BK2205"/>
  <c r="BJ2205"/>
  <c r="BG2205"/>
  <c r="BM2205"/>
  <c r="BL2204"/>
  <c r="BK2204"/>
  <c r="BJ2204"/>
  <c r="BG2204"/>
  <c r="BL2203"/>
  <c r="BK2203"/>
  <c r="BJ2203"/>
  <c r="BG2203"/>
  <c r="BM2203"/>
  <c r="BL2202"/>
  <c r="BK2202"/>
  <c r="BJ2202"/>
  <c r="BG2202"/>
  <c r="BL2201"/>
  <c r="BK2201"/>
  <c r="BJ2201"/>
  <c r="BG2201"/>
  <c r="BL2200"/>
  <c r="BK2200"/>
  <c r="BJ2200"/>
  <c r="BG2200"/>
  <c r="BL2199"/>
  <c r="BK2199"/>
  <c r="BJ2199"/>
  <c r="BG2199"/>
  <c r="BM2199"/>
  <c r="BL2198"/>
  <c r="BK2198"/>
  <c r="BJ2198"/>
  <c r="BG2198"/>
  <c r="BI2198"/>
  <c r="BL2197"/>
  <c r="BK2197"/>
  <c r="BJ2197"/>
  <c r="BG2197"/>
  <c r="BL2196"/>
  <c r="BK2196"/>
  <c r="BJ2196"/>
  <c r="BG2196"/>
  <c r="BL2195"/>
  <c r="BK2195"/>
  <c r="BJ2195"/>
  <c r="BG2195"/>
  <c r="BM2195"/>
  <c r="BL2194"/>
  <c r="BK2194"/>
  <c r="BJ2194"/>
  <c r="BG2194"/>
  <c r="BL2193"/>
  <c r="BK2193"/>
  <c r="BJ2193"/>
  <c r="BG2193"/>
  <c r="BL2192"/>
  <c r="BK2192"/>
  <c r="BJ2192"/>
  <c r="BG2192"/>
  <c r="BL2191"/>
  <c r="BK2191"/>
  <c r="BJ2191"/>
  <c r="BG2191"/>
  <c r="BM2191"/>
  <c r="BL2190"/>
  <c r="BK2190"/>
  <c r="BJ2190"/>
  <c r="BG2190"/>
  <c r="BL2189"/>
  <c r="BK2189"/>
  <c r="BJ2189"/>
  <c r="BG2189"/>
  <c r="BM2189"/>
  <c r="BL2188"/>
  <c r="BK2188"/>
  <c r="BJ2188"/>
  <c r="BG2188"/>
  <c r="BI2188"/>
  <c r="BL2187"/>
  <c r="BK2187"/>
  <c r="BJ2187"/>
  <c r="BG2187"/>
  <c r="BM2187"/>
  <c r="BL2186"/>
  <c r="BK2186"/>
  <c r="BJ2186"/>
  <c r="BG2186"/>
  <c r="BI2186"/>
  <c r="BL2185"/>
  <c r="BK2185"/>
  <c r="BJ2185"/>
  <c r="BG2185"/>
  <c r="BI2185"/>
  <c r="BL2184"/>
  <c r="BK2184"/>
  <c r="BJ2184"/>
  <c r="BG2184"/>
  <c r="BI2184"/>
  <c r="BL2183"/>
  <c r="BK2183"/>
  <c r="BJ2183"/>
  <c r="BG2183"/>
  <c r="BM2183"/>
  <c r="BL2182"/>
  <c r="BK2182"/>
  <c r="BJ2182"/>
  <c r="BG2182"/>
  <c r="BI2182"/>
  <c r="BL2181"/>
  <c r="BK2181"/>
  <c r="BJ2181"/>
  <c r="BG2181"/>
  <c r="BL2180"/>
  <c r="BK2180"/>
  <c r="BJ2180"/>
  <c r="BG2180"/>
  <c r="BI2180"/>
  <c r="BL2179"/>
  <c r="BK2179"/>
  <c r="BJ2179"/>
  <c r="BG2179"/>
  <c r="BM2179"/>
  <c r="BL2178"/>
  <c r="BK2178"/>
  <c r="BJ2178"/>
  <c r="BG2178"/>
  <c r="BL2177"/>
  <c r="BK2177"/>
  <c r="BJ2177"/>
  <c r="BG2177"/>
  <c r="BI2177"/>
  <c r="BL2176"/>
  <c r="BK2176"/>
  <c r="BJ2176"/>
  <c r="BG2176"/>
  <c r="BI2176"/>
  <c r="BL2175"/>
  <c r="BK2175"/>
  <c r="BJ2175"/>
  <c r="BG2175"/>
  <c r="BM2175"/>
  <c r="BL2174"/>
  <c r="BK2174"/>
  <c r="BJ2174"/>
  <c r="BG2174"/>
  <c r="BL2173"/>
  <c r="BK2173"/>
  <c r="BJ2173"/>
  <c r="BG2173"/>
  <c r="BM2173"/>
  <c r="BL2172"/>
  <c r="BK2172"/>
  <c r="BJ2172"/>
  <c r="BG2172"/>
  <c r="BL2171"/>
  <c r="BK2171"/>
  <c r="BJ2171"/>
  <c r="BG2171"/>
  <c r="BM2171"/>
  <c r="BL2170"/>
  <c r="BK2170"/>
  <c r="BJ2170"/>
  <c r="BG2170"/>
  <c r="BL2169"/>
  <c r="BK2169"/>
  <c r="BJ2169"/>
  <c r="BG2169"/>
  <c r="BI2169"/>
  <c r="BL2168"/>
  <c r="BK2168"/>
  <c r="BJ2168"/>
  <c r="BG2168"/>
  <c r="BI2168"/>
  <c r="BL2167"/>
  <c r="BK2167"/>
  <c r="BJ2167"/>
  <c r="BG2167"/>
  <c r="BM2167"/>
  <c r="BL2166"/>
  <c r="BK2166"/>
  <c r="BJ2166"/>
  <c r="BG2166"/>
  <c r="BI2166"/>
  <c r="BL2165"/>
  <c r="BK2165"/>
  <c r="BJ2165"/>
  <c r="BG2165"/>
  <c r="BI2165"/>
  <c r="BL2164"/>
  <c r="BK2164"/>
  <c r="BJ2164"/>
  <c r="BG2164"/>
  <c r="BI2164"/>
  <c r="BL2163"/>
  <c r="BK2163"/>
  <c r="BJ2163"/>
  <c r="BG2163"/>
  <c r="BL2162"/>
  <c r="BK2162"/>
  <c r="BJ2162"/>
  <c r="BG2162"/>
  <c r="BI2162"/>
  <c r="BL2161"/>
  <c r="BK2161"/>
  <c r="BJ2161"/>
  <c r="BG2161"/>
  <c r="BL2160"/>
  <c r="BK2160"/>
  <c r="BJ2160"/>
  <c r="BG2160"/>
  <c r="BL2159"/>
  <c r="BK2159"/>
  <c r="BJ2159"/>
  <c r="BG2159"/>
  <c r="BM2159"/>
  <c r="BL2158"/>
  <c r="BK2158"/>
  <c r="BJ2158"/>
  <c r="BG2158"/>
  <c r="BI2158"/>
  <c r="BL2157"/>
  <c r="BK2157"/>
  <c r="BJ2157"/>
  <c r="BG2157"/>
  <c r="BM2157"/>
  <c r="BL2156"/>
  <c r="BK2156"/>
  <c r="BJ2156"/>
  <c r="BG2156"/>
  <c r="BL2155"/>
  <c r="BK2155"/>
  <c r="BJ2155"/>
  <c r="BG2155"/>
  <c r="BM2155"/>
  <c r="BL2154"/>
  <c r="BK2154"/>
  <c r="BJ2154"/>
  <c r="BG2154"/>
  <c r="BI2154"/>
  <c r="BL2153"/>
  <c r="BK2153"/>
  <c r="BJ2153"/>
  <c r="BG2153"/>
  <c r="BL2152"/>
  <c r="BK2152"/>
  <c r="BJ2152"/>
  <c r="BG2152"/>
  <c r="BI2152"/>
  <c r="BL2151"/>
  <c r="BK2151"/>
  <c r="BJ2151"/>
  <c r="BG2151"/>
  <c r="BL2150"/>
  <c r="BK2150"/>
  <c r="BJ2150"/>
  <c r="BG2150"/>
  <c r="BL2149"/>
  <c r="BK2149"/>
  <c r="BJ2149"/>
  <c r="BG2149"/>
  <c r="BL2148"/>
  <c r="BK2148"/>
  <c r="BJ2148"/>
  <c r="BG2148"/>
  <c r="BI2148"/>
  <c r="BL2147"/>
  <c r="BK2147"/>
  <c r="BJ2147"/>
  <c r="BG2147"/>
  <c r="BM2147"/>
  <c r="BL2146"/>
  <c r="BK2146"/>
  <c r="BJ2146"/>
  <c r="BG2146"/>
  <c r="BL2145"/>
  <c r="BK2145"/>
  <c r="BJ2145"/>
  <c r="BG2145"/>
  <c r="BL2144"/>
  <c r="BK2144"/>
  <c r="BJ2144"/>
  <c r="BG2144"/>
  <c r="BL2143"/>
  <c r="BK2143"/>
  <c r="BJ2143"/>
  <c r="BG2143"/>
  <c r="BM2143"/>
  <c r="BL2142"/>
  <c r="BK2142"/>
  <c r="BJ2142"/>
  <c r="BG2142"/>
  <c r="BI2142"/>
  <c r="BL2141"/>
  <c r="BK2141"/>
  <c r="BJ2141"/>
  <c r="BG2141"/>
  <c r="BM2141"/>
  <c r="BL2140"/>
  <c r="BK2140"/>
  <c r="BJ2140"/>
  <c r="BG2140"/>
  <c r="BL2139"/>
  <c r="BK2139"/>
  <c r="BJ2139"/>
  <c r="BG2139"/>
  <c r="BL2138"/>
  <c r="BK2138"/>
  <c r="BJ2138"/>
  <c r="BG2138"/>
  <c r="BL2137"/>
  <c r="BK2137"/>
  <c r="BJ2137"/>
  <c r="BG2137"/>
  <c r="BL2136"/>
  <c r="BK2136"/>
  <c r="BJ2136"/>
  <c r="BG2136"/>
  <c r="BI2136"/>
  <c r="BL2135"/>
  <c r="BK2135"/>
  <c r="BJ2135"/>
  <c r="BG2135"/>
  <c r="BM2135"/>
  <c r="BL2134"/>
  <c r="BK2134"/>
  <c r="BJ2134"/>
  <c r="BG2134"/>
  <c r="BI2134"/>
  <c r="BL2133"/>
  <c r="BK2133"/>
  <c r="BJ2133"/>
  <c r="BG2133"/>
  <c r="BL2132"/>
  <c r="BK2132"/>
  <c r="BJ2132"/>
  <c r="BG2132"/>
  <c r="BL2131"/>
  <c r="BK2131"/>
  <c r="BJ2131"/>
  <c r="BG2131"/>
  <c r="BL2130"/>
  <c r="BK2130"/>
  <c r="BJ2130"/>
  <c r="BG2130"/>
  <c r="BI2130"/>
  <c r="BL2129"/>
  <c r="BK2129"/>
  <c r="BJ2129"/>
  <c r="BG2129"/>
  <c r="BL2128"/>
  <c r="BK2128"/>
  <c r="BJ2128"/>
  <c r="BG2128"/>
  <c r="BI2128"/>
  <c r="BL2127"/>
  <c r="BK2127"/>
  <c r="BJ2127"/>
  <c r="BG2127"/>
  <c r="BM2127"/>
  <c r="BL2126"/>
  <c r="BK2126"/>
  <c r="BJ2126"/>
  <c r="BG2126"/>
  <c r="BL2125"/>
  <c r="BK2125"/>
  <c r="BJ2125"/>
  <c r="BG2125"/>
  <c r="BM2125"/>
  <c r="BL2124"/>
  <c r="BK2124"/>
  <c r="BJ2124"/>
  <c r="BG2124"/>
  <c r="BL2123"/>
  <c r="BK2123"/>
  <c r="BJ2123"/>
  <c r="BG2123"/>
  <c r="BM2123"/>
  <c r="BL2122"/>
  <c r="BK2122"/>
  <c r="BJ2122"/>
  <c r="BG2122"/>
  <c r="BL2121"/>
  <c r="BK2121"/>
  <c r="BJ2121"/>
  <c r="BG2121"/>
  <c r="BL2120"/>
  <c r="BK2120"/>
  <c r="BJ2120"/>
  <c r="BG2120"/>
  <c r="BL2119"/>
  <c r="BK2119"/>
  <c r="BJ2119"/>
  <c r="BG2119"/>
  <c r="BL2118"/>
  <c r="BK2118"/>
  <c r="BJ2118"/>
  <c r="BG2118"/>
  <c r="BL2117"/>
  <c r="BK2117"/>
  <c r="BJ2117"/>
  <c r="BG2117"/>
  <c r="BI2117"/>
  <c r="BL2116"/>
  <c r="BK2116"/>
  <c r="BJ2116"/>
  <c r="BG2116"/>
  <c r="BL2115"/>
  <c r="BK2115"/>
  <c r="BJ2115"/>
  <c r="BG2115"/>
  <c r="BM2115"/>
  <c r="BL2114"/>
  <c r="BK2114"/>
  <c r="BJ2114"/>
  <c r="BG2114"/>
  <c r="BI2114"/>
  <c r="BL2113"/>
  <c r="BK2113"/>
  <c r="BJ2113"/>
  <c r="BG2113"/>
  <c r="BL2112"/>
  <c r="BK2112"/>
  <c r="BJ2112"/>
  <c r="BG2112"/>
  <c r="BI2112"/>
  <c r="BL2111"/>
  <c r="BK2111"/>
  <c r="BJ2111"/>
  <c r="BG2111"/>
  <c r="BL2110"/>
  <c r="BK2110"/>
  <c r="BJ2110"/>
  <c r="BG2110"/>
  <c r="BL2109"/>
  <c r="BK2109"/>
  <c r="BJ2109"/>
  <c r="BG2109"/>
  <c r="BM2109"/>
  <c r="BL2108"/>
  <c r="BK2108"/>
  <c r="BJ2108"/>
  <c r="BG2108"/>
  <c r="BL2107"/>
  <c r="BK2107"/>
  <c r="BJ2107"/>
  <c r="BG2107"/>
  <c r="BL2106"/>
  <c r="BK2106"/>
  <c r="BJ2106"/>
  <c r="BG2106"/>
  <c r="BI2106"/>
  <c r="BL2105"/>
  <c r="BK2105"/>
  <c r="BJ2105"/>
  <c r="BG2105"/>
  <c r="BI2105"/>
  <c r="BL2104"/>
  <c r="BK2104"/>
  <c r="BJ2104"/>
  <c r="BG2104"/>
  <c r="BL2103"/>
  <c r="BK2103"/>
  <c r="BJ2103"/>
  <c r="BG2103"/>
  <c r="BL2102"/>
  <c r="BK2102"/>
  <c r="BJ2102"/>
  <c r="BG2102"/>
  <c r="BL2101"/>
  <c r="BK2101"/>
  <c r="BJ2101"/>
  <c r="BG2101"/>
  <c r="BI2101"/>
  <c r="BL2100"/>
  <c r="BK2100"/>
  <c r="BJ2100"/>
  <c r="BG2100"/>
  <c r="BL2099"/>
  <c r="BK2099"/>
  <c r="BJ2099"/>
  <c r="BG2099"/>
  <c r="BM2099"/>
  <c r="BL2098"/>
  <c r="BK2098"/>
  <c r="BJ2098"/>
  <c r="BG2098"/>
  <c r="BL2097"/>
  <c r="BK2097"/>
  <c r="BJ2097"/>
  <c r="BG2097"/>
  <c r="BL2096"/>
  <c r="BK2096"/>
  <c r="BJ2096"/>
  <c r="BG2096"/>
  <c r="BL2095"/>
  <c r="BK2095"/>
  <c r="BJ2095"/>
  <c r="BG2095"/>
  <c r="BM2095"/>
  <c r="BL2094"/>
  <c r="BK2094"/>
  <c r="BJ2094"/>
  <c r="BG2094"/>
  <c r="BL2093"/>
  <c r="BK2093"/>
  <c r="BJ2093"/>
  <c r="BG2093"/>
  <c r="BM2093"/>
  <c r="BL2092"/>
  <c r="BK2092"/>
  <c r="BJ2092"/>
  <c r="BG2092"/>
  <c r="BL2091"/>
  <c r="BK2091"/>
  <c r="BJ2091"/>
  <c r="BG2091"/>
  <c r="BM2091"/>
  <c r="BL2090"/>
  <c r="BK2090"/>
  <c r="BJ2090"/>
  <c r="BG2090"/>
  <c r="BL2089"/>
  <c r="BK2089"/>
  <c r="BJ2089"/>
  <c r="BG2089"/>
  <c r="BI2089"/>
  <c r="BL2088"/>
  <c r="BK2088"/>
  <c r="BJ2088"/>
  <c r="BG2088"/>
  <c r="BI2088"/>
  <c r="BL2087"/>
  <c r="BK2087"/>
  <c r="BJ2087"/>
  <c r="BG2087"/>
  <c r="BL2086"/>
  <c r="BK2086"/>
  <c r="BJ2086"/>
  <c r="BG2086"/>
  <c r="BL2085"/>
  <c r="BK2085"/>
  <c r="BJ2085"/>
  <c r="BG2085"/>
  <c r="BL2084"/>
  <c r="BK2084"/>
  <c r="BJ2084"/>
  <c r="BG2084"/>
  <c r="BL2083"/>
  <c r="BK2083"/>
  <c r="BJ2083"/>
  <c r="BG2083"/>
  <c r="BM2083"/>
  <c r="BL2082"/>
  <c r="BK2082"/>
  <c r="BJ2082"/>
  <c r="BG2082"/>
  <c r="BL2081"/>
  <c r="BK2081"/>
  <c r="BJ2081"/>
  <c r="BG2081"/>
  <c r="BI2081"/>
  <c r="BL2080"/>
  <c r="BK2080"/>
  <c r="BJ2080"/>
  <c r="BG2080"/>
  <c r="BL2079"/>
  <c r="BK2079"/>
  <c r="BJ2079"/>
  <c r="BG2079"/>
  <c r="BM2079"/>
  <c r="BL2078"/>
  <c r="BK2078"/>
  <c r="BJ2078"/>
  <c r="BG2078"/>
  <c r="BI2078"/>
  <c r="BL2077"/>
  <c r="BK2077"/>
  <c r="BJ2077"/>
  <c r="BG2077"/>
  <c r="BM2077"/>
  <c r="BL2076"/>
  <c r="BK2076"/>
  <c r="BJ2076"/>
  <c r="BG2076"/>
  <c r="BL2075"/>
  <c r="BK2075"/>
  <c r="BJ2075"/>
  <c r="BG2075"/>
  <c r="BM2075"/>
  <c r="BL2074"/>
  <c r="BK2074"/>
  <c r="BJ2074"/>
  <c r="BG2074"/>
  <c r="BL2073"/>
  <c r="BK2073"/>
  <c r="BJ2073"/>
  <c r="BG2073"/>
  <c r="BL2072"/>
  <c r="BK2072"/>
  <c r="BJ2072"/>
  <c r="BG2072"/>
  <c r="BL2071"/>
  <c r="BK2071"/>
  <c r="BJ2071"/>
  <c r="BG2071"/>
  <c r="BL2070"/>
  <c r="BK2070"/>
  <c r="BJ2070"/>
  <c r="BG2070"/>
  <c r="BL2069"/>
  <c r="BK2069"/>
  <c r="BJ2069"/>
  <c r="BG2069"/>
  <c r="BL2068"/>
  <c r="BK2068"/>
  <c r="BJ2068"/>
  <c r="BG2068"/>
  <c r="BI2068"/>
  <c r="BL2067"/>
  <c r="BK2067"/>
  <c r="BJ2067"/>
  <c r="BG2067"/>
  <c r="BM2067"/>
  <c r="BL2066"/>
  <c r="BK2066"/>
  <c r="BJ2066"/>
  <c r="BG2066"/>
  <c r="BL2065"/>
  <c r="BK2065"/>
  <c r="BJ2065"/>
  <c r="BG2065"/>
  <c r="BL2064"/>
  <c r="BK2064"/>
  <c r="BJ2064"/>
  <c r="BG2064"/>
  <c r="BI2064"/>
  <c r="BL2063"/>
  <c r="BK2063"/>
  <c r="BJ2063"/>
  <c r="BG2063"/>
  <c r="BL2062"/>
  <c r="BK2062"/>
  <c r="BJ2062"/>
  <c r="BG2062"/>
  <c r="BI2062"/>
  <c r="BL2061"/>
  <c r="BK2061"/>
  <c r="BJ2061"/>
  <c r="BG2061"/>
  <c r="BM2061"/>
  <c r="BL2060"/>
  <c r="BK2060"/>
  <c r="BJ2060"/>
  <c r="BG2060"/>
  <c r="BL2059"/>
  <c r="BK2059"/>
  <c r="BJ2059"/>
  <c r="BG2059"/>
  <c r="BM2059"/>
  <c r="BL2058"/>
  <c r="BK2058"/>
  <c r="BJ2058"/>
  <c r="BG2058"/>
  <c r="BI2058"/>
  <c r="BL2057"/>
  <c r="BK2057"/>
  <c r="BJ2057"/>
  <c r="BG2057"/>
  <c r="BI2057"/>
  <c r="BL2056"/>
  <c r="BK2056"/>
  <c r="BJ2056"/>
  <c r="BG2056"/>
  <c r="BL2055"/>
  <c r="BK2055"/>
  <c r="BJ2055"/>
  <c r="BG2055"/>
  <c r="BM2055"/>
  <c r="BL2054"/>
  <c r="BK2054"/>
  <c r="BJ2054"/>
  <c r="BG2054"/>
  <c r="BI2054"/>
  <c r="BL2053"/>
  <c r="BK2053"/>
  <c r="BJ2053"/>
  <c r="BG2053"/>
  <c r="BI2053"/>
  <c r="BL2052"/>
  <c r="BK2052"/>
  <c r="BJ2052"/>
  <c r="BG2052"/>
  <c r="BI2052"/>
  <c r="BL2051"/>
  <c r="BK2051"/>
  <c r="BJ2051"/>
  <c r="BG2051"/>
  <c r="BL2050"/>
  <c r="BK2050"/>
  <c r="BJ2050"/>
  <c r="BG2050"/>
  <c r="BI2050"/>
  <c r="BL2049"/>
  <c r="BK2049"/>
  <c r="BJ2049"/>
  <c r="BG2049"/>
  <c r="BL2048"/>
  <c r="BK2048"/>
  <c r="BJ2048"/>
  <c r="BG2048"/>
  <c r="BL2047"/>
  <c r="BK2047"/>
  <c r="BJ2047"/>
  <c r="BG2047"/>
  <c r="BM2047"/>
  <c r="BL2046"/>
  <c r="BK2046"/>
  <c r="BJ2046"/>
  <c r="BG2046"/>
  <c r="BL2045"/>
  <c r="BK2045"/>
  <c r="BJ2045"/>
  <c r="BG2045"/>
  <c r="BM2045"/>
  <c r="BL2044"/>
  <c r="BK2044"/>
  <c r="BJ2044"/>
  <c r="BG2044"/>
  <c r="BL2043"/>
  <c r="BK2043"/>
  <c r="BJ2043"/>
  <c r="BG2043"/>
  <c r="BL2042"/>
  <c r="BK2042"/>
  <c r="BJ2042"/>
  <c r="BG2042"/>
  <c r="BL2041"/>
  <c r="BK2041"/>
  <c r="BJ2041"/>
  <c r="BG2041"/>
  <c r="BL2040"/>
  <c r="BK2040"/>
  <c r="BJ2040"/>
  <c r="BG2040"/>
  <c r="BI2040"/>
  <c r="BL2039"/>
  <c r="BK2039"/>
  <c r="BJ2039"/>
  <c r="BG2039"/>
  <c r="BM2039"/>
  <c r="BL2038"/>
  <c r="BK2038"/>
  <c r="BJ2038"/>
  <c r="BG2038"/>
  <c r="BL2037"/>
  <c r="BK2037"/>
  <c r="BJ2037"/>
  <c r="BG2037"/>
  <c r="BI2037"/>
  <c r="BL2036"/>
  <c r="BK2036"/>
  <c r="BJ2036"/>
  <c r="BG2036"/>
  <c r="BL2035"/>
  <c r="BK2035"/>
  <c r="BJ2035"/>
  <c r="BG2035"/>
  <c r="BM2035"/>
  <c r="BL2034"/>
  <c r="BK2034"/>
  <c r="BJ2034"/>
  <c r="BG2034"/>
  <c r="BL2033"/>
  <c r="BK2033"/>
  <c r="BJ2033"/>
  <c r="BG2033"/>
  <c r="BL2032"/>
  <c r="BK2032"/>
  <c r="BJ2032"/>
  <c r="BG2032"/>
  <c r="BL2031"/>
  <c r="BK2031"/>
  <c r="BJ2031"/>
  <c r="BG2031"/>
  <c r="BM2031"/>
  <c r="BL2030"/>
  <c r="BK2030"/>
  <c r="BJ2030"/>
  <c r="BG2030"/>
  <c r="BL2029"/>
  <c r="BK2029"/>
  <c r="BJ2029"/>
  <c r="BG2029"/>
  <c r="BL2028"/>
  <c r="BK2028"/>
  <c r="BJ2028"/>
  <c r="BG2028"/>
  <c r="BI2028"/>
  <c r="BL2027"/>
  <c r="BK2027"/>
  <c r="BJ2027"/>
  <c r="BG2027"/>
  <c r="BM2027"/>
  <c r="BL2026"/>
  <c r="BK2026"/>
  <c r="BJ2026"/>
  <c r="BG2026"/>
  <c r="BL2025"/>
  <c r="BK2025"/>
  <c r="BJ2025"/>
  <c r="BG2025"/>
  <c r="BL2024"/>
  <c r="BK2024"/>
  <c r="BJ2024"/>
  <c r="BG2024"/>
  <c r="BI2024"/>
  <c r="BL2023"/>
  <c r="BK2023"/>
  <c r="BJ2023"/>
  <c r="BG2023"/>
  <c r="BM2023"/>
  <c r="BL2022"/>
  <c r="BK2022"/>
  <c r="BJ2022"/>
  <c r="BG2022"/>
  <c r="BL2021"/>
  <c r="BK2021"/>
  <c r="BJ2021"/>
  <c r="BG2021"/>
  <c r="BI2021"/>
  <c r="BL2020"/>
  <c r="BK2020"/>
  <c r="BJ2020"/>
  <c r="BG2020"/>
  <c r="BL2019"/>
  <c r="BK2019"/>
  <c r="BJ2019"/>
  <c r="BG2019"/>
  <c r="BM2019"/>
  <c r="BL2018"/>
  <c r="BK2018"/>
  <c r="BJ2018"/>
  <c r="BG2018"/>
  <c r="BI2018"/>
  <c r="BL2017"/>
  <c r="BK2017"/>
  <c r="BJ2017"/>
  <c r="BG2017"/>
  <c r="BL2016"/>
  <c r="BK2016"/>
  <c r="BJ2016"/>
  <c r="BG2016"/>
  <c r="BI2016"/>
  <c r="BL2015"/>
  <c r="BK2015"/>
  <c r="BJ2015"/>
  <c r="BG2015"/>
  <c r="BL2014"/>
  <c r="BK2014"/>
  <c r="BJ2014"/>
  <c r="BG2014"/>
  <c r="BM2014"/>
  <c r="BL2013"/>
  <c r="BK2013"/>
  <c r="BJ2013"/>
  <c r="BG2013"/>
  <c r="BL2012"/>
  <c r="BK2012"/>
  <c r="BJ2012"/>
  <c r="BG2012"/>
  <c r="BL2011"/>
  <c r="BK2011"/>
  <c r="BJ2011"/>
  <c r="BG2011"/>
  <c r="BM2011"/>
  <c r="BL2010"/>
  <c r="BK2010"/>
  <c r="BJ2010"/>
  <c r="BG2010"/>
  <c r="BI2010"/>
  <c r="BL2009"/>
  <c r="BK2009"/>
  <c r="BJ2009"/>
  <c r="BG2009"/>
  <c r="BL2008"/>
  <c r="BK2008"/>
  <c r="BJ2008"/>
  <c r="BG2008"/>
  <c r="BI2008"/>
  <c r="BL2007"/>
  <c r="BK2007"/>
  <c r="BJ2007"/>
  <c r="BG2007"/>
  <c r="BM2007"/>
  <c r="BL2006"/>
  <c r="BK2006"/>
  <c r="BJ2006"/>
  <c r="BG2006"/>
  <c r="BL2005"/>
  <c r="BK2005"/>
  <c r="BJ2005"/>
  <c r="BG2005"/>
  <c r="BL2004"/>
  <c r="BK2004"/>
  <c r="BJ2004"/>
  <c r="BG2004"/>
  <c r="BL2003"/>
  <c r="BK2003"/>
  <c r="BJ2003"/>
  <c r="BG2003"/>
  <c r="BM2003"/>
  <c r="BL2002"/>
  <c r="BK2002"/>
  <c r="BJ2002"/>
  <c r="BG2002"/>
  <c r="BL2001"/>
  <c r="BK2001"/>
  <c r="BJ2001"/>
  <c r="BG2001"/>
  <c r="BL2000"/>
  <c r="BK2000"/>
  <c r="BJ2000"/>
  <c r="BG2000"/>
  <c r="BL1999"/>
  <c r="BK1999"/>
  <c r="BJ1999"/>
  <c r="BG1999"/>
  <c r="BM1999"/>
  <c r="BL1998"/>
  <c r="BK1998"/>
  <c r="BJ1998"/>
  <c r="BG1998"/>
  <c r="BL1997"/>
  <c r="BK1997"/>
  <c r="BJ1997"/>
  <c r="BG1997"/>
  <c r="BM1997"/>
  <c r="BL1996"/>
  <c r="BK1996"/>
  <c r="BJ1996"/>
  <c r="BG1996"/>
  <c r="BL1995"/>
  <c r="BK1995"/>
  <c r="BJ1995"/>
  <c r="BG1995"/>
  <c r="BM1995"/>
  <c r="BL1994"/>
  <c r="BK1994"/>
  <c r="BJ1994"/>
  <c r="BG1994"/>
  <c r="BL1993"/>
  <c r="BK1993"/>
  <c r="BJ1993"/>
  <c r="BG1993"/>
  <c r="BM1993"/>
  <c r="BL1992"/>
  <c r="BK1992"/>
  <c r="BJ1992"/>
  <c r="BG1992"/>
  <c r="BI1992"/>
  <c r="BL1991"/>
  <c r="BK1991"/>
  <c r="BJ1991"/>
  <c r="BG1991"/>
  <c r="BM1991"/>
  <c r="BL1990"/>
  <c r="BK1990"/>
  <c r="BJ1990"/>
  <c r="BG1990"/>
  <c r="BI1990"/>
  <c r="BL1989"/>
  <c r="BK1989"/>
  <c r="BJ1989"/>
  <c r="BG1989"/>
  <c r="BI1989"/>
  <c r="BL1988"/>
  <c r="BK1988"/>
  <c r="BJ1988"/>
  <c r="BG1988"/>
  <c r="BL1987"/>
  <c r="BK1987"/>
  <c r="BJ1987"/>
  <c r="BG1987"/>
  <c r="BM1987"/>
  <c r="BL1986"/>
  <c r="BK1986"/>
  <c r="BJ1986"/>
  <c r="BG1986"/>
  <c r="BI1986"/>
  <c r="BL1985"/>
  <c r="BK1985"/>
  <c r="BJ1985"/>
  <c r="BG1985"/>
  <c r="BM1985"/>
  <c r="BL1984"/>
  <c r="BK1984"/>
  <c r="BJ1984"/>
  <c r="BG1984"/>
  <c r="BI1984"/>
  <c r="BL1983"/>
  <c r="BK1983"/>
  <c r="BJ1983"/>
  <c r="BG1983"/>
  <c r="BM1983"/>
  <c r="BL1982"/>
  <c r="BK1982"/>
  <c r="BJ1982"/>
  <c r="BG1982"/>
  <c r="BI1982"/>
  <c r="BL1981"/>
  <c r="BK1981"/>
  <c r="BJ1981"/>
  <c r="BG1981"/>
  <c r="BL1980"/>
  <c r="BK1980"/>
  <c r="BJ1980"/>
  <c r="BG1980"/>
  <c r="BI1980"/>
  <c r="BL1979"/>
  <c r="BK1979"/>
  <c r="BJ1979"/>
  <c r="BG1979"/>
  <c r="BL1978"/>
  <c r="BK1978"/>
  <c r="BJ1978"/>
  <c r="BG1978"/>
  <c r="BL1977"/>
  <c r="BK1977"/>
  <c r="BJ1977"/>
  <c r="BG1977"/>
  <c r="BM1977"/>
  <c r="BL1976"/>
  <c r="BK1976"/>
  <c r="BJ1976"/>
  <c r="BG1976"/>
  <c r="BI1976"/>
  <c r="BL1975"/>
  <c r="BK1975"/>
  <c r="BJ1975"/>
  <c r="BG1975"/>
  <c r="BM1975"/>
  <c r="BL1974"/>
  <c r="BK1974"/>
  <c r="BJ1974"/>
  <c r="BG1974"/>
  <c r="BL1973"/>
  <c r="BK1973"/>
  <c r="BJ1973"/>
  <c r="BG1973"/>
  <c r="BI1973"/>
  <c r="BL1972"/>
  <c r="BK1972"/>
  <c r="BJ1972"/>
  <c r="BG1972"/>
  <c r="BL1971"/>
  <c r="BK1971"/>
  <c r="BJ1971"/>
  <c r="BG1971"/>
  <c r="BM1971"/>
  <c r="BL1970"/>
  <c r="BK1970"/>
  <c r="BJ1970"/>
  <c r="BG1970"/>
  <c r="BL1969"/>
  <c r="BK1969"/>
  <c r="BJ1969"/>
  <c r="BG1969"/>
  <c r="BL1968"/>
  <c r="BK1968"/>
  <c r="BJ1968"/>
  <c r="BG1968"/>
  <c r="BL1967"/>
  <c r="BK1967"/>
  <c r="BJ1967"/>
  <c r="BG1967"/>
  <c r="BM1967"/>
  <c r="BL1966"/>
  <c r="BK1966"/>
  <c r="BJ1966"/>
  <c r="BG1966"/>
  <c r="BL1965"/>
  <c r="BK1965"/>
  <c r="BJ1965"/>
  <c r="BG1965"/>
  <c r="BL1964"/>
  <c r="BK1964"/>
  <c r="BJ1964"/>
  <c r="BG1964"/>
  <c r="BL1963"/>
  <c r="BK1963"/>
  <c r="BJ1963"/>
  <c r="BG1963"/>
  <c r="BL1962"/>
  <c r="BK1962"/>
  <c r="BJ1962"/>
  <c r="BG1962"/>
  <c r="BL1961"/>
  <c r="BK1961"/>
  <c r="BJ1961"/>
  <c r="BG1961"/>
  <c r="BM1961"/>
  <c r="BL1960"/>
  <c r="BK1960"/>
  <c r="BJ1960"/>
  <c r="BG1960"/>
  <c r="BL1959"/>
  <c r="BK1959"/>
  <c r="BJ1959"/>
  <c r="BG1959"/>
  <c r="BM1959"/>
  <c r="BL1958"/>
  <c r="BK1958"/>
  <c r="BJ1958"/>
  <c r="BG1958"/>
  <c r="BL1957"/>
  <c r="BK1957"/>
  <c r="BJ1957"/>
  <c r="BG1957"/>
  <c r="BI1957"/>
  <c r="BL1956"/>
  <c r="BK1956"/>
  <c r="BJ1956"/>
  <c r="BG1956"/>
  <c r="BL1955"/>
  <c r="BK1955"/>
  <c r="BJ1955"/>
  <c r="BG1955"/>
  <c r="BL1954"/>
  <c r="BK1954"/>
  <c r="BJ1954"/>
  <c r="BG1954"/>
  <c r="BL1953"/>
  <c r="BK1953"/>
  <c r="BJ1953"/>
  <c r="BG1953"/>
  <c r="BL1952"/>
  <c r="BK1952"/>
  <c r="BJ1952"/>
  <c r="BG1952"/>
  <c r="BL1951"/>
  <c r="BK1951"/>
  <c r="BJ1951"/>
  <c r="BG1951"/>
  <c r="BM1951"/>
  <c r="BL1950"/>
  <c r="BK1950"/>
  <c r="BJ1950"/>
  <c r="BG1950"/>
  <c r="BL1949"/>
  <c r="BK1949"/>
  <c r="BJ1949"/>
  <c r="BG1949"/>
  <c r="BL1948"/>
  <c r="BK1948"/>
  <c r="BJ1948"/>
  <c r="BG1948"/>
  <c r="BL1947"/>
  <c r="BK1947"/>
  <c r="BJ1947"/>
  <c r="BG1947"/>
  <c r="BL1946"/>
  <c r="BK1946"/>
  <c r="BJ1946"/>
  <c r="BG1946"/>
  <c r="BI1946"/>
  <c r="BL1945"/>
  <c r="BK1945"/>
  <c r="BJ1945"/>
  <c r="BG1945"/>
  <c r="BM1945"/>
  <c r="BL1944"/>
  <c r="BK1944"/>
  <c r="BJ1944"/>
  <c r="BG1944"/>
  <c r="BL1943"/>
  <c r="BK1943"/>
  <c r="BJ1943"/>
  <c r="BG1943"/>
  <c r="BM1943"/>
  <c r="BL1942"/>
  <c r="BK1942"/>
  <c r="BJ1942"/>
  <c r="BG1942"/>
  <c r="BL1941"/>
  <c r="BK1941"/>
  <c r="BJ1941"/>
  <c r="BG1941"/>
  <c r="BL1940"/>
  <c r="BK1940"/>
  <c r="BJ1940"/>
  <c r="BG1940"/>
  <c r="BL1939"/>
  <c r="BK1939"/>
  <c r="BJ1939"/>
  <c r="BG1939"/>
  <c r="BM1939"/>
  <c r="BL1938"/>
  <c r="BK1938"/>
  <c r="BJ1938"/>
  <c r="BG1938"/>
  <c r="BI1938"/>
  <c r="BL1937"/>
  <c r="BK1937"/>
  <c r="BJ1937"/>
  <c r="BG1937"/>
  <c r="BL1936"/>
  <c r="BK1936"/>
  <c r="BJ1936"/>
  <c r="BG1936"/>
  <c r="BL1935"/>
  <c r="BK1935"/>
  <c r="BJ1935"/>
  <c r="BG1935"/>
  <c r="BM1935"/>
  <c r="BL1934"/>
  <c r="BK1934"/>
  <c r="BJ1934"/>
  <c r="BG1934"/>
  <c r="BL1933"/>
  <c r="BK1933"/>
  <c r="BJ1933"/>
  <c r="BG1933"/>
  <c r="BI1933"/>
  <c r="BL1932"/>
  <c r="BK1932"/>
  <c r="BJ1932"/>
  <c r="BG1932"/>
  <c r="BL1931"/>
  <c r="BK1931"/>
  <c r="BJ1931"/>
  <c r="BG1931"/>
  <c r="BL1930"/>
  <c r="BK1930"/>
  <c r="BJ1930"/>
  <c r="BG1930"/>
  <c r="BL1929"/>
  <c r="BK1929"/>
  <c r="BJ1929"/>
  <c r="BG1929"/>
  <c r="BL1928"/>
  <c r="BK1928"/>
  <c r="BJ1928"/>
  <c r="BG1928"/>
  <c r="BL1927"/>
  <c r="BK1927"/>
  <c r="BJ1927"/>
  <c r="BG1927"/>
  <c r="BM1927"/>
  <c r="BL1926"/>
  <c r="BK1926"/>
  <c r="BJ1926"/>
  <c r="BG1926"/>
  <c r="BL1925"/>
  <c r="BK1925"/>
  <c r="BJ1925"/>
  <c r="BG1925"/>
  <c r="BI1925"/>
  <c r="BL1924"/>
  <c r="BK1924"/>
  <c r="BJ1924"/>
  <c r="BG1924"/>
  <c r="BL1923"/>
  <c r="BK1923"/>
  <c r="BJ1923"/>
  <c r="BG1923"/>
  <c r="BL1922"/>
  <c r="BK1922"/>
  <c r="BJ1922"/>
  <c r="BG1922"/>
  <c r="BL1921"/>
  <c r="BK1921"/>
  <c r="BJ1921"/>
  <c r="BG1921"/>
  <c r="BL1920"/>
  <c r="BK1920"/>
  <c r="BJ1920"/>
  <c r="BG1920"/>
  <c r="BL1919"/>
  <c r="BK1919"/>
  <c r="BJ1919"/>
  <c r="BG1919"/>
  <c r="BM1919"/>
  <c r="BL1918"/>
  <c r="BK1918"/>
  <c r="BJ1918"/>
  <c r="BG1918"/>
  <c r="BL1917"/>
  <c r="BK1917"/>
  <c r="BJ1917"/>
  <c r="BG1917"/>
  <c r="BI1917"/>
  <c r="BL1916"/>
  <c r="BK1916"/>
  <c r="BJ1916"/>
  <c r="BG1916"/>
  <c r="BL1915"/>
  <c r="BK1915"/>
  <c r="BJ1915"/>
  <c r="BG1915"/>
  <c r="BM1915"/>
  <c r="BL1914"/>
  <c r="BK1914"/>
  <c r="BJ1914"/>
  <c r="BG1914"/>
  <c r="BL1913"/>
  <c r="BK1913"/>
  <c r="BJ1913"/>
  <c r="BG1913"/>
  <c r="BM1913"/>
  <c r="BL1912"/>
  <c r="BK1912"/>
  <c r="BJ1912"/>
  <c r="BG1912"/>
  <c r="BL1911"/>
  <c r="BK1911"/>
  <c r="BJ1911"/>
  <c r="BG1911"/>
  <c r="BM1911"/>
  <c r="BL1910"/>
  <c r="BK1910"/>
  <c r="BJ1910"/>
  <c r="BG1910"/>
  <c r="BL1909"/>
  <c r="BK1909"/>
  <c r="BJ1909"/>
  <c r="BG1909"/>
  <c r="BL1908"/>
  <c r="BK1908"/>
  <c r="BJ1908"/>
  <c r="BG1908"/>
  <c r="BL1907"/>
  <c r="BK1907"/>
  <c r="BJ1907"/>
  <c r="BG1907"/>
  <c r="BM1907"/>
  <c r="BL1906"/>
  <c r="BK1906"/>
  <c r="BJ1906"/>
  <c r="BG1906"/>
  <c r="BI1906"/>
  <c r="BL1905"/>
  <c r="BK1905"/>
  <c r="BJ1905"/>
  <c r="BG1905"/>
  <c r="BL1904"/>
  <c r="BK1904"/>
  <c r="BJ1904"/>
  <c r="BG1904"/>
  <c r="BL1903"/>
  <c r="BK1903"/>
  <c r="BJ1903"/>
  <c r="BG1903"/>
  <c r="BL1902"/>
  <c r="BK1902"/>
  <c r="BJ1902"/>
  <c r="BG1902"/>
  <c r="BL1901"/>
  <c r="BK1901"/>
  <c r="BJ1901"/>
  <c r="BG1901"/>
  <c r="BI1901"/>
  <c r="BL1900"/>
  <c r="BK1900"/>
  <c r="BJ1900"/>
  <c r="BG1900"/>
  <c r="BL1899"/>
  <c r="BK1899"/>
  <c r="BJ1899"/>
  <c r="BG1899"/>
  <c r="BM1899"/>
  <c r="BL1898"/>
  <c r="BK1898"/>
  <c r="BJ1898"/>
  <c r="BG1898"/>
  <c r="BL1897"/>
  <c r="BK1897"/>
  <c r="BJ1897"/>
  <c r="BG1897"/>
  <c r="BM1897"/>
  <c r="BL1896"/>
  <c r="BK1896"/>
  <c r="BJ1896"/>
  <c r="BG1896"/>
  <c r="BL1895"/>
  <c r="BK1895"/>
  <c r="BJ1895"/>
  <c r="BG1895"/>
  <c r="BM1895"/>
  <c r="BL1894"/>
  <c r="BK1894"/>
  <c r="BJ1894"/>
  <c r="BG1894"/>
  <c r="BI1894"/>
  <c r="BL1893"/>
  <c r="BK1893"/>
  <c r="BJ1893"/>
  <c r="BG1893"/>
  <c r="BL1892"/>
  <c r="BK1892"/>
  <c r="BJ1892"/>
  <c r="BG1892"/>
  <c r="BI1892"/>
  <c r="BL1891"/>
  <c r="BK1891"/>
  <c r="BJ1891"/>
  <c r="BG1891"/>
  <c r="BM1891"/>
  <c r="BL1890"/>
  <c r="BK1890"/>
  <c r="BJ1890"/>
  <c r="BG1890"/>
  <c r="BL1889"/>
  <c r="BK1889"/>
  <c r="BJ1889"/>
  <c r="BG1889"/>
  <c r="BL1888"/>
  <c r="BK1888"/>
  <c r="BJ1888"/>
  <c r="BG1888"/>
  <c r="BL1887"/>
  <c r="BK1887"/>
  <c r="BJ1887"/>
  <c r="BG1887"/>
  <c r="BM1887"/>
  <c r="BL1886"/>
  <c r="BK1886"/>
  <c r="BJ1886"/>
  <c r="BG1886"/>
  <c r="BL1885"/>
  <c r="BK1885"/>
  <c r="BJ1885"/>
  <c r="BG1885"/>
  <c r="BL1884"/>
  <c r="BK1884"/>
  <c r="BJ1884"/>
  <c r="BG1884"/>
  <c r="BL1883"/>
  <c r="BK1883"/>
  <c r="BJ1883"/>
  <c r="BG1883"/>
  <c r="BL1882"/>
  <c r="BK1882"/>
  <c r="BJ1882"/>
  <c r="BG1882"/>
  <c r="BL1881"/>
  <c r="BK1881"/>
  <c r="BJ1881"/>
  <c r="BG1881"/>
  <c r="BM1881"/>
  <c r="BL1880"/>
  <c r="BK1880"/>
  <c r="BJ1880"/>
  <c r="BG1880"/>
  <c r="BL1879"/>
  <c r="BK1879"/>
  <c r="BJ1879"/>
  <c r="BG1879"/>
  <c r="BM1879"/>
  <c r="BL1878"/>
  <c r="BK1878"/>
  <c r="BJ1878"/>
  <c r="BG1878"/>
  <c r="BL1877"/>
  <c r="BK1877"/>
  <c r="BJ1877"/>
  <c r="BG1877"/>
  <c r="BL1876"/>
  <c r="BK1876"/>
  <c r="BJ1876"/>
  <c r="BG1876"/>
  <c r="BL1875"/>
  <c r="BK1875"/>
  <c r="BJ1875"/>
  <c r="BG1875"/>
  <c r="BM1875"/>
  <c r="BL1874"/>
  <c r="BK1874"/>
  <c r="BJ1874"/>
  <c r="BG1874"/>
  <c r="BL1873"/>
  <c r="BK1873"/>
  <c r="BJ1873"/>
  <c r="BG1873"/>
  <c r="BL1872"/>
  <c r="BK1872"/>
  <c r="BJ1872"/>
  <c r="BG1872"/>
  <c r="BI1872"/>
  <c r="BL1871"/>
  <c r="BK1871"/>
  <c r="BJ1871"/>
  <c r="BG1871"/>
  <c r="BL1870"/>
  <c r="BK1870"/>
  <c r="BJ1870"/>
  <c r="BG1870"/>
  <c r="BL1869"/>
  <c r="BK1869"/>
  <c r="BJ1869"/>
  <c r="BG1869"/>
  <c r="BL1868"/>
  <c r="BK1868"/>
  <c r="BJ1868"/>
  <c r="BG1868"/>
  <c r="BL1867"/>
  <c r="BK1867"/>
  <c r="BJ1867"/>
  <c r="BG1867"/>
  <c r="BM1867"/>
  <c r="BL1866"/>
  <c r="BK1866"/>
  <c r="BJ1866"/>
  <c r="BG1866"/>
  <c r="BL1865"/>
  <c r="BK1865"/>
  <c r="BJ1865"/>
  <c r="BG1865"/>
  <c r="BL1864"/>
  <c r="BK1864"/>
  <c r="BJ1864"/>
  <c r="BG1864"/>
  <c r="BL1863"/>
  <c r="BK1863"/>
  <c r="BJ1863"/>
  <c r="BG1863"/>
  <c r="BL1862"/>
  <c r="BK1862"/>
  <c r="BJ1862"/>
  <c r="BG1862"/>
  <c r="BL1861"/>
  <c r="BK1861"/>
  <c r="BJ1861"/>
  <c r="BG1861"/>
  <c r="BL1860"/>
  <c r="BK1860"/>
  <c r="BJ1860"/>
  <c r="BG1860"/>
  <c r="BL1859"/>
  <c r="BK1859"/>
  <c r="BJ1859"/>
  <c r="BG1859"/>
  <c r="BM1859"/>
  <c r="BL1858"/>
  <c r="BK1858"/>
  <c r="BJ1858"/>
  <c r="BG1858"/>
  <c r="BL1857"/>
  <c r="BK1857"/>
  <c r="BJ1857"/>
  <c r="BG1857"/>
  <c r="BL1856"/>
  <c r="BK1856"/>
  <c r="BJ1856"/>
  <c r="BG1856"/>
  <c r="BL1855"/>
  <c r="BK1855"/>
  <c r="BJ1855"/>
  <c r="BG1855"/>
  <c r="BM1855"/>
  <c r="BL1854"/>
  <c r="BK1854"/>
  <c r="BJ1854"/>
  <c r="BG1854"/>
  <c r="BL1853"/>
  <c r="BK1853"/>
  <c r="BJ1853"/>
  <c r="BG1853"/>
  <c r="BL1852"/>
  <c r="BK1852"/>
  <c r="BJ1852"/>
  <c r="BG1852"/>
  <c r="BL1851"/>
  <c r="BK1851"/>
  <c r="BJ1851"/>
  <c r="BG1851"/>
  <c r="BI1851"/>
  <c r="BL1850"/>
  <c r="BK1850"/>
  <c r="BJ1850"/>
  <c r="BG1850"/>
  <c r="BL1849"/>
  <c r="BK1849"/>
  <c r="BJ1849"/>
  <c r="BG1849"/>
  <c r="BM1849"/>
  <c r="BL1848"/>
  <c r="BK1848"/>
  <c r="BJ1848"/>
  <c r="BG1848"/>
  <c r="BL1847"/>
  <c r="BK1847"/>
  <c r="BJ1847"/>
  <c r="BG1847"/>
  <c r="BI1847"/>
  <c r="BL1846"/>
  <c r="BK1846"/>
  <c r="BJ1846"/>
  <c r="BG1846"/>
  <c r="BL1845"/>
  <c r="BK1845"/>
  <c r="BJ1845"/>
  <c r="BG1845"/>
  <c r="BL1844"/>
  <c r="BK1844"/>
  <c r="BJ1844"/>
  <c r="BG1844"/>
  <c r="BL1843"/>
  <c r="BK1843"/>
  <c r="BJ1843"/>
  <c r="BG1843"/>
  <c r="BL1842"/>
  <c r="BK1842"/>
  <c r="BJ1842"/>
  <c r="BG1842"/>
  <c r="BL1841"/>
  <c r="BK1841"/>
  <c r="BJ1841"/>
  <c r="BG1841"/>
  <c r="BL1840"/>
  <c r="BK1840"/>
  <c r="BJ1840"/>
  <c r="BG1840"/>
  <c r="BL1839"/>
  <c r="BK1839"/>
  <c r="BJ1839"/>
  <c r="BG1839"/>
  <c r="BI1839"/>
  <c r="BL1838"/>
  <c r="BK1838"/>
  <c r="BJ1838"/>
  <c r="BG1838"/>
  <c r="BL1837"/>
  <c r="BK1837"/>
  <c r="BJ1837"/>
  <c r="BG1837"/>
  <c r="BL1836"/>
  <c r="BK1836"/>
  <c r="BJ1836"/>
  <c r="BG1836"/>
  <c r="BL1835"/>
  <c r="BK1835"/>
  <c r="BJ1835"/>
  <c r="BG1835"/>
  <c r="BL1834"/>
  <c r="BK1834"/>
  <c r="BJ1834"/>
  <c r="BG1834"/>
  <c r="BL1833"/>
  <c r="BK1833"/>
  <c r="BJ1833"/>
  <c r="BG1833"/>
  <c r="BM1833"/>
  <c r="BL1832"/>
  <c r="BK1832"/>
  <c r="BJ1832"/>
  <c r="BG1832"/>
  <c r="BL1831"/>
  <c r="BK1831"/>
  <c r="BJ1831"/>
  <c r="BG1831"/>
  <c r="BL1830"/>
  <c r="BK1830"/>
  <c r="BJ1830"/>
  <c r="BG1830"/>
  <c r="BI1830"/>
  <c r="BL1829"/>
  <c r="BK1829"/>
  <c r="BJ1829"/>
  <c r="BG1829"/>
  <c r="BL1828"/>
  <c r="BK1828"/>
  <c r="BJ1828"/>
  <c r="BG1828"/>
  <c r="BL1827"/>
  <c r="BK1827"/>
  <c r="BJ1827"/>
  <c r="BG1827"/>
  <c r="BI1827"/>
  <c r="BL1826"/>
  <c r="BK1826"/>
  <c r="BJ1826"/>
  <c r="BG1826"/>
  <c r="BI1826"/>
  <c r="BL1825"/>
  <c r="BK1825"/>
  <c r="BJ1825"/>
  <c r="BG1825"/>
  <c r="BL1824"/>
  <c r="BK1824"/>
  <c r="BJ1824"/>
  <c r="BG1824"/>
  <c r="BL1823"/>
  <c r="BK1823"/>
  <c r="BJ1823"/>
  <c r="BG1823"/>
  <c r="BL1822"/>
  <c r="BK1822"/>
  <c r="BJ1822"/>
  <c r="BG1822"/>
  <c r="BL1821"/>
  <c r="BK1821"/>
  <c r="BJ1821"/>
  <c r="BG1821"/>
  <c r="BL1820"/>
  <c r="BK1820"/>
  <c r="BJ1820"/>
  <c r="BG1820"/>
  <c r="BI1820"/>
  <c r="BL1819"/>
  <c r="BK1819"/>
  <c r="BJ1819"/>
  <c r="BG1819"/>
  <c r="BI1819"/>
  <c r="BL1818"/>
  <c r="BK1818"/>
  <c r="BJ1818"/>
  <c r="BG1818"/>
  <c r="BI1818"/>
  <c r="BL1817"/>
  <c r="BK1817"/>
  <c r="BJ1817"/>
  <c r="BG1817"/>
  <c r="BM1817"/>
  <c r="BL1816"/>
  <c r="BK1816"/>
  <c r="BJ1816"/>
  <c r="BG1816"/>
  <c r="BL1815"/>
  <c r="BK1815"/>
  <c r="BJ1815"/>
  <c r="BG1815"/>
  <c r="BL1814"/>
  <c r="BK1814"/>
  <c r="BJ1814"/>
  <c r="BG1814"/>
  <c r="BI1814"/>
  <c r="BL1813"/>
  <c r="BK1813"/>
  <c r="BJ1813"/>
  <c r="BG1813"/>
  <c r="BL1812"/>
  <c r="BK1812"/>
  <c r="BJ1812"/>
  <c r="BG1812"/>
  <c r="BI1812"/>
  <c r="BL1811"/>
  <c r="BK1811"/>
  <c r="BJ1811"/>
  <c r="BG1811"/>
  <c r="BL1810"/>
  <c r="BK1810"/>
  <c r="BJ1810"/>
  <c r="BG1810"/>
  <c r="BL1809"/>
  <c r="BK1809"/>
  <c r="BJ1809"/>
  <c r="BG1809"/>
  <c r="BL1808"/>
  <c r="BK1808"/>
  <c r="BJ1808"/>
  <c r="BG1808"/>
  <c r="BL1807"/>
  <c r="BK1807"/>
  <c r="BJ1807"/>
  <c r="BG1807"/>
  <c r="BL1806"/>
  <c r="BK1806"/>
  <c r="BJ1806"/>
  <c r="BG1806"/>
  <c r="BL1805"/>
  <c r="BK1805"/>
  <c r="BJ1805"/>
  <c r="BG1805"/>
  <c r="BL1804"/>
  <c r="BK1804"/>
  <c r="BJ1804"/>
  <c r="BG1804"/>
  <c r="BI1804"/>
  <c r="BL1803"/>
  <c r="BK1803"/>
  <c r="BJ1803"/>
  <c r="BG1803"/>
  <c r="BL1802"/>
  <c r="BK1802"/>
  <c r="BJ1802"/>
  <c r="BG1802"/>
  <c r="BL1801"/>
  <c r="BK1801"/>
  <c r="BJ1801"/>
  <c r="BG1801"/>
  <c r="BM1801"/>
  <c r="BL1800"/>
  <c r="BK1800"/>
  <c r="BJ1800"/>
  <c r="BG1800"/>
  <c r="BL1799"/>
  <c r="BK1799"/>
  <c r="BJ1799"/>
  <c r="BG1799"/>
  <c r="BI1799"/>
  <c r="BL1798"/>
  <c r="BK1798"/>
  <c r="BJ1798"/>
  <c r="BG1798"/>
  <c r="BL1797"/>
  <c r="BK1797"/>
  <c r="BJ1797"/>
  <c r="BG1797"/>
  <c r="BL1796"/>
  <c r="BK1796"/>
  <c r="BJ1796"/>
  <c r="BG1796"/>
  <c r="BI1796"/>
  <c r="BL1795"/>
  <c r="BK1795"/>
  <c r="BJ1795"/>
  <c r="BG1795"/>
  <c r="BI1795"/>
  <c r="BL1794"/>
  <c r="BK1794"/>
  <c r="BJ1794"/>
  <c r="BG1794"/>
  <c r="BI1794"/>
  <c r="BL1793"/>
  <c r="BK1793"/>
  <c r="BJ1793"/>
  <c r="BG1793"/>
  <c r="BL1792"/>
  <c r="BK1792"/>
  <c r="BJ1792"/>
  <c r="BG1792"/>
  <c r="BI1792"/>
  <c r="BL1791"/>
  <c r="BK1791"/>
  <c r="BJ1791"/>
  <c r="BG1791"/>
  <c r="BL1790"/>
  <c r="BK1790"/>
  <c r="BJ1790"/>
  <c r="BG1790"/>
  <c r="BL1789"/>
  <c r="BK1789"/>
  <c r="BJ1789"/>
  <c r="BG1789"/>
  <c r="BL1788"/>
  <c r="BK1788"/>
  <c r="BJ1788"/>
  <c r="BG1788"/>
  <c r="BL1787"/>
  <c r="BK1787"/>
  <c r="BJ1787"/>
  <c r="BG1787"/>
  <c r="BL1786"/>
  <c r="BK1786"/>
  <c r="BJ1786"/>
  <c r="BG1786"/>
  <c r="BL1785"/>
  <c r="BK1785"/>
  <c r="BJ1785"/>
  <c r="BG1785"/>
  <c r="BM1785"/>
  <c r="BL1784"/>
  <c r="BK1784"/>
  <c r="BJ1784"/>
  <c r="BG1784"/>
  <c r="BI1784"/>
  <c r="BL1783"/>
  <c r="BK1783"/>
  <c r="BJ1783"/>
  <c r="BG1783"/>
  <c r="BI1783"/>
  <c r="BL1782"/>
  <c r="BK1782"/>
  <c r="BJ1782"/>
  <c r="BG1782"/>
  <c r="BI1782"/>
  <c r="BL1781"/>
  <c r="BK1781"/>
  <c r="BJ1781"/>
  <c r="BG1781"/>
  <c r="BL1780"/>
  <c r="BK1780"/>
  <c r="BJ1780"/>
  <c r="BG1780"/>
  <c r="BL1779"/>
  <c r="BK1779"/>
  <c r="BJ1779"/>
  <c r="BG1779"/>
  <c r="BL1778"/>
  <c r="BK1778"/>
  <c r="BJ1778"/>
  <c r="BG1778"/>
  <c r="BL1777"/>
  <c r="BK1777"/>
  <c r="BJ1777"/>
  <c r="BG1777"/>
  <c r="BI1777"/>
  <c r="BL1776"/>
  <c r="BK1776"/>
  <c r="BJ1776"/>
  <c r="BG1776"/>
  <c r="BL1775"/>
  <c r="BK1775"/>
  <c r="BJ1775"/>
  <c r="BG1775"/>
  <c r="BL1774"/>
  <c r="BK1774"/>
  <c r="BJ1774"/>
  <c r="BG1774"/>
  <c r="BI1774"/>
  <c r="BL1773"/>
  <c r="BK1773"/>
  <c r="BJ1773"/>
  <c r="BG1773"/>
  <c r="BL1772"/>
  <c r="BK1772"/>
  <c r="BJ1772"/>
  <c r="BG1772"/>
  <c r="BL1771"/>
  <c r="BK1771"/>
  <c r="BJ1771"/>
  <c r="BG1771"/>
  <c r="BI1771"/>
  <c r="BL1770"/>
  <c r="BK1770"/>
  <c r="BJ1770"/>
  <c r="BG1770"/>
  <c r="BL1769"/>
  <c r="BK1769"/>
  <c r="BJ1769"/>
  <c r="BG1769"/>
  <c r="BM1769"/>
  <c r="BL1768"/>
  <c r="BK1768"/>
  <c r="BJ1768"/>
  <c r="BG1768"/>
  <c r="BI1768"/>
  <c r="BL1767"/>
  <c r="BK1767"/>
  <c r="BJ1767"/>
  <c r="BG1767"/>
  <c r="BL1766"/>
  <c r="BK1766"/>
  <c r="BJ1766"/>
  <c r="BG1766"/>
  <c r="BI1766"/>
  <c r="BL1765"/>
  <c r="BK1765"/>
  <c r="BJ1765"/>
  <c r="BG1765"/>
  <c r="BL1764"/>
  <c r="BK1764"/>
  <c r="BJ1764"/>
  <c r="BG1764"/>
  <c r="BL1763"/>
  <c r="BK1763"/>
  <c r="BJ1763"/>
  <c r="BG1763"/>
  <c r="BL1762"/>
  <c r="BK1762"/>
  <c r="BJ1762"/>
  <c r="BG1762"/>
  <c r="BL1761"/>
  <c r="BK1761"/>
  <c r="BJ1761"/>
  <c r="BG1761"/>
  <c r="BL1760"/>
  <c r="BK1760"/>
  <c r="BJ1760"/>
  <c r="BG1760"/>
  <c r="BI1760"/>
  <c r="BL1759"/>
  <c r="BK1759"/>
  <c r="BJ1759"/>
  <c r="BG1759"/>
  <c r="BL1758"/>
  <c r="BK1758"/>
  <c r="BJ1758"/>
  <c r="BG1758"/>
  <c r="BI1758"/>
  <c r="BL1757"/>
  <c r="BK1757"/>
  <c r="BJ1757"/>
  <c r="BG1757"/>
  <c r="BI1757"/>
  <c r="BL1756"/>
  <c r="BK1756"/>
  <c r="BJ1756"/>
  <c r="BG1756"/>
  <c r="BI1756"/>
  <c r="BL1755"/>
  <c r="BK1755"/>
  <c r="BJ1755"/>
  <c r="BG1755"/>
  <c r="BI1755"/>
  <c r="BL1754"/>
  <c r="BK1754"/>
  <c r="BJ1754"/>
  <c r="BG1754"/>
  <c r="BI1754"/>
  <c r="BL1753"/>
  <c r="BK1753"/>
  <c r="BJ1753"/>
  <c r="BG1753"/>
  <c r="BL1752"/>
  <c r="BK1752"/>
  <c r="BJ1752"/>
  <c r="BG1752"/>
  <c r="BI1752"/>
  <c r="BL1751"/>
  <c r="BK1751"/>
  <c r="BJ1751"/>
  <c r="BG1751"/>
  <c r="BL1750"/>
  <c r="BK1750"/>
  <c r="BJ1750"/>
  <c r="BG1750"/>
  <c r="BI1750"/>
  <c r="BL1749"/>
  <c r="BK1749"/>
  <c r="BJ1749"/>
  <c r="BG1749"/>
  <c r="BI1749"/>
  <c r="BL1748"/>
  <c r="BK1748"/>
  <c r="BJ1748"/>
  <c r="BG1748"/>
  <c r="BL1747"/>
  <c r="BK1747"/>
  <c r="BJ1747"/>
  <c r="BG1747"/>
  <c r="BL1746"/>
  <c r="BK1746"/>
  <c r="BJ1746"/>
  <c r="BG1746"/>
  <c r="BI1746"/>
  <c r="BL1745"/>
  <c r="BK1745"/>
  <c r="BJ1745"/>
  <c r="BG1745"/>
  <c r="BI1745"/>
  <c r="BL1744"/>
  <c r="BK1744"/>
  <c r="BJ1744"/>
  <c r="BG1744"/>
  <c r="BL1743"/>
  <c r="BK1743"/>
  <c r="BJ1743"/>
  <c r="BG1743"/>
  <c r="BL1742"/>
  <c r="BK1742"/>
  <c r="BJ1742"/>
  <c r="BG1742"/>
  <c r="BL1741"/>
  <c r="BK1741"/>
  <c r="BJ1741"/>
  <c r="BG1741"/>
  <c r="BL1740"/>
  <c r="BK1740"/>
  <c r="BJ1740"/>
  <c r="BG1740"/>
  <c r="BI1740"/>
  <c r="BL1739"/>
  <c r="BK1739"/>
  <c r="BJ1739"/>
  <c r="BG1739"/>
  <c r="BI1739"/>
  <c r="BL1738"/>
  <c r="BK1738"/>
  <c r="BJ1738"/>
  <c r="BG1738"/>
  <c r="BL1737"/>
  <c r="BK1737"/>
  <c r="BJ1737"/>
  <c r="BG1737"/>
  <c r="BL1736"/>
  <c r="BK1736"/>
  <c r="BJ1736"/>
  <c r="BG1736"/>
  <c r="BI1736"/>
  <c r="BL1735"/>
  <c r="BK1735"/>
  <c r="BJ1735"/>
  <c r="BG1735"/>
  <c r="BL1734"/>
  <c r="BK1734"/>
  <c r="BJ1734"/>
  <c r="BG1734"/>
  <c r="BI1734"/>
  <c r="BL1733"/>
  <c r="BK1733"/>
  <c r="BJ1733"/>
  <c r="BG1733"/>
  <c r="BL1732"/>
  <c r="BK1732"/>
  <c r="BJ1732"/>
  <c r="BG1732"/>
  <c r="BL1731"/>
  <c r="BK1731"/>
  <c r="BJ1731"/>
  <c r="BG1731"/>
  <c r="BL1730"/>
  <c r="BK1730"/>
  <c r="BJ1730"/>
  <c r="BG1730"/>
  <c r="BI1730"/>
  <c r="BL1729"/>
  <c r="BK1729"/>
  <c r="BJ1729"/>
  <c r="BG1729"/>
  <c r="BL1728"/>
  <c r="BK1728"/>
  <c r="BJ1728"/>
  <c r="BG1728"/>
  <c r="BL1727"/>
  <c r="BK1727"/>
  <c r="BJ1727"/>
  <c r="BG1727"/>
  <c r="BL1726"/>
  <c r="BK1726"/>
  <c r="BJ1726"/>
  <c r="BG1726"/>
  <c r="BI1726"/>
  <c r="BL1725"/>
  <c r="BK1725"/>
  <c r="BJ1725"/>
  <c r="BG1725"/>
  <c r="BL1724"/>
  <c r="BK1724"/>
  <c r="BJ1724"/>
  <c r="BG1724"/>
  <c r="BI1724"/>
  <c r="BL1723"/>
  <c r="BK1723"/>
  <c r="BJ1723"/>
  <c r="BG1723"/>
  <c r="BL1722"/>
  <c r="BK1722"/>
  <c r="BJ1722"/>
  <c r="BG1722"/>
  <c r="BL1721"/>
  <c r="BK1721"/>
  <c r="BJ1721"/>
  <c r="BG1721"/>
  <c r="BM1721"/>
  <c r="BL1720"/>
  <c r="BK1720"/>
  <c r="BJ1720"/>
  <c r="BG1720"/>
  <c r="BL1719"/>
  <c r="BK1719"/>
  <c r="BJ1719"/>
  <c r="BG1719"/>
  <c r="BL1718"/>
  <c r="BK1718"/>
  <c r="BJ1718"/>
  <c r="BG1718"/>
  <c r="BL1717"/>
  <c r="BK1717"/>
  <c r="BJ1717"/>
  <c r="BG1717"/>
  <c r="BL1716"/>
  <c r="BK1716"/>
  <c r="BJ1716"/>
  <c r="BG1716"/>
  <c r="BL1715"/>
  <c r="BK1715"/>
  <c r="BJ1715"/>
  <c r="BG1715"/>
  <c r="BL1714"/>
  <c r="BK1714"/>
  <c r="BJ1714"/>
  <c r="BG1714"/>
  <c r="BL1713"/>
  <c r="BK1713"/>
  <c r="BJ1713"/>
  <c r="BG1713"/>
  <c r="BL1712"/>
  <c r="BK1712"/>
  <c r="BJ1712"/>
  <c r="BG1712"/>
  <c r="BL1711"/>
  <c r="BK1711"/>
  <c r="BJ1711"/>
  <c r="BG1711"/>
  <c r="BL1710"/>
  <c r="BK1710"/>
  <c r="BJ1710"/>
  <c r="BG1710"/>
  <c r="BL1709"/>
  <c r="BK1709"/>
  <c r="BJ1709"/>
  <c r="BG1709"/>
  <c r="BL1708"/>
  <c r="BK1708"/>
  <c r="BJ1708"/>
  <c r="BG1708"/>
  <c r="BL1707"/>
  <c r="BK1707"/>
  <c r="BJ1707"/>
  <c r="BG1707"/>
  <c r="BL1706"/>
  <c r="BK1706"/>
  <c r="BJ1706"/>
  <c r="BG1706"/>
  <c r="BI1706"/>
  <c r="BL1705"/>
  <c r="BK1705"/>
  <c r="BJ1705"/>
  <c r="BG1705"/>
  <c r="BM1705"/>
  <c r="BL1704"/>
  <c r="BK1704"/>
  <c r="BJ1704"/>
  <c r="BG1704"/>
  <c r="BL1703"/>
  <c r="BK1703"/>
  <c r="BJ1703"/>
  <c r="BG1703"/>
  <c r="BL1702"/>
  <c r="BK1702"/>
  <c r="BJ1702"/>
  <c r="BG1702"/>
  <c r="BL1701"/>
  <c r="BK1701"/>
  <c r="BJ1701"/>
  <c r="BG1701"/>
  <c r="BI1701"/>
  <c r="BL1700"/>
  <c r="BK1700"/>
  <c r="BJ1700"/>
  <c r="BG1700"/>
  <c r="BI1700"/>
  <c r="BL1699"/>
  <c r="BK1699"/>
  <c r="BJ1699"/>
  <c r="BG1699"/>
  <c r="BI1699"/>
  <c r="BL1698"/>
  <c r="BK1698"/>
  <c r="BJ1698"/>
  <c r="BG1698"/>
  <c r="BI1698"/>
  <c r="BL1697"/>
  <c r="BK1697"/>
  <c r="BJ1697"/>
  <c r="BG1697"/>
  <c r="BI1697"/>
  <c r="BL1696"/>
  <c r="BK1696"/>
  <c r="BJ1696"/>
  <c r="BG1696"/>
  <c r="BI1696"/>
  <c r="BL1695"/>
  <c r="BK1695"/>
  <c r="BJ1695"/>
  <c r="BG1695"/>
  <c r="BL1694"/>
  <c r="BK1694"/>
  <c r="BJ1694"/>
  <c r="BG1694"/>
  <c r="BL1693"/>
  <c r="BK1693"/>
  <c r="BJ1693"/>
  <c r="BG1693"/>
  <c r="BL1692"/>
  <c r="BK1692"/>
  <c r="BJ1692"/>
  <c r="BG1692"/>
  <c r="BL1691"/>
  <c r="BK1691"/>
  <c r="BJ1691"/>
  <c r="BG1691"/>
  <c r="BL1690"/>
  <c r="BK1690"/>
  <c r="BJ1690"/>
  <c r="BG1690"/>
  <c r="BL1689"/>
  <c r="BK1689"/>
  <c r="BJ1689"/>
  <c r="BG1689"/>
  <c r="BM1689"/>
  <c r="BL1688"/>
  <c r="BK1688"/>
  <c r="BJ1688"/>
  <c r="BG1688"/>
  <c r="BI1688"/>
  <c r="BL1687"/>
  <c r="BK1687"/>
  <c r="BJ1687"/>
  <c r="BG1687"/>
  <c r="BL1686"/>
  <c r="BK1686"/>
  <c r="BJ1686"/>
  <c r="BG1686"/>
  <c r="BI1686"/>
  <c r="BL1685"/>
  <c r="BK1685"/>
  <c r="BJ1685"/>
  <c r="BG1685"/>
  <c r="BI1685"/>
  <c r="BL1684"/>
  <c r="BK1684"/>
  <c r="BJ1684"/>
  <c r="BG1684"/>
  <c r="BL1683"/>
  <c r="BK1683"/>
  <c r="BJ1683"/>
  <c r="BG1683"/>
  <c r="BL1682"/>
  <c r="BK1682"/>
  <c r="BJ1682"/>
  <c r="BG1682"/>
  <c r="BI1682"/>
  <c r="BL1681"/>
  <c r="BK1681"/>
  <c r="BJ1681"/>
  <c r="BG1681"/>
  <c r="BI1681"/>
  <c r="BL1680"/>
  <c r="BK1680"/>
  <c r="BJ1680"/>
  <c r="BG1680"/>
  <c r="BI1680"/>
  <c r="BL1679"/>
  <c r="BK1679"/>
  <c r="BJ1679"/>
  <c r="BG1679"/>
  <c r="BL1678"/>
  <c r="BK1678"/>
  <c r="BJ1678"/>
  <c r="BG1678"/>
  <c r="BL1677"/>
  <c r="BK1677"/>
  <c r="BJ1677"/>
  <c r="BG1677"/>
  <c r="BL1676"/>
  <c r="BK1676"/>
  <c r="BJ1676"/>
  <c r="BG1676"/>
  <c r="BL1675"/>
  <c r="BK1675"/>
  <c r="BJ1675"/>
  <c r="BG1675"/>
  <c r="BI1675"/>
  <c r="BL1674"/>
  <c r="BK1674"/>
  <c r="BJ1674"/>
  <c r="BG1674"/>
  <c r="BL1673"/>
  <c r="BK1673"/>
  <c r="BJ1673"/>
  <c r="BG1673"/>
  <c r="BL1672"/>
  <c r="BK1672"/>
  <c r="BJ1672"/>
  <c r="BG1672"/>
  <c r="BL1671"/>
  <c r="BK1671"/>
  <c r="BJ1671"/>
  <c r="BG1671"/>
  <c r="BL1670"/>
  <c r="BK1670"/>
  <c r="BJ1670"/>
  <c r="BG1670"/>
  <c r="BL1669"/>
  <c r="BK1669"/>
  <c r="BJ1669"/>
  <c r="BG1669"/>
  <c r="BI1669"/>
  <c r="BL1668"/>
  <c r="BK1668"/>
  <c r="BJ1668"/>
  <c r="BG1668"/>
  <c r="BL1667"/>
  <c r="BK1667"/>
  <c r="BJ1667"/>
  <c r="BG1667"/>
  <c r="BL1666"/>
  <c r="BK1666"/>
  <c r="BJ1666"/>
  <c r="BG1666"/>
  <c r="BI1666"/>
  <c r="BL1665"/>
  <c r="BK1665"/>
  <c r="BJ1665"/>
  <c r="BG1665"/>
  <c r="BI1665"/>
  <c r="BL1664"/>
  <c r="BK1664"/>
  <c r="BJ1664"/>
  <c r="BG1664"/>
  <c r="BL1663"/>
  <c r="BK1663"/>
  <c r="BJ1663"/>
  <c r="BG1663"/>
  <c r="BI1663"/>
  <c r="BL1662"/>
  <c r="BK1662"/>
  <c r="BJ1662"/>
  <c r="BG1662"/>
  <c r="BL1661"/>
  <c r="BK1661"/>
  <c r="BJ1661"/>
  <c r="BG1661"/>
  <c r="BL1660"/>
  <c r="BK1660"/>
  <c r="BJ1660"/>
  <c r="BG1660"/>
  <c r="BI1660"/>
  <c r="BL1659"/>
  <c r="BK1659"/>
  <c r="BJ1659"/>
  <c r="BG1659"/>
  <c r="BL1658"/>
  <c r="BK1658"/>
  <c r="BJ1658"/>
  <c r="BG1658"/>
  <c r="BL1657"/>
  <c r="BK1657"/>
  <c r="BJ1657"/>
  <c r="BG1657"/>
  <c r="BM1657"/>
  <c r="BL1656"/>
  <c r="BK1656"/>
  <c r="BJ1656"/>
  <c r="BG1656"/>
  <c r="BI1656"/>
  <c r="BL1655"/>
  <c r="BK1655"/>
  <c r="BJ1655"/>
  <c r="BG1655"/>
  <c r="BI1655"/>
  <c r="BL1654"/>
  <c r="BK1654"/>
  <c r="BJ1654"/>
  <c r="BG1654"/>
  <c r="BI1654"/>
  <c r="BL1653"/>
  <c r="BK1653"/>
  <c r="BJ1653"/>
  <c r="BG1653"/>
  <c r="BL1652"/>
  <c r="BK1652"/>
  <c r="BJ1652"/>
  <c r="BG1652"/>
  <c r="BI1652"/>
  <c r="BL1651"/>
  <c r="BK1651"/>
  <c r="BJ1651"/>
  <c r="BG1651"/>
  <c r="BL1650"/>
  <c r="BK1650"/>
  <c r="BJ1650"/>
  <c r="BG1650"/>
  <c r="BL1649"/>
  <c r="BK1649"/>
  <c r="BJ1649"/>
  <c r="BG1649"/>
  <c r="BL1648"/>
  <c r="BK1648"/>
  <c r="BJ1648"/>
  <c r="BG1648"/>
  <c r="BL1647"/>
  <c r="BK1647"/>
  <c r="BJ1647"/>
  <c r="BG1647"/>
  <c r="BI1647"/>
  <c r="BL1646"/>
  <c r="BK1646"/>
  <c r="BJ1646"/>
  <c r="BG1646"/>
  <c r="BL1645"/>
  <c r="BK1645"/>
  <c r="BJ1645"/>
  <c r="BG1645"/>
  <c r="BI1645"/>
  <c r="BL1644"/>
  <c r="BK1644"/>
  <c r="BJ1644"/>
  <c r="BG1644"/>
  <c r="BL1643"/>
  <c r="BK1643"/>
  <c r="BJ1643"/>
  <c r="BG1643"/>
  <c r="BL1642"/>
  <c r="BK1642"/>
  <c r="BJ1642"/>
  <c r="BG1642"/>
  <c r="BI1642"/>
  <c r="BL1641"/>
  <c r="BK1641"/>
  <c r="BJ1641"/>
  <c r="BG1641"/>
  <c r="BM1641"/>
  <c r="BL1640"/>
  <c r="BK1640"/>
  <c r="BJ1640"/>
  <c r="BG1640"/>
  <c r="BL1639"/>
  <c r="BK1639"/>
  <c r="BJ1639"/>
  <c r="BG1639"/>
  <c r="BL1638"/>
  <c r="BK1638"/>
  <c r="BJ1638"/>
  <c r="BG1638"/>
  <c r="BI1638"/>
  <c r="BL1637"/>
  <c r="BK1637"/>
  <c r="BJ1637"/>
  <c r="BG1637"/>
  <c r="BL1636"/>
  <c r="BK1636"/>
  <c r="BJ1636"/>
  <c r="BG1636"/>
  <c r="BL1635"/>
  <c r="BK1635"/>
  <c r="BJ1635"/>
  <c r="BG1635"/>
  <c r="BI1635"/>
  <c r="BL1634"/>
  <c r="BK1634"/>
  <c r="BJ1634"/>
  <c r="BG1634"/>
  <c r="BL1633"/>
  <c r="BK1633"/>
  <c r="BJ1633"/>
  <c r="BG1633"/>
  <c r="BL1632"/>
  <c r="BK1632"/>
  <c r="BJ1632"/>
  <c r="BG1632"/>
  <c r="BL1631"/>
  <c r="BK1631"/>
  <c r="BJ1631"/>
  <c r="BG1631"/>
  <c r="BI1631"/>
  <c r="BL1630"/>
  <c r="BK1630"/>
  <c r="BJ1630"/>
  <c r="BG1630"/>
  <c r="BI1630"/>
  <c r="BL1629"/>
  <c r="BK1629"/>
  <c r="BJ1629"/>
  <c r="BG1629"/>
  <c r="BL1628"/>
  <c r="BK1628"/>
  <c r="BJ1628"/>
  <c r="BG1628"/>
  <c r="BL1627"/>
  <c r="BK1627"/>
  <c r="BJ1627"/>
  <c r="BG1627"/>
  <c r="BI1627"/>
  <c r="BL1626"/>
  <c r="BK1626"/>
  <c r="BJ1626"/>
  <c r="BG1626"/>
  <c r="BL1625"/>
  <c r="BK1625"/>
  <c r="BJ1625"/>
  <c r="BG1625"/>
  <c r="BL1624"/>
  <c r="BK1624"/>
  <c r="BJ1624"/>
  <c r="BG1624"/>
  <c r="BI1624"/>
  <c r="BL1623"/>
  <c r="BK1623"/>
  <c r="BJ1623"/>
  <c r="BG1623"/>
  <c r="BI1623"/>
  <c r="BL1622"/>
  <c r="BK1622"/>
  <c r="BJ1622"/>
  <c r="BG1622"/>
  <c r="BI1622"/>
  <c r="BL1621"/>
  <c r="BK1621"/>
  <c r="BJ1621"/>
  <c r="BG1621"/>
  <c r="BI1621"/>
  <c r="BL1620"/>
  <c r="BK1620"/>
  <c r="BJ1620"/>
  <c r="BG1620"/>
  <c r="BI1620"/>
  <c r="BL1619"/>
  <c r="BK1619"/>
  <c r="BJ1619"/>
  <c r="BG1619"/>
  <c r="BL1618"/>
  <c r="BK1618"/>
  <c r="BJ1618"/>
  <c r="BG1618"/>
  <c r="BL1617"/>
  <c r="BK1617"/>
  <c r="BJ1617"/>
  <c r="BG1617"/>
  <c r="BI1617"/>
  <c r="BL1616"/>
  <c r="BK1616"/>
  <c r="BJ1616"/>
  <c r="BG1616"/>
  <c r="BI1616"/>
  <c r="BL1615"/>
  <c r="BK1615"/>
  <c r="BJ1615"/>
  <c r="BG1615"/>
  <c r="BL1614"/>
  <c r="BK1614"/>
  <c r="BJ1614"/>
  <c r="BG1614"/>
  <c r="BI1614"/>
  <c r="BL1613"/>
  <c r="BK1613"/>
  <c r="BJ1613"/>
  <c r="BG1613"/>
  <c r="BI1613"/>
  <c r="BL1612"/>
  <c r="BK1612"/>
  <c r="BJ1612"/>
  <c r="BG1612"/>
  <c r="BL1611"/>
  <c r="BK1611"/>
  <c r="BJ1611"/>
  <c r="BG1611"/>
  <c r="BL1610"/>
  <c r="BK1610"/>
  <c r="BJ1610"/>
  <c r="BG1610"/>
  <c r="BL1609"/>
  <c r="BK1609"/>
  <c r="BJ1609"/>
  <c r="BG1609"/>
  <c r="BM1609"/>
  <c r="BL1608"/>
  <c r="BK1608"/>
  <c r="BJ1608"/>
  <c r="BG1608"/>
  <c r="BI1608"/>
  <c r="BL1607"/>
  <c r="BK1607"/>
  <c r="BJ1607"/>
  <c r="BG1607"/>
  <c r="BI1607"/>
  <c r="BL1606"/>
  <c r="BK1606"/>
  <c r="BJ1606"/>
  <c r="BG1606"/>
  <c r="BL1605"/>
  <c r="BK1605"/>
  <c r="BJ1605"/>
  <c r="BG1605"/>
  <c r="BL1604"/>
  <c r="BK1604"/>
  <c r="BJ1604"/>
  <c r="BG1604"/>
  <c r="BL1603"/>
  <c r="BK1603"/>
  <c r="BJ1603"/>
  <c r="BG1603"/>
  <c r="BL1602"/>
  <c r="BK1602"/>
  <c r="BJ1602"/>
  <c r="BG1602"/>
  <c r="BL1601"/>
  <c r="BK1601"/>
  <c r="BJ1601"/>
  <c r="BG1601"/>
  <c r="BL1600"/>
  <c r="BK1600"/>
  <c r="BJ1600"/>
  <c r="BG1600"/>
  <c r="BL1599"/>
  <c r="BK1599"/>
  <c r="BJ1599"/>
  <c r="BG1599"/>
  <c r="BL1598"/>
  <c r="BK1598"/>
  <c r="BJ1598"/>
  <c r="BG1598"/>
  <c r="BI1598"/>
  <c r="BL1597"/>
  <c r="BK1597"/>
  <c r="BJ1597"/>
  <c r="BG1597"/>
  <c r="BI1597"/>
  <c r="BL1596"/>
  <c r="BK1596"/>
  <c r="BJ1596"/>
  <c r="BG1596"/>
  <c r="BI1596"/>
  <c r="BL1595"/>
  <c r="BK1595"/>
  <c r="BJ1595"/>
  <c r="BG1595"/>
  <c r="BL1594"/>
  <c r="BK1594"/>
  <c r="BJ1594"/>
  <c r="BG1594"/>
  <c r="BL1593"/>
  <c r="BK1593"/>
  <c r="BJ1593"/>
  <c r="BG1593"/>
  <c r="BL1592"/>
  <c r="BK1592"/>
  <c r="BJ1592"/>
  <c r="BG1592"/>
  <c r="BL1591"/>
  <c r="BK1591"/>
  <c r="BJ1591"/>
  <c r="BG1591"/>
  <c r="BL1590"/>
  <c r="BK1590"/>
  <c r="BJ1590"/>
  <c r="BG1590"/>
  <c r="BL1589"/>
  <c r="BK1589"/>
  <c r="BJ1589"/>
  <c r="BG1589"/>
  <c r="BL1588"/>
  <c r="BK1588"/>
  <c r="BJ1588"/>
  <c r="BG1588"/>
  <c r="BL1587"/>
  <c r="BK1587"/>
  <c r="BJ1587"/>
  <c r="BG1587"/>
  <c r="BL1586"/>
  <c r="BK1586"/>
  <c r="BJ1586"/>
  <c r="BG1586"/>
  <c r="BL1585"/>
  <c r="BK1585"/>
  <c r="BJ1585"/>
  <c r="BG1585"/>
  <c r="BI1585"/>
  <c r="BL1584"/>
  <c r="BK1584"/>
  <c r="BJ1584"/>
  <c r="BG1584"/>
  <c r="BL1583"/>
  <c r="BK1583"/>
  <c r="BJ1583"/>
  <c r="BG1583"/>
  <c r="BI1583"/>
  <c r="BL1582"/>
  <c r="BK1582"/>
  <c r="BJ1582"/>
  <c r="BG1582"/>
  <c r="BL1581"/>
  <c r="BK1581"/>
  <c r="BJ1581"/>
  <c r="BG1581"/>
  <c r="BI1581"/>
  <c r="BL1580"/>
  <c r="BK1580"/>
  <c r="BJ1580"/>
  <c r="BG1580"/>
  <c r="BL1579"/>
  <c r="BK1579"/>
  <c r="BJ1579"/>
  <c r="BG1579"/>
  <c r="BL1578"/>
  <c r="BK1578"/>
  <c r="BJ1578"/>
  <c r="BG1578"/>
  <c r="BI1578"/>
  <c r="BL1577"/>
  <c r="BK1577"/>
  <c r="BJ1577"/>
  <c r="BG1577"/>
  <c r="BI1577"/>
  <c r="BL1576"/>
  <c r="BK1576"/>
  <c r="BJ1576"/>
  <c r="BG1576"/>
  <c r="BL1575"/>
  <c r="BK1575"/>
  <c r="BJ1575"/>
  <c r="BG1575"/>
  <c r="BL1574"/>
  <c r="BK1574"/>
  <c r="BJ1574"/>
  <c r="BG1574"/>
  <c r="BL1573"/>
  <c r="BK1573"/>
  <c r="BJ1573"/>
  <c r="BG1573"/>
  <c r="BI1573"/>
  <c r="BL1572"/>
  <c r="BK1572"/>
  <c r="BJ1572"/>
  <c r="BG1572"/>
  <c r="BL1571"/>
  <c r="BK1571"/>
  <c r="BJ1571"/>
  <c r="BG1571"/>
  <c r="BI1571"/>
  <c r="BL1570"/>
  <c r="BK1570"/>
  <c r="BJ1570"/>
  <c r="BG1570"/>
  <c r="BL1569"/>
  <c r="BK1569"/>
  <c r="BJ1569"/>
  <c r="BG1569"/>
  <c r="BI1569"/>
  <c r="BL1568"/>
  <c r="BK1568"/>
  <c r="BJ1568"/>
  <c r="BG1568"/>
  <c r="BI1568"/>
  <c r="BL1567"/>
  <c r="BK1567"/>
  <c r="BJ1567"/>
  <c r="BG1567"/>
  <c r="BL1566"/>
  <c r="BK1566"/>
  <c r="BJ1566"/>
  <c r="BG1566"/>
  <c r="BI1566"/>
  <c r="BL1565"/>
  <c r="BK1565"/>
  <c r="BJ1565"/>
  <c r="BG1565"/>
  <c r="BL1564"/>
  <c r="BK1564"/>
  <c r="BJ1564"/>
  <c r="BG1564"/>
  <c r="BL1563"/>
  <c r="BK1563"/>
  <c r="BJ1563"/>
  <c r="BG1563"/>
  <c r="BL1562"/>
  <c r="BK1562"/>
  <c r="BJ1562"/>
  <c r="BG1562"/>
  <c r="BL1561"/>
  <c r="BK1561"/>
  <c r="BJ1561"/>
  <c r="BG1561"/>
  <c r="BI1561"/>
  <c r="BL1560"/>
  <c r="BK1560"/>
  <c r="BJ1560"/>
  <c r="BG1560"/>
  <c r="BI1560"/>
  <c r="BL1559"/>
  <c r="BK1559"/>
  <c r="BJ1559"/>
  <c r="BG1559"/>
  <c r="BI1559"/>
  <c r="BL1558"/>
  <c r="BK1558"/>
  <c r="BJ1558"/>
  <c r="BG1558"/>
  <c r="BL1557"/>
  <c r="BK1557"/>
  <c r="BJ1557"/>
  <c r="BG1557"/>
  <c r="BL1556"/>
  <c r="BK1556"/>
  <c r="BJ1556"/>
  <c r="BG1556"/>
  <c r="BL1555"/>
  <c r="BK1555"/>
  <c r="BJ1555"/>
  <c r="BG1555"/>
  <c r="BL1554"/>
  <c r="BK1554"/>
  <c r="BJ1554"/>
  <c r="BG1554"/>
  <c r="BI1554"/>
  <c r="BL1553"/>
  <c r="BK1553"/>
  <c r="BJ1553"/>
  <c r="BG1553"/>
  <c r="BI1553"/>
  <c r="BL1552"/>
  <c r="BK1552"/>
  <c r="BJ1552"/>
  <c r="BG1552"/>
  <c r="BI1552"/>
  <c r="BL1551"/>
  <c r="BK1551"/>
  <c r="BJ1551"/>
  <c r="BG1551"/>
  <c r="BL1550"/>
  <c r="BK1550"/>
  <c r="BJ1550"/>
  <c r="BG1550"/>
  <c r="BL1549"/>
  <c r="BK1549"/>
  <c r="BJ1549"/>
  <c r="BG1549"/>
  <c r="BL1548"/>
  <c r="BK1548"/>
  <c r="BJ1548"/>
  <c r="BG1548"/>
  <c r="BI1548"/>
  <c r="BL1547"/>
  <c r="BK1547"/>
  <c r="BJ1547"/>
  <c r="BG1547"/>
  <c r="BI1547"/>
  <c r="BL1546"/>
  <c r="BK1546"/>
  <c r="BJ1546"/>
  <c r="BG1546"/>
  <c r="BI1546"/>
  <c r="BL1545"/>
  <c r="BK1545"/>
  <c r="BJ1545"/>
  <c r="BG1545"/>
  <c r="BI1545"/>
  <c r="BL1544"/>
  <c r="BK1544"/>
  <c r="BJ1544"/>
  <c r="BG1544"/>
  <c r="BL1543"/>
  <c r="BK1543"/>
  <c r="BJ1543"/>
  <c r="BG1543"/>
  <c r="BL1542"/>
  <c r="BK1542"/>
  <c r="BJ1542"/>
  <c r="BG1542"/>
  <c r="BL1541"/>
  <c r="BK1541"/>
  <c r="BJ1541"/>
  <c r="BG1541"/>
  <c r="BI1541"/>
  <c r="BL1540"/>
  <c r="BK1540"/>
  <c r="BJ1540"/>
  <c r="BG1540"/>
  <c r="BL1539"/>
  <c r="BK1539"/>
  <c r="BJ1539"/>
  <c r="BG1539"/>
  <c r="BL1538"/>
  <c r="BK1538"/>
  <c r="BJ1538"/>
  <c r="BG1538"/>
  <c r="BL1537"/>
  <c r="BK1537"/>
  <c r="BJ1537"/>
  <c r="BG1537"/>
  <c r="BL1536"/>
  <c r="BK1536"/>
  <c r="BJ1536"/>
  <c r="BG1536"/>
  <c r="BI1536"/>
  <c r="BL1535"/>
  <c r="BK1535"/>
  <c r="BJ1535"/>
  <c r="BG1535"/>
  <c r="BL1534"/>
  <c r="BK1534"/>
  <c r="BJ1534"/>
  <c r="BG1534"/>
  <c r="BL1533"/>
  <c r="BK1533"/>
  <c r="BJ1533"/>
  <c r="BG1533"/>
  <c r="BI1533"/>
  <c r="BL1532"/>
  <c r="BK1532"/>
  <c r="BJ1532"/>
  <c r="BG1532"/>
  <c r="BI1532"/>
  <c r="BL1531"/>
  <c r="BK1531"/>
  <c r="BJ1531"/>
  <c r="BG1531"/>
  <c r="BL1530"/>
  <c r="BK1530"/>
  <c r="BJ1530"/>
  <c r="BG1530"/>
  <c r="BL1529"/>
  <c r="BK1529"/>
  <c r="BJ1529"/>
  <c r="BG1529"/>
  <c r="BI1529"/>
  <c r="BL1528"/>
  <c r="BK1528"/>
  <c r="BJ1528"/>
  <c r="BG1528"/>
  <c r="BI1528"/>
  <c r="BL1527"/>
  <c r="BK1527"/>
  <c r="BJ1527"/>
  <c r="BG1527"/>
  <c r="BL1526"/>
  <c r="BK1526"/>
  <c r="BJ1526"/>
  <c r="BG1526"/>
  <c r="BI1526"/>
  <c r="BL1525"/>
  <c r="BK1525"/>
  <c r="BJ1525"/>
  <c r="BG1525"/>
  <c r="BL1524"/>
  <c r="BK1524"/>
  <c r="BJ1524"/>
  <c r="BG1524"/>
  <c r="BL1523"/>
  <c r="BK1523"/>
  <c r="BJ1523"/>
  <c r="BG1523"/>
  <c r="BL1522"/>
  <c r="BK1522"/>
  <c r="BJ1522"/>
  <c r="BG1522"/>
  <c r="BI1522"/>
  <c r="BL1521"/>
  <c r="BK1521"/>
  <c r="BJ1521"/>
  <c r="BG1521"/>
  <c r="BL1520"/>
  <c r="BK1520"/>
  <c r="BJ1520"/>
  <c r="BG1520"/>
  <c r="BI1520"/>
  <c r="BL1519"/>
  <c r="BK1519"/>
  <c r="BJ1519"/>
  <c r="BG1519"/>
  <c r="BI1519"/>
  <c r="BL1518"/>
  <c r="BK1518"/>
  <c r="BJ1518"/>
  <c r="BG1518"/>
  <c r="BI1518"/>
  <c r="BL1517"/>
  <c r="BK1517"/>
  <c r="BJ1517"/>
  <c r="BG1517"/>
  <c r="BI1517"/>
  <c r="BL1516"/>
  <c r="BK1516"/>
  <c r="BJ1516"/>
  <c r="BG1516"/>
  <c r="BI1516"/>
  <c r="BL1515"/>
  <c r="BK1515"/>
  <c r="BJ1515"/>
  <c r="BG1515"/>
  <c r="BI1515"/>
  <c r="BL1514"/>
  <c r="BK1514"/>
  <c r="BJ1514"/>
  <c r="BG1514"/>
  <c r="BL1513"/>
  <c r="BK1513"/>
  <c r="BJ1513"/>
  <c r="BG1513"/>
  <c r="BL1512"/>
  <c r="BK1512"/>
  <c r="BJ1512"/>
  <c r="BG1512"/>
  <c r="BL1511"/>
  <c r="BK1511"/>
  <c r="BJ1511"/>
  <c r="BG1511"/>
  <c r="BL1510"/>
  <c r="BK1510"/>
  <c r="BJ1510"/>
  <c r="BG1510"/>
  <c r="BL1509"/>
  <c r="BK1509"/>
  <c r="BJ1509"/>
  <c r="BG1509"/>
  <c r="BL1508"/>
  <c r="BK1508"/>
  <c r="BJ1508"/>
  <c r="BG1508"/>
  <c r="BL1507"/>
  <c r="BK1507"/>
  <c r="BJ1507"/>
  <c r="BG1507"/>
  <c r="BL1506"/>
  <c r="BK1506"/>
  <c r="BJ1506"/>
  <c r="BG1506"/>
  <c r="BI1506"/>
  <c r="BL1505"/>
  <c r="BK1505"/>
  <c r="BJ1505"/>
  <c r="BG1505"/>
  <c r="BL1504"/>
  <c r="BK1504"/>
  <c r="BJ1504"/>
  <c r="BG1504"/>
  <c r="BL1503"/>
  <c r="BK1503"/>
  <c r="BJ1503"/>
  <c r="BG1503"/>
  <c r="BL1502"/>
  <c r="BK1502"/>
  <c r="BJ1502"/>
  <c r="BG1502"/>
  <c r="BL1501"/>
  <c r="BK1501"/>
  <c r="BJ1501"/>
  <c r="BG1501"/>
  <c r="BI1501"/>
  <c r="BL1500"/>
  <c r="BK1500"/>
  <c r="BJ1500"/>
  <c r="BG1500"/>
  <c r="BI1500"/>
  <c r="BL1499"/>
  <c r="BK1499"/>
  <c r="BJ1499"/>
  <c r="BG1499"/>
  <c r="BL1498"/>
  <c r="BK1498"/>
  <c r="BJ1498"/>
  <c r="BG1498"/>
  <c r="BL1497"/>
  <c r="BK1497"/>
  <c r="BJ1497"/>
  <c r="BG1497"/>
  <c r="BL1496"/>
  <c r="BK1496"/>
  <c r="BJ1496"/>
  <c r="BG1496"/>
  <c r="BL1495"/>
  <c r="BK1495"/>
  <c r="BJ1495"/>
  <c r="BG1495"/>
  <c r="BI1495"/>
  <c r="BL1494"/>
  <c r="BK1494"/>
  <c r="BJ1494"/>
  <c r="BG1494"/>
  <c r="BL1493"/>
  <c r="BK1493"/>
  <c r="BJ1493"/>
  <c r="BG1493"/>
  <c r="BL1492"/>
  <c r="BK1492"/>
  <c r="BJ1492"/>
  <c r="BG1492"/>
  <c r="BL1491"/>
  <c r="BK1491"/>
  <c r="BJ1491"/>
  <c r="BG1491"/>
  <c r="BL1490"/>
  <c r="BK1490"/>
  <c r="BJ1490"/>
  <c r="BG1490"/>
  <c r="BL1489"/>
  <c r="BK1489"/>
  <c r="BJ1489"/>
  <c r="BG1489"/>
  <c r="BL1488"/>
  <c r="BK1488"/>
  <c r="BJ1488"/>
  <c r="BG1488"/>
  <c r="BL1487"/>
  <c r="BK1487"/>
  <c r="BJ1487"/>
  <c r="BG1487"/>
  <c r="BL1486"/>
  <c r="BK1486"/>
  <c r="BJ1486"/>
  <c r="BG1486"/>
  <c r="BL1485"/>
  <c r="BK1485"/>
  <c r="BJ1485"/>
  <c r="BG1485"/>
  <c r="BL1484"/>
  <c r="BK1484"/>
  <c r="BJ1484"/>
  <c r="BG1484"/>
  <c r="BL1483"/>
  <c r="BK1483"/>
  <c r="BJ1483"/>
  <c r="BG1483"/>
  <c r="BI1483"/>
  <c r="BL1482"/>
  <c r="BK1482"/>
  <c r="BJ1482"/>
  <c r="BG1482"/>
  <c r="BL1481"/>
  <c r="BK1481"/>
  <c r="BJ1481"/>
  <c r="BG1481"/>
  <c r="BL1480"/>
  <c r="BK1480"/>
  <c r="BJ1480"/>
  <c r="BG1480"/>
  <c r="BL1479"/>
  <c r="BK1479"/>
  <c r="BJ1479"/>
  <c r="BG1479"/>
  <c r="BL1478"/>
  <c r="BK1478"/>
  <c r="BJ1478"/>
  <c r="BG1478"/>
  <c r="BL1477"/>
  <c r="BK1477"/>
  <c r="BJ1477"/>
  <c r="BG1477"/>
  <c r="BL1476"/>
  <c r="BK1476"/>
  <c r="BJ1476"/>
  <c r="BG1476"/>
  <c r="BL1475"/>
  <c r="BK1475"/>
  <c r="BJ1475"/>
  <c r="BG1475"/>
  <c r="BL1474"/>
  <c r="BK1474"/>
  <c r="BJ1474"/>
  <c r="BG1474"/>
  <c r="BI1474"/>
  <c r="BL1473"/>
  <c r="BK1473"/>
  <c r="BJ1473"/>
  <c r="BG1473"/>
  <c r="BI1473"/>
  <c r="BL1472"/>
  <c r="BK1472"/>
  <c r="BJ1472"/>
  <c r="BG1472"/>
  <c r="BL1471"/>
  <c r="BK1471"/>
  <c r="BJ1471"/>
  <c r="BG1471"/>
  <c r="BI1471"/>
  <c r="BL1470"/>
  <c r="BK1470"/>
  <c r="BJ1470"/>
  <c r="BG1470"/>
  <c r="BL1469"/>
  <c r="BK1469"/>
  <c r="BJ1469"/>
  <c r="BG1469"/>
  <c r="BL1468"/>
  <c r="BK1468"/>
  <c r="BJ1468"/>
  <c r="BG1468"/>
  <c r="BI1468"/>
  <c r="BL1467"/>
  <c r="BK1467"/>
  <c r="BJ1467"/>
  <c r="BG1467"/>
  <c r="BL1466"/>
  <c r="BK1466"/>
  <c r="BJ1466"/>
  <c r="BG1466"/>
  <c r="BL1465"/>
  <c r="BK1465"/>
  <c r="BJ1465"/>
  <c r="BG1465"/>
  <c r="BL1464"/>
  <c r="BK1464"/>
  <c r="BJ1464"/>
  <c r="BG1464"/>
  <c r="BL1463"/>
  <c r="BK1463"/>
  <c r="BJ1463"/>
  <c r="BG1463"/>
  <c r="BI1463"/>
  <c r="BL1462"/>
  <c r="BK1462"/>
  <c r="BJ1462"/>
  <c r="BG1462"/>
  <c r="BL1461"/>
  <c r="BK1461"/>
  <c r="BJ1461"/>
  <c r="BG1461"/>
  <c r="BI1461"/>
  <c r="BL1460"/>
  <c r="BK1460"/>
  <c r="BJ1460"/>
  <c r="BG1460"/>
  <c r="BI1460"/>
  <c r="BL1459"/>
  <c r="BK1459"/>
  <c r="BJ1459"/>
  <c r="BG1459"/>
  <c r="BL1458"/>
  <c r="BK1458"/>
  <c r="BJ1458"/>
  <c r="BG1458"/>
  <c r="BL1457"/>
  <c r="BK1457"/>
  <c r="BJ1457"/>
  <c r="BG1457"/>
  <c r="BI1457"/>
  <c r="BL1456"/>
  <c r="BK1456"/>
  <c r="BJ1456"/>
  <c r="BG1456"/>
  <c r="BI1456"/>
  <c r="BL1455"/>
  <c r="BK1455"/>
  <c r="BJ1455"/>
  <c r="BG1455"/>
  <c r="BI1455"/>
  <c r="BL1454"/>
  <c r="BK1454"/>
  <c r="BJ1454"/>
  <c r="BG1454"/>
  <c r="BL1453"/>
  <c r="BK1453"/>
  <c r="BJ1453"/>
  <c r="BG1453"/>
  <c r="BL1452"/>
  <c r="BK1452"/>
  <c r="BJ1452"/>
  <c r="BG1452"/>
  <c r="BI1452"/>
  <c r="BL1451"/>
  <c r="BK1451"/>
  <c r="BJ1451"/>
  <c r="BG1451"/>
  <c r="BL1450"/>
  <c r="BK1450"/>
  <c r="BJ1450"/>
  <c r="BG1450"/>
  <c r="BL1449"/>
  <c r="BK1449"/>
  <c r="BJ1449"/>
  <c r="BG1449"/>
  <c r="BL1448"/>
  <c r="BK1448"/>
  <c r="BJ1448"/>
  <c r="BG1448"/>
  <c r="BL1447"/>
  <c r="BK1447"/>
  <c r="BJ1447"/>
  <c r="BG1447"/>
  <c r="BL1446"/>
  <c r="BK1446"/>
  <c r="BJ1446"/>
  <c r="BG1446"/>
  <c r="BI1446"/>
  <c r="BL1445"/>
  <c r="BK1445"/>
  <c r="BJ1445"/>
  <c r="BG1445"/>
  <c r="BL1444"/>
  <c r="BK1444"/>
  <c r="BJ1444"/>
  <c r="BG1444"/>
  <c r="BL1443"/>
  <c r="BK1443"/>
  <c r="BJ1443"/>
  <c r="BG1443"/>
  <c r="BI1443"/>
  <c r="BL1442"/>
  <c r="BK1442"/>
  <c r="BJ1442"/>
  <c r="BG1442"/>
  <c r="BL1441"/>
  <c r="BK1441"/>
  <c r="BJ1441"/>
  <c r="BG1441"/>
  <c r="BL1440"/>
  <c r="BK1440"/>
  <c r="BJ1440"/>
  <c r="BG1440"/>
  <c r="BL1439"/>
  <c r="BK1439"/>
  <c r="BJ1439"/>
  <c r="BG1439"/>
  <c r="BL1438"/>
  <c r="BK1438"/>
  <c r="BJ1438"/>
  <c r="BG1438"/>
  <c r="BI1438"/>
  <c r="BL1437"/>
  <c r="BK1437"/>
  <c r="BJ1437"/>
  <c r="BG1437"/>
  <c r="BI1437"/>
  <c r="BL1436"/>
  <c r="BK1436"/>
  <c r="BJ1436"/>
  <c r="BG1436"/>
  <c r="BL1435"/>
  <c r="BK1435"/>
  <c r="BJ1435"/>
  <c r="BG1435"/>
  <c r="BL1434"/>
  <c r="BK1434"/>
  <c r="BJ1434"/>
  <c r="BG1434"/>
  <c r="BI1434"/>
  <c r="BL1433"/>
  <c r="BK1433"/>
  <c r="BJ1433"/>
  <c r="BG1433"/>
  <c r="BI1433"/>
  <c r="BL1432"/>
  <c r="BK1432"/>
  <c r="BJ1432"/>
  <c r="BG1432"/>
  <c r="BI1432"/>
  <c r="BL1431"/>
  <c r="BK1431"/>
  <c r="BJ1431"/>
  <c r="BG1431"/>
  <c r="BI1431"/>
  <c r="BL1430"/>
  <c r="BK1430"/>
  <c r="BJ1430"/>
  <c r="BG1430"/>
  <c r="BL1429"/>
  <c r="BK1429"/>
  <c r="BJ1429"/>
  <c r="BG1429"/>
  <c r="BI1429"/>
  <c r="BL1428"/>
  <c r="BK1428"/>
  <c r="BJ1428"/>
  <c r="BG1428"/>
  <c r="BI1428"/>
  <c r="BL1427"/>
  <c r="BK1427"/>
  <c r="BJ1427"/>
  <c r="BG1427"/>
  <c r="BL1426"/>
  <c r="BK1426"/>
  <c r="BJ1426"/>
  <c r="BG1426"/>
  <c r="BI1426"/>
  <c r="BL1425"/>
  <c r="BK1425"/>
  <c r="BJ1425"/>
  <c r="BG1425"/>
  <c r="BL1424"/>
  <c r="BK1424"/>
  <c r="BJ1424"/>
  <c r="BG1424"/>
  <c r="BI1424"/>
  <c r="BL1423"/>
  <c r="BK1423"/>
  <c r="BJ1423"/>
  <c r="BG1423"/>
  <c r="BI1423"/>
  <c r="BL1422"/>
  <c r="BK1422"/>
  <c r="BJ1422"/>
  <c r="BG1422"/>
  <c r="BI1422"/>
  <c r="BL1421"/>
  <c r="BK1421"/>
  <c r="BJ1421"/>
  <c r="BG1421"/>
  <c r="BL1420"/>
  <c r="BK1420"/>
  <c r="BJ1420"/>
  <c r="BG1420"/>
  <c r="BL1419"/>
  <c r="BK1419"/>
  <c r="BJ1419"/>
  <c r="BG1419"/>
  <c r="BL1418"/>
  <c r="BK1418"/>
  <c r="BJ1418"/>
  <c r="BG1418"/>
  <c r="BI1418"/>
  <c r="BL1417"/>
  <c r="BK1417"/>
  <c r="BJ1417"/>
  <c r="BG1417"/>
  <c r="BL1416"/>
  <c r="BK1416"/>
  <c r="BJ1416"/>
  <c r="BG1416"/>
  <c r="BI1416"/>
  <c r="BL1415"/>
  <c r="BK1415"/>
  <c r="BJ1415"/>
  <c r="BG1415"/>
  <c r="BL1414"/>
  <c r="BK1414"/>
  <c r="BJ1414"/>
  <c r="BG1414"/>
  <c r="BI1414"/>
  <c r="BL1413"/>
  <c r="BK1413"/>
  <c r="BJ1413"/>
  <c r="BG1413"/>
  <c r="BI1413"/>
  <c r="BL1412"/>
  <c r="BK1412"/>
  <c r="BJ1412"/>
  <c r="BG1412"/>
  <c r="BL1411"/>
  <c r="BK1411"/>
  <c r="BJ1411"/>
  <c r="BG1411"/>
  <c r="BL1410"/>
  <c r="BK1410"/>
  <c r="BJ1410"/>
  <c r="BG1410"/>
  <c r="BI1410"/>
  <c r="BL1409"/>
  <c r="BK1409"/>
  <c r="BJ1409"/>
  <c r="BG1409"/>
  <c r="BL1408"/>
  <c r="BK1408"/>
  <c r="BJ1408"/>
  <c r="BG1408"/>
  <c r="BL1407"/>
  <c r="BK1407"/>
  <c r="BJ1407"/>
  <c r="BG1407"/>
  <c r="BL1406"/>
  <c r="BK1406"/>
  <c r="BJ1406"/>
  <c r="BG1406"/>
  <c r="BL1405"/>
  <c r="BK1405"/>
  <c r="BJ1405"/>
  <c r="BG1405"/>
  <c r="BL1404"/>
  <c r="BK1404"/>
  <c r="BJ1404"/>
  <c r="BG1404"/>
  <c r="BM1404"/>
  <c r="BL1403"/>
  <c r="BK1403"/>
  <c r="BJ1403"/>
  <c r="BG1403"/>
  <c r="BL1402"/>
  <c r="BK1402"/>
  <c r="BJ1402"/>
  <c r="BG1402"/>
  <c r="BM1402"/>
  <c r="BL1401"/>
  <c r="BK1401"/>
  <c r="BJ1401"/>
  <c r="BG1401"/>
  <c r="BI1401"/>
  <c r="BL1400"/>
  <c r="BK1400"/>
  <c r="BJ1400"/>
  <c r="BG1400"/>
  <c r="BM1400"/>
  <c r="BL1399"/>
  <c r="BK1399"/>
  <c r="BJ1399"/>
  <c r="BG1399"/>
  <c r="BL1398"/>
  <c r="BK1398"/>
  <c r="BJ1398"/>
  <c r="BG1398"/>
  <c r="BM1398"/>
  <c r="BL1397"/>
  <c r="BK1397"/>
  <c r="BJ1397"/>
  <c r="BG1397"/>
  <c r="BL1396"/>
  <c r="BK1396"/>
  <c r="BJ1396"/>
  <c r="BG1396"/>
  <c r="BM1396"/>
  <c r="BL1395"/>
  <c r="BK1395"/>
  <c r="BJ1395"/>
  <c r="BG1395"/>
  <c r="BL1394"/>
  <c r="BK1394"/>
  <c r="BJ1394"/>
  <c r="BG1394"/>
  <c r="BM1394"/>
  <c r="BL1393"/>
  <c r="BK1393"/>
  <c r="BJ1393"/>
  <c r="BG1393"/>
  <c r="BI1393"/>
  <c r="BL1392"/>
  <c r="BK1392"/>
  <c r="BJ1392"/>
  <c r="BG1392"/>
  <c r="BM1392"/>
  <c r="BL1391"/>
  <c r="BK1391"/>
  <c r="BJ1391"/>
  <c r="BG1391"/>
  <c r="BL1390"/>
  <c r="BK1390"/>
  <c r="BJ1390"/>
  <c r="BG1390"/>
  <c r="BM1390"/>
  <c r="BL1389"/>
  <c r="BK1389"/>
  <c r="BJ1389"/>
  <c r="BG1389"/>
  <c r="BL1388"/>
  <c r="BK1388"/>
  <c r="BJ1388"/>
  <c r="BG1388"/>
  <c r="BM1388"/>
  <c r="BL1387"/>
  <c r="BK1387"/>
  <c r="BJ1387"/>
  <c r="BG1387"/>
  <c r="BL1386"/>
  <c r="BK1386"/>
  <c r="BJ1386"/>
  <c r="BG1386"/>
  <c r="BM1386"/>
  <c r="BL1385"/>
  <c r="BK1385"/>
  <c r="BJ1385"/>
  <c r="BG1385"/>
  <c r="BL1384"/>
  <c r="BK1384"/>
  <c r="BJ1384"/>
  <c r="BG1384"/>
  <c r="BM1384"/>
  <c r="BL1383"/>
  <c r="BK1383"/>
  <c r="BJ1383"/>
  <c r="BG1383"/>
  <c r="BI1383"/>
  <c r="BL1382"/>
  <c r="BK1382"/>
  <c r="BJ1382"/>
  <c r="BG1382"/>
  <c r="BM1382"/>
  <c r="BL1381"/>
  <c r="BK1381"/>
  <c r="BJ1381"/>
  <c r="BG1381"/>
  <c r="BI1381"/>
  <c r="BL1380"/>
  <c r="BK1380"/>
  <c r="BJ1380"/>
  <c r="BG1380"/>
  <c r="BL1379"/>
  <c r="BK1379"/>
  <c r="BJ1379"/>
  <c r="BG1379"/>
  <c r="BL1378"/>
  <c r="BK1378"/>
  <c r="BJ1378"/>
  <c r="BG1378"/>
  <c r="BL1377"/>
  <c r="BK1377"/>
  <c r="BJ1377"/>
  <c r="BG1377"/>
  <c r="BL1376"/>
  <c r="BK1376"/>
  <c r="BJ1376"/>
  <c r="BG1376"/>
  <c r="BM1376"/>
  <c r="BL1375"/>
  <c r="BK1375"/>
  <c r="BJ1375"/>
  <c r="BG1375"/>
  <c r="BL1374"/>
  <c r="BK1374"/>
  <c r="BJ1374"/>
  <c r="BG1374"/>
  <c r="BM1374"/>
  <c r="BL1373"/>
  <c r="BK1373"/>
  <c r="BJ1373"/>
  <c r="BG1373"/>
  <c r="BL1372"/>
  <c r="BK1372"/>
  <c r="BJ1372"/>
  <c r="BG1372"/>
  <c r="BM1372"/>
  <c r="BL1371"/>
  <c r="BK1371"/>
  <c r="BJ1371"/>
  <c r="BG1371"/>
  <c r="BL1370"/>
  <c r="BK1370"/>
  <c r="BJ1370"/>
  <c r="BG1370"/>
  <c r="BL1369"/>
  <c r="BK1369"/>
  <c r="BJ1369"/>
  <c r="BG1369"/>
  <c r="BI1369"/>
  <c r="BL1368"/>
  <c r="BK1368"/>
  <c r="BJ1368"/>
  <c r="BG1368"/>
  <c r="BM1368"/>
  <c r="BL1367"/>
  <c r="BK1367"/>
  <c r="BJ1367"/>
  <c r="BG1367"/>
  <c r="BL1366"/>
  <c r="BK1366"/>
  <c r="BJ1366"/>
  <c r="BG1366"/>
  <c r="BM1366"/>
  <c r="BL1365"/>
  <c r="BK1365"/>
  <c r="BJ1365"/>
  <c r="BG1365"/>
  <c r="BL1364"/>
  <c r="BK1364"/>
  <c r="BJ1364"/>
  <c r="BG1364"/>
  <c r="BM1364"/>
  <c r="BL1363"/>
  <c r="BK1363"/>
  <c r="BJ1363"/>
  <c r="BG1363"/>
  <c r="BL1362"/>
  <c r="BK1362"/>
  <c r="BJ1362"/>
  <c r="BG1362"/>
  <c r="BL1361"/>
  <c r="BK1361"/>
  <c r="BJ1361"/>
  <c r="BG1361"/>
  <c r="BI1361"/>
  <c r="BL1360"/>
  <c r="BK1360"/>
  <c r="BJ1360"/>
  <c r="BG1360"/>
  <c r="BM1360"/>
  <c r="BL1359"/>
  <c r="BK1359"/>
  <c r="BJ1359"/>
  <c r="BG1359"/>
  <c r="BL1358"/>
  <c r="BK1358"/>
  <c r="BJ1358"/>
  <c r="BG1358"/>
  <c r="BM1358"/>
  <c r="BL1357"/>
  <c r="BK1357"/>
  <c r="BJ1357"/>
  <c r="BG1357"/>
  <c r="BL1356"/>
  <c r="BK1356"/>
  <c r="BJ1356"/>
  <c r="BG1356"/>
  <c r="BL1355"/>
  <c r="BK1355"/>
  <c r="BJ1355"/>
  <c r="BG1355"/>
  <c r="BL1354"/>
  <c r="BK1354"/>
  <c r="BJ1354"/>
  <c r="BG1354"/>
  <c r="BM1354"/>
  <c r="BL1353"/>
  <c r="BK1353"/>
  <c r="BJ1353"/>
  <c r="BG1353"/>
  <c r="BL1352"/>
  <c r="BK1352"/>
  <c r="BJ1352"/>
  <c r="BG1352"/>
  <c r="BL1351"/>
  <c r="BK1351"/>
  <c r="BJ1351"/>
  <c r="BG1351"/>
  <c r="BI1351"/>
  <c r="BL1350"/>
  <c r="BK1350"/>
  <c r="BJ1350"/>
  <c r="BG1350"/>
  <c r="BM1350"/>
  <c r="BL1349"/>
  <c r="BK1349"/>
  <c r="BJ1349"/>
  <c r="BG1349"/>
  <c r="BL1348"/>
  <c r="BK1348"/>
  <c r="BJ1348"/>
  <c r="BG1348"/>
  <c r="BL1347"/>
  <c r="BK1347"/>
  <c r="BJ1347"/>
  <c r="BG1347"/>
  <c r="BL1346"/>
  <c r="BK1346"/>
  <c r="BJ1346"/>
  <c r="BG1346"/>
  <c r="BM1346"/>
  <c r="BL1345"/>
  <c r="BK1345"/>
  <c r="BJ1345"/>
  <c r="BG1345"/>
  <c r="BL1344"/>
  <c r="BK1344"/>
  <c r="BJ1344"/>
  <c r="BG1344"/>
  <c r="BM1344"/>
  <c r="BL1343"/>
  <c r="BK1343"/>
  <c r="BJ1343"/>
  <c r="BG1343"/>
  <c r="BL1342"/>
  <c r="BK1342"/>
  <c r="BJ1342"/>
  <c r="BG1342"/>
  <c r="BM1342"/>
  <c r="BL1341"/>
  <c r="BK1341"/>
  <c r="BJ1341"/>
  <c r="BG1341"/>
  <c r="BI1341"/>
  <c r="BL1340"/>
  <c r="BK1340"/>
  <c r="BJ1340"/>
  <c r="BG1340"/>
  <c r="BM1340"/>
  <c r="BL1339"/>
  <c r="BK1339"/>
  <c r="BJ1339"/>
  <c r="BG1339"/>
  <c r="BI1339"/>
  <c r="BL1338"/>
  <c r="BK1338"/>
  <c r="BJ1338"/>
  <c r="BG1338"/>
  <c r="BM1338"/>
  <c r="BL1337"/>
  <c r="BK1337"/>
  <c r="BJ1337"/>
  <c r="BG1337"/>
  <c r="BI1337"/>
  <c r="BL1336"/>
  <c r="BK1336"/>
  <c r="BJ1336"/>
  <c r="BG1336"/>
  <c r="BM1336"/>
  <c r="BL1335"/>
  <c r="BK1335"/>
  <c r="BJ1335"/>
  <c r="BG1335"/>
  <c r="BI1335"/>
  <c r="BL1334"/>
  <c r="BK1334"/>
  <c r="BJ1334"/>
  <c r="BG1334"/>
  <c r="BM1334"/>
  <c r="BL1333"/>
  <c r="BK1333"/>
  <c r="BJ1333"/>
  <c r="BG1333"/>
  <c r="BL1332"/>
  <c r="BK1332"/>
  <c r="BJ1332"/>
  <c r="BG1332"/>
  <c r="BM1332"/>
  <c r="BL1331"/>
  <c r="BK1331"/>
  <c r="BJ1331"/>
  <c r="BG1331"/>
  <c r="BL1330"/>
  <c r="BK1330"/>
  <c r="BJ1330"/>
  <c r="BG1330"/>
  <c r="BL1329"/>
  <c r="BK1329"/>
  <c r="BJ1329"/>
  <c r="BG1329"/>
  <c r="BL1328"/>
  <c r="BK1328"/>
  <c r="BJ1328"/>
  <c r="BG1328"/>
  <c r="BM1328"/>
  <c r="BL1327"/>
  <c r="BK1327"/>
  <c r="BJ1327"/>
  <c r="BG1327"/>
  <c r="BL1326"/>
  <c r="BK1326"/>
  <c r="BJ1326"/>
  <c r="BG1326"/>
  <c r="BM1326"/>
  <c r="BL1325"/>
  <c r="BK1325"/>
  <c r="BJ1325"/>
  <c r="BG1325"/>
  <c r="BL1324"/>
  <c r="BK1324"/>
  <c r="BJ1324"/>
  <c r="BG1324"/>
  <c r="BM1324"/>
  <c r="BL1323"/>
  <c r="BK1323"/>
  <c r="BJ1323"/>
  <c r="BG1323"/>
  <c r="BI1323"/>
  <c r="BL1322"/>
  <c r="BK1322"/>
  <c r="BJ1322"/>
  <c r="BG1322"/>
  <c r="BM1322"/>
  <c r="BL1321"/>
  <c r="BK1321"/>
  <c r="BJ1321"/>
  <c r="BG1321"/>
  <c r="BL1320"/>
  <c r="BK1320"/>
  <c r="BJ1320"/>
  <c r="BG1320"/>
  <c r="BM1320"/>
  <c r="BL1319"/>
  <c r="BK1319"/>
  <c r="BJ1319"/>
  <c r="BG1319"/>
  <c r="BI1319"/>
  <c r="BL1318"/>
  <c r="BK1318"/>
  <c r="BJ1318"/>
  <c r="BG1318"/>
  <c r="BM1318"/>
  <c r="BL1317"/>
  <c r="BK1317"/>
  <c r="BJ1317"/>
  <c r="BG1317"/>
  <c r="BL1316"/>
  <c r="BK1316"/>
  <c r="BJ1316"/>
  <c r="BG1316"/>
  <c r="BL1315"/>
  <c r="BK1315"/>
  <c r="BJ1315"/>
  <c r="BG1315"/>
  <c r="BI1315"/>
  <c r="BL1314"/>
  <c r="BK1314"/>
  <c r="BJ1314"/>
  <c r="BG1314"/>
  <c r="BM1314"/>
  <c r="BL1313"/>
  <c r="BK1313"/>
  <c r="BJ1313"/>
  <c r="BG1313"/>
  <c r="BL1312"/>
  <c r="BK1312"/>
  <c r="BJ1312"/>
  <c r="BG1312"/>
  <c r="BM1312"/>
  <c r="BL1311"/>
  <c r="BK1311"/>
  <c r="BJ1311"/>
  <c r="BG1311"/>
  <c r="BL1310"/>
  <c r="BK1310"/>
  <c r="BJ1310"/>
  <c r="BG1310"/>
  <c r="BL1309"/>
  <c r="BK1309"/>
  <c r="BJ1309"/>
  <c r="BG1309"/>
  <c r="BI1309"/>
  <c r="BL1308"/>
  <c r="BK1308"/>
  <c r="BJ1308"/>
  <c r="BG1308"/>
  <c r="BM1308"/>
  <c r="BL1307"/>
  <c r="BK1307"/>
  <c r="BJ1307"/>
  <c r="BG1307"/>
  <c r="BI1307"/>
  <c r="BL1306"/>
  <c r="BK1306"/>
  <c r="BJ1306"/>
  <c r="BG1306"/>
  <c r="BL1305"/>
  <c r="BK1305"/>
  <c r="BJ1305"/>
  <c r="BG1305"/>
  <c r="BI1305"/>
  <c r="BL1304"/>
  <c r="BK1304"/>
  <c r="BJ1304"/>
  <c r="BG1304"/>
  <c r="BL1303"/>
  <c r="BK1303"/>
  <c r="BJ1303"/>
  <c r="BG1303"/>
  <c r="BL1302"/>
  <c r="BK1302"/>
  <c r="BJ1302"/>
  <c r="BG1302"/>
  <c r="BM1302"/>
  <c r="BL1301"/>
  <c r="BK1301"/>
  <c r="BJ1301"/>
  <c r="BG1301"/>
  <c r="BL1300"/>
  <c r="BK1300"/>
  <c r="BJ1300"/>
  <c r="BG1300"/>
  <c r="BL1299"/>
  <c r="BK1299"/>
  <c r="BJ1299"/>
  <c r="BG1299"/>
  <c r="BI1299"/>
  <c r="BL1298"/>
  <c r="BK1298"/>
  <c r="BJ1298"/>
  <c r="BG1298"/>
  <c r="BL1297"/>
  <c r="BK1297"/>
  <c r="BJ1297"/>
  <c r="BG1297"/>
  <c r="BL1296"/>
  <c r="BK1296"/>
  <c r="BJ1296"/>
  <c r="BG1296"/>
  <c r="BL1295"/>
  <c r="BK1295"/>
  <c r="BJ1295"/>
  <c r="BG1295"/>
  <c r="BL1294"/>
  <c r="BK1294"/>
  <c r="BJ1294"/>
  <c r="BG1294"/>
  <c r="BM1294"/>
  <c r="BL1293"/>
  <c r="BK1293"/>
  <c r="BJ1293"/>
  <c r="BG1293"/>
  <c r="BL1292"/>
  <c r="BK1292"/>
  <c r="BJ1292"/>
  <c r="BG1292"/>
  <c r="BM1292"/>
  <c r="BL1291"/>
  <c r="BK1291"/>
  <c r="BJ1291"/>
  <c r="BG1291"/>
  <c r="BL1290"/>
  <c r="BK1290"/>
  <c r="BJ1290"/>
  <c r="BG1290"/>
  <c r="BM1290"/>
  <c r="BL1289"/>
  <c r="BK1289"/>
  <c r="BJ1289"/>
  <c r="BG1289"/>
  <c r="BL1288"/>
  <c r="BK1288"/>
  <c r="BJ1288"/>
  <c r="BG1288"/>
  <c r="BM1288"/>
  <c r="BL1287"/>
  <c r="BK1287"/>
  <c r="BJ1287"/>
  <c r="BG1287"/>
  <c r="BL1286"/>
  <c r="BK1286"/>
  <c r="BJ1286"/>
  <c r="BG1286"/>
  <c r="BM1286"/>
  <c r="BL1285"/>
  <c r="BK1285"/>
  <c r="BJ1285"/>
  <c r="BG1285"/>
  <c r="BL1284"/>
  <c r="BK1284"/>
  <c r="BJ1284"/>
  <c r="BG1284"/>
  <c r="BM1284"/>
  <c r="BL1283"/>
  <c r="BK1283"/>
  <c r="BJ1283"/>
  <c r="BG1283"/>
  <c r="BL1282"/>
  <c r="BK1282"/>
  <c r="BJ1282"/>
  <c r="BG1282"/>
  <c r="BM1282"/>
  <c r="BL1281"/>
  <c r="BK1281"/>
  <c r="BJ1281"/>
  <c r="BG1281"/>
  <c r="BL1280"/>
  <c r="BK1280"/>
  <c r="BJ1280"/>
  <c r="BG1280"/>
  <c r="BM1280"/>
  <c r="BL1279"/>
  <c r="BK1279"/>
  <c r="BJ1279"/>
  <c r="BG1279"/>
  <c r="BL1278"/>
  <c r="BK1278"/>
  <c r="BJ1278"/>
  <c r="BG1278"/>
  <c r="BM1278"/>
  <c r="BL1277"/>
  <c r="BK1277"/>
  <c r="BJ1277"/>
  <c r="BG1277"/>
  <c r="BL1276"/>
  <c r="BK1276"/>
  <c r="BJ1276"/>
  <c r="BG1276"/>
  <c r="BM1276"/>
  <c r="BL1275"/>
  <c r="BK1275"/>
  <c r="BJ1275"/>
  <c r="BG1275"/>
  <c r="BL1274"/>
  <c r="BK1274"/>
  <c r="BJ1274"/>
  <c r="BG1274"/>
  <c r="BM1274"/>
  <c r="BL1273"/>
  <c r="BK1273"/>
  <c r="BJ1273"/>
  <c r="BG1273"/>
  <c r="BL1272"/>
  <c r="BK1272"/>
  <c r="BJ1272"/>
  <c r="BG1272"/>
  <c r="BM1272"/>
  <c r="BL1271"/>
  <c r="BK1271"/>
  <c r="BJ1271"/>
  <c r="BG1271"/>
  <c r="BL1270"/>
  <c r="BK1270"/>
  <c r="BJ1270"/>
  <c r="BG1270"/>
  <c r="BM1270"/>
  <c r="BL1269"/>
  <c r="BK1269"/>
  <c r="BJ1269"/>
  <c r="BG1269"/>
  <c r="BL1268"/>
  <c r="BK1268"/>
  <c r="BJ1268"/>
  <c r="BG1268"/>
  <c r="BM1268"/>
  <c r="BL1267"/>
  <c r="BK1267"/>
  <c r="BJ1267"/>
  <c r="BG1267"/>
  <c r="BL1266"/>
  <c r="BK1266"/>
  <c r="BJ1266"/>
  <c r="BG1266"/>
  <c r="BM1266"/>
  <c r="BL1265"/>
  <c r="BK1265"/>
  <c r="BJ1265"/>
  <c r="BG1265"/>
  <c r="BL1264"/>
  <c r="BK1264"/>
  <c r="BJ1264"/>
  <c r="BG1264"/>
  <c r="BM1264"/>
  <c r="BL1263"/>
  <c r="BK1263"/>
  <c r="BJ1263"/>
  <c r="BG1263"/>
  <c r="BL1262"/>
  <c r="BK1262"/>
  <c r="BJ1262"/>
  <c r="BG1262"/>
  <c r="BL1261"/>
  <c r="BK1261"/>
  <c r="BJ1261"/>
  <c r="BG1261"/>
  <c r="BI1261"/>
  <c r="BL1260"/>
  <c r="BK1260"/>
  <c r="BJ1260"/>
  <c r="BG1260"/>
  <c r="BM1260"/>
  <c r="BL1259"/>
  <c r="BK1259"/>
  <c r="BJ1259"/>
  <c r="BG1259"/>
  <c r="BL1258"/>
  <c r="BK1258"/>
  <c r="BJ1258"/>
  <c r="BG1258"/>
  <c r="BM1258"/>
  <c r="BL1257"/>
  <c r="BK1257"/>
  <c r="BJ1257"/>
  <c r="BG1257"/>
  <c r="BL1256"/>
  <c r="BK1256"/>
  <c r="BJ1256"/>
  <c r="BG1256"/>
  <c r="BM1256"/>
  <c r="BL1255"/>
  <c r="BK1255"/>
  <c r="BJ1255"/>
  <c r="BG1255"/>
  <c r="BI1255"/>
  <c r="BL1254"/>
  <c r="BK1254"/>
  <c r="BJ1254"/>
  <c r="BG1254"/>
  <c r="BM1254"/>
  <c r="BL1253"/>
  <c r="BK1253"/>
  <c r="BJ1253"/>
  <c r="BG1253"/>
  <c r="BI1253"/>
  <c r="BL1252"/>
  <c r="BK1252"/>
  <c r="BJ1252"/>
  <c r="BG1252"/>
  <c r="BL1251"/>
  <c r="BK1251"/>
  <c r="BJ1251"/>
  <c r="BG1251"/>
  <c r="BL1250"/>
  <c r="BK1250"/>
  <c r="BJ1250"/>
  <c r="BG1250"/>
  <c r="BM1250"/>
  <c r="BL1249"/>
  <c r="BK1249"/>
  <c r="BJ1249"/>
  <c r="BG1249"/>
  <c r="BL1248"/>
  <c r="BK1248"/>
  <c r="BJ1248"/>
  <c r="BG1248"/>
  <c r="BM1248"/>
  <c r="BL1247"/>
  <c r="BK1247"/>
  <c r="BJ1247"/>
  <c r="BG1247"/>
  <c r="BL1246"/>
  <c r="BK1246"/>
  <c r="BJ1246"/>
  <c r="BG1246"/>
  <c r="BM1246"/>
  <c r="BL1245"/>
  <c r="BK1245"/>
  <c r="BJ1245"/>
  <c r="BG1245"/>
  <c r="BI1245"/>
  <c r="BL1244"/>
  <c r="BK1244"/>
  <c r="BJ1244"/>
  <c r="BG1244"/>
  <c r="BL1243"/>
  <c r="BK1243"/>
  <c r="BJ1243"/>
  <c r="BG1243"/>
  <c r="BL1242"/>
  <c r="BK1242"/>
  <c r="BJ1242"/>
  <c r="BG1242"/>
  <c r="BM1242"/>
  <c r="BL1241"/>
  <c r="BK1241"/>
  <c r="BJ1241"/>
  <c r="BG1241"/>
  <c r="BL1240"/>
  <c r="BK1240"/>
  <c r="BJ1240"/>
  <c r="BG1240"/>
  <c r="BL1239"/>
  <c r="BK1239"/>
  <c r="BJ1239"/>
  <c r="BG1239"/>
  <c r="BI1239"/>
  <c r="BL1238"/>
  <c r="BK1238"/>
  <c r="BJ1238"/>
  <c r="BG1238"/>
  <c r="BL1237"/>
  <c r="BK1237"/>
  <c r="BJ1237"/>
  <c r="BG1237"/>
  <c r="BL1236"/>
  <c r="BK1236"/>
  <c r="BJ1236"/>
  <c r="BG1236"/>
  <c r="BM1236"/>
  <c r="BL1235"/>
  <c r="BK1235"/>
  <c r="BJ1235"/>
  <c r="BG1235"/>
  <c r="BI1235"/>
  <c r="BL1234"/>
  <c r="BK1234"/>
  <c r="BJ1234"/>
  <c r="BG1234"/>
  <c r="BL1233"/>
  <c r="BK1233"/>
  <c r="BJ1233"/>
  <c r="BG1233"/>
  <c r="BI1233"/>
  <c r="BL1232"/>
  <c r="BK1232"/>
  <c r="BJ1232"/>
  <c r="BG1232"/>
  <c r="BL1231"/>
  <c r="BK1231"/>
  <c r="BJ1231"/>
  <c r="BG1231"/>
  <c r="BL1230"/>
  <c r="BK1230"/>
  <c r="BJ1230"/>
  <c r="BG1230"/>
  <c r="BL1229"/>
  <c r="BK1229"/>
  <c r="BJ1229"/>
  <c r="BG1229"/>
  <c r="BL1228"/>
  <c r="BK1228"/>
  <c r="BJ1228"/>
  <c r="BG1228"/>
  <c r="BM1228"/>
  <c r="BL1227"/>
  <c r="BK1227"/>
  <c r="BJ1227"/>
  <c r="BG1227"/>
  <c r="BI1227"/>
  <c r="BL1226"/>
  <c r="BK1226"/>
  <c r="BJ1226"/>
  <c r="BG1226"/>
  <c r="BL1225"/>
  <c r="BK1225"/>
  <c r="BJ1225"/>
  <c r="BG1225"/>
  <c r="BL1224"/>
  <c r="BK1224"/>
  <c r="BJ1224"/>
  <c r="BG1224"/>
  <c r="BL1223"/>
  <c r="BK1223"/>
  <c r="BJ1223"/>
  <c r="BG1223"/>
  <c r="BL1222"/>
  <c r="BK1222"/>
  <c r="BJ1222"/>
  <c r="BG1222"/>
  <c r="BM1222"/>
  <c r="BL1221"/>
  <c r="BK1221"/>
  <c r="BJ1221"/>
  <c r="BG1221"/>
  <c r="BL1220"/>
  <c r="BK1220"/>
  <c r="BJ1220"/>
  <c r="BG1220"/>
  <c r="BM1220"/>
  <c r="BL1219"/>
  <c r="BK1219"/>
  <c r="BJ1219"/>
  <c r="BG1219"/>
  <c r="BI1219"/>
  <c r="BL1218"/>
  <c r="BK1218"/>
  <c r="BJ1218"/>
  <c r="BG1218"/>
  <c r="BM1218"/>
  <c r="BL1217"/>
  <c r="BK1217"/>
  <c r="BJ1217"/>
  <c r="BG1217"/>
  <c r="BI1217"/>
  <c r="BL1216"/>
  <c r="BK1216"/>
  <c r="BJ1216"/>
  <c r="BG1216"/>
  <c r="BM1216"/>
  <c r="BL1215"/>
  <c r="BK1215"/>
  <c r="BJ1215"/>
  <c r="BG1215"/>
  <c r="BI1215"/>
  <c r="BL1214"/>
  <c r="BK1214"/>
  <c r="BJ1214"/>
  <c r="BG1214"/>
  <c r="BM1214"/>
  <c r="BL1213"/>
  <c r="BK1213"/>
  <c r="BJ1213"/>
  <c r="BG1213"/>
  <c r="BL1212"/>
  <c r="BK1212"/>
  <c r="BJ1212"/>
  <c r="BG1212"/>
  <c r="BL1211"/>
  <c r="BK1211"/>
  <c r="BJ1211"/>
  <c r="BG1211"/>
  <c r="BL1210"/>
  <c r="BK1210"/>
  <c r="BJ1210"/>
  <c r="BG1210"/>
  <c r="BM1210"/>
  <c r="BL1209"/>
  <c r="BK1209"/>
  <c r="BJ1209"/>
  <c r="BG1209"/>
  <c r="BL1208"/>
  <c r="BK1208"/>
  <c r="BJ1208"/>
  <c r="BG1208"/>
  <c r="BM1208"/>
  <c r="BL1207"/>
  <c r="BK1207"/>
  <c r="BJ1207"/>
  <c r="BG1207"/>
  <c r="BL1206"/>
  <c r="BK1206"/>
  <c r="BJ1206"/>
  <c r="BG1206"/>
  <c r="BM1206"/>
  <c r="BL1205"/>
  <c r="BK1205"/>
  <c r="BJ1205"/>
  <c r="BG1205"/>
  <c r="BI1205"/>
  <c r="BL1204"/>
  <c r="BK1204"/>
  <c r="BJ1204"/>
  <c r="BG1204"/>
  <c r="BL1203"/>
  <c r="BK1203"/>
  <c r="BJ1203"/>
  <c r="BG1203"/>
  <c r="BI1203"/>
  <c r="BL1202"/>
  <c r="BK1202"/>
  <c r="BJ1202"/>
  <c r="BG1202"/>
  <c r="BM1202"/>
  <c r="BL1201"/>
  <c r="BK1201"/>
  <c r="BJ1201"/>
  <c r="BG1201"/>
  <c r="BL1200"/>
  <c r="BK1200"/>
  <c r="BJ1200"/>
  <c r="BG1200"/>
  <c r="BM1200"/>
  <c r="BL1199"/>
  <c r="BK1199"/>
  <c r="BJ1199"/>
  <c r="BG1199"/>
  <c r="BL1198"/>
  <c r="BK1198"/>
  <c r="BJ1198"/>
  <c r="BG1198"/>
  <c r="BL1197"/>
  <c r="BK1197"/>
  <c r="BJ1197"/>
  <c r="BG1197"/>
  <c r="BL1196"/>
  <c r="BK1196"/>
  <c r="BJ1196"/>
  <c r="BG1196"/>
  <c r="BM1196"/>
  <c r="BL1195"/>
  <c r="BK1195"/>
  <c r="BJ1195"/>
  <c r="BG1195"/>
  <c r="BL1194"/>
  <c r="BK1194"/>
  <c r="BJ1194"/>
  <c r="BG1194"/>
  <c r="BM1194"/>
  <c r="BL1193"/>
  <c r="BK1193"/>
  <c r="BJ1193"/>
  <c r="BG1193"/>
  <c r="BL1192"/>
  <c r="BK1192"/>
  <c r="BJ1192"/>
  <c r="BG1192"/>
  <c r="BM1192"/>
  <c r="BL1191"/>
  <c r="BK1191"/>
  <c r="BJ1191"/>
  <c r="BG1191"/>
  <c r="BL1190"/>
  <c r="BK1190"/>
  <c r="BJ1190"/>
  <c r="BG1190"/>
  <c r="BM1190"/>
  <c r="BL1189"/>
  <c r="BK1189"/>
  <c r="BJ1189"/>
  <c r="BG1189"/>
  <c r="BL1188"/>
  <c r="BK1188"/>
  <c r="BJ1188"/>
  <c r="BG1188"/>
  <c r="BM1188"/>
  <c r="BL1187"/>
  <c r="BK1187"/>
  <c r="BJ1187"/>
  <c r="BG1187"/>
  <c r="BI1187"/>
  <c r="BL1186"/>
  <c r="BK1186"/>
  <c r="BJ1186"/>
  <c r="BG1186"/>
  <c r="BM1186"/>
  <c r="BL1185"/>
  <c r="BK1185"/>
  <c r="BJ1185"/>
  <c r="BG1185"/>
  <c r="BI1185"/>
  <c r="BL1184"/>
  <c r="BK1184"/>
  <c r="BJ1184"/>
  <c r="BG1184"/>
  <c r="BL1183"/>
  <c r="BK1183"/>
  <c r="BJ1183"/>
  <c r="BG1183"/>
  <c r="BL1182"/>
  <c r="BK1182"/>
  <c r="BJ1182"/>
  <c r="BG1182"/>
  <c r="BL1181"/>
  <c r="BK1181"/>
  <c r="BJ1181"/>
  <c r="BG1181"/>
  <c r="BI1181"/>
  <c r="BL1180"/>
  <c r="BK1180"/>
  <c r="BJ1180"/>
  <c r="BG1180"/>
  <c r="BL1179"/>
  <c r="BK1179"/>
  <c r="BJ1179"/>
  <c r="BG1179"/>
  <c r="BI1179"/>
  <c r="BL1178"/>
  <c r="BK1178"/>
  <c r="BJ1178"/>
  <c r="BG1178"/>
  <c r="BL1177"/>
  <c r="BK1177"/>
  <c r="BJ1177"/>
  <c r="BG1177"/>
  <c r="BL1176"/>
  <c r="BK1176"/>
  <c r="BJ1176"/>
  <c r="BG1176"/>
  <c r="BM1176"/>
  <c r="BL1175"/>
  <c r="BK1175"/>
  <c r="BJ1175"/>
  <c r="BG1175"/>
  <c r="BL1174"/>
  <c r="BK1174"/>
  <c r="BJ1174"/>
  <c r="BG1174"/>
  <c r="BM1174"/>
  <c r="BL1173"/>
  <c r="BK1173"/>
  <c r="BJ1173"/>
  <c r="BG1173"/>
  <c r="BI1173"/>
  <c r="BL1172"/>
  <c r="BK1172"/>
  <c r="BJ1172"/>
  <c r="BG1172"/>
  <c r="BL1171"/>
  <c r="BK1171"/>
  <c r="BJ1171"/>
  <c r="BG1171"/>
  <c r="BL1170"/>
  <c r="BK1170"/>
  <c r="BJ1170"/>
  <c r="BG1170"/>
  <c r="BM1170"/>
  <c r="BL1169"/>
  <c r="BK1169"/>
  <c r="BJ1169"/>
  <c r="BG1169"/>
  <c r="BL1168"/>
  <c r="BK1168"/>
  <c r="BJ1168"/>
  <c r="BG1168"/>
  <c r="BM1168"/>
  <c r="BL1167"/>
  <c r="BK1167"/>
  <c r="BJ1167"/>
  <c r="BG1167"/>
  <c r="BL1166"/>
  <c r="BK1166"/>
  <c r="BJ1166"/>
  <c r="BG1166"/>
  <c r="BL1165"/>
  <c r="BK1165"/>
  <c r="BJ1165"/>
  <c r="BG1165"/>
  <c r="BL1164"/>
  <c r="BK1164"/>
  <c r="BJ1164"/>
  <c r="BG1164"/>
  <c r="BM1164"/>
  <c r="BL1163"/>
  <c r="BK1163"/>
  <c r="BJ1163"/>
  <c r="BG1163"/>
  <c r="BI1163"/>
  <c r="BL1162"/>
  <c r="BK1162"/>
  <c r="BJ1162"/>
  <c r="BG1162"/>
  <c r="BM1162"/>
  <c r="BL1161"/>
  <c r="BK1161"/>
  <c r="BJ1161"/>
  <c r="BG1161"/>
  <c r="BL1160"/>
  <c r="BK1160"/>
  <c r="BJ1160"/>
  <c r="BG1160"/>
  <c r="BM1160"/>
  <c r="BL1159"/>
  <c r="BK1159"/>
  <c r="BJ1159"/>
  <c r="BG1159"/>
  <c r="BL1158"/>
  <c r="BK1158"/>
  <c r="BJ1158"/>
  <c r="BG1158"/>
  <c r="BM1158"/>
  <c r="BL1157"/>
  <c r="BK1157"/>
  <c r="BJ1157"/>
  <c r="BG1157"/>
  <c r="BL1156"/>
  <c r="BK1156"/>
  <c r="BJ1156"/>
  <c r="BG1156"/>
  <c r="BL1155"/>
  <c r="BK1155"/>
  <c r="BJ1155"/>
  <c r="BG1155"/>
  <c r="BL1154"/>
  <c r="BK1154"/>
  <c r="BJ1154"/>
  <c r="BG1154"/>
  <c r="BM1154"/>
  <c r="BL1153"/>
  <c r="BK1153"/>
  <c r="BJ1153"/>
  <c r="BG1153"/>
  <c r="BI1153"/>
  <c r="BL1152"/>
  <c r="BK1152"/>
  <c r="BJ1152"/>
  <c r="BG1152"/>
  <c r="BM1152"/>
  <c r="BL1151"/>
  <c r="BK1151"/>
  <c r="BJ1151"/>
  <c r="BG1151"/>
  <c r="BL1150"/>
  <c r="BK1150"/>
  <c r="BJ1150"/>
  <c r="BG1150"/>
  <c r="BL1149"/>
  <c r="BK1149"/>
  <c r="BJ1149"/>
  <c r="BG1149"/>
  <c r="BI1149"/>
  <c r="BL1148"/>
  <c r="BK1148"/>
  <c r="BJ1148"/>
  <c r="BG1148"/>
  <c r="BL1147"/>
  <c r="BK1147"/>
  <c r="BJ1147"/>
  <c r="BG1147"/>
  <c r="BI1147"/>
  <c r="BL1146"/>
  <c r="BK1146"/>
  <c r="BJ1146"/>
  <c r="BG1146"/>
  <c r="BL1145"/>
  <c r="BK1145"/>
  <c r="BJ1145"/>
  <c r="BG1145"/>
  <c r="BL1144"/>
  <c r="BK1144"/>
  <c r="BJ1144"/>
  <c r="BG1144"/>
  <c r="BL1143"/>
  <c r="BK1143"/>
  <c r="BJ1143"/>
  <c r="BG1143"/>
  <c r="BI1143"/>
  <c r="BL1142"/>
  <c r="BK1142"/>
  <c r="BJ1142"/>
  <c r="BG1142"/>
  <c r="BM1142"/>
  <c r="BL1141"/>
  <c r="BK1141"/>
  <c r="BJ1141"/>
  <c r="BG1141"/>
  <c r="BL1140"/>
  <c r="BK1140"/>
  <c r="BJ1140"/>
  <c r="BG1140"/>
  <c r="BM1140"/>
  <c r="BL1139"/>
  <c r="BK1139"/>
  <c r="BJ1139"/>
  <c r="BG1139"/>
  <c r="BL1138"/>
  <c r="BK1138"/>
  <c r="BJ1138"/>
  <c r="BG1138"/>
  <c r="BM1138"/>
  <c r="BL1137"/>
  <c r="BK1137"/>
  <c r="BJ1137"/>
  <c r="BG1137"/>
  <c r="BL1136"/>
  <c r="BK1136"/>
  <c r="BJ1136"/>
  <c r="BG1136"/>
  <c r="BL1135"/>
  <c r="BK1135"/>
  <c r="BJ1135"/>
  <c r="BG1135"/>
  <c r="BL1134"/>
  <c r="BK1134"/>
  <c r="BJ1134"/>
  <c r="BG1134"/>
  <c r="BM1134"/>
  <c r="BL1133"/>
  <c r="BK1133"/>
  <c r="BJ1133"/>
  <c r="BG1133"/>
  <c r="BL1132"/>
  <c r="BK1132"/>
  <c r="BJ1132"/>
  <c r="BG1132"/>
  <c r="BM1132"/>
  <c r="BL1131"/>
  <c r="BK1131"/>
  <c r="BJ1131"/>
  <c r="BG1131"/>
  <c r="BL1130"/>
  <c r="BK1130"/>
  <c r="BJ1130"/>
  <c r="BG1130"/>
  <c r="BM1130"/>
  <c r="BL1129"/>
  <c r="BK1129"/>
  <c r="BJ1129"/>
  <c r="BG1129"/>
  <c r="BL1128"/>
  <c r="BK1128"/>
  <c r="BJ1128"/>
  <c r="BG1128"/>
  <c r="BM1128"/>
  <c r="BL1127"/>
  <c r="BK1127"/>
  <c r="BJ1127"/>
  <c r="BG1127"/>
  <c r="BI1127"/>
  <c r="BL1126"/>
  <c r="BK1126"/>
  <c r="BJ1126"/>
  <c r="BG1126"/>
  <c r="BL1125"/>
  <c r="BK1125"/>
  <c r="BJ1125"/>
  <c r="BG1125"/>
  <c r="BL1124"/>
  <c r="BK1124"/>
  <c r="BJ1124"/>
  <c r="BG1124"/>
  <c r="BM1124"/>
  <c r="BL1123"/>
  <c r="BK1123"/>
  <c r="BJ1123"/>
  <c r="BG1123"/>
  <c r="BL1122"/>
  <c r="BK1122"/>
  <c r="BJ1122"/>
  <c r="BG1122"/>
  <c r="BM1122"/>
  <c r="BL1121"/>
  <c r="BK1121"/>
  <c r="BJ1121"/>
  <c r="BG1121"/>
  <c r="BL1120"/>
  <c r="BK1120"/>
  <c r="BJ1120"/>
  <c r="BG1120"/>
  <c r="BM1120"/>
  <c r="BL1119"/>
  <c r="BK1119"/>
  <c r="BJ1119"/>
  <c r="BG1119"/>
  <c r="BL1118"/>
  <c r="BK1118"/>
  <c r="BJ1118"/>
  <c r="BG1118"/>
  <c r="BM1118"/>
  <c r="BL1117"/>
  <c r="BK1117"/>
  <c r="BJ1117"/>
  <c r="BG1117"/>
  <c r="BL1116"/>
  <c r="BK1116"/>
  <c r="BJ1116"/>
  <c r="BG1116"/>
  <c r="BM1116"/>
  <c r="BL1115"/>
  <c r="BK1115"/>
  <c r="BJ1115"/>
  <c r="BG1115"/>
  <c r="BL1114"/>
  <c r="BK1114"/>
  <c r="BJ1114"/>
  <c r="BG1114"/>
  <c r="BM1114"/>
  <c r="BL1113"/>
  <c r="BK1113"/>
  <c r="BJ1113"/>
  <c r="BG1113"/>
  <c r="BL1112"/>
  <c r="BK1112"/>
  <c r="BJ1112"/>
  <c r="BG1112"/>
  <c r="BM1112"/>
  <c r="BL1111"/>
  <c r="BK1111"/>
  <c r="BJ1111"/>
  <c r="BG1111"/>
  <c r="BL1110"/>
  <c r="BK1110"/>
  <c r="BJ1110"/>
  <c r="BG1110"/>
  <c r="BM1110"/>
  <c r="BL1109"/>
  <c r="BK1109"/>
  <c r="BJ1109"/>
  <c r="BG1109"/>
  <c r="BL1108"/>
  <c r="BK1108"/>
  <c r="BJ1108"/>
  <c r="BG1108"/>
  <c r="BM1108"/>
  <c r="BL1107"/>
  <c r="BK1107"/>
  <c r="BJ1107"/>
  <c r="BG1107"/>
  <c r="BL1106"/>
  <c r="BK1106"/>
  <c r="BJ1106"/>
  <c r="BG1106"/>
  <c r="BM1106"/>
  <c r="BL1105"/>
  <c r="BK1105"/>
  <c r="BJ1105"/>
  <c r="BG1105"/>
  <c r="BI1105"/>
  <c r="BL1104"/>
  <c r="BK1104"/>
  <c r="BJ1104"/>
  <c r="BG1104"/>
  <c r="BM1104"/>
  <c r="BL1103"/>
  <c r="BK1103"/>
  <c r="BJ1103"/>
  <c r="BG1103"/>
  <c r="BL1102"/>
  <c r="BK1102"/>
  <c r="BJ1102"/>
  <c r="BG1102"/>
  <c r="BL1101"/>
  <c r="BK1101"/>
  <c r="BJ1101"/>
  <c r="BG1101"/>
  <c r="BI1101"/>
  <c r="BL1100"/>
  <c r="BK1100"/>
  <c r="BJ1100"/>
  <c r="BG1100"/>
  <c r="BM1100"/>
  <c r="BL1099"/>
  <c r="BK1099"/>
  <c r="BJ1099"/>
  <c r="BG1099"/>
  <c r="BL1098"/>
  <c r="BK1098"/>
  <c r="BJ1098"/>
  <c r="BG1098"/>
  <c r="BM1098"/>
  <c r="BL1097"/>
  <c r="BK1097"/>
  <c r="BJ1097"/>
  <c r="BG1097"/>
  <c r="BL1096"/>
  <c r="BK1096"/>
  <c r="BJ1096"/>
  <c r="BG1096"/>
  <c r="BM1096"/>
  <c r="BL1095"/>
  <c r="BK1095"/>
  <c r="BJ1095"/>
  <c r="BG1095"/>
  <c r="BL1094"/>
  <c r="BK1094"/>
  <c r="BJ1094"/>
  <c r="BG1094"/>
  <c r="BM1094"/>
  <c r="BL1093"/>
  <c r="BK1093"/>
  <c r="BJ1093"/>
  <c r="BG1093"/>
  <c r="BL1092"/>
  <c r="BK1092"/>
  <c r="BJ1092"/>
  <c r="BG1092"/>
  <c r="BM1092"/>
  <c r="BL1091"/>
  <c r="BK1091"/>
  <c r="BJ1091"/>
  <c r="BG1091"/>
  <c r="BL1090"/>
  <c r="BK1090"/>
  <c r="BJ1090"/>
  <c r="BG1090"/>
  <c r="BM1090"/>
  <c r="BL1089"/>
  <c r="BK1089"/>
  <c r="BJ1089"/>
  <c r="BG1089"/>
  <c r="BI1089"/>
  <c r="BL1088"/>
  <c r="BK1088"/>
  <c r="BJ1088"/>
  <c r="BG1088"/>
  <c r="BM1088"/>
  <c r="BL1087"/>
  <c r="BK1087"/>
  <c r="BJ1087"/>
  <c r="BG1087"/>
  <c r="BL1086"/>
  <c r="BK1086"/>
  <c r="BJ1086"/>
  <c r="BG1086"/>
  <c r="BM1086"/>
  <c r="BL1085"/>
  <c r="BK1085"/>
  <c r="BJ1085"/>
  <c r="BG1085"/>
  <c r="BL1084"/>
  <c r="BK1084"/>
  <c r="BJ1084"/>
  <c r="BG1084"/>
  <c r="BL1083"/>
  <c r="BK1083"/>
  <c r="BJ1083"/>
  <c r="BG1083"/>
  <c r="BL1082"/>
  <c r="BK1082"/>
  <c r="BJ1082"/>
  <c r="BG1082"/>
  <c r="BM1082"/>
  <c r="BL1081"/>
  <c r="BK1081"/>
  <c r="BJ1081"/>
  <c r="BG1081"/>
  <c r="BI1081"/>
  <c r="BL1080"/>
  <c r="BK1080"/>
  <c r="BJ1080"/>
  <c r="BG1080"/>
  <c r="BM1080"/>
  <c r="BL1079"/>
  <c r="BK1079"/>
  <c r="BJ1079"/>
  <c r="BG1079"/>
  <c r="BL1078"/>
  <c r="BK1078"/>
  <c r="BJ1078"/>
  <c r="BG1078"/>
  <c r="BL1077"/>
  <c r="BK1077"/>
  <c r="BJ1077"/>
  <c r="BG1077"/>
  <c r="BL1076"/>
  <c r="BK1076"/>
  <c r="BJ1076"/>
  <c r="BG1076"/>
  <c r="BM1076"/>
  <c r="BL1075"/>
  <c r="BK1075"/>
  <c r="BJ1075"/>
  <c r="BG1075"/>
  <c r="BL1074"/>
  <c r="BK1074"/>
  <c r="BJ1074"/>
  <c r="BG1074"/>
  <c r="BM1074"/>
  <c r="BL1073"/>
  <c r="BK1073"/>
  <c r="BJ1073"/>
  <c r="BG1073"/>
  <c r="BL1072"/>
  <c r="BK1072"/>
  <c r="BJ1072"/>
  <c r="BG1072"/>
  <c r="BM1072"/>
  <c r="BL1071"/>
  <c r="BK1071"/>
  <c r="BJ1071"/>
  <c r="BG1071"/>
  <c r="BL1070"/>
  <c r="BK1070"/>
  <c r="BJ1070"/>
  <c r="BG1070"/>
  <c r="BL1069"/>
  <c r="BK1069"/>
  <c r="BJ1069"/>
  <c r="BG1069"/>
  <c r="BI1069"/>
  <c r="BL1068"/>
  <c r="BK1068"/>
  <c r="BJ1068"/>
  <c r="BG1068"/>
  <c r="BM1068"/>
  <c r="BL1067"/>
  <c r="BK1067"/>
  <c r="BJ1067"/>
  <c r="BG1067"/>
  <c r="BL1066"/>
  <c r="BK1066"/>
  <c r="BJ1066"/>
  <c r="BG1066"/>
  <c r="BM1066"/>
  <c r="BL1065"/>
  <c r="BK1065"/>
  <c r="BJ1065"/>
  <c r="BG1065"/>
  <c r="BL1064"/>
  <c r="BK1064"/>
  <c r="BJ1064"/>
  <c r="BG1064"/>
  <c r="BM1064"/>
  <c r="BL1063"/>
  <c r="BK1063"/>
  <c r="BJ1063"/>
  <c r="BG1063"/>
  <c r="BL1062"/>
  <c r="BK1062"/>
  <c r="BJ1062"/>
  <c r="BG1062"/>
  <c r="BM1062"/>
  <c r="BL1061"/>
  <c r="BK1061"/>
  <c r="BJ1061"/>
  <c r="BG1061"/>
  <c r="BI1061"/>
  <c r="BL1060"/>
  <c r="BK1060"/>
  <c r="BJ1060"/>
  <c r="BG1060"/>
  <c r="BM1060"/>
  <c r="BL1059"/>
  <c r="BK1059"/>
  <c r="BJ1059"/>
  <c r="BG1059"/>
  <c r="BL1058"/>
  <c r="BK1058"/>
  <c r="BJ1058"/>
  <c r="BG1058"/>
  <c r="BM1058"/>
  <c r="BL1057"/>
  <c r="BK1057"/>
  <c r="BJ1057"/>
  <c r="BG1057"/>
  <c r="BL1056"/>
  <c r="BK1056"/>
  <c r="BJ1056"/>
  <c r="BG1056"/>
  <c r="BM1056"/>
  <c r="BL1055"/>
  <c r="BK1055"/>
  <c r="BJ1055"/>
  <c r="BG1055"/>
  <c r="BL1054"/>
  <c r="BK1054"/>
  <c r="BJ1054"/>
  <c r="BG1054"/>
  <c r="BM1054"/>
  <c r="BL1053"/>
  <c r="BK1053"/>
  <c r="BJ1053"/>
  <c r="BG1053"/>
  <c r="BL1052"/>
  <c r="BK1052"/>
  <c r="BJ1052"/>
  <c r="BG1052"/>
  <c r="BM1052"/>
  <c r="BL1051"/>
  <c r="BK1051"/>
  <c r="BJ1051"/>
  <c r="BG1051"/>
  <c r="BL1050"/>
  <c r="BK1050"/>
  <c r="BJ1050"/>
  <c r="BG1050"/>
  <c r="BM1050"/>
  <c r="BL1049"/>
  <c r="BK1049"/>
  <c r="BJ1049"/>
  <c r="BG1049"/>
  <c r="BI1049"/>
  <c r="BL1048"/>
  <c r="BK1048"/>
  <c r="BJ1048"/>
  <c r="BG1048"/>
  <c r="BL1047"/>
  <c r="BK1047"/>
  <c r="BJ1047"/>
  <c r="BG1047"/>
  <c r="BI1047"/>
  <c r="BL1046"/>
  <c r="BK1046"/>
  <c r="BJ1046"/>
  <c r="BG1046"/>
  <c r="BM1046"/>
  <c r="BL1045"/>
  <c r="BK1045"/>
  <c r="BJ1045"/>
  <c r="BG1045"/>
  <c r="BL1044"/>
  <c r="BK1044"/>
  <c r="BJ1044"/>
  <c r="BG1044"/>
  <c r="BM1044"/>
  <c r="BL1043"/>
  <c r="BK1043"/>
  <c r="BJ1043"/>
  <c r="BG1043"/>
  <c r="BI1043"/>
  <c r="BL1042"/>
  <c r="BK1042"/>
  <c r="BJ1042"/>
  <c r="BG1042"/>
  <c r="BM1042"/>
  <c r="BL1041"/>
  <c r="BK1041"/>
  <c r="BJ1041"/>
  <c r="BG1041"/>
  <c r="BL1040"/>
  <c r="BK1040"/>
  <c r="BJ1040"/>
  <c r="BG1040"/>
  <c r="BM1040"/>
  <c r="BL1039"/>
  <c r="BK1039"/>
  <c r="BJ1039"/>
  <c r="BG1039"/>
  <c r="BL1038"/>
  <c r="BK1038"/>
  <c r="BJ1038"/>
  <c r="BG1038"/>
  <c r="BM1038"/>
  <c r="BL1037"/>
  <c r="BK1037"/>
  <c r="BJ1037"/>
  <c r="BG1037"/>
  <c r="BI1037"/>
  <c r="BL1036"/>
  <c r="BK1036"/>
  <c r="BJ1036"/>
  <c r="BG1036"/>
  <c r="BM1036"/>
  <c r="BL1035"/>
  <c r="BK1035"/>
  <c r="BJ1035"/>
  <c r="BG1035"/>
  <c r="BL1034"/>
  <c r="BK1034"/>
  <c r="BJ1034"/>
  <c r="BG1034"/>
  <c r="BM1034"/>
  <c r="BL1033"/>
  <c r="BK1033"/>
  <c r="BJ1033"/>
  <c r="BG1033"/>
  <c r="BI1033"/>
  <c r="BL1032"/>
  <c r="BK1032"/>
  <c r="BJ1032"/>
  <c r="BG1032"/>
  <c r="BL1031"/>
  <c r="BK1031"/>
  <c r="BJ1031"/>
  <c r="BG1031"/>
  <c r="BL1030"/>
  <c r="BK1030"/>
  <c r="BJ1030"/>
  <c r="BG1030"/>
  <c r="BM1030"/>
  <c r="BL1029"/>
  <c r="BK1029"/>
  <c r="BJ1029"/>
  <c r="BG1029"/>
  <c r="BL1028"/>
  <c r="BK1028"/>
  <c r="BJ1028"/>
  <c r="BG1028"/>
  <c r="BM1028"/>
  <c r="BL1027"/>
  <c r="BK1027"/>
  <c r="BJ1027"/>
  <c r="BG1027"/>
  <c r="BI1027"/>
  <c r="BL1026"/>
  <c r="BK1026"/>
  <c r="BJ1026"/>
  <c r="BG1026"/>
  <c r="BM1026"/>
  <c r="BL1025"/>
  <c r="BK1025"/>
  <c r="BJ1025"/>
  <c r="BG1025"/>
  <c r="BL1024"/>
  <c r="BK1024"/>
  <c r="BJ1024"/>
  <c r="BG1024"/>
  <c r="BM1024"/>
  <c r="BL1023"/>
  <c r="BK1023"/>
  <c r="BJ1023"/>
  <c r="BG1023"/>
  <c r="BL1022"/>
  <c r="BK1022"/>
  <c r="BJ1022"/>
  <c r="BG1022"/>
  <c r="BM1022"/>
  <c r="BL1021"/>
  <c r="BK1021"/>
  <c r="BJ1021"/>
  <c r="BG1021"/>
  <c r="BI1021"/>
  <c r="BL1020"/>
  <c r="BK1020"/>
  <c r="BJ1020"/>
  <c r="BG1020"/>
  <c r="BM1020"/>
  <c r="BL1019"/>
  <c r="BK1019"/>
  <c r="BJ1019"/>
  <c r="BG1019"/>
  <c r="BL1018"/>
  <c r="BK1018"/>
  <c r="BJ1018"/>
  <c r="BG1018"/>
  <c r="BM1018"/>
  <c r="BL1017"/>
  <c r="BK1017"/>
  <c r="BJ1017"/>
  <c r="BG1017"/>
  <c r="BL1016"/>
  <c r="BK1016"/>
  <c r="BJ1016"/>
  <c r="BG1016"/>
  <c r="BM1016"/>
  <c r="BL1015"/>
  <c r="BK1015"/>
  <c r="BJ1015"/>
  <c r="BG1015"/>
  <c r="BI1015"/>
  <c r="BL1014"/>
  <c r="BK1014"/>
  <c r="BJ1014"/>
  <c r="BG1014"/>
  <c r="BM1014"/>
  <c r="BL1013"/>
  <c r="BK1013"/>
  <c r="BJ1013"/>
  <c r="BG1013"/>
  <c r="BL1012"/>
  <c r="BK1012"/>
  <c r="BJ1012"/>
  <c r="BG1012"/>
  <c r="BL1011"/>
  <c r="BK1011"/>
  <c r="BJ1011"/>
  <c r="BG1011"/>
  <c r="BI1011"/>
  <c r="BL1010"/>
  <c r="BK1010"/>
  <c r="BJ1010"/>
  <c r="BG1010"/>
  <c r="BL1009"/>
  <c r="BK1009"/>
  <c r="BJ1009"/>
  <c r="BG1009"/>
  <c r="BI1009"/>
  <c r="BL1008"/>
  <c r="BK1008"/>
  <c r="BJ1008"/>
  <c r="BG1008"/>
  <c r="BL1007"/>
  <c r="BK1007"/>
  <c r="BJ1007"/>
  <c r="BG1007"/>
  <c r="BI1007"/>
  <c r="BL1006"/>
  <c r="BK1006"/>
  <c r="BJ1006"/>
  <c r="BG1006"/>
  <c r="BM1006"/>
  <c r="BL1005"/>
  <c r="BK1005"/>
  <c r="BJ1005"/>
  <c r="BG1005"/>
  <c r="BI1005"/>
  <c r="BL1004"/>
  <c r="BK1004"/>
  <c r="BJ1004"/>
  <c r="BG1004"/>
  <c r="BL1003"/>
  <c r="BK1003"/>
  <c r="BJ1003"/>
  <c r="BG1003"/>
  <c r="BL1002"/>
  <c r="BK1002"/>
  <c r="BJ1002"/>
  <c r="BG1002"/>
  <c r="BM1002"/>
  <c r="BL1001"/>
  <c r="BK1001"/>
  <c r="BJ1001"/>
  <c r="BG1001"/>
  <c r="BL1000"/>
  <c r="BK1000"/>
  <c r="BJ1000"/>
  <c r="BG1000"/>
  <c r="BM1000"/>
  <c r="BL999"/>
  <c r="BK999"/>
  <c r="BJ999"/>
  <c r="BG999"/>
  <c r="BL998"/>
  <c r="BK998"/>
  <c r="BJ998"/>
  <c r="BG998"/>
  <c r="BM998"/>
  <c r="BL997"/>
  <c r="BK997"/>
  <c r="BJ997"/>
  <c r="BG997"/>
  <c r="BL996"/>
  <c r="BK996"/>
  <c r="BJ996"/>
  <c r="BG996"/>
  <c r="BL995"/>
  <c r="BK995"/>
  <c r="BJ995"/>
  <c r="BG995"/>
  <c r="BL994"/>
  <c r="BK994"/>
  <c r="BJ994"/>
  <c r="BG994"/>
  <c r="BM994"/>
  <c r="BL993"/>
  <c r="BK993"/>
  <c r="BJ993"/>
  <c r="BG993"/>
  <c r="BL992"/>
  <c r="BK992"/>
  <c r="BJ992"/>
  <c r="BG992"/>
  <c r="BM992"/>
  <c r="BL991"/>
  <c r="BK991"/>
  <c r="BJ991"/>
  <c r="BG991"/>
  <c r="BL990"/>
  <c r="BK990"/>
  <c r="BJ990"/>
  <c r="BG990"/>
  <c r="BM990"/>
  <c r="BL989"/>
  <c r="BK989"/>
  <c r="BJ989"/>
  <c r="BG989"/>
  <c r="BL988"/>
  <c r="BK988"/>
  <c r="BJ988"/>
  <c r="BG988"/>
  <c r="BM988"/>
  <c r="BL987"/>
  <c r="BK987"/>
  <c r="BJ987"/>
  <c r="BG987"/>
  <c r="BL986"/>
  <c r="BK986"/>
  <c r="BJ986"/>
  <c r="BG986"/>
  <c r="BM986"/>
  <c r="BL985"/>
  <c r="BK985"/>
  <c r="BJ985"/>
  <c r="BG985"/>
  <c r="BL984"/>
  <c r="BK984"/>
  <c r="BJ984"/>
  <c r="BG984"/>
  <c r="BM984"/>
  <c r="BL983"/>
  <c r="BK983"/>
  <c r="BJ983"/>
  <c r="BG983"/>
  <c r="BL982"/>
  <c r="BK982"/>
  <c r="BJ982"/>
  <c r="BG982"/>
  <c r="BM982"/>
  <c r="BL981"/>
  <c r="BK981"/>
  <c r="BJ981"/>
  <c r="BG981"/>
  <c r="BI981"/>
  <c r="BL980"/>
  <c r="BK980"/>
  <c r="BJ980"/>
  <c r="BG980"/>
  <c r="BM980"/>
  <c r="BL979"/>
  <c r="BK979"/>
  <c r="BJ979"/>
  <c r="BG979"/>
  <c r="BI979"/>
  <c r="BL978"/>
  <c r="BK978"/>
  <c r="BJ978"/>
  <c r="BG978"/>
  <c r="BM978"/>
  <c r="BL977"/>
  <c r="BK977"/>
  <c r="BJ977"/>
  <c r="BG977"/>
  <c r="BL976"/>
  <c r="BK976"/>
  <c r="BJ976"/>
  <c r="BG976"/>
  <c r="BM976"/>
  <c r="BL975"/>
  <c r="BK975"/>
  <c r="BJ975"/>
  <c r="BG975"/>
  <c r="BL974"/>
  <c r="BK974"/>
  <c r="BJ974"/>
  <c r="BG974"/>
  <c r="BM974"/>
  <c r="BL973"/>
  <c r="BK973"/>
  <c r="BJ973"/>
  <c r="BG973"/>
  <c r="BL972"/>
  <c r="BK972"/>
  <c r="BJ972"/>
  <c r="BG972"/>
  <c r="BM972"/>
  <c r="BL971"/>
  <c r="BK971"/>
  <c r="BJ971"/>
  <c r="BG971"/>
  <c r="BL970"/>
  <c r="BK970"/>
  <c r="BJ970"/>
  <c r="BG970"/>
  <c r="BM970"/>
  <c r="BL969"/>
  <c r="BK969"/>
  <c r="BJ969"/>
  <c r="BG969"/>
  <c r="BL968"/>
  <c r="BK968"/>
  <c r="BJ968"/>
  <c r="BG968"/>
  <c r="BL967"/>
  <c r="BK967"/>
  <c r="BJ967"/>
  <c r="BG967"/>
  <c r="BL966"/>
  <c r="BK966"/>
  <c r="BJ966"/>
  <c r="BG966"/>
  <c r="BM966"/>
  <c r="BL965"/>
  <c r="BK965"/>
  <c r="BJ965"/>
  <c r="BG965"/>
  <c r="BL964"/>
  <c r="BK964"/>
  <c r="BJ964"/>
  <c r="BG964"/>
  <c r="BL963"/>
  <c r="BK963"/>
  <c r="BJ963"/>
  <c r="BG963"/>
  <c r="BI963"/>
  <c r="BL962"/>
  <c r="BK962"/>
  <c r="BJ962"/>
  <c r="BG962"/>
  <c r="BL961"/>
  <c r="BK961"/>
  <c r="BJ961"/>
  <c r="BG961"/>
  <c r="BL960"/>
  <c r="BK960"/>
  <c r="BJ960"/>
  <c r="BG960"/>
  <c r="BM960"/>
  <c r="BL959"/>
  <c r="BK959"/>
  <c r="BJ959"/>
  <c r="BG959"/>
  <c r="BI959"/>
  <c r="BL958"/>
  <c r="BK958"/>
  <c r="BJ958"/>
  <c r="BG958"/>
  <c r="BM958"/>
  <c r="BL957"/>
  <c r="BK957"/>
  <c r="BJ957"/>
  <c r="BG957"/>
  <c r="BL956"/>
  <c r="BK956"/>
  <c r="BJ956"/>
  <c r="BG956"/>
  <c r="BM956"/>
  <c r="BL955"/>
  <c r="BK955"/>
  <c r="BJ955"/>
  <c r="BG955"/>
  <c r="BL954"/>
  <c r="BK954"/>
  <c r="BJ954"/>
  <c r="BG954"/>
  <c r="BM954"/>
  <c r="BL953"/>
  <c r="BK953"/>
  <c r="BJ953"/>
  <c r="BG953"/>
  <c r="BL952"/>
  <c r="BK952"/>
  <c r="BJ952"/>
  <c r="BG952"/>
  <c r="BM952"/>
  <c r="BL951"/>
  <c r="BK951"/>
  <c r="BJ951"/>
  <c r="BG951"/>
  <c r="BL950"/>
  <c r="BK950"/>
  <c r="BJ950"/>
  <c r="BG950"/>
  <c r="BM950"/>
  <c r="BL949"/>
  <c r="BK949"/>
  <c r="BJ949"/>
  <c r="BG949"/>
  <c r="BL948"/>
  <c r="BK948"/>
  <c r="BJ948"/>
  <c r="BG948"/>
  <c r="BM948"/>
  <c r="BL947"/>
  <c r="BK947"/>
  <c r="BJ947"/>
  <c r="BG947"/>
  <c r="BM947"/>
  <c r="BL946"/>
  <c r="BK946"/>
  <c r="BJ946"/>
  <c r="BG946"/>
  <c r="BL945"/>
  <c r="BK945"/>
  <c r="BJ945"/>
  <c r="BG945"/>
  <c r="BL944"/>
  <c r="BK944"/>
  <c r="BJ944"/>
  <c r="BG944"/>
  <c r="BM944"/>
  <c r="BL943"/>
  <c r="BK943"/>
  <c r="BJ943"/>
  <c r="BG943"/>
  <c r="BL942"/>
  <c r="BK942"/>
  <c r="BJ942"/>
  <c r="BG942"/>
  <c r="BM942"/>
  <c r="BL941"/>
  <c r="BK941"/>
  <c r="BJ941"/>
  <c r="BG941"/>
  <c r="BL940"/>
  <c r="BK940"/>
  <c r="BJ940"/>
  <c r="BG940"/>
  <c r="BM940"/>
  <c r="BL939"/>
  <c r="BK939"/>
  <c r="BJ939"/>
  <c r="BG939"/>
  <c r="BL938"/>
  <c r="BK938"/>
  <c r="BJ938"/>
  <c r="BG938"/>
  <c r="BL937"/>
  <c r="BK937"/>
  <c r="BJ937"/>
  <c r="BG937"/>
  <c r="BI937"/>
  <c r="BL936"/>
  <c r="BK936"/>
  <c r="BJ936"/>
  <c r="BG936"/>
  <c r="BM936"/>
  <c r="BL935"/>
  <c r="BK935"/>
  <c r="BJ935"/>
  <c r="BG935"/>
  <c r="BL934"/>
  <c r="BK934"/>
  <c r="BJ934"/>
  <c r="BG934"/>
  <c r="BL933"/>
  <c r="BK933"/>
  <c r="BJ933"/>
  <c r="BG933"/>
  <c r="BI933"/>
  <c r="BL932"/>
  <c r="BK932"/>
  <c r="BJ932"/>
  <c r="BG932"/>
  <c r="BL931"/>
  <c r="BK931"/>
  <c r="BJ931"/>
  <c r="BG931"/>
  <c r="BM931"/>
  <c r="BL930"/>
  <c r="BK930"/>
  <c r="BJ930"/>
  <c r="BG930"/>
  <c r="BL929"/>
  <c r="BK929"/>
  <c r="BJ929"/>
  <c r="BG929"/>
  <c r="BI929"/>
  <c r="BL928"/>
  <c r="BK928"/>
  <c r="BJ928"/>
  <c r="BG928"/>
  <c r="BL927"/>
  <c r="BK927"/>
  <c r="BJ927"/>
  <c r="BG927"/>
  <c r="BL926"/>
  <c r="BK926"/>
  <c r="BJ926"/>
  <c r="BG926"/>
  <c r="BI926"/>
  <c r="BL925"/>
  <c r="BK925"/>
  <c r="BJ925"/>
  <c r="BG925"/>
  <c r="BL924"/>
  <c r="BK924"/>
  <c r="BJ924"/>
  <c r="BG924"/>
  <c r="BL923"/>
  <c r="BK923"/>
  <c r="BJ923"/>
  <c r="BG923"/>
  <c r="BL922"/>
  <c r="BK922"/>
  <c r="BJ922"/>
  <c r="BG922"/>
  <c r="BL921"/>
  <c r="BK921"/>
  <c r="BJ921"/>
  <c r="BG921"/>
  <c r="BL920"/>
  <c r="BK920"/>
  <c r="BJ920"/>
  <c r="BG920"/>
  <c r="BI920"/>
  <c r="BL919"/>
  <c r="BK919"/>
  <c r="BJ919"/>
  <c r="BG919"/>
  <c r="BM919"/>
  <c r="BL918"/>
  <c r="BK918"/>
  <c r="BJ918"/>
  <c r="BG918"/>
  <c r="BL917"/>
  <c r="BK917"/>
  <c r="BJ917"/>
  <c r="BG917"/>
  <c r="BI917"/>
  <c r="BL916"/>
  <c r="BK916"/>
  <c r="BJ916"/>
  <c r="BG916"/>
  <c r="BL915"/>
  <c r="BK915"/>
  <c r="BJ915"/>
  <c r="BG915"/>
  <c r="BM915"/>
  <c r="BL914"/>
  <c r="BK914"/>
  <c r="BJ914"/>
  <c r="BG914"/>
  <c r="BL913"/>
  <c r="BK913"/>
  <c r="BJ913"/>
  <c r="BG913"/>
  <c r="BL912"/>
  <c r="BK912"/>
  <c r="BJ912"/>
  <c r="BG912"/>
  <c r="BL911"/>
  <c r="BK911"/>
  <c r="BJ911"/>
  <c r="BG911"/>
  <c r="BM911"/>
  <c r="BL910"/>
  <c r="BK910"/>
  <c r="BJ910"/>
  <c r="BG910"/>
  <c r="BL909"/>
  <c r="BK909"/>
  <c r="BJ909"/>
  <c r="BG909"/>
  <c r="BL908"/>
  <c r="BK908"/>
  <c r="BJ908"/>
  <c r="BG908"/>
  <c r="BI908"/>
  <c r="BL907"/>
  <c r="BK907"/>
  <c r="BJ907"/>
  <c r="BG907"/>
  <c r="BL906"/>
  <c r="BK906"/>
  <c r="BJ906"/>
  <c r="BG906"/>
  <c r="BL905"/>
  <c r="BK905"/>
  <c r="BJ905"/>
  <c r="BG905"/>
  <c r="BI905"/>
  <c r="BL904"/>
  <c r="BK904"/>
  <c r="BJ904"/>
  <c r="BG904"/>
  <c r="BI904"/>
  <c r="BL903"/>
  <c r="BK903"/>
  <c r="BJ903"/>
  <c r="BG903"/>
  <c r="BM903"/>
  <c r="BL902"/>
  <c r="BK902"/>
  <c r="BJ902"/>
  <c r="BG902"/>
  <c r="BL901"/>
  <c r="BK901"/>
  <c r="BJ901"/>
  <c r="BG901"/>
  <c r="BI901"/>
  <c r="BL900"/>
  <c r="BK900"/>
  <c r="BJ900"/>
  <c r="BG900"/>
  <c r="BL899"/>
  <c r="BK899"/>
  <c r="BJ899"/>
  <c r="BG899"/>
  <c r="BL898"/>
  <c r="BK898"/>
  <c r="BJ898"/>
  <c r="BG898"/>
  <c r="BL897"/>
  <c r="BK897"/>
  <c r="BJ897"/>
  <c r="BG897"/>
  <c r="BL896"/>
  <c r="BK896"/>
  <c r="BJ896"/>
  <c r="BG896"/>
  <c r="BL895"/>
  <c r="BK895"/>
  <c r="BJ895"/>
  <c r="BG895"/>
  <c r="BL894"/>
  <c r="BK894"/>
  <c r="BJ894"/>
  <c r="BG894"/>
  <c r="BI894"/>
  <c r="BL893"/>
  <c r="BK893"/>
  <c r="BJ893"/>
  <c r="BG893"/>
  <c r="BL892"/>
  <c r="BK892"/>
  <c r="BJ892"/>
  <c r="BG892"/>
  <c r="BL891"/>
  <c r="BK891"/>
  <c r="BJ891"/>
  <c r="BG891"/>
  <c r="BM891"/>
  <c r="BL890"/>
  <c r="BK890"/>
  <c r="BJ890"/>
  <c r="BG890"/>
  <c r="BL889"/>
  <c r="BK889"/>
  <c r="BJ889"/>
  <c r="BG889"/>
  <c r="BI889"/>
  <c r="BL888"/>
  <c r="BK888"/>
  <c r="BJ888"/>
  <c r="BG888"/>
  <c r="BI888"/>
  <c r="BL887"/>
  <c r="BK887"/>
  <c r="BJ887"/>
  <c r="BG887"/>
  <c r="BL886"/>
  <c r="BK886"/>
  <c r="BJ886"/>
  <c r="BG886"/>
  <c r="BL885"/>
  <c r="BK885"/>
  <c r="BJ885"/>
  <c r="BG885"/>
  <c r="BI885"/>
  <c r="BL884"/>
  <c r="BK884"/>
  <c r="BJ884"/>
  <c r="BG884"/>
  <c r="BI884"/>
  <c r="BL883"/>
  <c r="BK883"/>
  <c r="BJ883"/>
  <c r="BG883"/>
  <c r="BL882"/>
  <c r="BK882"/>
  <c r="BJ882"/>
  <c r="BG882"/>
  <c r="BL881"/>
  <c r="BK881"/>
  <c r="BJ881"/>
  <c r="BG881"/>
  <c r="BI881"/>
  <c r="BL880"/>
  <c r="BK880"/>
  <c r="BJ880"/>
  <c r="BG880"/>
  <c r="BL879"/>
  <c r="BK879"/>
  <c r="BJ879"/>
  <c r="BG879"/>
  <c r="BM879"/>
  <c r="BL878"/>
  <c r="BK878"/>
  <c r="BJ878"/>
  <c r="BG878"/>
  <c r="BI878"/>
  <c r="BL877"/>
  <c r="BK877"/>
  <c r="BJ877"/>
  <c r="BG877"/>
  <c r="BL876"/>
  <c r="BK876"/>
  <c r="BJ876"/>
  <c r="BG876"/>
  <c r="BL875"/>
  <c r="BK875"/>
  <c r="BJ875"/>
  <c r="BG875"/>
  <c r="BM875"/>
  <c r="BL874"/>
  <c r="BK874"/>
  <c r="BJ874"/>
  <c r="BG874"/>
  <c r="BI874"/>
  <c r="BL873"/>
  <c r="BK873"/>
  <c r="BJ873"/>
  <c r="BG873"/>
  <c r="BI873"/>
  <c r="BL872"/>
  <c r="BK872"/>
  <c r="BJ872"/>
  <c r="BG872"/>
  <c r="BL871"/>
  <c r="BK871"/>
  <c r="BJ871"/>
  <c r="BG871"/>
  <c r="BL870"/>
  <c r="BK870"/>
  <c r="BJ870"/>
  <c r="BG870"/>
  <c r="BI870"/>
  <c r="BL869"/>
  <c r="BK869"/>
  <c r="BJ869"/>
  <c r="BG869"/>
  <c r="BL868"/>
  <c r="BK868"/>
  <c r="BJ868"/>
  <c r="BG868"/>
  <c r="BI868"/>
  <c r="BL867"/>
  <c r="BK867"/>
  <c r="BJ867"/>
  <c r="BG867"/>
  <c r="BM867"/>
  <c r="BL866"/>
  <c r="BK866"/>
  <c r="BJ866"/>
  <c r="BG866"/>
  <c r="BI866"/>
  <c r="BL865"/>
  <c r="BK865"/>
  <c r="BJ865"/>
  <c r="BG865"/>
  <c r="BL864"/>
  <c r="BK864"/>
  <c r="BJ864"/>
  <c r="BG864"/>
  <c r="BL863"/>
  <c r="BK863"/>
  <c r="BJ863"/>
  <c r="BG863"/>
  <c r="BM863"/>
  <c r="BL862"/>
  <c r="BK862"/>
  <c r="BJ862"/>
  <c r="BG862"/>
  <c r="BL861"/>
  <c r="BK861"/>
  <c r="BJ861"/>
  <c r="BG861"/>
  <c r="BI861"/>
  <c r="BL860"/>
  <c r="BK860"/>
  <c r="BJ860"/>
  <c r="BG860"/>
  <c r="BL859"/>
  <c r="BK859"/>
  <c r="BJ859"/>
  <c r="BG859"/>
  <c r="BL858"/>
  <c r="BK858"/>
  <c r="BJ858"/>
  <c r="BG858"/>
  <c r="BL857"/>
  <c r="BK857"/>
  <c r="BJ857"/>
  <c r="BG857"/>
  <c r="BI857"/>
  <c r="BL856"/>
  <c r="BK856"/>
  <c r="BJ856"/>
  <c r="BG856"/>
  <c r="BL855"/>
  <c r="BK855"/>
  <c r="BJ855"/>
  <c r="BG855"/>
  <c r="BM855"/>
  <c r="BL854"/>
  <c r="BK854"/>
  <c r="BJ854"/>
  <c r="BG854"/>
  <c r="BI854"/>
  <c r="BL853"/>
  <c r="BK853"/>
  <c r="BJ853"/>
  <c r="BG853"/>
  <c r="BI853"/>
  <c r="BL852"/>
  <c r="BK852"/>
  <c r="BJ852"/>
  <c r="BG852"/>
  <c r="BL851"/>
  <c r="BK851"/>
  <c r="BJ851"/>
  <c r="BG851"/>
  <c r="BM851"/>
  <c r="BL850"/>
  <c r="BK850"/>
  <c r="BJ850"/>
  <c r="BG850"/>
  <c r="BI850"/>
  <c r="BL849"/>
  <c r="BK849"/>
  <c r="BJ849"/>
  <c r="BG849"/>
  <c r="BI849"/>
  <c r="BL848"/>
  <c r="BK848"/>
  <c r="BJ848"/>
  <c r="BG848"/>
  <c r="BL847"/>
  <c r="BK847"/>
  <c r="BJ847"/>
  <c r="BG847"/>
  <c r="BL846"/>
  <c r="BK846"/>
  <c r="BJ846"/>
  <c r="BG846"/>
  <c r="BI846"/>
  <c r="BL845"/>
  <c r="BK845"/>
  <c r="BJ845"/>
  <c r="BG845"/>
  <c r="BI845"/>
  <c r="BL844"/>
  <c r="BK844"/>
  <c r="BJ844"/>
  <c r="BG844"/>
  <c r="BI844"/>
  <c r="BL843"/>
  <c r="BK843"/>
  <c r="BJ843"/>
  <c r="BG843"/>
  <c r="BM843"/>
  <c r="BL842"/>
  <c r="BK842"/>
  <c r="BJ842"/>
  <c r="BG842"/>
  <c r="BL841"/>
  <c r="BK841"/>
  <c r="BJ841"/>
  <c r="BG841"/>
  <c r="BL840"/>
  <c r="BK840"/>
  <c r="BJ840"/>
  <c r="BG840"/>
  <c r="BL839"/>
  <c r="BK839"/>
  <c r="BJ839"/>
  <c r="BG839"/>
  <c r="BM839"/>
  <c r="BL838"/>
  <c r="BK838"/>
  <c r="BJ838"/>
  <c r="BG838"/>
  <c r="BL837"/>
  <c r="BK837"/>
  <c r="BJ837"/>
  <c r="BG837"/>
  <c r="BL836"/>
  <c r="BK836"/>
  <c r="BJ836"/>
  <c r="BG836"/>
  <c r="BL835"/>
  <c r="BK835"/>
  <c r="BJ835"/>
  <c r="BG835"/>
  <c r="BL834"/>
  <c r="BK834"/>
  <c r="BJ834"/>
  <c r="BG834"/>
  <c r="BI834"/>
  <c r="BL833"/>
  <c r="BK833"/>
  <c r="BJ833"/>
  <c r="BG833"/>
  <c r="BI833"/>
  <c r="BL832"/>
  <c r="BK832"/>
  <c r="BJ832"/>
  <c r="BG832"/>
  <c r="BI832"/>
  <c r="BL831"/>
  <c r="BK831"/>
  <c r="BJ831"/>
  <c r="BG831"/>
  <c r="BL830"/>
  <c r="BK830"/>
  <c r="BJ830"/>
  <c r="BG830"/>
  <c r="BL829"/>
  <c r="BK829"/>
  <c r="BJ829"/>
  <c r="BG829"/>
  <c r="BI829"/>
  <c r="BL828"/>
  <c r="BK828"/>
  <c r="BJ828"/>
  <c r="BG828"/>
  <c r="BL827"/>
  <c r="BK827"/>
  <c r="BJ827"/>
  <c r="BG827"/>
  <c r="BM827"/>
  <c r="BL826"/>
  <c r="BK826"/>
  <c r="BJ826"/>
  <c r="BG826"/>
  <c r="BL825"/>
  <c r="BK825"/>
  <c r="BJ825"/>
  <c r="BG825"/>
  <c r="BL824"/>
  <c r="BK824"/>
  <c r="BJ824"/>
  <c r="BG824"/>
  <c r="BL823"/>
  <c r="BK823"/>
  <c r="BJ823"/>
  <c r="BG823"/>
  <c r="BM823"/>
  <c r="BL822"/>
  <c r="BK822"/>
  <c r="BJ822"/>
  <c r="BG822"/>
  <c r="BI822"/>
  <c r="BL821"/>
  <c r="BK821"/>
  <c r="BJ821"/>
  <c r="BG821"/>
  <c r="BL820"/>
  <c r="BK820"/>
  <c r="BJ820"/>
  <c r="BG820"/>
  <c r="BL819"/>
  <c r="BK819"/>
  <c r="BJ819"/>
  <c r="BG819"/>
  <c r="BM819"/>
  <c r="BL818"/>
  <c r="BK818"/>
  <c r="BJ818"/>
  <c r="BG818"/>
  <c r="BL817"/>
  <c r="BK817"/>
  <c r="BJ817"/>
  <c r="BG817"/>
  <c r="BI817"/>
  <c r="BL816"/>
  <c r="BK816"/>
  <c r="BJ816"/>
  <c r="BG816"/>
  <c r="BL815"/>
  <c r="BK815"/>
  <c r="BJ815"/>
  <c r="BG815"/>
  <c r="BM815"/>
  <c r="BL814"/>
  <c r="BK814"/>
  <c r="BJ814"/>
  <c r="BG814"/>
  <c r="BI814"/>
  <c r="BL813"/>
  <c r="BK813"/>
  <c r="BJ813"/>
  <c r="BG813"/>
  <c r="BL812"/>
  <c r="BK812"/>
  <c r="BJ812"/>
  <c r="BG812"/>
  <c r="BL811"/>
  <c r="BK811"/>
  <c r="BJ811"/>
  <c r="BG811"/>
  <c r="BM811"/>
  <c r="BL810"/>
  <c r="BK810"/>
  <c r="BJ810"/>
  <c r="BG810"/>
  <c r="BL809"/>
  <c r="BK809"/>
  <c r="BJ809"/>
  <c r="BG809"/>
  <c r="BL808"/>
  <c r="BK808"/>
  <c r="BJ808"/>
  <c r="BG808"/>
  <c r="BI808"/>
  <c r="BL807"/>
  <c r="BK807"/>
  <c r="BJ807"/>
  <c r="BG807"/>
  <c r="BM807"/>
  <c r="BL806"/>
  <c r="BK806"/>
  <c r="BJ806"/>
  <c r="BG806"/>
  <c r="BI806"/>
  <c r="BL805"/>
  <c r="BK805"/>
  <c r="BJ805"/>
  <c r="BG805"/>
  <c r="BL804"/>
  <c r="BK804"/>
  <c r="BJ804"/>
  <c r="BG804"/>
  <c r="BL803"/>
  <c r="BK803"/>
  <c r="BJ803"/>
  <c r="BG803"/>
  <c r="BM803"/>
  <c r="BL802"/>
  <c r="BK802"/>
  <c r="BJ802"/>
  <c r="BG802"/>
  <c r="BL801"/>
  <c r="BK801"/>
  <c r="BJ801"/>
  <c r="BG801"/>
  <c r="BL800"/>
  <c r="BK800"/>
  <c r="BJ800"/>
  <c r="BG800"/>
  <c r="BL799"/>
  <c r="BK799"/>
  <c r="BJ799"/>
  <c r="BG799"/>
  <c r="BM799"/>
  <c r="BL798"/>
  <c r="BK798"/>
  <c r="BJ798"/>
  <c r="BG798"/>
  <c r="BL797"/>
  <c r="BK797"/>
  <c r="BJ797"/>
  <c r="BG797"/>
  <c r="BL796"/>
  <c r="BK796"/>
  <c r="BJ796"/>
  <c r="BG796"/>
  <c r="BL795"/>
  <c r="BK795"/>
  <c r="BJ795"/>
  <c r="BG795"/>
  <c r="BM795"/>
  <c r="BL794"/>
  <c r="BK794"/>
  <c r="BJ794"/>
  <c r="BG794"/>
  <c r="BL793"/>
  <c r="BK793"/>
  <c r="BJ793"/>
  <c r="BG793"/>
  <c r="BI793"/>
  <c r="BL792"/>
  <c r="BK792"/>
  <c r="BJ792"/>
  <c r="BG792"/>
  <c r="BL791"/>
  <c r="BK791"/>
  <c r="BJ791"/>
  <c r="BG791"/>
  <c r="BM791"/>
  <c r="BL790"/>
  <c r="BK790"/>
  <c r="BJ790"/>
  <c r="BG790"/>
  <c r="BI790"/>
  <c r="BL789"/>
  <c r="BK789"/>
  <c r="BJ789"/>
  <c r="BG789"/>
  <c r="BL788"/>
  <c r="BK788"/>
  <c r="BJ788"/>
  <c r="BG788"/>
  <c r="BL787"/>
  <c r="BK787"/>
  <c r="BJ787"/>
  <c r="BG787"/>
  <c r="BM787"/>
  <c r="BL786"/>
  <c r="BK786"/>
  <c r="BJ786"/>
  <c r="BG786"/>
  <c r="BL785"/>
  <c r="BK785"/>
  <c r="BJ785"/>
  <c r="BG785"/>
  <c r="BI785"/>
  <c r="BL784"/>
  <c r="BK784"/>
  <c r="BJ784"/>
  <c r="BG784"/>
  <c r="BI784"/>
  <c r="BL783"/>
  <c r="BK783"/>
  <c r="BJ783"/>
  <c r="BG783"/>
  <c r="BM783"/>
  <c r="BL782"/>
  <c r="BK782"/>
  <c r="BJ782"/>
  <c r="BG782"/>
  <c r="BI782"/>
  <c r="BL781"/>
  <c r="BK781"/>
  <c r="BJ781"/>
  <c r="BG781"/>
  <c r="BL780"/>
  <c r="BK780"/>
  <c r="BJ780"/>
  <c r="BG780"/>
  <c r="BI780"/>
  <c r="BL779"/>
  <c r="BK779"/>
  <c r="BJ779"/>
  <c r="BG779"/>
  <c r="BM779"/>
  <c r="BL778"/>
  <c r="BK778"/>
  <c r="BJ778"/>
  <c r="BG778"/>
  <c r="BL777"/>
  <c r="BK777"/>
  <c r="BJ777"/>
  <c r="BG777"/>
  <c r="BL776"/>
  <c r="BK776"/>
  <c r="BJ776"/>
  <c r="BG776"/>
  <c r="BL775"/>
  <c r="BK775"/>
  <c r="BJ775"/>
  <c r="BG775"/>
  <c r="BM775"/>
  <c r="BL774"/>
  <c r="BK774"/>
  <c r="BJ774"/>
  <c r="BG774"/>
  <c r="BI774"/>
  <c r="BL773"/>
  <c r="BK773"/>
  <c r="BJ773"/>
  <c r="BG773"/>
  <c r="BI773"/>
  <c r="BL772"/>
  <c r="BK772"/>
  <c r="BJ772"/>
  <c r="BG772"/>
  <c r="BI772"/>
  <c r="BL771"/>
  <c r="BK771"/>
  <c r="BJ771"/>
  <c r="BG771"/>
  <c r="BL770"/>
  <c r="BK770"/>
  <c r="BJ770"/>
  <c r="BG770"/>
  <c r="BI770"/>
  <c r="BL769"/>
  <c r="BK769"/>
  <c r="BJ769"/>
  <c r="BG769"/>
  <c r="BL768"/>
  <c r="BK768"/>
  <c r="BJ768"/>
  <c r="BG768"/>
  <c r="BL767"/>
  <c r="BK767"/>
  <c r="BJ767"/>
  <c r="BG767"/>
  <c r="BL766"/>
  <c r="BK766"/>
  <c r="BJ766"/>
  <c r="BG766"/>
  <c r="BL765"/>
  <c r="BK765"/>
  <c r="BJ765"/>
  <c r="BG765"/>
  <c r="BL764"/>
  <c r="BK764"/>
  <c r="BJ764"/>
  <c r="BG764"/>
  <c r="BL763"/>
  <c r="BK763"/>
  <c r="BJ763"/>
  <c r="BG763"/>
  <c r="BL762"/>
  <c r="BK762"/>
  <c r="BJ762"/>
  <c r="BG762"/>
  <c r="BI762"/>
  <c r="BL761"/>
  <c r="BK761"/>
  <c r="BJ761"/>
  <c r="BG761"/>
  <c r="BL760"/>
  <c r="BK760"/>
  <c r="BJ760"/>
  <c r="BG760"/>
  <c r="BL759"/>
  <c r="BK759"/>
  <c r="BJ759"/>
  <c r="BG759"/>
  <c r="BL758"/>
  <c r="BK758"/>
  <c r="BJ758"/>
  <c r="BG758"/>
  <c r="BL757"/>
  <c r="BK757"/>
  <c r="BJ757"/>
  <c r="BG757"/>
  <c r="BL756"/>
  <c r="BK756"/>
  <c r="BJ756"/>
  <c r="BG756"/>
  <c r="BL755"/>
  <c r="BK755"/>
  <c r="BJ755"/>
  <c r="BG755"/>
  <c r="BL754"/>
  <c r="BK754"/>
  <c r="BJ754"/>
  <c r="BG754"/>
  <c r="BL753"/>
  <c r="BK753"/>
  <c r="BJ753"/>
  <c r="BG753"/>
  <c r="BL752"/>
  <c r="BK752"/>
  <c r="BJ752"/>
  <c r="BG752"/>
  <c r="BL751"/>
  <c r="BK751"/>
  <c r="BJ751"/>
  <c r="BG751"/>
  <c r="BI751"/>
  <c r="BL750"/>
  <c r="BK750"/>
  <c r="BJ750"/>
  <c r="BG750"/>
  <c r="BL749"/>
  <c r="BK749"/>
  <c r="BJ749"/>
  <c r="BG749"/>
  <c r="BI749"/>
  <c r="BL748"/>
  <c r="BK748"/>
  <c r="BJ748"/>
  <c r="BG748"/>
  <c r="BI748"/>
  <c r="BL747"/>
  <c r="BK747"/>
  <c r="BJ747"/>
  <c r="BG747"/>
  <c r="BL746"/>
  <c r="BK746"/>
  <c r="BJ746"/>
  <c r="BG746"/>
  <c r="BL745"/>
  <c r="BK745"/>
  <c r="BJ745"/>
  <c r="BG745"/>
  <c r="BL744"/>
  <c r="BK744"/>
  <c r="BJ744"/>
  <c r="BG744"/>
  <c r="BI744"/>
  <c r="BL743"/>
  <c r="BK743"/>
  <c r="BJ743"/>
  <c r="BG743"/>
  <c r="BI743"/>
  <c r="BL742"/>
  <c r="BK742"/>
  <c r="BJ742"/>
  <c r="BG742"/>
  <c r="BL741"/>
  <c r="BK741"/>
  <c r="BJ741"/>
  <c r="BG741"/>
  <c r="BL740"/>
  <c r="BK740"/>
  <c r="BJ740"/>
  <c r="BG740"/>
  <c r="BL739"/>
  <c r="BK739"/>
  <c r="BJ739"/>
  <c r="BG739"/>
  <c r="BL738"/>
  <c r="BK738"/>
  <c r="BJ738"/>
  <c r="BG738"/>
  <c r="BL737"/>
  <c r="BK737"/>
  <c r="BJ737"/>
  <c r="BG737"/>
  <c r="BL736"/>
  <c r="BK736"/>
  <c r="BJ736"/>
  <c r="BG736"/>
  <c r="BI736"/>
  <c r="BL735"/>
  <c r="BK735"/>
  <c r="BJ735"/>
  <c r="BG735"/>
  <c r="BI735"/>
  <c r="BL734"/>
  <c r="BK734"/>
  <c r="BJ734"/>
  <c r="BG734"/>
  <c r="BI734"/>
  <c r="BL733"/>
  <c r="BK733"/>
  <c r="BJ733"/>
  <c r="BG733"/>
  <c r="BL732"/>
  <c r="BK732"/>
  <c r="BJ732"/>
  <c r="BG732"/>
  <c r="BL731"/>
  <c r="BK731"/>
  <c r="BJ731"/>
  <c r="BG731"/>
  <c r="BL730"/>
  <c r="BK730"/>
  <c r="BJ730"/>
  <c r="BG730"/>
  <c r="BL729"/>
  <c r="BK729"/>
  <c r="BJ729"/>
  <c r="BG729"/>
  <c r="BI729"/>
  <c r="BL728"/>
  <c r="BK728"/>
  <c r="BJ728"/>
  <c r="BG728"/>
  <c r="BL727"/>
  <c r="BK727"/>
  <c r="BJ727"/>
  <c r="BG727"/>
  <c r="BL726"/>
  <c r="BK726"/>
  <c r="BJ726"/>
  <c r="BG726"/>
  <c r="BL725"/>
  <c r="BK725"/>
  <c r="BJ725"/>
  <c r="BG725"/>
  <c r="BL724"/>
  <c r="BK724"/>
  <c r="BJ724"/>
  <c r="BG724"/>
  <c r="BI724"/>
  <c r="BL723"/>
  <c r="BK723"/>
  <c r="BJ723"/>
  <c r="BG723"/>
  <c r="BI723"/>
  <c r="BL722"/>
  <c r="BK722"/>
  <c r="BJ722"/>
  <c r="BG722"/>
  <c r="BL721"/>
  <c r="BK721"/>
  <c r="BJ721"/>
  <c r="BG721"/>
  <c r="BI721"/>
  <c r="BL720"/>
  <c r="BK720"/>
  <c r="BJ720"/>
  <c r="BG720"/>
  <c r="BI720"/>
  <c r="BL719"/>
  <c r="BK719"/>
  <c r="BJ719"/>
  <c r="BG719"/>
  <c r="BL718"/>
  <c r="BK718"/>
  <c r="BJ718"/>
  <c r="BG718"/>
  <c r="BL717"/>
  <c r="BK717"/>
  <c r="BJ717"/>
  <c r="BG717"/>
  <c r="BL716"/>
  <c r="BK716"/>
  <c r="BJ716"/>
  <c r="BG716"/>
  <c r="BL715"/>
  <c r="BK715"/>
  <c r="BJ715"/>
  <c r="BG715"/>
  <c r="BL714"/>
  <c r="BK714"/>
  <c r="BJ714"/>
  <c r="BG714"/>
  <c r="BI714"/>
  <c r="BL713"/>
  <c r="BK713"/>
  <c r="BJ713"/>
  <c r="BG713"/>
  <c r="BL712"/>
  <c r="BK712"/>
  <c r="BJ712"/>
  <c r="BG712"/>
  <c r="BL711"/>
  <c r="BK711"/>
  <c r="BJ711"/>
  <c r="BG711"/>
  <c r="BL710"/>
  <c r="BK710"/>
  <c r="BJ710"/>
  <c r="BG710"/>
  <c r="BL709"/>
  <c r="BK709"/>
  <c r="BJ709"/>
  <c r="BG709"/>
  <c r="BL708"/>
  <c r="BK708"/>
  <c r="BJ708"/>
  <c r="BG708"/>
  <c r="BL707"/>
  <c r="BK707"/>
  <c r="BJ707"/>
  <c r="BG707"/>
  <c r="BL706"/>
  <c r="BK706"/>
  <c r="BJ706"/>
  <c r="BG706"/>
  <c r="BI706"/>
  <c r="BL705"/>
  <c r="BK705"/>
  <c r="BJ705"/>
  <c r="BG705"/>
  <c r="BL704"/>
  <c r="BK704"/>
  <c r="BJ704"/>
  <c r="BG704"/>
  <c r="BL703"/>
  <c r="BK703"/>
  <c r="BJ703"/>
  <c r="BG703"/>
  <c r="BL702"/>
  <c r="BK702"/>
  <c r="BJ702"/>
  <c r="BG702"/>
  <c r="BL701"/>
  <c r="BK701"/>
  <c r="BJ701"/>
  <c r="BG701"/>
  <c r="BL700"/>
  <c r="BK700"/>
  <c r="BJ700"/>
  <c r="BG700"/>
  <c r="BI700"/>
  <c r="BL699"/>
  <c r="BK699"/>
  <c r="BJ699"/>
  <c r="BG699"/>
  <c r="BL698"/>
  <c r="BK698"/>
  <c r="BJ698"/>
  <c r="BG698"/>
  <c r="BL697"/>
  <c r="BK697"/>
  <c r="BJ697"/>
  <c r="BG697"/>
  <c r="BL696"/>
  <c r="BK696"/>
  <c r="BJ696"/>
  <c r="BG696"/>
  <c r="BL695"/>
  <c r="BK695"/>
  <c r="BJ695"/>
  <c r="BG695"/>
  <c r="BL694"/>
  <c r="BK694"/>
  <c r="BJ694"/>
  <c r="BG694"/>
  <c r="BI694"/>
  <c r="BL693"/>
  <c r="BK693"/>
  <c r="BJ693"/>
  <c r="BG693"/>
  <c r="BI693"/>
  <c r="BL692"/>
  <c r="BK692"/>
  <c r="BJ692"/>
  <c r="BG692"/>
  <c r="BL691"/>
  <c r="BK691"/>
  <c r="BJ691"/>
  <c r="BG691"/>
  <c r="BI691"/>
  <c r="BL690"/>
  <c r="BK690"/>
  <c r="BJ690"/>
  <c r="BG690"/>
  <c r="BL689"/>
  <c r="BK689"/>
  <c r="BJ689"/>
  <c r="BG689"/>
  <c r="BL688"/>
  <c r="BK688"/>
  <c r="BJ688"/>
  <c r="BG688"/>
  <c r="BL687"/>
  <c r="BK687"/>
  <c r="BJ687"/>
  <c r="BG687"/>
  <c r="BM687"/>
  <c r="BL686"/>
  <c r="BK686"/>
  <c r="BJ686"/>
  <c r="BG686"/>
  <c r="BM686"/>
  <c r="BL685"/>
  <c r="BK685"/>
  <c r="BJ685"/>
  <c r="BG685"/>
  <c r="BL684"/>
  <c r="BK684"/>
  <c r="BJ684"/>
  <c r="BG684"/>
  <c r="BM684"/>
  <c r="BL683"/>
  <c r="BK683"/>
  <c r="BJ683"/>
  <c r="BG683"/>
  <c r="BL682"/>
  <c r="BK682"/>
  <c r="BJ682"/>
  <c r="BG682"/>
  <c r="BL681"/>
  <c r="BK681"/>
  <c r="BJ681"/>
  <c r="BG681"/>
  <c r="BH681"/>
  <c r="BL680"/>
  <c r="BK680"/>
  <c r="BJ680"/>
  <c r="BG680"/>
  <c r="BL679"/>
  <c r="BK679"/>
  <c r="BJ679"/>
  <c r="BG679"/>
  <c r="BL678"/>
  <c r="BK678"/>
  <c r="BJ678"/>
  <c r="BG678"/>
  <c r="BM678"/>
  <c r="BL677"/>
  <c r="BK677"/>
  <c r="BJ677"/>
  <c r="BG677"/>
  <c r="BH677"/>
  <c r="BL676"/>
  <c r="BK676"/>
  <c r="BJ676"/>
  <c r="BG676"/>
  <c r="BM676"/>
  <c r="BL675"/>
  <c r="BK675"/>
  <c r="BJ675"/>
  <c r="BG675"/>
  <c r="BL674"/>
  <c r="BK674"/>
  <c r="BJ674"/>
  <c r="BG674"/>
  <c r="BM674"/>
  <c r="BL673"/>
  <c r="BK673"/>
  <c r="BJ673"/>
  <c r="BG673"/>
  <c r="BL672"/>
  <c r="BK672"/>
  <c r="BJ672"/>
  <c r="BG672"/>
  <c r="BL671"/>
  <c r="BK671"/>
  <c r="BJ671"/>
  <c r="BG671"/>
  <c r="BH671"/>
  <c r="BL670"/>
  <c r="BK670"/>
  <c r="BJ670"/>
  <c r="BG670"/>
  <c r="BM670"/>
  <c r="BL669"/>
  <c r="BK669"/>
  <c r="BJ669"/>
  <c r="BG669"/>
  <c r="BL668"/>
  <c r="BK668"/>
  <c r="BJ668"/>
  <c r="BG668"/>
  <c r="BM668"/>
  <c r="BL667"/>
  <c r="BK667"/>
  <c r="BJ667"/>
  <c r="BG667"/>
  <c r="BH667"/>
  <c r="BL666"/>
  <c r="BK666"/>
  <c r="BJ666"/>
  <c r="BG666"/>
  <c r="BH666"/>
  <c r="BL665"/>
  <c r="BK665"/>
  <c r="BJ665"/>
  <c r="BG665"/>
  <c r="BL664"/>
  <c r="BK664"/>
  <c r="BJ664"/>
  <c r="BG664"/>
  <c r="BL663"/>
  <c r="BK663"/>
  <c r="BJ663"/>
  <c r="BG663"/>
  <c r="BL662"/>
  <c r="BK662"/>
  <c r="BJ662"/>
  <c r="BG662"/>
  <c r="BL661"/>
  <c r="BK661"/>
  <c r="BJ661"/>
  <c r="BG661"/>
  <c r="BL660"/>
  <c r="BK660"/>
  <c r="BJ660"/>
  <c r="BG660"/>
  <c r="BL659"/>
  <c r="BK659"/>
  <c r="BJ659"/>
  <c r="BG659"/>
  <c r="BL658"/>
  <c r="BK658"/>
  <c r="BJ658"/>
  <c r="BG658"/>
  <c r="BM658"/>
  <c r="BL657"/>
  <c r="BK657"/>
  <c r="BJ657"/>
  <c r="BG657"/>
  <c r="BL656"/>
  <c r="BK656"/>
  <c r="BJ656"/>
  <c r="BG656"/>
  <c r="BM656"/>
  <c r="BL655"/>
  <c r="BK655"/>
  <c r="BJ655"/>
  <c r="BG655"/>
  <c r="BL654"/>
  <c r="BK654"/>
  <c r="BJ654"/>
  <c r="BG654"/>
  <c r="BL653"/>
  <c r="BK653"/>
  <c r="BJ653"/>
  <c r="BG653"/>
  <c r="BL652"/>
  <c r="BK652"/>
  <c r="BJ652"/>
  <c r="BG652"/>
  <c r="BL651"/>
  <c r="BK651"/>
  <c r="BJ651"/>
  <c r="BG651"/>
  <c r="BM651"/>
  <c r="BL650"/>
  <c r="BK650"/>
  <c r="BJ650"/>
  <c r="BG650"/>
  <c r="BL649"/>
  <c r="BK649"/>
  <c r="BJ649"/>
  <c r="BG649"/>
  <c r="BL648"/>
  <c r="BK648"/>
  <c r="BJ648"/>
  <c r="BG648"/>
  <c r="BM648"/>
  <c r="BL647"/>
  <c r="BK647"/>
  <c r="BJ647"/>
  <c r="BG647"/>
  <c r="BM647"/>
  <c r="BL646"/>
  <c r="BK646"/>
  <c r="BJ646"/>
  <c r="BG646"/>
  <c r="BL645"/>
  <c r="BK645"/>
  <c r="BJ645"/>
  <c r="BG645"/>
  <c r="BM645"/>
  <c r="BL644"/>
  <c r="BK644"/>
  <c r="BJ644"/>
  <c r="BG644"/>
  <c r="BM644"/>
  <c r="BL643"/>
  <c r="BK643"/>
  <c r="BJ643"/>
  <c r="BG643"/>
  <c r="BM643"/>
  <c r="BL642"/>
  <c r="BK642"/>
  <c r="BJ642"/>
  <c r="BG642"/>
  <c r="BM642"/>
  <c r="BL641"/>
  <c r="BK641"/>
  <c r="BJ641"/>
  <c r="BG641"/>
  <c r="BM641"/>
  <c r="BL640"/>
  <c r="BK640"/>
  <c r="BJ640"/>
  <c r="BG640"/>
  <c r="BM640"/>
  <c r="BL639"/>
  <c r="BK639"/>
  <c r="BJ639"/>
  <c r="BG639"/>
  <c r="BM639"/>
  <c r="BL638"/>
  <c r="BK638"/>
  <c r="BJ638"/>
  <c r="BG638"/>
  <c r="BL637"/>
  <c r="BK637"/>
  <c r="BJ637"/>
  <c r="BG637"/>
  <c r="BM637"/>
  <c r="BL636"/>
  <c r="BK636"/>
  <c r="BJ636"/>
  <c r="BG636"/>
  <c r="BL635"/>
  <c r="BK635"/>
  <c r="BJ635"/>
  <c r="BG635"/>
  <c r="BM635"/>
  <c r="BL634"/>
  <c r="BK634"/>
  <c r="BJ634"/>
  <c r="BG634"/>
  <c r="BM634"/>
  <c r="BL633"/>
  <c r="BK633"/>
  <c r="BJ633"/>
  <c r="BG633"/>
  <c r="BL632"/>
  <c r="BK632"/>
  <c r="BJ632"/>
  <c r="BG632"/>
  <c r="BL631"/>
  <c r="BK631"/>
  <c r="BJ631"/>
  <c r="BG631"/>
  <c r="BM631"/>
  <c r="BL630"/>
  <c r="BK630"/>
  <c r="BJ630"/>
  <c r="BG630"/>
  <c r="BL629"/>
  <c r="BK629"/>
  <c r="BJ629"/>
  <c r="BG629"/>
  <c r="BL628"/>
  <c r="BK628"/>
  <c r="BJ628"/>
  <c r="BG628"/>
  <c r="BM628"/>
  <c r="BL627"/>
  <c r="BK627"/>
  <c r="BJ627"/>
  <c r="BG627"/>
  <c r="BM627"/>
  <c r="BL626"/>
  <c r="BK626"/>
  <c r="BJ626"/>
  <c r="BG626"/>
  <c r="BM626"/>
  <c r="BL625"/>
  <c r="BK625"/>
  <c r="BJ625"/>
  <c r="BG625"/>
  <c r="BM625"/>
  <c r="BL624"/>
  <c r="BK624"/>
  <c r="BJ624"/>
  <c r="BG624"/>
  <c r="BM624"/>
  <c r="BL623"/>
  <c r="BK623"/>
  <c r="BJ623"/>
  <c r="BG623"/>
  <c r="BM623"/>
  <c r="BL622"/>
  <c r="BK622"/>
  <c r="BJ622"/>
  <c r="BG622"/>
  <c r="BL621"/>
  <c r="BK621"/>
  <c r="BJ621"/>
  <c r="BG621"/>
  <c r="BM621"/>
  <c r="BL620"/>
  <c r="BK620"/>
  <c r="BJ620"/>
  <c r="BG620"/>
  <c r="BM620"/>
  <c r="BL619"/>
  <c r="BK619"/>
  <c r="BJ619"/>
  <c r="BG619"/>
  <c r="BL618"/>
  <c r="BK618"/>
  <c r="BJ618"/>
  <c r="BG618"/>
  <c r="BM618"/>
  <c r="BL617"/>
  <c r="BK617"/>
  <c r="BJ617"/>
  <c r="BG617"/>
  <c r="BM617"/>
  <c r="BL616"/>
  <c r="BK616"/>
  <c r="BJ616"/>
  <c r="BG616"/>
  <c r="BM616"/>
  <c r="BL615"/>
  <c r="BK615"/>
  <c r="BJ615"/>
  <c r="BG615"/>
  <c r="BM615"/>
  <c r="BL614"/>
  <c r="BK614"/>
  <c r="BJ614"/>
  <c r="BG614"/>
  <c r="BI614"/>
  <c r="BL613"/>
  <c r="BK613"/>
  <c r="BJ613"/>
  <c r="BG613"/>
  <c r="BL612"/>
  <c r="BK612"/>
  <c r="BJ612"/>
  <c r="BG612"/>
  <c r="BM612"/>
  <c r="BL611"/>
  <c r="BK611"/>
  <c r="BJ611"/>
  <c r="BG611"/>
  <c r="BM611"/>
  <c r="BL610"/>
  <c r="BK610"/>
  <c r="BJ610"/>
  <c r="BG610"/>
  <c r="BM610"/>
  <c r="BL609"/>
  <c r="BK609"/>
  <c r="BJ609"/>
  <c r="BG609"/>
  <c r="BM609"/>
  <c r="BL608"/>
  <c r="BK608"/>
  <c r="BJ608"/>
  <c r="BG608"/>
  <c r="BM608"/>
  <c r="BL607"/>
  <c r="BK607"/>
  <c r="BJ607"/>
  <c r="BG607"/>
  <c r="BM607"/>
  <c r="BL606"/>
  <c r="BK606"/>
  <c r="BJ606"/>
  <c r="BG606"/>
  <c r="BL605"/>
  <c r="BK605"/>
  <c r="BJ605"/>
  <c r="BG605"/>
  <c r="BL604"/>
  <c r="BK604"/>
  <c r="BJ604"/>
  <c r="BG604"/>
  <c r="BL603"/>
  <c r="BK603"/>
  <c r="BJ603"/>
  <c r="BG603"/>
  <c r="BL602"/>
  <c r="BK602"/>
  <c r="BJ602"/>
  <c r="BG602"/>
  <c r="BM602"/>
  <c r="BL601"/>
  <c r="BK601"/>
  <c r="BJ601"/>
  <c r="BG601"/>
  <c r="BL600"/>
  <c r="BK600"/>
  <c r="BJ600"/>
  <c r="BG600"/>
  <c r="BL599"/>
  <c r="BK599"/>
  <c r="BJ599"/>
  <c r="BG599"/>
  <c r="BM599"/>
  <c r="BL598"/>
  <c r="BK598"/>
  <c r="BJ598"/>
  <c r="BG598"/>
  <c r="BL597"/>
  <c r="BK597"/>
  <c r="BJ597"/>
  <c r="BG597"/>
  <c r="BM597"/>
  <c r="BL596"/>
  <c r="BK596"/>
  <c r="BJ596"/>
  <c r="BG596"/>
  <c r="BM596"/>
  <c r="BL595"/>
  <c r="BK595"/>
  <c r="BJ595"/>
  <c r="BG595"/>
  <c r="BM595"/>
  <c r="BL594"/>
  <c r="BK594"/>
  <c r="BJ594"/>
  <c r="BG594"/>
  <c r="BM594"/>
  <c r="BL593"/>
  <c r="BK593"/>
  <c r="BJ593"/>
  <c r="BG593"/>
  <c r="BL592"/>
  <c r="BK592"/>
  <c r="BJ592"/>
  <c r="BG592"/>
  <c r="BM592"/>
  <c r="BL591"/>
  <c r="BK591"/>
  <c r="BJ591"/>
  <c r="BG591"/>
  <c r="BM591"/>
  <c r="BL590"/>
  <c r="BK590"/>
  <c r="BJ590"/>
  <c r="BG590"/>
  <c r="BL589"/>
  <c r="BK589"/>
  <c r="BJ589"/>
  <c r="BG589"/>
  <c r="BL588"/>
  <c r="BK588"/>
  <c r="BJ588"/>
  <c r="BG588"/>
  <c r="BL587"/>
  <c r="BK587"/>
  <c r="BJ587"/>
  <c r="BG587"/>
  <c r="BL586"/>
  <c r="BK586"/>
  <c r="BJ586"/>
  <c r="BG586"/>
  <c r="BM586"/>
  <c r="BL585"/>
  <c r="BK585"/>
  <c r="BJ585"/>
  <c r="BG585"/>
  <c r="BM585"/>
  <c r="BL584"/>
  <c r="BK584"/>
  <c r="BJ584"/>
  <c r="BG584"/>
  <c r="BM584"/>
  <c r="BL583"/>
  <c r="BK583"/>
  <c r="BJ583"/>
  <c r="BG583"/>
  <c r="BM583"/>
  <c r="BL582"/>
  <c r="BK582"/>
  <c r="BJ582"/>
  <c r="BG582"/>
  <c r="BL581"/>
  <c r="BK581"/>
  <c r="BJ581"/>
  <c r="BG581"/>
  <c r="BM581"/>
  <c r="BL580"/>
  <c r="BK580"/>
  <c r="BJ580"/>
  <c r="BG580"/>
  <c r="BM580"/>
  <c r="BL579"/>
  <c r="BK579"/>
  <c r="BJ579"/>
  <c r="BG579"/>
  <c r="BI579"/>
  <c r="BL578"/>
  <c r="BK578"/>
  <c r="BJ578"/>
  <c r="BG578"/>
  <c r="BM578"/>
  <c r="BL577"/>
  <c r="BK577"/>
  <c r="BJ577"/>
  <c r="BG577"/>
  <c r="BL576"/>
  <c r="BK576"/>
  <c r="BJ576"/>
  <c r="BG576"/>
  <c r="BM576"/>
  <c r="BL575"/>
  <c r="BK575"/>
  <c r="BJ575"/>
  <c r="BG575"/>
  <c r="BI575"/>
  <c r="BL574"/>
  <c r="BK574"/>
  <c r="BJ574"/>
  <c r="BG574"/>
  <c r="BL573"/>
  <c r="BK573"/>
  <c r="BJ573"/>
  <c r="BG573"/>
  <c r="BI573"/>
  <c r="BL572"/>
  <c r="BK572"/>
  <c r="BJ572"/>
  <c r="BG572"/>
  <c r="BL571"/>
  <c r="BK571"/>
  <c r="BJ571"/>
  <c r="BG571"/>
  <c r="BL570"/>
  <c r="BK570"/>
  <c r="BJ570"/>
  <c r="BG570"/>
  <c r="BM570"/>
  <c r="BL569"/>
  <c r="BK569"/>
  <c r="BJ569"/>
  <c r="BG569"/>
  <c r="BI569"/>
  <c r="BL568"/>
  <c r="BK568"/>
  <c r="BJ568"/>
  <c r="BG568"/>
  <c r="BM568"/>
  <c r="BL567"/>
  <c r="BK567"/>
  <c r="BJ567"/>
  <c r="BG567"/>
  <c r="BI567"/>
  <c r="BL566"/>
  <c r="BK566"/>
  <c r="BJ566"/>
  <c r="BG566"/>
  <c r="BL565"/>
  <c r="BK565"/>
  <c r="BJ565"/>
  <c r="BG565"/>
  <c r="BL564"/>
  <c r="BK564"/>
  <c r="BJ564"/>
  <c r="BG564"/>
  <c r="BM564"/>
  <c r="BL563"/>
  <c r="BK563"/>
  <c r="BJ563"/>
  <c r="BG563"/>
  <c r="BI563"/>
  <c r="BL562"/>
  <c r="BK562"/>
  <c r="BJ562"/>
  <c r="BG562"/>
  <c r="BM562"/>
  <c r="BL561"/>
  <c r="BK561"/>
  <c r="BJ561"/>
  <c r="BG561"/>
  <c r="BI561"/>
  <c r="BL560"/>
  <c r="BK560"/>
  <c r="BJ560"/>
  <c r="BG560"/>
  <c r="BM560"/>
  <c r="BL559"/>
  <c r="BK559"/>
  <c r="BJ559"/>
  <c r="BG559"/>
  <c r="BI559"/>
  <c r="BL558"/>
  <c r="BK558"/>
  <c r="BJ558"/>
  <c r="BG558"/>
  <c r="BL557"/>
  <c r="BK557"/>
  <c r="BJ557"/>
  <c r="BG557"/>
  <c r="BL556"/>
  <c r="BK556"/>
  <c r="BJ556"/>
  <c r="BG556"/>
  <c r="BM556"/>
  <c r="BL555"/>
  <c r="BK555"/>
  <c r="BJ555"/>
  <c r="BG555"/>
  <c r="BL554"/>
  <c r="BK554"/>
  <c r="BJ554"/>
  <c r="BG554"/>
  <c r="BL553"/>
  <c r="BK553"/>
  <c r="BJ553"/>
  <c r="BG553"/>
  <c r="BI553"/>
  <c r="BL552"/>
  <c r="BK552"/>
  <c r="BJ552"/>
  <c r="BG552"/>
  <c r="BM552"/>
  <c r="BL551"/>
  <c r="BK551"/>
  <c r="BJ551"/>
  <c r="BG551"/>
  <c r="BL550"/>
  <c r="BK550"/>
  <c r="BJ550"/>
  <c r="BG550"/>
  <c r="BL549"/>
  <c r="BK549"/>
  <c r="BJ549"/>
  <c r="BG549"/>
  <c r="BL548"/>
  <c r="BK548"/>
  <c r="BJ548"/>
  <c r="BG548"/>
  <c r="BL547"/>
  <c r="BK547"/>
  <c r="BJ547"/>
  <c r="BG547"/>
  <c r="BI547"/>
  <c r="BL546"/>
  <c r="BK546"/>
  <c r="BJ546"/>
  <c r="BG546"/>
  <c r="BM546"/>
  <c r="BL545"/>
  <c r="BK545"/>
  <c r="BJ545"/>
  <c r="BG545"/>
  <c r="BL544"/>
  <c r="BK544"/>
  <c r="BJ544"/>
  <c r="BG544"/>
  <c r="BL543"/>
  <c r="BK543"/>
  <c r="BJ543"/>
  <c r="BG543"/>
  <c r="BL542"/>
  <c r="BK542"/>
  <c r="BJ542"/>
  <c r="BG542"/>
  <c r="BL541"/>
  <c r="BK541"/>
  <c r="BJ541"/>
  <c r="BG541"/>
  <c r="BI541"/>
  <c r="BL540"/>
  <c r="BK540"/>
  <c r="BJ540"/>
  <c r="BG540"/>
  <c r="BM540"/>
  <c r="BL539"/>
  <c r="BK539"/>
  <c r="BJ539"/>
  <c r="BG539"/>
  <c r="BI539"/>
  <c r="BL538"/>
  <c r="BK538"/>
  <c r="BJ538"/>
  <c r="BG538"/>
  <c r="BM538"/>
  <c r="BL537"/>
  <c r="BK537"/>
  <c r="BJ537"/>
  <c r="BG537"/>
  <c r="BI537"/>
  <c r="BL536"/>
  <c r="BK536"/>
  <c r="BJ536"/>
  <c r="BG536"/>
  <c r="BM536"/>
  <c r="BL535"/>
  <c r="BK535"/>
  <c r="BJ535"/>
  <c r="BG535"/>
  <c r="BL534"/>
  <c r="BK534"/>
  <c r="BJ534"/>
  <c r="BG534"/>
  <c r="BL533"/>
  <c r="BK533"/>
  <c r="BJ533"/>
  <c r="BG533"/>
  <c r="BL532"/>
  <c r="BK532"/>
  <c r="BJ532"/>
  <c r="BG532"/>
  <c r="BM532"/>
  <c r="BL531"/>
  <c r="BK531"/>
  <c r="BJ531"/>
  <c r="BG531"/>
  <c r="BL530"/>
  <c r="BK530"/>
  <c r="BJ530"/>
  <c r="BG530"/>
  <c r="BL529"/>
  <c r="BK529"/>
  <c r="BJ529"/>
  <c r="BG529"/>
  <c r="BL528"/>
  <c r="BK528"/>
  <c r="BJ528"/>
  <c r="BG528"/>
  <c r="BL527"/>
  <c r="BK527"/>
  <c r="BJ527"/>
  <c r="BG527"/>
  <c r="BL526"/>
  <c r="BK526"/>
  <c r="BJ526"/>
  <c r="BG526"/>
  <c r="BI526"/>
  <c r="BL525"/>
  <c r="BK525"/>
  <c r="BJ525"/>
  <c r="BG525"/>
  <c r="BI525"/>
  <c r="BL524"/>
  <c r="BK524"/>
  <c r="BJ524"/>
  <c r="BG524"/>
  <c r="BM524"/>
  <c r="BL523"/>
  <c r="BK523"/>
  <c r="BJ523"/>
  <c r="BG523"/>
  <c r="BL522"/>
  <c r="BK522"/>
  <c r="BJ522"/>
  <c r="BG522"/>
  <c r="BL521"/>
  <c r="BK521"/>
  <c r="BJ521"/>
  <c r="BG521"/>
  <c r="BL520"/>
  <c r="BK520"/>
  <c r="BJ520"/>
  <c r="BG520"/>
  <c r="BL519"/>
  <c r="BK519"/>
  <c r="BJ519"/>
  <c r="BG519"/>
  <c r="BL518"/>
  <c r="BK518"/>
  <c r="BJ518"/>
  <c r="BG518"/>
  <c r="BL517"/>
  <c r="BK517"/>
  <c r="BJ517"/>
  <c r="BG517"/>
  <c r="BL516"/>
  <c r="BK516"/>
  <c r="BJ516"/>
  <c r="BG516"/>
  <c r="BL515"/>
  <c r="BK515"/>
  <c r="BJ515"/>
  <c r="BG515"/>
  <c r="BI515"/>
  <c r="BL514"/>
  <c r="BK514"/>
  <c r="BJ514"/>
  <c r="BG514"/>
  <c r="BI514"/>
  <c r="BL513"/>
  <c r="BK513"/>
  <c r="BJ513"/>
  <c r="BG513"/>
  <c r="BL512"/>
  <c r="BK512"/>
  <c r="BJ512"/>
  <c r="BG512"/>
  <c r="BM512"/>
  <c r="BL511"/>
  <c r="BK511"/>
  <c r="BJ511"/>
  <c r="BG511"/>
  <c r="BL510"/>
  <c r="BK510"/>
  <c r="BJ510"/>
  <c r="BG510"/>
  <c r="BI510"/>
  <c r="BL509"/>
  <c r="BK509"/>
  <c r="BJ509"/>
  <c r="BG509"/>
  <c r="BL508"/>
  <c r="BK508"/>
  <c r="BJ508"/>
  <c r="BG508"/>
  <c r="BM508"/>
  <c r="BL507"/>
  <c r="BK507"/>
  <c r="BJ507"/>
  <c r="BG507"/>
  <c r="BI507"/>
  <c r="BL506"/>
  <c r="BK506"/>
  <c r="BJ506"/>
  <c r="BG506"/>
  <c r="BL505"/>
  <c r="BK505"/>
  <c r="BJ505"/>
  <c r="BG505"/>
  <c r="BL504"/>
  <c r="BK504"/>
  <c r="BJ504"/>
  <c r="BG504"/>
  <c r="BM504"/>
  <c r="BL503"/>
  <c r="BK503"/>
  <c r="BJ503"/>
  <c r="BG503"/>
  <c r="BL502"/>
  <c r="BK502"/>
  <c r="BJ502"/>
  <c r="BG502"/>
  <c r="BL501"/>
  <c r="BK501"/>
  <c r="BJ501"/>
  <c r="BG501"/>
  <c r="BI501"/>
  <c r="BL500"/>
  <c r="BK500"/>
  <c r="BJ500"/>
  <c r="BG500"/>
  <c r="BL499"/>
  <c r="BK499"/>
  <c r="BJ499"/>
  <c r="BG499"/>
  <c r="BL498"/>
  <c r="BK498"/>
  <c r="BJ498"/>
  <c r="BG498"/>
  <c r="BL497"/>
  <c r="BK497"/>
  <c r="BJ497"/>
  <c r="BG497"/>
  <c r="BL496"/>
  <c r="BK496"/>
  <c r="BJ496"/>
  <c r="BG496"/>
  <c r="BL495"/>
  <c r="BK495"/>
  <c r="BJ495"/>
  <c r="BG495"/>
  <c r="BI495"/>
  <c r="BL494"/>
  <c r="BK494"/>
  <c r="BJ494"/>
  <c r="BG494"/>
  <c r="BL493"/>
  <c r="BK493"/>
  <c r="BJ493"/>
  <c r="BG493"/>
  <c r="BL492"/>
  <c r="BK492"/>
  <c r="BJ492"/>
  <c r="BG492"/>
  <c r="BL491"/>
  <c r="BK491"/>
  <c r="BJ491"/>
  <c r="BG491"/>
  <c r="BL490"/>
  <c r="BK490"/>
  <c r="BJ490"/>
  <c r="BG490"/>
  <c r="BL489"/>
  <c r="BK489"/>
  <c r="BJ489"/>
  <c r="BG489"/>
  <c r="BM489"/>
  <c r="BL488"/>
  <c r="BK488"/>
  <c r="BJ488"/>
  <c r="BG488"/>
  <c r="BL487"/>
  <c r="BK487"/>
  <c r="BJ487"/>
  <c r="BG487"/>
  <c r="BL486"/>
  <c r="BK486"/>
  <c r="BJ486"/>
  <c r="BG486"/>
  <c r="BI486"/>
  <c r="BL485"/>
  <c r="BK485"/>
  <c r="BJ485"/>
  <c r="BG485"/>
  <c r="BL484"/>
  <c r="BK484"/>
  <c r="BJ484"/>
  <c r="BG484"/>
  <c r="BL483"/>
  <c r="BK483"/>
  <c r="BJ483"/>
  <c r="BG483"/>
  <c r="BI483"/>
  <c r="BL482"/>
  <c r="BK482"/>
  <c r="BJ482"/>
  <c r="BG482"/>
  <c r="BL481"/>
  <c r="BK481"/>
  <c r="BJ481"/>
  <c r="BG481"/>
  <c r="BM481"/>
  <c r="BL480"/>
  <c r="BK480"/>
  <c r="BJ480"/>
  <c r="BG480"/>
  <c r="BL479"/>
  <c r="BK479"/>
  <c r="BJ479"/>
  <c r="BG479"/>
  <c r="BI479"/>
  <c r="BL478"/>
  <c r="BK478"/>
  <c r="BJ478"/>
  <c r="BG478"/>
  <c r="BL477"/>
  <c r="BK477"/>
  <c r="BJ477"/>
  <c r="BG477"/>
  <c r="BM477"/>
  <c r="BL476"/>
  <c r="BK476"/>
  <c r="BJ476"/>
  <c r="BG476"/>
  <c r="BL475"/>
  <c r="BK475"/>
  <c r="BJ475"/>
  <c r="BG475"/>
  <c r="BL474"/>
  <c r="BK474"/>
  <c r="BJ474"/>
  <c r="BG474"/>
  <c r="BI474"/>
  <c r="BL473"/>
  <c r="BK473"/>
  <c r="BJ473"/>
  <c r="BG473"/>
  <c r="BM473"/>
  <c r="BL472"/>
  <c r="BK472"/>
  <c r="BJ472"/>
  <c r="BG472"/>
  <c r="BI472"/>
  <c r="BL471"/>
  <c r="BK471"/>
  <c r="BJ471"/>
  <c r="BG471"/>
  <c r="BL470"/>
  <c r="BK470"/>
  <c r="BJ470"/>
  <c r="BG470"/>
  <c r="BL469"/>
  <c r="BK469"/>
  <c r="BJ469"/>
  <c r="BG469"/>
  <c r="BM469"/>
  <c r="BL468"/>
  <c r="BK468"/>
  <c r="BJ468"/>
  <c r="BG468"/>
  <c r="BL467"/>
  <c r="BK467"/>
  <c r="BJ467"/>
  <c r="BG467"/>
  <c r="BI467"/>
  <c r="BL466"/>
  <c r="BK466"/>
  <c r="BJ466"/>
  <c r="BG466"/>
  <c r="BL465"/>
  <c r="BK465"/>
  <c r="BJ465"/>
  <c r="BG465"/>
  <c r="BL464"/>
  <c r="BK464"/>
  <c r="BJ464"/>
  <c r="BG464"/>
  <c r="BL463"/>
  <c r="BK463"/>
  <c r="BJ463"/>
  <c r="BG463"/>
  <c r="BI463"/>
  <c r="BL462"/>
  <c r="BK462"/>
  <c r="BJ462"/>
  <c r="BG462"/>
  <c r="BL461"/>
  <c r="BK461"/>
  <c r="BJ461"/>
  <c r="BG461"/>
  <c r="BI461"/>
  <c r="BL460"/>
  <c r="BK460"/>
  <c r="BJ460"/>
  <c r="BG460"/>
  <c r="BI460"/>
  <c r="BL459"/>
  <c r="BK459"/>
  <c r="BJ459"/>
  <c r="BG459"/>
  <c r="BL458"/>
  <c r="BK458"/>
  <c r="BJ458"/>
  <c r="BG458"/>
  <c r="BI458"/>
  <c r="BL457"/>
  <c r="BK457"/>
  <c r="BJ457"/>
  <c r="BG457"/>
  <c r="BI457"/>
  <c r="BL456"/>
  <c r="BK456"/>
  <c r="BJ456"/>
  <c r="BG456"/>
  <c r="BL455"/>
  <c r="BK455"/>
  <c r="BJ455"/>
  <c r="BG455"/>
  <c r="BI455"/>
  <c r="BL454"/>
  <c r="BK454"/>
  <c r="BJ454"/>
  <c r="BG454"/>
  <c r="BL453"/>
  <c r="BK453"/>
  <c r="BJ453"/>
  <c r="BG453"/>
  <c r="BL452"/>
  <c r="BK452"/>
  <c r="BJ452"/>
  <c r="BG452"/>
  <c r="BL451"/>
  <c r="BK451"/>
  <c r="BJ451"/>
  <c r="BG451"/>
  <c r="BL450"/>
  <c r="BK450"/>
  <c r="BJ450"/>
  <c r="BG450"/>
  <c r="BL449"/>
  <c r="BK449"/>
  <c r="BJ449"/>
  <c r="BG449"/>
  <c r="BL448"/>
  <c r="BK448"/>
  <c r="BJ448"/>
  <c r="BG448"/>
  <c r="BL447"/>
  <c r="BK447"/>
  <c r="BJ447"/>
  <c r="BG447"/>
  <c r="BL446"/>
  <c r="BK446"/>
  <c r="BJ446"/>
  <c r="BG446"/>
  <c r="BI446"/>
  <c r="BL445"/>
  <c r="BK445"/>
  <c r="BJ445"/>
  <c r="BG445"/>
  <c r="BL444"/>
  <c r="BK444"/>
  <c r="BJ444"/>
  <c r="BG444"/>
  <c r="BI444"/>
  <c r="BL443"/>
  <c r="BK443"/>
  <c r="BJ443"/>
  <c r="BG443"/>
  <c r="BI443"/>
  <c r="BL442"/>
  <c r="BK442"/>
  <c r="BJ442"/>
  <c r="BG442"/>
  <c r="BL441"/>
  <c r="BK441"/>
  <c r="BJ441"/>
  <c r="BG441"/>
  <c r="BI441"/>
  <c r="BL440"/>
  <c r="BK440"/>
  <c r="BJ440"/>
  <c r="BG440"/>
  <c r="BI440"/>
  <c r="BL439"/>
  <c r="BK439"/>
  <c r="BJ439"/>
  <c r="BG439"/>
  <c r="BI439"/>
  <c r="BL438"/>
  <c r="BK438"/>
  <c r="BJ438"/>
  <c r="BG438"/>
  <c r="BL437"/>
  <c r="BK437"/>
  <c r="BJ437"/>
  <c r="BG437"/>
  <c r="BL436"/>
  <c r="BK436"/>
  <c r="BJ436"/>
  <c r="BG436"/>
  <c r="BL435"/>
  <c r="BK435"/>
  <c r="BJ435"/>
  <c r="BG435"/>
  <c r="BL434"/>
  <c r="BK434"/>
  <c r="BJ434"/>
  <c r="BG434"/>
  <c r="BI434"/>
  <c r="BL433"/>
  <c r="BK433"/>
  <c r="BJ433"/>
  <c r="BG433"/>
  <c r="BL432"/>
  <c r="BK432"/>
  <c r="BJ432"/>
  <c r="BG432"/>
  <c r="BI432"/>
  <c r="BL431"/>
  <c r="BK431"/>
  <c r="BJ431"/>
  <c r="BG431"/>
  <c r="BI431"/>
  <c r="BL430"/>
  <c r="BK430"/>
  <c r="BJ430"/>
  <c r="BG430"/>
  <c r="BL429"/>
  <c r="BK429"/>
  <c r="BJ429"/>
  <c r="BG429"/>
  <c r="BL428"/>
  <c r="BK428"/>
  <c r="BJ428"/>
  <c r="BG428"/>
  <c r="BI428"/>
  <c r="BL427"/>
  <c r="BK427"/>
  <c r="BJ427"/>
  <c r="BG427"/>
  <c r="BL426"/>
  <c r="BK426"/>
  <c r="BJ426"/>
  <c r="BG426"/>
  <c r="BL425"/>
  <c r="BK425"/>
  <c r="BJ425"/>
  <c r="BG425"/>
  <c r="BL424"/>
  <c r="BK424"/>
  <c r="BJ424"/>
  <c r="BG424"/>
  <c r="BL423"/>
  <c r="BK423"/>
  <c r="BJ423"/>
  <c r="BG423"/>
  <c r="BL422"/>
  <c r="BK422"/>
  <c r="BJ422"/>
  <c r="BG422"/>
  <c r="BI422"/>
  <c r="BL421"/>
  <c r="BK421"/>
  <c r="BJ421"/>
  <c r="BG421"/>
  <c r="BL420"/>
  <c r="BK420"/>
  <c r="BJ420"/>
  <c r="BG420"/>
  <c r="BL419"/>
  <c r="BK419"/>
  <c r="BJ419"/>
  <c r="BG419"/>
  <c r="BL418"/>
  <c r="BK418"/>
  <c r="BJ418"/>
  <c r="BG418"/>
  <c r="BL417"/>
  <c r="BK417"/>
  <c r="BJ417"/>
  <c r="BG417"/>
  <c r="BI417"/>
  <c r="BL416"/>
  <c r="BK416"/>
  <c r="BJ416"/>
  <c r="BG416"/>
  <c r="BL415"/>
  <c r="BK415"/>
  <c r="BJ415"/>
  <c r="BG415"/>
  <c r="BL414"/>
  <c r="BK414"/>
  <c r="BJ414"/>
  <c r="BG414"/>
  <c r="BL413"/>
  <c r="BK413"/>
  <c r="BJ413"/>
  <c r="BG413"/>
  <c r="BL412"/>
  <c r="BK412"/>
  <c r="BJ412"/>
  <c r="BG412"/>
  <c r="BL411"/>
  <c r="BK411"/>
  <c r="BJ411"/>
  <c r="BG411"/>
  <c r="BL410"/>
  <c r="BK410"/>
  <c r="BJ410"/>
  <c r="BG410"/>
  <c r="BL409"/>
  <c r="BK409"/>
  <c r="BJ409"/>
  <c r="BG409"/>
  <c r="BL408"/>
  <c r="BK408"/>
  <c r="BJ408"/>
  <c r="BG408"/>
  <c r="BL407"/>
  <c r="BK407"/>
  <c r="BJ407"/>
  <c r="BG407"/>
  <c r="BL406"/>
  <c r="BK406"/>
  <c r="BJ406"/>
  <c r="BG406"/>
  <c r="BL405"/>
  <c r="BK405"/>
  <c r="BJ405"/>
  <c r="BG405"/>
  <c r="BL404"/>
  <c r="BK404"/>
  <c r="BJ404"/>
  <c r="BG404"/>
  <c r="BL403"/>
  <c r="BK403"/>
  <c r="BJ403"/>
  <c r="BG403"/>
  <c r="BI403"/>
  <c r="BL402"/>
  <c r="BK402"/>
  <c r="BJ402"/>
  <c r="BG402"/>
  <c r="BI402"/>
  <c r="BL401"/>
  <c r="BK401"/>
  <c r="BJ401"/>
  <c r="BG401"/>
  <c r="BL400"/>
  <c r="BK400"/>
  <c r="BJ400"/>
  <c r="BG400"/>
  <c r="BL399"/>
  <c r="BK399"/>
  <c r="BJ399"/>
  <c r="BG399"/>
  <c r="BL398"/>
  <c r="BK398"/>
  <c r="BJ398"/>
  <c r="BG398"/>
  <c r="BL397"/>
  <c r="BK397"/>
  <c r="BJ397"/>
  <c r="BG397"/>
  <c r="BL396"/>
  <c r="BK396"/>
  <c r="BJ396"/>
  <c r="BG396"/>
  <c r="BL395"/>
  <c r="BK395"/>
  <c r="BJ395"/>
  <c r="BG395"/>
  <c r="BI395"/>
  <c r="BL394"/>
  <c r="BK394"/>
  <c r="BJ394"/>
  <c r="BG394"/>
  <c r="BL393"/>
  <c r="BK393"/>
  <c r="BJ393"/>
  <c r="BG393"/>
  <c r="BI393"/>
  <c r="BL392"/>
  <c r="BK392"/>
  <c r="BJ392"/>
  <c r="BG392"/>
  <c r="BI392"/>
  <c r="BL391"/>
  <c r="BK391"/>
  <c r="BJ391"/>
  <c r="BG391"/>
  <c r="BL390"/>
  <c r="BK390"/>
  <c r="BJ390"/>
  <c r="BG390"/>
  <c r="BI390"/>
  <c r="BL389"/>
  <c r="BK389"/>
  <c r="BJ389"/>
  <c r="BG389"/>
  <c r="BL388"/>
  <c r="BK388"/>
  <c r="BJ388"/>
  <c r="BG388"/>
  <c r="BL387"/>
  <c r="BK387"/>
  <c r="BJ387"/>
  <c r="BG387"/>
  <c r="BI387"/>
  <c r="BL386"/>
  <c r="BK386"/>
  <c r="BJ386"/>
  <c r="BG386"/>
  <c r="BI386"/>
  <c r="BL385"/>
  <c r="BK385"/>
  <c r="BJ385"/>
  <c r="BG385"/>
  <c r="BL384"/>
  <c r="BK384"/>
  <c r="BJ384"/>
  <c r="BG384"/>
  <c r="BI384"/>
  <c r="BL383"/>
  <c r="BK383"/>
  <c r="BJ383"/>
  <c r="BG383"/>
  <c r="BL382"/>
  <c r="BK382"/>
  <c r="BJ382"/>
  <c r="BG382"/>
  <c r="BL381"/>
  <c r="BK381"/>
  <c r="BJ381"/>
  <c r="BG381"/>
  <c r="BL380"/>
  <c r="BK380"/>
  <c r="BJ380"/>
  <c r="BG380"/>
  <c r="BL379"/>
  <c r="BK379"/>
  <c r="BJ379"/>
  <c r="BG379"/>
  <c r="BL378"/>
  <c r="BK378"/>
  <c r="BJ378"/>
  <c r="BG378"/>
  <c r="BL377"/>
  <c r="BK377"/>
  <c r="BJ377"/>
  <c r="BG377"/>
  <c r="BL376"/>
  <c r="BK376"/>
  <c r="BJ376"/>
  <c r="BG376"/>
  <c r="BL375"/>
  <c r="BK375"/>
  <c r="BJ375"/>
  <c r="BG375"/>
  <c r="BL374"/>
  <c r="BK374"/>
  <c r="BJ374"/>
  <c r="BG374"/>
  <c r="BL373"/>
  <c r="BK373"/>
  <c r="BJ373"/>
  <c r="BG373"/>
  <c r="BL372"/>
  <c r="BK372"/>
  <c r="BJ372"/>
  <c r="BG372"/>
  <c r="BL371"/>
  <c r="BK371"/>
  <c r="BJ371"/>
  <c r="BG371"/>
  <c r="BL370"/>
  <c r="BK370"/>
  <c r="BJ370"/>
  <c r="BG370"/>
  <c r="BL369"/>
  <c r="BK369"/>
  <c r="BJ369"/>
  <c r="BG369"/>
  <c r="BL368"/>
  <c r="BK368"/>
  <c r="BJ368"/>
  <c r="BG368"/>
  <c r="BI368"/>
  <c r="BL367"/>
  <c r="BK367"/>
  <c r="BJ367"/>
  <c r="BG367"/>
  <c r="BL366"/>
  <c r="BK366"/>
  <c r="BJ366"/>
  <c r="BG366"/>
  <c r="BL365"/>
  <c r="BK365"/>
  <c r="BJ365"/>
  <c r="BG365"/>
  <c r="BL364"/>
  <c r="BK364"/>
  <c r="BJ364"/>
  <c r="BG364"/>
  <c r="BL363"/>
  <c r="BK363"/>
  <c r="BJ363"/>
  <c r="BG363"/>
  <c r="BL362"/>
  <c r="BK362"/>
  <c r="BJ362"/>
  <c r="BG362"/>
  <c r="BL361"/>
  <c r="BK361"/>
  <c r="BJ361"/>
  <c r="BG361"/>
  <c r="BL360"/>
  <c r="BK360"/>
  <c r="BJ360"/>
  <c r="BG360"/>
  <c r="BL359"/>
  <c r="BK359"/>
  <c r="BJ359"/>
  <c r="BG359"/>
  <c r="BL358"/>
  <c r="BK358"/>
  <c r="BJ358"/>
  <c r="BG358"/>
  <c r="BL357"/>
  <c r="BK357"/>
  <c r="BJ357"/>
  <c r="BG357"/>
  <c r="BL356"/>
  <c r="BK356"/>
  <c r="BJ356"/>
  <c r="BG356"/>
  <c r="BL355"/>
  <c r="BK355"/>
  <c r="BJ355"/>
  <c r="BG355"/>
  <c r="BL354"/>
  <c r="BK354"/>
  <c r="BJ354"/>
  <c r="BG354"/>
  <c r="BI354"/>
  <c r="BL353"/>
  <c r="BK353"/>
  <c r="BJ353"/>
  <c r="BG353"/>
  <c r="BL352"/>
  <c r="BK352"/>
  <c r="BJ352"/>
  <c r="BG352"/>
  <c r="BI352"/>
  <c r="BL351"/>
  <c r="BK351"/>
  <c r="BJ351"/>
  <c r="BG351"/>
  <c r="BI351"/>
  <c r="BL350"/>
  <c r="BK350"/>
  <c r="BJ350"/>
  <c r="BG350"/>
  <c r="BL349"/>
  <c r="BK349"/>
  <c r="BJ349"/>
  <c r="BG349"/>
  <c r="BI349"/>
  <c r="BL348"/>
  <c r="BK348"/>
  <c r="BJ348"/>
  <c r="BG348"/>
  <c r="BL347"/>
  <c r="BK347"/>
  <c r="BJ347"/>
  <c r="BG347"/>
  <c r="BL346"/>
  <c r="BK346"/>
  <c r="BJ346"/>
  <c r="BG346"/>
  <c r="BL345"/>
  <c r="BK345"/>
  <c r="BJ345"/>
  <c r="BG345"/>
  <c r="BM345"/>
  <c r="BL344"/>
  <c r="BK344"/>
  <c r="BJ344"/>
  <c r="BG344"/>
  <c r="BL343"/>
  <c r="BK343"/>
  <c r="BJ343"/>
  <c r="BG343"/>
  <c r="BI343"/>
  <c r="BL342"/>
  <c r="BK342"/>
  <c r="BJ342"/>
  <c r="BG342"/>
  <c r="BL341"/>
  <c r="BK341"/>
  <c r="BJ341"/>
  <c r="BG341"/>
  <c r="BI341"/>
  <c r="BL340"/>
  <c r="BK340"/>
  <c r="BJ340"/>
  <c r="BG340"/>
  <c r="BL339"/>
  <c r="BK339"/>
  <c r="BJ339"/>
  <c r="BG339"/>
  <c r="BI339"/>
  <c r="BL338"/>
  <c r="BK338"/>
  <c r="BJ338"/>
  <c r="BG338"/>
  <c r="BL337"/>
  <c r="BK337"/>
  <c r="BJ337"/>
  <c r="BG337"/>
  <c r="BL336"/>
  <c r="BK336"/>
  <c r="BJ336"/>
  <c r="BG336"/>
  <c r="BI336"/>
  <c r="BL335"/>
  <c r="BK335"/>
  <c r="BJ335"/>
  <c r="BG335"/>
  <c r="BL334"/>
  <c r="BK334"/>
  <c r="BJ334"/>
  <c r="BG334"/>
  <c r="BL333"/>
  <c r="BK333"/>
  <c r="BJ333"/>
  <c r="BG333"/>
  <c r="BL332"/>
  <c r="BK332"/>
  <c r="BJ332"/>
  <c r="BG332"/>
  <c r="BL331"/>
  <c r="BK331"/>
  <c r="BJ331"/>
  <c r="BG331"/>
  <c r="BL330"/>
  <c r="BK330"/>
  <c r="BJ330"/>
  <c r="BG330"/>
  <c r="BL329"/>
  <c r="BK329"/>
  <c r="BJ329"/>
  <c r="BG329"/>
  <c r="BM329"/>
  <c r="BL328"/>
  <c r="BK328"/>
  <c r="BJ328"/>
  <c r="BG328"/>
  <c r="BI328"/>
  <c r="BL327"/>
  <c r="BK327"/>
  <c r="BJ327"/>
  <c r="BG327"/>
  <c r="BL326"/>
  <c r="BK326"/>
  <c r="BJ326"/>
  <c r="BG326"/>
  <c r="BL325"/>
  <c r="BK325"/>
  <c r="BJ325"/>
  <c r="BG325"/>
  <c r="BI325"/>
  <c r="BL324"/>
  <c r="BK324"/>
  <c r="BJ324"/>
  <c r="BG324"/>
  <c r="BI324"/>
  <c r="BL323"/>
  <c r="BK323"/>
  <c r="BJ323"/>
  <c r="BG323"/>
  <c r="BL322"/>
  <c r="BK322"/>
  <c r="BJ322"/>
  <c r="BG322"/>
  <c r="BI322"/>
  <c r="BL321"/>
  <c r="BK321"/>
  <c r="BJ321"/>
  <c r="BG321"/>
  <c r="BL320"/>
  <c r="BK320"/>
  <c r="BJ320"/>
  <c r="BG320"/>
  <c r="BL319"/>
  <c r="BK319"/>
  <c r="BJ319"/>
  <c r="BG319"/>
  <c r="BL318"/>
  <c r="BK318"/>
  <c r="BJ318"/>
  <c r="BG318"/>
  <c r="BL317"/>
  <c r="BK317"/>
  <c r="BJ317"/>
  <c r="BG317"/>
  <c r="BL316"/>
  <c r="BK316"/>
  <c r="BJ316"/>
  <c r="BG316"/>
  <c r="BL315"/>
  <c r="BK315"/>
  <c r="BJ315"/>
  <c r="BG315"/>
  <c r="BL314"/>
  <c r="BK314"/>
  <c r="BJ314"/>
  <c r="BG314"/>
  <c r="BL313"/>
  <c r="BK313"/>
  <c r="BJ313"/>
  <c r="BG313"/>
  <c r="BL312"/>
  <c r="BK312"/>
  <c r="BJ312"/>
  <c r="BG312"/>
  <c r="BL311"/>
  <c r="BK311"/>
  <c r="BJ311"/>
  <c r="BG311"/>
  <c r="BL310"/>
  <c r="BK310"/>
  <c r="BJ310"/>
  <c r="BG310"/>
  <c r="BL309"/>
  <c r="BK309"/>
  <c r="BJ309"/>
  <c r="BG309"/>
  <c r="BL308"/>
  <c r="BK308"/>
  <c r="BJ308"/>
  <c r="BG308"/>
  <c r="BL307"/>
  <c r="BK307"/>
  <c r="BJ307"/>
  <c r="BG307"/>
  <c r="BL306"/>
  <c r="BK306"/>
  <c r="BJ306"/>
  <c r="BG306"/>
  <c r="BI306"/>
  <c r="BL305"/>
  <c r="BK305"/>
  <c r="BJ305"/>
  <c r="BG305"/>
  <c r="BI305"/>
  <c r="BL304"/>
  <c r="BK304"/>
  <c r="BJ304"/>
  <c r="BG304"/>
  <c r="BL303"/>
  <c r="BK303"/>
  <c r="BJ303"/>
  <c r="BG303"/>
  <c r="BL302"/>
  <c r="BK302"/>
  <c r="BJ302"/>
  <c r="BG302"/>
  <c r="BL301"/>
  <c r="BK301"/>
  <c r="BJ301"/>
  <c r="BG301"/>
  <c r="BI301"/>
  <c r="BL300"/>
  <c r="BK300"/>
  <c r="BJ300"/>
  <c r="BG300"/>
  <c r="BI300"/>
  <c r="BL299"/>
  <c r="BK299"/>
  <c r="BJ299"/>
  <c r="BG299"/>
  <c r="BI299"/>
  <c r="BL298"/>
  <c r="BK298"/>
  <c r="BJ298"/>
  <c r="BG298"/>
  <c r="BL297"/>
  <c r="BK297"/>
  <c r="BJ297"/>
  <c r="BG297"/>
  <c r="BL296"/>
  <c r="BK296"/>
  <c r="BJ296"/>
  <c r="BG296"/>
  <c r="BL295"/>
  <c r="BK295"/>
  <c r="BJ295"/>
  <c r="BG295"/>
  <c r="BI295"/>
  <c r="BL294"/>
  <c r="BK294"/>
  <c r="BJ294"/>
  <c r="BG294"/>
  <c r="BL293"/>
  <c r="BK293"/>
  <c r="BJ293"/>
  <c r="BG293"/>
  <c r="BL292"/>
  <c r="BK292"/>
  <c r="BJ292"/>
  <c r="BG292"/>
  <c r="BL291"/>
  <c r="BK291"/>
  <c r="BJ291"/>
  <c r="BG291"/>
  <c r="BL290"/>
  <c r="BK290"/>
  <c r="BJ290"/>
  <c r="BG290"/>
  <c r="BL289"/>
  <c r="BK289"/>
  <c r="BJ289"/>
  <c r="BG289"/>
  <c r="BL288"/>
  <c r="BK288"/>
  <c r="BJ288"/>
  <c r="BG288"/>
  <c r="BI288"/>
  <c r="BL287"/>
  <c r="BK287"/>
  <c r="BJ287"/>
  <c r="BG287"/>
  <c r="BI287"/>
  <c r="BL286"/>
  <c r="BK286"/>
  <c r="BJ286"/>
  <c r="BG286"/>
  <c r="BI286"/>
  <c r="BL285"/>
  <c r="BK285"/>
  <c r="BJ285"/>
  <c r="BG285"/>
  <c r="BL284"/>
  <c r="BK284"/>
  <c r="BJ284"/>
  <c r="BG284"/>
  <c r="BL283"/>
  <c r="BK283"/>
  <c r="BJ283"/>
  <c r="BG283"/>
  <c r="BL282"/>
  <c r="BK282"/>
  <c r="BJ282"/>
  <c r="BG282"/>
  <c r="BI282"/>
  <c r="BL281"/>
  <c r="BK281"/>
  <c r="BJ281"/>
  <c r="BG281"/>
  <c r="BL280"/>
  <c r="BK280"/>
  <c r="BJ280"/>
  <c r="BG280"/>
  <c r="BI280"/>
  <c r="BL279"/>
  <c r="BK279"/>
  <c r="BJ279"/>
  <c r="BG279"/>
  <c r="BI279"/>
  <c r="BL278"/>
  <c r="BK278"/>
  <c r="BJ278"/>
  <c r="BG278"/>
  <c r="BI278"/>
  <c r="BL277"/>
  <c r="BK277"/>
  <c r="BJ277"/>
  <c r="BG277"/>
  <c r="BL276"/>
  <c r="BK276"/>
  <c r="BJ276"/>
  <c r="BG276"/>
  <c r="BL275"/>
  <c r="BK275"/>
  <c r="BJ275"/>
  <c r="BG275"/>
  <c r="BL274"/>
  <c r="BK274"/>
  <c r="BJ274"/>
  <c r="BG274"/>
  <c r="BL273"/>
  <c r="BK273"/>
  <c r="BJ273"/>
  <c r="BG273"/>
  <c r="BI273"/>
  <c r="BL272"/>
  <c r="BK272"/>
  <c r="BJ272"/>
  <c r="BG272"/>
  <c r="BL271"/>
  <c r="BK271"/>
  <c r="BJ271"/>
  <c r="BG271"/>
  <c r="BL270"/>
  <c r="BK270"/>
  <c r="BJ270"/>
  <c r="BG270"/>
  <c r="BL269"/>
  <c r="BK269"/>
  <c r="BJ269"/>
  <c r="BG269"/>
  <c r="BL268"/>
  <c r="BK268"/>
  <c r="BJ268"/>
  <c r="BG268"/>
  <c r="BL267"/>
  <c r="BK267"/>
  <c r="BJ267"/>
  <c r="BG267"/>
  <c r="BL266"/>
  <c r="BK266"/>
  <c r="BJ266"/>
  <c r="BG266"/>
  <c r="BL265"/>
  <c r="BK265"/>
  <c r="BJ265"/>
  <c r="BG265"/>
  <c r="BM265"/>
  <c r="BL264"/>
  <c r="BK264"/>
  <c r="BJ264"/>
  <c r="BG264"/>
  <c r="BI264"/>
  <c r="BL263"/>
  <c r="BK263"/>
  <c r="BJ263"/>
  <c r="BG263"/>
  <c r="BL262"/>
  <c r="BK262"/>
  <c r="BJ262"/>
  <c r="BG262"/>
  <c r="BI262"/>
  <c r="BL261"/>
  <c r="BK261"/>
  <c r="BJ261"/>
  <c r="BG261"/>
  <c r="BL260"/>
  <c r="BK260"/>
  <c r="BJ260"/>
  <c r="BG260"/>
  <c r="BL259"/>
  <c r="BK259"/>
  <c r="BJ259"/>
  <c r="BG259"/>
  <c r="BL258"/>
  <c r="BK258"/>
  <c r="BJ258"/>
  <c r="BG258"/>
  <c r="BL257"/>
  <c r="BK257"/>
  <c r="BJ257"/>
  <c r="BG257"/>
  <c r="BL256"/>
  <c r="BK256"/>
  <c r="BJ256"/>
  <c r="BG256"/>
  <c r="BI256"/>
  <c r="BL255"/>
  <c r="BK255"/>
  <c r="BJ255"/>
  <c r="BG255"/>
  <c r="BI255"/>
  <c r="BL254"/>
  <c r="BK254"/>
  <c r="BJ254"/>
  <c r="BG254"/>
  <c r="BL253"/>
  <c r="BK253"/>
  <c r="BJ253"/>
  <c r="BG253"/>
  <c r="BL252"/>
  <c r="BK252"/>
  <c r="BJ252"/>
  <c r="BG252"/>
  <c r="BL251"/>
  <c r="BK251"/>
  <c r="BJ251"/>
  <c r="BG251"/>
  <c r="BL250"/>
  <c r="BK250"/>
  <c r="BJ250"/>
  <c r="BG250"/>
  <c r="BL249"/>
  <c r="BK249"/>
  <c r="BJ249"/>
  <c r="BG249"/>
  <c r="BM249"/>
  <c r="BL248"/>
  <c r="BK248"/>
  <c r="BJ248"/>
  <c r="BG248"/>
  <c r="BI248"/>
  <c r="BL247"/>
  <c r="BK247"/>
  <c r="BJ247"/>
  <c r="BG247"/>
  <c r="BI247"/>
  <c r="BL246"/>
  <c r="BK246"/>
  <c r="BJ246"/>
  <c r="BG246"/>
  <c r="BL245"/>
  <c r="BK245"/>
  <c r="BJ245"/>
  <c r="BG245"/>
  <c r="BI245"/>
  <c r="BL244"/>
  <c r="BK244"/>
  <c r="BJ244"/>
  <c r="BG244"/>
  <c r="BL243"/>
  <c r="BK243"/>
  <c r="BJ243"/>
  <c r="BG243"/>
  <c r="BL242"/>
  <c r="BK242"/>
  <c r="BJ242"/>
  <c r="BG242"/>
  <c r="BL241"/>
  <c r="BK241"/>
  <c r="BJ241"/>
  <c r="BG241"/>
  <c r="BL240"/>
  <c r="BK240"/>
  <c r="BJ240"/>
  <c r="BG240"/>
  <c r="BL239"/>
  <c r="BK239"/>
  <c r="BJ239"/>
  <c r="BG239"/>
  <c r="BI239"/>
  <c r="BL238"/>
  <c r="BK238"/>
  <c r="BJ238"/>
  <c r="BG238"/>
  <c r="BI238"/>
  <c r="BL237"/>
  <c r="BK237"/>
  <c r="BJ237"/>
  <c r="BG237"/>
  <c r="BI237"/>
  <c r="BL236"/>
  <c r="BK236"/>
  <c r="BJ236"/>
  <c r="BG236"/>
  <c r="BL235"/>
  <c r="BK235"/>
  <c r="BJ235"/>
  <c r="BG235"/>
  <c r="BL234"/>
  <c r="BK234"/>
  <c r="BJ234"/>
  <c r="BG234"/>
  <c r="BI234"/>
  <c r="BL233"/>
  <c r="BK233"/>
  <c r="BJ233"/>
  <c r="BG233"/>
  <c r="BL232"/>
  <c r="BK232"/>
  <c r="BJ232"/>
  <c r="BG232"/>
  <c r="BL231"/>
  <c r="BK231"/>
  <c r="BJ231"/>
  <c r="BG231"/>
  <c r="BL230"/>
  <c r="BK230"/>
  <c r="BJ230"/>
  <c r="BG230"/>
  <c r="BI230"/>
  <c r="BL229"/>
  <c r="BK229"/>
  <c r="BJ229"/>
  <c r="BG229"/>
  <c r="BI229"/>
  <c r="BL228"/>
  <c r="BK228"/>
  <c r="BJ228"/>
  <c r="BG228"/>
  <c r="BL227"/>
  <c r="BK227"/>
  <c r="BJ227"/>
  <c r="BG227"/>
  <c r="BL226"/>
  <c r="BK226"/>
  <c r="BJ226"/>
  <c r="BG226"/>
  <c r="BI226"/>
  <c r="BL225"/>
  <c r="BK225"/>
  <c r="BJ225"/>
  <c r="BG225"/>
  <c r="BL224"/>
  <c r="BK224"/>
  <c r="BJ224"/>
  <c r="BG224"/>
  <c r="BL223"/>
  <c r="BK223"/>
  <c r="BJ223"/>
  <c r="BG223"/>
  <c r="BL222"/>
  <c r="BK222"/>
  <c r="BJ222"/>
  <c r="BG222"/>
  <c r="BL221"/>
  <c r="BK221"/>
  <c r="BJ221"/>
  <c r="BG221"/>
  <c r="BI221"/>
  <c r="BL220"/>
  <c r="BK220"/>
  <c r="BJ220"/>
  <c r="BG220"/>
  <c r="BL219"/>
  <c r="BK219"/>
  <c r="BJ219"/>
  <c r="BG219"/>
  <c r="BI219"/>
  <c r="BL218"/>
  <c r="BK218"/>
  <c r="BJ218"/>
  <c r="BG218"/>
  <c r="BL217"/>
  <c r="BK217"/>
  <c r="BJ217"/>
  <c r="BG217"/>
  <c r="BL216"/>
  <c r="BK216"/>
  <c r="BJ216"/>
  <c r="BG216"/>
  <c r="BI216"/>
  <c r="BL215"/>
  <c r="BK215"/>
  <c r="BJ215"/>
  <c r="BG215"/>
  <c r="BL214"/>
  <c r="BK214"/>
  <c r="BJ214"/>
  <c r="BG214"/>
  <c r="BL213"/>
  <c r="BK213"/>
  <c r="BJ213"/>
  <c r="BG213"/>
  <c r="BI213"/>
  <c r="BL212"/>
  <c r="BK212"/>
  <c r="BJ212"/>
  <c r="BG212"/>
  <c r="BI212"/>
  <c r="BL211"/>
  <c r="BK211"/>
  <c r="BJ211"/>
  <c r="BG211"/>
  <c r="BL210"/>
  <c r="BK210"/>
  <c r="BJ210"/>
  <c r="BG210"/>
  <c r="BL209"/>
  <c r="BK209"/>
  <c r="BJ209"/>
  <c r="BG209"/>
  <c r="BL208"/>
  <c r="BK208"/>
  <c r="BJ208"/>
  <c r="BG208"/>
  <c r="BI208"/>
  <c r="BL207"/>
  <c r="BK207"/>
  <c r="BJ207"/>
  <c r="BG207"/>
  <c r="BL206"/>
  <c r="BK206"/>
  <c r="BJ206"/>
  <c r="BG206"/>
  <c r="BI206"/>
  <c r="BL205"/>
  <c r="BK205"/>
  <c r="BJ205"/>
  <c r="BG205"/>
  <c r="BL204"/>
  <c r="BK204"/>
  <c r="BJ204"/>
  <c r="BG204"/>
  <c r="BL203"/>
  <c r="BK203"/>
  <c r="BJ203"/>
  <c r="BG203"/>
  <c r="BL202"/>
  <c r="BK202"/>
  <c r="BJ202"/>
  <c r="BG202"/>
  <c r="BL201"/>
  <c r="BK201"/>
  <c r="BJ201"/>
  <c r="BG201"/>
  <c r="BL200"/>
  <c r="BK200"/>
  <c r="BJ200"/>
  <c r="BG200"/>
  <c r="BL199"/>
  <c r="BK199"/>
  <c r="BJ199"/>
  <c r="BG199"/>
  <c r="BL198"/>
  <c r="BK198"/>
  <c r="BJ198"/>
  <c r="BG198"/>
  <c r="BL197"/>
  <c r="BK197"/>
  <c r="BJ197"/>
  <c r="BG197"/>
  <c r="BI197"/>
  <c r="BL196"/>
  <c r="BK196"/>
  <c r="BJ196"/>
  <c r="BG196"/>
  <c r="BL195"/>
  <c r="BK195"/>
  <c r="BJ195"/>
  <c r="BG195"/>
  <c r="BL194"/>
  <c r="BK194"/>
  <c r="BJ194"/>
  <c r="BG194"/>
  <c r="BL193"/>
  <c r="BK193"/>
  <c r="BJ193"/>
  <c r="BG193"/>
  <c r="BL192"/>
  <c r="BK192"/>
  <c r="BJ192"/>
  <c r="BG192"/>
  <c r="BL191"/>
  <c r="BK191"/>
  <c r="BJ191"/>
  <c r="BG191"/>
  <c r="BL190"/>
  <c r="BK190"/>
  <c r="BJ190"/>
  <c r="BG190"/>
  <c r="BL189"/>
  <c r="BK189"/>
  <c r="BJ189"/>
  <c r="BG189"/>
  <c r="BL188"/>
  <c r="BK188"/>
  <c r="BJ188"/>
  <c r="BG188"/>
  <c r="BL187"/>
  <c r="BK187"/>
  <c r="BJ187"/>
  <c r="BG187"/>
  <c r="BL186"/>
  <c r="BK186"/>
  <c r="BJ186"/>
  <c r="BG186"/>
  <c r="BL185"/>
  <c r="BK185"/>
  <c r="BJ185"/>
  <c r="BG185"/>
  <c r="BL184"/>
  <c r="BK184"/>
  <c r="BJ184"/>
  <c r="BG184"/>
  <c r="BL183"/>
  <c r="BK183"/>
  <c r="BJ183"/>
  <c r="BG183"/>
  <c r="BL182"/>
  <c r="BK182"/>
  <c r="BJ182"/>
  <c r="BG182"/>
  <c r="BL181"/>
  <c r="BK181"/>
  <c r="BJ181"/>
  <c r="BG181"/>
  <c r="BL180"/>
  <c r="BK180"/>
  <c r="BJ180"/>
  <c r="BG180"/>
  <c r="BL179"/>
  <c r="BK179"/>
  <c r="BJ179"/>
  <c r="BG179"/>
  <c r="BL178"/>
  <c r="BK178"/>
  <c r="BJ178"/>
  <c r="BG178"/>
  <c r="BL177"/>
  <c r="BK177"/>
  <c r="BJ177"/>
  <c r="BG177"/>
  <c r="BL176"/>
  <c r="BK176"/>
  <c r="BJ176"/>
  <c r="BG176"/>
  <c r="BI176"/>
  <c r="BL175"/>
  <c r="BK175"/>
  <c r="BJ175"/>
  <c r="BG175"/>
  <c r="BL174"/>
  <c r="BK174"/>
  <c r="BJ174"/>
  <c r="BG174"/>
  <c r="BL173"/>
  <c r="BK173"/>
  <c r="BJ173"/>
  <c r="BG173"/>
  <c r="BL172"/>
  <c r="BK172"/>
  <c r="BJ172"/>
  <c r="BG172"/>
  <c r="BI172"/>
  <c r="BL171"/>
  <c r="BK171"/>
  <c r="BJ171"/>
  <c r="BG171"/>
  <c r="BL170"/>
  <c r="BK170"/>
  <c r="BJ170"/>
  <c r="BG170"/>
  <c r="BI170"/>
  <c r="BL169"/>
  <c r="BK169"/>
  <c r="BJ169"/>
  <c r="BG169"/>
  <c r="BI169"/>
  <c r="BL168"/>
  <c r="BK168"/>
  <c r="BJ168"/>
  <c r="BG168"/>
  <c r="BL167"/>
  <c r="BK167"/>
  <c r="BJ167"/>
  <c r="BG167"/>
  <c r="BI167"/>
  <c r="BL166"/>
  <c r="BK166"/>
  <c r="BJ166"/>
  <c r="BG166"/>
  <c r="BL165"/>
  <c r="BK165"/>
  <c r="BJ165"/>
  <c r="BG165"/>
  <c r="BL164"/>
  <c r="BK164"/>
  <c r="BJ164"/>
  <c r="BG164"/>
  <c r="BL163"/>
  <c r="BK163"/>
  <c r="BJ163"/>
  <c r="BG163"/>
  <c r="BL162"/>
  <c r="BK162"/>
  <c r="BJ162"/>
  <c r="BG162"/>
  <c r="BI162"/>
  <c r="BL161"/>
  <c r="BK161"/>
  <c r="BJ161"/>
  <c r="BG161"/>
  <c r="BL160"/>
  <c r="BK160"/>
  <c r="BJ160"/>
  <c r="BG160"/>
  <c r="BL159"/>
  <c r="BK159"/>
  <c r="BJ159"/>
  <c r="BG159"/>
  <c r="BI159"/>
  <c r="BL158"/>
  <c r="BK158"/>
  <c r="BJ158"/>
  <c r="BG158"/>
  <c r="BL157"/>
  <c r="BK157"/>
  <c r="BJ157"/>
  <c r="BG157"/>
  <c r="BI157"/>
  <c r="BL156"/>
  <c r="BK156"/>
  <c r="BJ156"/>
  <c r="BG156"/>
  <c r="BL155"/>
  <c r="BK155"/>
  <c r="BJ155"/>
  <c r="BG155"/>
  <c r="BL154"/>
  <c r="BK154"/>
  <c r="BJ154"/>
  <c r="BG154"/>
  <c r="BI154"/>
  <c r="BL153"/>
  <c r="BK153"/>
  <c r="BJ153"/>
  <c r="BG153"/>
  <c r="BL152"/>
  <c r="BK152"/>
  <c r="BJ152"/>
  <c r="BG152"/>
  <c r="BI152"/>
  <c r="BL151"/>
  <c r="BK151"/>
  <c r="BJ151"/>
  <c r="BG151"/>
  <c r="BL150"/>
  <c r="BK150"/>
  <c r="BJ150"/>
  <c r="BG150"/>
  <c r="BL149"/>
  <c r="BK149"/>
  <c r="BJ149"/>
  <c r="BG149"/>
  <c r="BL148"/>
  <c r="BK148"/>
  <c r="BJ148"/>
  <c r="BG148"/>
  <c r="BL147"/>
  <c r="BK147"/>
  <c r="BJ147"/>
  <c r="BG147"/>
  <c r="BL146"/>
  <c r="BK146"/>
  <c r="BJ146"/>
  <c r="BG146"/>
  <c r="BI146"/>
  <c r="BL145"/>
  <c r="BK145"/>
  <c r="BJ145"/>
  <c r="BG145"/>
  <c r="BI145"/>
  <c r="BL144"/>
  <c r="BK144"/>
  <c r="BJ144"/>
  <c r="BG144"/>
  <c r="BL143"/>
  <c r="BK143"/>
  <c r="BJ143"/>
  <c r="BG143"/>
  <c r="BI143"/>
  <c r="BL142"/>
  <c r="BK142"/>
  <c r="BJ142"/>
  <c r="BG142"/>
  <c r="BL141"/>
  <c r="BK141"/>
  <c r="BJ141"/>
  <c r="BG141"/>
  <c r="BL140"/>
  <c r="BK140"/>
  <c r="BJ140"/>
  <c r="BG140"/>
  <c r="BL139"/>
  <c r="BK139"/>
  <c r="BJ139"/>
  <c r="BG139"/>
  <c r="BL138"/>
  <c r="BK138"/>
  <c r="BJ138"/>
  <c r="BG138"/>
  <c r="BL137"/>
  <c r="BK137"/>
  <c r="BJ137"/>
  <c r="BG137"/>
  <c r="BL136"/>
  <c r="BK136"/>
  <c r="BJ136"/>
  <c r="BG136"/>
  <c r="BL135"/>
  <c r="BK135"/>
  <c r="BJ135"/>
  <c r="BG135"/>
  <c r="BL134"/>
  <c r="BK134"/>
  <c r="BJ134"/>
  <c r="BG134"/>
  <c r="BL133"/>
  <c r="BK133"/>
  <c r="BJ133"/>
  <c r="BG133"/>
  <c r="BL132"/>
  <c r="BK132"/>
  <c r="BJ132"/>
  <c r="BG132"/>
  <c r="BL131"/>
  <c r="BK131"/>
  <c r="BJ131"/>
  <c r="BG131"/>
  <c r="BL130"/>
  <c r="BK130"/>
  <c r="BJ130"/>
  <c r="BG130"/>
  <c r="BL129"/>
  <c r="BK129"/>
  <c r="BJ129"/>
  <c r="BG129"/>
  <c r="BL128"/>
  <c r="BK128"/>
  <c r="BJ128"/>
  <c r="BG128"/>
  <c r="BL127"/>
  <c r="BK127"/>
  <c r="BJ127"/>
  <c r="BG127"/>
  <c r="BL126"/>
  <c r="BK126"/>
  <c r="BJ126"/>
  <c r="BG126"/>
  <c r="BI126"/>
  <c r="BL125"/>
  <c r="BK125"/>
  <c r="BJ125"/>
  <c r="BG125"/>
  <c r="BL124"/>
  <c r="BK124"/>
  <c r="BJ124"/>
  <c r="BG124"/>
  <c r="BL123"/>
  <c r="BK123"/>
  <c r="BJ123"/>
  <c r="BG123"/>
  <c r="BI123"/>
  <c r="BL122"/>
  <c r="BK122"/>
  <c r="BJ122"/>
  <c r="BG122"/>
  <c r="BI122"/>
  <c r="BL121"/>
  <c r="BK121"/>
  <c r="BJ121"/>
  <c r="BG121"/>
  <c r="BI121"/>
  <c r="BL120"/>
  <c r="BK120"/>
  <c r="BJ120"/>
  <c r="BG120"/>
  <c r="BL119"/>
  <c r="BK119"/>
  <c r="BJ119"/>
  <c r="BG119"/>
  <c r="BL118"/>
  <c r="BK118"/>
  <c r="BJ118"/>
  <c r="BG118"/>
  <c r="BL117"/>
  <c r="BK117"/>
  <c r="BJ117"/>
  <c r="BG117"/>
  <c r="BL116"/>
  <c r="BK116"/>
  <c r="BJ116"/>
  <c r="BG116"/>
  <c r="BL115"/>
  <c r="BK115"/>
  <c r="BJ115"/>
  <c r="BG115"/>
  <c r="BL114"/>
  <c r="BK114"/>
  <c r="BJ114"/>
  <c r="BG114"/>
  <c r="BI114"/>
  <c r="BL113"/>
  <c r="BK113"/>
  <c r="BJ113"/>
  <c r="BG113"/>
  <c r="BI113"/>
  <c r="BL112"/>
  <c r="BK112"/>
  <c r="BJ112"/>
  <c r="BG112"/>
  <c r="BL111"/>
  <c r="BK111"/>
  <c r="BJ111"/>
  <c r="BG111"/>
  <c r="BL110"/>
  <c r="BK110"/>
  <c r="BJ110"/>
  <c r="BG110"/>
  <c r="BL109"/>
  <c r="BK109"/>
  <c r="BJ109"/>
  <c r="BG109"/>
  <c r="BL108"/>
  <c r="BK108"/>
  <c r="BJ108"/>
  <c r="BG108"/>
  <c r="BL107"/>
  <c r="BK107"/>
  <c r="BJ107"/>
  <c r="BG107"/>
  <c r="BL106"/>
  <c r="BK106"/>
  <c r="BJ106"/>
  <c r="BG106"/>
  <c r="BI106"/>
  <c r="BL105"/>
  <c r="BK105"/>
  <c r="BJ105"/>
  <c r="BG105"/>
  <c r="BL104"/>
  <c r="BK104"/>
  <c r="BJ104"/>
  <c r="BG104"/>
  <c r="BL103"/>
  <c r="BK103"/>
  <c r="BJ103"/>
  <c r="BG103"/>
  <c r="BI103"/>
  <c r="BL102"/>
  <c r="BK102"/>
  <c r="BJ102"/>
  <c r="BG102"/>
  <c r="BL101"/>
  <c r="BK101"/>
  <c r="BJ101"/>
  <c r="BG101"/>
  <c r="BL100"/>
  <c r="BK100"/>
  <c r="BJ100"/>
  <c r="BG100"/>
  <c r="BL99"/>
  <c r="BK99"/>
  <c r="BJ99"/>
  <c r="BG99"/>
  <c r="BL98"/>
  <c r="BK98"/>
  <c r="BJ98"/>
  <c r="BG98"/>
  <c r="BL97"/>
  <c r="BK97"/>
  <c r="BJ97"/>
  <c r="BG97"/>
  <c r="BL96"/>
  <c r="BK96"/>
  <c r="BJ96"/>
  <c r="BG96"/>
  <c r="BL95"/>
  <c r="BK95"/>
  <c r="BJ95"/>
  <c r="BG95"/>
  <c r="BL94"/>
  <c r="BK94"/>
  <c r="BJ94"/>
  <c r="BG94"/>
  <c r="BI94"/>
  <c r="BL93"/>
  <c r="BK93"/>
  <c r="BJ93"/>
  <c r="BG93"/>
  <c r="BL92"/>
  <c r="BK92"/>
  <c r="BJ92"/>
  <c r="BG92"/>
  <c r="BI92"/>
  <c r="BL91"/>
  <c r="BK91"/>
  <c r="BJ91"/>
  <c r="BG91"/>
  <c r="BL90"/>
  <c r="BK90"/>
  <c r="BJ90"/>
  <c r="BG90"/>
  <c r="BL89"/>
  <c r="BK89"/>
  <c r="BJ89"/>
  <c r="BG89"/>
  <c r="BL88"/>
  <c r="BK88"/>
  <c r="BJ88"/>
  <c r="BG88"/>
  <c r="BL87"/>
  <c r="BK87"/>
  <c r="BJ87"/>
  <c r="BG87"/>
  <c r="BL86"/>
  <c r="BK86"/>
  <c r="BJ86"/>
  <c r="BG86"/>
  <c r="BL85"/>
  <c r="BK85"/>
  <c r="BJ85"/>
  <c r="BG85"/>
  <c r="BI85"/>
  <c r="BL84"/>
  <c r="BK84"/>
  <c r="BJ84"/>
  <c r="BG84"/>
  <c r="BI84"/>
  <c r="BL83"/>
  <c r="BK83"/>
  <c r="BJ83"/>
  <c r="BG83"/>
  <c r="BL82"/>
  <c r="BK82"/>
  <c r="BJ82"/>
  <c r="BG82"/>
  <c r="BL81"/>
  <c r="BK81"/>
  <c r="BJ81"/>
  <c r="BG81"/>
  <c r="BI81"/>
  <c r="BL80"/>
  <c r="BK80"/>
  <c r="BJ80"/>
  <c r="BG80"/>
  <c r="BI80"/>
  <c r="BL79"/>
  <c r="BK79"/>
  <c r="BJ79"/>
  <c r="BG79"/>
  <c r="BL78"/>
  <c r="BK78"/>
  <c r="BJ78"/>
  <c r="BG78"/>
  <c r="BL77"/>
  <c r="BK77"/>
  <c r="BJ77"/>
  <c r="BG77"/>
  <c r="BL76"/>
  <c r="BK76"/>
  <c r="BJ76"/>
  <c r="BG76"/>
  <c r="BL75"/>
  <c r="BK75"/>
  <c r="BJ75"/>
  <c r="BG75"/>
  <c r="BI75"/>
  <c r="BL74"/>
  <c r="BK74"/>
  <c r="BJ74"/>
  <c r="BG74"/>
  <c r="BI74"/>
  <c r="BL73"/>
  <c r="BK73"/>
  <c r="BJ73"/>
  <c r="BG73"/>
  <c r="BI73"/>
  <c r="BL72"/>
  <c r="BK72"/>
  <c r="BJ72"/>
  <c r="BG72"/>
  <c r="BL71"/>
  <c r="BK71"/>
  <c r="BJ71"/>
  <c r="BG71"/>
  <c r="BI71"/>
  <c r="BL70"/>
  <c r="BK70"/>
  <c r="BJ70"/>
  <c r="BG70"/>
  <c r="BL69"/>
  <c r="BK69"/>
  <c r="BJ69"/>
  <c r="BG69"/>
  <c r="BL68"/>
  <c r="BK68"/>
  <c r="BJ68"/>
  <c r="BG68"/>
  <c r="BI68"/>
  <c r="BL67"/>
  <c r="BK67"/>
  <c r="BJ67"/>
  <c r="BG67"/>
  <c r="BL66"/>
  <c r="BK66"/>
  <c r="BJ66"/>
  <c r="BG66"/>
  <c r="BI66"/>
  <c r="BL65"/>
  <c r="BK65"/>
  <c r="BJ65"/>
  <c r="BG65"/>
  <c r="BL64"/>
  <c r="BK64"/>
  <c r="BJ64"/>
  <c r="BG64"/>
  <c r="BL63"/>
  <c r="BK63"/>
  <c r="BJ63"/>
  <c r="BG63"/>
  <c r="BL62"/>
  <c r="BK62"/>
  <c r="BJ62"/>
  <c r="BG62"/>
  <c r="BL61"/>
  <c r="BK61"/>
  <c r="BJ61"/>
  <c r="BG61"/>
  <c r="BL60"/>
  <c r="BK60"/>
  <c r="BJ60"/>
  <c r="BG60"/>
  <c r="BL59"/>
  <c r="BK59"/>
  <c r="BJ59"/>
  <c r="BG59"/>
  <c r="BI59"/>
  <c r="BL58"/>
  <c r="BK58"/>
  <c r="BJ58"/>
  <c r="BG58"/>
  <c r="BL57"/>
  <c r="BK57"/>
  <c r="BJ57"/>
  <c r="BG57"/>
  <c r="BL56"/>
  <c r="BK56"/>
  <c r="BJ56"/>
  <c r="BG56"/>
  <c r="BL55"/>
  <c r="BK55"/>
  <c r="BJ55"/>
  <c r="BG55"/>
  <c r="BL54"/>
  <c r="BK54"/>
  <c r="BJ54"/>
  <c r="BG54"/>
  <c r="BI54"/>
  <c r="BL53"/>
  <c r="BK53"/>
  <c r="BJ53"/>
  <c r="BG53"/>
  <c r="BL52"/>
  <c r="BK52"/>
  <c r="BJ52"/>
  <c r="BG52"/>
  <c r="BL51"/>
  <c r="BK51"/>
  <c r="BJ51"/>
  <c r="BG51"/>
  <c r="BI51"/>
  <c r="BL50"/>
  <c r="BK50"/>
  <c r="BJ50"/>
  <c r="BG50"/>
  <c r="BI50"/>
  <c r="BL49"/>
  <c r="BK49"/>
  <c r="BJ49"/>
  <c r="BG49"/>
  <c r="BI49"/>
  <c r="BL48"/>
  <c r="BK48"/>
  <c r="BJ48"/>
  <c r="BG48"/>
  <c r="BI48"/>
  <c r="BL47"/>
  <c r="BK47"/>
  <c r="BJ47"/>
  <c r="BG47"/>
  <c r="BI47"/>
  <c r="BL46"/>
  <c r="BK46"/>
  <c r="BJ46"/>
  <c r="BG46"/>
  <c r="BI46"/>
  <c r="BL45"/>
  <c r="BK45"/>
  <c r="BJ45"/>
  <c r="BG45"/>
  <c r="BI45"/>
  <c r="BL44"/>
  <c r="BK44"/>
  <c r="BJ44"/>
  <c r="BG44"/>
  <c r="BL43"/>
  <c r="BK43"/>
  <c r="BJ43"/>
  <c r="BG43"/>
  <c r="BL42"/>
  <c r="BK42"/>
  <c r="BJ42"/>
  <c r="BG42"/>
  <c r="BL41"/>
  <c r="BK41"/>
  <c r="BJ41"/>
  <c r="BG41"/>
  <c r="BL40"/>
  <c r="BK40"/>
  <c r="BJ40"/>
  <c r="BG40"/>
  <c r="BL39"/>
  <c r="BK39"/>
  <c r="BJ39"/>
  <c r="BG39"/>
  <c r="BL38"/>
  <c r="BK38"/>
  <c r="BJ38"/>
  <c r="BG38"/>
  <c r="BL37"/>
  <c r="BK37"/>
  <c r="BJ37"/>
  <c r="BG37"/>
  <c r="BL36"/>
  <c r="BK36"/>
  <c r="BJ36"/>
  <c r="BG36"/>
  <c r="BL35"/>
  <c r="BK35"/>
  <c r="BJ35"/>
  <c r="BG35"/>
  <c r="BL34"/>
  <c r="BK34"/>
  <c r="BJ34"/>
  <c r="BG34"/>
  <c r="BL33"/>
  <c r="BK33"/>
  <c r="BJ33"/>
  <c r="BG33"/>
  <c r="BL32"/>
  <c r="BK32"/>
  <c r="BJ32"/>
  <c r="BG32"/>
  <c r="BI32"/>
  <c r="BL31"/>
  <c r="BK31"/>
  <c r="BJ31"/>
  <c r="BG31"/>
  <c r="BL30"/>
  <c r="BK30"/>
  <c r="BJ30"/>
  <c r="BG30"/>
  <c r="BI30"/>
  <c r="BL29"/>
  <c r="BK29"/>
  <c r="BJ29"/>
  <c r="BG29"/>
  <c r="BL28"/>
  <c r="BK28"/>
  <c r="BJ28"/>
  <c r="BG28"/>
  <c r="BI28"/>
  <c r="BL27"/>
  <c r="BK27"/>
  <c r="BJ27"/>
  <c r="BG27"/>
  <c r="BL26"/>
  <c r="BK26"/>
  <c r="BJ26"/>
  <c r="BG26"/>
  <c r="BI26"/>
  <c r="BL25"/>
  <c r="BK25"/>
  <c r="BJ25"/>
  <c r="BG25"/>
  <c r="BL24"/>
  <c r="BK24"/>
  <c r="BJ24"/>
  <c r="BG24"/>
  <c r="BL23"/>
  <c r="BK23"/>
  <c r="BJ23"/>
  <c r="BG23"/>
  <c r="BL22"/>
  <c r="BK22"/>
  <c r="BJ22"/>
  <c r="BG22"/>
  <c r="BI22"/>
  <c r="BL21"/>
  <c r="BK21"/>
  <c r="BJ21"/>
  <c r="BG21"/>
  <c r="BH21"/>
  <c r="BL20"/>
  <c r="BK20"/>
  <c r="BJ20"/>
  <c r="BG20"/>
  <c r="BI20"/>
  <c r="BL19"/>
  <c r="BK19"/>
  <c r="BJ19"/>
  <c r="BG19"/>
  <c r="BL18"/>
  <c r="BK18"/>
  <c r="BJ18"/>
  <c r="BG18"/>
  <c r="BL17"/>
  <c r="BK17"/>
  <c r="BJ17"/>
  <c r="BG17"/>
  <c r="BL16"/>
  <c r="BK16"/>
  <c r="BJ16"/>
  <c r="BG16"/>
  <c r="BL15"/>
  <c r="BK15"/>
  <c r="BJ15"/>
  <c r="BG15"/>
  <c r="BL14"/>
  <c r="BK14"/>
  <c r="BJ14"/>
  <c r="BG14"/>
  <c r="BH14"/>
  <c r="BL13"/>
  <c r="BK13"/>
  <c r="BJ13"/>
  <c r="BG13"/>
  <c r="BH13"/>
  <c r="BL12"/>
  <c r="BK12"/>
  <c r="BJ12"/>
  <c r="BG12"/>
  <c r="BM12"/>
  <c r="BL11"/>
  <c r="BK11"/>
  <c r="BJ11"/>
  <c r="BG11"/>
  <c r="BM11"/>
  <c r="BL10"/>
  <c r="BK10"/>
  <c r="BJ10"/>
  <c r="BG10"/>
  <c r="BM10"/>
  <c r="BL9"/>
  <c r="BK9"/>
  <c r="BJ9"/>
  <c r="BG9"/>
  <c r="BM9"/>
  <c r="BL8"/>
  <c r="BK8"/>
  <c r="BJ8"/>
  <c r="BG8"/>
  <c r="BM8"/>
  <c r="BL7"/>
  <c r="BK7"/>
  <c r="BJ7"/>
  <c r="BG7"/>
  <c r="BM7"/>
  <c r="BL6"/>
  <c r="BK6"/>
  <c r="BJ6"/>
  <c r="BG6"/>
  <c r="BM6"/>
  <c r="BU11"/>
  <c r="BL5"/>
  <c r="BK5"/>
  <c r="BJ5"/>
  <c r="BG5"/>
  <c r="BH5"/>
  <c r="BL4"/>
  <c r="BK4"/>
  <c r="BJ4"/>
  <c r="BG4"/>
  <c r="BH4"/>
  <c r="BL3"/>
  <c r="BK3"/>
  <c r="BJ3"/>
  <c r="BG3"/>
  <c r="BH3"/>
  <c r="CO2"/>
  <c r="CM2"/>
  <c r="BX2"/>
  <c r="BQ2"/>
  <c r="BL2"/>
  <c r="BK2"/>
  <c r="BJ2"/>
  <c r="BG2"/>
  <c r="BH2"/>
  <c r="CH22"/>
  <c r="CH18"/>
  <c r="CG21"/>
  <c r="CG23"/>
  <c r="CF21"/>
  <c r="CH20"/>
  <c r="CG19"/>
  <c r="CF19"/>
  <c r="CG22"/>
  <c r="CH21"/>
  <c r="CH23"/>
  <c r="CG20"/>
  <c r="CF24"/>
  <c r="CF20"/>
  <c r="CH24"/>
  <c r="CF22"/>
  <c r="CG24"/>
  <c r="CF23"/>
  <c r="CH19"/>
  <c r="CG18"/>
  <c r="CF18"/>
  <c r="BI23"/>
  <c r="BM23"/>
  <c r="BI24"/>
  <c r="BM24"/>
  <c r="BI25"/>
  <c r="BM25"/>
  <c r="BI29"/>
  <c r="BM29"/>
  <c r="BI31"/>
  <c r="BM31"/>
  <c r="BI33"/>
  <c r="BM33"/>
  <c r="BI34"/>
  <c r="BM34"/>
  <c r="BI35"/>
  <c r="BM35"/>
  <c r="BI36"/>
  <c r="BM36"/>
  <c r="BI37"/>
  <c r="BM37"/>
  <c r="BI38"/>
  <c r="BM38"/>
  <c r="BI39"/>
  <c r="BM39"/>
  <c r="BI40"/>
  <c r="BM40"/>
  <c r="BI41"/>
  <c r="BM41"/>
  <c r="BI42"/>
  <c r="BM42"/>
  <c r="BI43"/>
  <c r="BM43"/>
  <c r="BI44"/>
  <c r="BM44"/>
  <c r="BI52"/>
  <c r="BM52"/>
  <c r="BI53"/>
  <c r="BM53"/>
  <c r="BI55"/>
  <c r="BM55"/>
  <c r="BI56"/>
  <c r="BM56"/>
  <c r="BI57"/>
  <c r="BM57"/>
  <c r="BI58"/>
  <c r="BM58"/>
  <c r="BI60"/>
  <c r="BM60"/>
  <c r="BI61"/>
  <c r="BM61"/>
  <c r="BI62"/>
  <c r="BM62"/>
  <c r="BI63"/>
  <c r="BM63"/>
  <c r="BI64"/>
  <c r="BM64"/>
  <c r="BI65"/>
  <c r="BM65"/>
  <c r="BI72"/>
  <c r="BM72"/>
  <c r="BI76"/>
  <c r="BM76"/>
  <c r="BI77"/>
  <c r="BM77"/>
  <c r="BI78"/>
  <c r="BM78"/>
  <c r="BI79"/>
  <c r="BM79"/>
  <c r="BI86"/>
  <c r="BM86"/>
  <c r="BI87"/>
  <c r="BM87"/>
  <c r="BI88"/>
  <c r="BM88"/>
  <c r="BI89"/>
  <c r="BM89"/>
  <c r="BI90"/>
  <c r="BM90"/>
  <c r="BI91"/>
  <c r="BM91"/>
  <c r="BI104"/>
  <c r="BM104"/>
  <c r="BI105"/>
  <c r="BM105"/>
  <c r="BI115"/>
  <c r="BM115"/>
  <c r="BI118"/>
  <c r="BM118"/>
  <c r="BI119"/>
  <c r="BM119"/>
  <c r="BI120"/>
  <c r="BM120"/>
  <c r="BI127"/>
  <c r="BM127"/>
  <c r="BI128"/>
  <c r="BM128"/>
  <c r="BI129"/>
  <c r="BM129"/>
  <c r="BI130"/>
  <c r="BM130"/>
  <c r="BI131"/>
  <c r="BM131"/>
  <c r="BI132"/>
  <c r="BM132"/>
  <c r="BI147"/>
  <c r="BM147"/>
  <c r="BI148"/>
  <c r="BM148"/>
  <c r="BI149"/>
  <c r="BM149"/>
  <c r="BI150"/>
  <c r="BM150"/>
  <c r="BI151"/>
  <c r="BM151"/>
  <c r="BI158"/>
  <c r="BM158"/>
  <c r="BI160"/>
  <c r="BM160"/>
  <c r="BI161"/>
  <c r="BM161"/>
  <c r="BI173"/>
  <c r="BM173"/>
  <c r="BI174"/>
  <c r="BM174"/>
  <c r="BI175"/>
  <c r="BM175"/>
  <c r="BI177"/>
  <c r="BM177"/>
  <c r="BI179"/>
  <c r="BM179"/>
  <c r="BI180"/>
  <c r="BM180"/>
  <c r="BI181"/>
  <c r="BM181"/>
  <c r="BI182"/>
  <c r="BM182"/>
  <c r="BI183"/>
  <c r="BM183"/>
  <c r="BI184"/>
  <c r="BM184"/>
  <c r="BI185"/>
  <c r="BM185"/>
  <c r="BI186"/>
  <c r="BM186"/>
  <c r="BI187"/>
  <c r="BM187"/>
  <c r="BI188"/>
  <c r="BM188"/>
  <c r="BI189"/>
  <c r="BM189"/>
  <c r="BI190"/>
  <c r="BM190"/>
  <c r="BI191"/>
  <c r="BM191"/>
  <c r="BI192"/>
  <c r="BM192"/>
  <c r="BI193"/>
  <c r="BM193"/>
  <c r="BI194"/>
  <c r="BM194"/>
  <c r="BI195"/>
  <c r="BM195"/>
  <c r="BI196"/>
  <c r="BM196"/>
  <c r="BI198"/>
  <c r="BM198"/>
  <c r="BI199"/>
  <c r="BM199"/>
  <c r="BI200"/>
  <c r="BM200"/>
  <c r="BI201"/>
  <c r="BM201"/>
  <c r="BI202"/>
  <c r="BM202"/>
  <c r="BI207"/>
  <c r="BM207"/>
  <c r="BI222"/>
  <c r="BM222"/>
  <c r="BI223"/>
  <c r="BM223"/>
  <c r="BI224"/>
  <c r="BM224"/>
  <c r="BI225"/>
  <c r="BM225"/>
  <c r="BI228"/>
  <c r="BM228"/>
  <c r="BI231"/>
  <c r="BM231"/>
  <c r="BI235"/>
  <c r="BM235"/>
  <c r="BI236"/>
  <c r="BM236"/>
  <c r="BI246"/>
  <c r="BM246"/>
  <c r="BI250"/>
  <c r="BM250"/>
  <c r="BI251"/>
  <c r="BM251"/>
  <c r="BI252"/>
  <c r="BM252"/>
  <c r="BI253"/>
  <c r="BM253"/>
  <c r="BI254"/>
  <c r="BM254"/>
  <c r="BI257"/>
  <c r="BM257"/>
  <c r="BI258"/>
  <c r="BM258"/>
  <c r="BI259"/>
  <c r="BM259"/>
  <c r="BI260"/>
  <c r="BM260"/>
  <c r="BI261"/>
  <c r="BM261"/>
  <c r="BI266"/>
  <c r="BM266"/>
  <c r="BI267"/>
  <c r="BM267"/>
  <c r="BI268"/>
  <c r="BM268"/>
  <c r="BI269"/>
  <c r="BM269"/>
  <c r="BI270"/>
  <c r="BM270"/>
  <c r="BI271"/>
  <c r="BM271"/>
  <c r="BI272"/>
  <c r="BM272"/>
  <c r="BI274"/>
  <c r="BM274"/>
  <c r="BI275"/>
  <c r="BM275"/>
  <c r="BI276"/>
  <c r="BM276"/>
  <c r="BI277"/>
  <c r="BM277"/>
  <c r="BI296"/>
  <c r="BM296"/>
  <c r="BI298"/>
  <c r="BM298"/>
  <c r="BI307"/>
  <c r="BM307"/>
  <c r="BI308"/>
  <c r="BM308"/>
  <c r="BI309"/>
  <c r="BM309"/>
  <c r="BI311"/>
  <c r="BM311"/>
  <c r="BI314"/>
  <c r="BM314"/>
  <c r="BI316"/>
  <c r="BM316"/>
  <c r="BI317"/>
  <c r="BM317"/>
  <c r="BI318"/>
  <c r="BM318"/>
  <c r="BI319"/>
  <c r="BM319"/>
  <c r="BI320"/>
  <c r="BM320"/>
  <c r="BI321"/>
  <c r="BM321"/>
  <c r="BI330"/>
  <c r="BM330"/>
  <c r="BI331"/>
  <c r="BM331"/>
  <c r="BI332"/>
  <c r="BM332"/>
  <c r="BI333"/>
  <c r="BM333"/>
  <c r="BI334"/>
  <c r="BM334"/>
  <c r="BI335"/>
  <c r="BM335"/>
  <c r="BI337"/>
  <c r="BM337"/>
  <c r="BI340"/>
  <c r="BM340"/>
  <c r="BI344"/>
  <c r="BM344"/>
  <c r="BI350"/>
  <c r="BM350"/>
  <c r="BI353"/>
  <c r="BM353"/>
  <c r="BI356"/>
  <c r="BM356"/>
  <c r="BI367"/>
  <c r="BM367"/>
  <c r="BI369"/>
  <c r="BM369"/>
  <c r="BI370"/>
  <c r="BM370"/>
  <c r="BI373"/>
  <c r="BM373"/>
  <c r="BI374"/>
  <c r="BM374"/>
  <c r="BI375"/>
  <c r="BM375"/>
  <c r="BI385"/>
  <c r="BM385"/>
  <c r="BI396"/>
  <c r="BM396"/>
  <c r="BI397"/>
  <c r="BM397"/>
  <c r="BI398"/>
  <c r="BM398"/>
  <c r="BI399"/>
  <c r="BM399"/>
  <c r="BI404"/>
  <c r="BM404"/>
  <c r="BI405"/>
  <c r="BM405"/>
  <c r="BI408"/>
  <c r="BM408"/>
  <c r="BI409"/>
  <c r="BM409"/>
  <c r="BI418"/>
  <c r="BM418"/>
  <c r="BI419"/>
  <c r="BM419"/>
  <c r="BI420"/>
  <c r="BM420"/>
  <c r="BI421"/>
  <c r="BM421"/>
  <c r="BI425"/>
  <c r="BM425"/>
  <c r="BI426"/>
  <c r="BM426"/>
  <c r="BI429"/>
  <c r="BM429"/>
  <c r="BI430"/>
  <c r="BM430"/>
  <c r="BI433"/>
  <c r="BM433"/>
  <c r="BI456"/>
  <c r="BM456"/>
  <c r="BI464"/>
  <c r="BM464"/>
  <c r="BI466"/>
  <c r="BM466"/>
  <c r="BI470"/>
  <c r="BM470"/>
  <c r="BI471"/>
  <c r="BM471"/>
  <c r="BI475"/>
  <c r="BM475"/>
  <c r="BI476"/>
  <c r="BM476"/>
  <c r="BI478"/>
  <c r="BM478"/>
  <c r="BI480"/>
  <c r="BM480"/>
  <c r="BI482"/>
  <c r="BM482"/>
  <c r="BI487"/>
  <c r="BM487"/>
  <c r="BI488"/>
  <c r="BM488"/>
  <c r="BI490"/>
  <c r="BM490"/>
  <c r="BI491"/>
  <c r="BM491"/>
  <c r="BI492"/>
  <c r="BM492"/>
  <c r="BI494"/>
  <c r="BM494"/>
  <c r="BI502"/>
  <c r="BM502"/>
  <c r="BI503"/>
  <c r="BM503"/>
  <c r="BI511"/>
  <c r="BM511"/>
  <c r="BI513"/>
  <c r="BM513"/>
  <c r="BI530"/>
  <c r="BM530"/>
  <c r="BI533"/>
  <c r="BM533"/>
  <c r="BI534"/>
  <c r="BM534"/>
  <c r="BI535"/>
  <c r="BM535"/>
  <c r="BI549"/>
  <c r="BM549"/>
  <c r="BI550"/>
  <c r="BM550"/>
  <c r="BI551"/>
  <c r="BM551"/>
  <c r="BI557"/>
  <c r="BM557"/>
  <c r="BI558"/>
  <c r="BM558"/>
  <c r="BI565"/>
  <c r="BM565"/>
  <c r="BI566"/>
  <c r="BM566"/>
  <c r="BI574"/>
  <c r="BM574"/>
  <c r="BI577"/>
  <c r="BM577"/>
  <c r="BI582"/>
  <c r="BM582"/>
  <c r="BI630"/>
  <c r="BM630"/>
  <c r="BH659"/>
  <c r="BM659"/>
  <c r="BH673"/>
  <c r="BM673"/>
  <c r="BH679"/>
  <c r="BM679"/>
  <c r="BH685"/>
  <c r="BM685"/>
  <c r="BI692"/>
  <c r="BM692"/>
  <c r="BI698"/>
  <c r="BM698"/>
  <c r="BI699"/>
  <c r="BM699"/>
  <c r="BI701"/>
  <c r="BM701"/>
  <c r="BI702"/>
  <c r="BM702"/>
  <c r="BI703"/>
  <c r="BM703"/>
  <c r="BI704"/>
  <c r="BM704"/>
  <c r="BI705"/>
  <c r="BM705"/>
  <c r="BI715"/>
  <c r="BM715"/>
  <c r="BI725"/>
  <c r="BM725"/>
  <c r="BI726"/>
  <c r="BM726"/>
  <c r="BI727"/>
  <c r="BM727"/>
  <c r="BI728"/>
  <c r="BM728"/>
  <c r="BI738"/>
  <c r="BM738"/>
  <c r="BI739"/>
  <c r="BM739"/>
  <c r="BI740"/>
  <c r="BM740"/>
  <c r="BI742"/>
  <c r="BM742"/>
  <c r="BI745"/>
  <c r="BM745"/>
  <c r="BI746"/>
  <c r="BM746"/>
  <c r="BI747"/>
  <c r="BM747"/>
  <c r="BI750"/>
  <c r="BM750"/>
  <c r="BI752"/>
  <c r="BM752"/>
  <c r="BI753"/>
  <c r="BM753"/>
  <c r="BI754"/>
  <c r="BM754"/>
  <c r="BI755"/>
  <c r="BM755"/>
  <c r="BI756"/>
  <c r="BM756"/>
  <c r="BI757"/>
  <c r="BM757"/>
  <c r="BI758"/>
  <c r="BM758"/>
  <c r="BI759"/>
  <c r="BM759"/>
  <c r="BI760"/>
  <c r="BM760"/>
  <c r="BI761"/>
  <c r="BM761"/>
  <c r="BI763"/>
  <c r="BM763"/>
  <c r="BI764"/>
  <c r="BM764"/>
  <c r="BI765"/>
  <c r="BM765"/>
  <c r="BI766"/>
  <c r="BM766"/>
  <c r="BI767"/>
  <c r="BM767"/>
  <c r="BI768"/>
  <c r="BM768"/>
  <c r="BI769"/>
  <c r="BM769"/>
  <c r="BI781"/>
  <c r="BM781"/>
  <c r="BI786"/>
  <c r="BM786"/>
  <c r="BI788"/>
  <c r="BM788"/>
  <c r="BI792"/>
  <c r="BM792"/>
  <c r="BI800"/>
  <c r="BM800"/>
  <c r="BI801"/>
  <c r="BM801"/>
  <c r="BI802"/>
  <c r="BM802"/>
  <c r="BI812"/>
  <c r="BM812"/>
  <c r="BI813"/>
  <c r="BM813"/>
  <c r="BI818"/>
  <c r="BM818"/>
  <c r="BI828"/>
  <c r="BM828"/>
  <c r="BI876"/>
  <c r="BM876"/>
  <c r="BI877"/>
  <c r="BM877"/>
  <c r="BI880"/>
  <c r="BM880"/>
  <c r="BI882"/>
  <c r="BM882"/>
  <c r="BI890"/>
  <c r="BM890"/>
  <c r="BI909"/>
  <c r="BM909"/>
  <c r="BI910"/>
  <c r="BM910"/>
  <c r="BI918"/>
  <c r="BM918"/>
  <c r="BI928"/>
  <c r="BM928"/>
  <c r="BI932"/>
  <c r="BM932"/>
  <c r="BI941"/>
  <c r="BM941"/>
  <c r="BI945"/>
  <c r="BM945"/>
  <c r="BI949"/>
  <c r="BM949"/>
  <c r="BI955"/>
  <c r="BM955"/>
  <c r="BI961"/>
  <c r="BM961"/>
  <c r="BI965"/>
  <c r="BM965"/>
  <c r="BI973"/>
  <c r="BM973"/>
  <c r="BI977"/>
  <c r="BM977"/>
  <c r="BI983"/>
  <c r="BM983"/>
  <c r="BI987"/>
  <c r="BM987"/>
  <c r="BI991"/>
  <c r="BM991"/>
  <c r="BI1001"/>
  <c r="BM1001"/>
  <c r="BI1275"/>
  <c r="BM1275"/>
  <c r="BI1279"/>
  <c r="BM1279"/>
  <c r="BI1281"/>
  <c r="BM1281"/>
  <c r="BI1287"/>
  <c r="BM1287"/>
  <c r="BI1291"/>
  <c r="BM1291"/>
  <c r="BI1301"/>
  <c r="BM1301"/>
  <c r="BI1303"/>
  <c r="BM1303"/>
  <c r="BI1311"/>
  <c r="BM1311"/>
  <c r="BI1317"/>
  <c r="BM1317"/>
  <c r="BI1327"/>
  <c r="BM1327"/>
  <c r="BI1329"/>
  <c r="BM1329"/>
  <c r="BI1331"/>
  <c r="BM1331"/>
  <c r="BI1343"/>
  <c r="BM1343"/>
  <c r="BI1347"/>
  <c r="BM1347"/>
  <c r="BI1349"/>
  <c r="BM1349"/>
  <c r="BI1353"/>
  <c r="BM1353"/>
  <c r="BI1359"/>
  <c r="BM1359"/>
  <c r="BI1365"/>
  <c r="BM1365"/>
  <c r="BI1371"/>
  <c r="BM1371"/>
  <c r="BI1375"/>
  <c r="BM1375"/>
  <c r="BI1377"/>
  <c r="BM1377"/>
  <c r="BI1379"/>
  <c r="BM1379"/>
  <c r="BI1385"/>
  <c r="BM1385"/>
  <c r="BI1389"/>
  <c r="BM1389"/>
  <c r="BI1397"/>
  <c r="BM1397"/>
  <c r="BI1399"/>
  <c r="BM1399"/>
  <c r="BI1403"/>
  <c r="BM1403"/>
  <c r="BI1411"/>
  <c r="BM1411"/>
  <c r="BI1412"/>
  <c r="BM1412"/>
  <c r="BI1415"/>
  <c r="BM1415"/>
  <c r="BI1419"/>
  <c r="BM1419"/>
  <c r="BI1420"/>
  <c r="BM1420"/>
  <c r="BI1421"/>
  <c r="BM1421"/>
  <c r="BI1425"/>
  <c r="BM1425"/>
  <c r="BI1430"/>
  <c r="BM1430"/>
  <c r="BI1442"/>
  <c r="BM1442"/>
  <c r="BI1444"/>
  <c r="BM1444"/>
  <c r="BI1445"/>
  <c r="BM1445"/>
  <c r="BI1449"/>
  <c r="BM1449"/>
  <c r="BI1450"/>
  <c r="BM1450"/>
  <c r="BI1451"/>
  <c r="BM1451"/>
  <c r="BI1453"/>
  <c r="BM1453"/>
  <c r="BI1454"/>
  <c r="BM1454"/>
  <c r="BI1469"/>
  <c r="BM1469"/>
  <c r="BI1470"/>
  <c r="BM1470"/>
  <c r="BI1502"/>
  <c r="BM1502"/>
  <c r="BI1503"/>
  <c r="BM1503"/>
  <c r="BI1504"/>
  <c r="BM1504"/>
  <c r="BI1505"/>
  <c r="BM1505"/>
  <c r="BI1521"/>
  <c r="BM1521"/>
  <c r="BI1527"/>
  <c r="BM1527"/>
  <c r="BI1531"/>
  <c r="BM1531"/>
  <c r="BI1537"/>
  <c r="BM1537"/>
  <c r="BI1538"/>
  <c r="BM1538"/>
  <c r="BI1539"/>
  <c r="BM1539"/>
  <c r="BI1540"/>
  <c r="BM1540"/>
  <c r="BI1543"/>
  <c r="BM1543"/>
  <c r="BI1544"/>
  <c r="BM1544"/>
  <c r="BI1555"/>
  <c r="BM1555"/>
  <c r="BI1556"/>
  <c r="BM1556"/>
  <c r="BI1557"/>
  <c r="BM1557"/>
  <c r="BI1558"/>
  <c r="BM1558"/>
  <c r="BI1567"/>
  <c r="BM1567"/>
  <c r="BI1570"/>
  <c r="BM1570"/>
  <c r="BI1579"/>
  <c r="BM1579"/>
  <c r="BI1580"/>
  <c r="BM1580"/>
  <c r="BI1584"/>
  <c r="BM1584"/>
  <c r="BI1599"/>
  <c r="BM1599"/>
  <c r="BI1600"/>
  <c r="BM1600"/>
  <c r="BI1601"/>
  <c r="BM1601"/>
  <c r="BI1602"/>
  <c r="BM1602"/>
  <c r="BI1603"/>
  <c r="BM1603"/>
  <c r="BI1604"/>
  <c r="BM1604"/>
  <c r="BI1605"/>
  <c r="BM1605"/>
  <c r="BI1606"/>
  <c r="BM1606"/>
  <c r="BI1615"/>
  <c r="BM1615"/>
  <c r="BI1626"/>
  <c r="BM1626"/>
  <c r="BI1628"/>
  <c r="BM1628"/>
  <c r="BI1629"/>
  <c r="BM1629"/>
  <c r="BI1636"/>
  <c r="BM1636"/>
  <c r="BI1637"/>
  <c r="BM1637"/>
  <c r="BI1639"/>
  <c r="BM1639"/>
  <c r="BI1646"/>
  <c r="BM1646"/>
  <c r="BI1648"/>
  <c r="BM1648"/>
  <c r="BI1649"/>
  <c r="BM1649"/>
  <c r="BI1650"/>
  <c r="BM1650"/>
  <c r="BI1651"/>
  <c r="BM1651"/>
  <c r="BI1691"/>
  <c r="BM1691"/>
  <c r="BI1692"/>
  <c r="BM1692"/>
  <c r="BI1693"/>
  <c r="BM1693"/>
  <c r="BI1694"/>
  <c r="BM1694"/>
  <c r="BI1695"/>
  <c r="BM1695"/>
  <c r="BI1702"/>
  <c r="BM1702"/>
  <c r="BI1703"/>
  <c r="BM1703"/>
  <c r="BI1704"/>
  <c r="BM1704"/>
  <c r="BI1707"/>
  <c r="BM1707"/>
  <c r="BI1710"/>
  <c r="BM1710"/>
  <c r="BI1722"/>
  <c r="BM1722"/>
  <c r="BI1723"/>
  <c r="BM1723"/>
  <c r="BI1727"/>
  <c r="BM1727"/>
  <c r="BI1728"/>
  <c r="BM1728"/>
  <c r="BI1729"/>
  <c r="BM1729"/>
  <c r="BI1735"/>
  <c r="BM1735"/>
  <c r="BI1738"/>
  <c r="BM1738"/>
  <c r="BI1741"/>
  <c r="BM1741"/>
  <c r="BI1742"/>
  <c r="BM1742"/>
  <c r="BI1743"/>
  <c r="BM1743"/>
  <c r="BI1744"/>
  <c r="BM1744"/>
  <c r="BI1759"/>
  <c r="BM1759"/>
  <c r="BI1770"/>
  <c r="BM1770"/>
  <c r="BI1775"/>
  <c r="BM1775"/>
  <c r="BI1776"/>
  <c r="BM1776"/>
  <c r="BI1793"/>
  <c r="BM1793"/>
  <c r="BI1797"/>
  <c r="BM1797"/>
  <c r="BI1798"/>
  <c r="BM1798"/>
  <c r="BI1805"/>
  <c r="BM1805"/>
  <c r="BI1806"/>
  <c r="BM1806"/>
  <c r="BI1807"/>
  <c r="BM1807"/>
  <c r="BI1808"/>
  <c r="BM1808"/>
  <c r="BI1809"/>
  <c r="BM1809"/>
  <c r="BI1815"/>
  <c r="BM1815"/>
  <c r="BI1816"/>
  <c r="BM1816"/>
  <c r="BI1821"/>
  <c r="BM1821"/>
  <c r="BI1822"/>
  <c r="BM1822"/>
  <c r="BI1823"/>
  <c r="BM1823"/>
  <c r="BI1824"/>
  <c r="BM1824"/>
  <c r="BI1825"/>
  <c r="BM1825"/>
  <c r="BI1828"/>
  <c r="BM1828"/>
  <c r="BI1829"/>
  <c r="BM1829"/>
  <c r="BI1834"/>
  <c r="BM1834"/>
  <c r="BI1835"/>
  <c r="BM1835"/>
  <c r="BI1836"/>
  <c r="BM1836"/>
  <c r="BI1837"/>
  <c r="BM1837"/>
  <c r="BI1838"/>
  <c r="BM1838"/>
  <c r="BI1840"/>
  <c r="BM1840"/>
  <c r="BI1841"/>
  <c r="BM1841"/>
  <c r="BI1842"/>
  <c r="BM1842"/>
  <c r="BI1843"/>
  <c r="BM1843"/>
  <c r="BI1844"/>
  <c r="BM1844"/>
  <c r="BI1845"/>
  <c r="BM1845"/>
  <c r="BI1846"/>
  <c r="BM1846"/>
  <c r="BI1850"/>
  <c r="BM1850"/>
  <c r="BI1852"/>
  <c r="BM1852"/>
  <c r="BI1853"/>
  <c r="BM1853"/>
  <c r="BI1854"/>
  <c r="BM1854"/>
  <c r="BI1873"/>
  <c r="BM1873"/>
  <c r="BI1874"/>
  <c r="BM1874"/>
  <c r="BI1888"/>
  <c r="BM1888"/>
  <c r="BI1889"/>
  <c r="BM1889"/>
  <c r="BI1890"/>
  <c r="BM1890"/>
  <c r="BI1896"/>
  <c r="BM1896"/>
  <c r="BI1900"/>
  <c r="BM1900"/>
  <c r="BI1902"/>
  <c r="BM1902"/>
  <c r="BI1904"/>
  <c r="BM1904"/>
  <c r="BI1905"/>
  <c r="BM1905"/>
  <c r="BI1908"/>
  <c r="BM1908"/>
  <c r="BI1909"/>
  <c r="BM1909"/>
  <c r="BI1910"/>
  <c r="BM1910"/>
  <c r="BI1918"/>
  <c r="BM1918"/>
  <c r="BI1920"/>
  <c r="BM1920"/>
  <c r="BI1921"/>
  <c r="BM1921"/>
  <c r="BI1922"/>
  <c r="BM1922"/>
  <c r="BI1924"/>
  <c r="BM1924"/>
  <c r="BI1928"/>
  <c r="BM1928"/>
  <c r="BI1930"/>
  <c r="BM1930"/>
  <c r="BI1932"/>
  <c r="BM1932"/>
  <c r="BI1937"/>
  <c r="BM1937"/>
  <c r="BI1944"/>
  <c r="BM1944"/>
  <c r="BI1952"/>
  <c r="BM1952"/>
  <c r="BI1953"/>
  <c r="BM1953"/>
  <c r="BI1954"/>
  <c r="BM1954"/>
  <c r="BI1956"/>
  <c r="BM1956"/>
  <c r="BI1960"/>
  <c r="BM1960"/>
  <c r="BI1972"/>
  <c r="BM1972"/>
  <c r="BI1978"/>
  <c r="BM1978"/>
  <c r="BI1988"/>
  <c r="BM1988"/>
  <c r="BI1994"/>
  <c r="BM1994"/>
  <c r="BI1998"/>
  <c r="BM1998"/>
  <c r="BI2004"/>
  <c r="BM2004"/>
  <c r="BI2005"/>
  <c r="BM2005"/>
  <c r="BI2006"/>
  <c r="BM2006"/>
  <c r="BI2012"/>
  <c r="BM2012"/>
  <c r="BI2022"/>
  <c r="BM2022"/>
  <c r="BI2030"/>
  <c r="BM2030"/>
  <c r="BI2032"/>
  <c r="BM2032"/>
  <c r="BI2033"/>
  <c r="BM2033"/>
  <c r="BI2034"/>
  <c r="BM2034"/>
  <c r="BI2046"/>
  <c r="BM2046"/>
  <c r="BI2048"/>
  <c r="BM2048"/>
  <c r="BI2049"/>
  <c r="BM2049"/>
  <c r="BI2060"/>
  <c r="BM2060"/>
  <c r="BI2065"/>
  <c r="BM2065"/>
  <c r="BI2066"/>
  <c r="BM2066"/>
  <c r="BI2069"/>
  <c r="BM2069"/>
  <c r="BI2070"/>
  <c r="BM2070"/>
  <c r="BI2072"/>
  <c r="BM2072"/>
  <c r="BI2073"/>
  <c r="BM2073"/>
  <c r="BI2074"/>
  <c r="BM2074"/>
  <c r="BI2080"/>
  <c r="BM2080"/>
  <c r="BI2100"/>
  <c r="BM2100"/>
  <c r="BI2116"/>
  <c r="BM2116"/>
  <c r="BI2118"/>
  <c r="BM2118"/>
  <c r="BI2120"/>
  <c r="BM2120"/>
  <c r="BI2121"/>
  <c r="BM2121"/>
  <c r="BI2122"/>
  <c r="BM2122"/>
  <c r="BI2132"/>
  <c r="BM2132"/>
  <c r="BI2133"/>
  <c r="BM2133"/>
  <c r="BI2149"/>
  <c r="BM2149"/>
  <c r="BI2150"/>
  <c r="BM2150"/>
  <c r="BI2170"/>
  <c r="BM2170"/>
  <c r="BI2174"/>
  <c r="BM2174"/>
  <c r="BI2190"/>
  <c r="BM2190"/>
  <c r="BI2196"/>
  <c r="BM2196"/>
  <c r="BI2197"/>
  <c r="BM2197"/>
  <c r="BI2206"/>
  <c r="BM2206"/>
  <c r="BI2208"/>
  <c r="BM2208"/>
  <c r="BI2209"/>
  <c r="BM2209"/>
  <c r="BI2216"/>
  <c r="BM2216"/>
  <c r="BI2217"/>
  <c r="BM2217"/>
  <c r="BI2218"/>
  <c r="BM2218"/>
  <c r="BI2224"/>
  <c r="BM2224"/>
  <c r="BI2225"/>
  <c r="BM2225"/>
  <c r="BI2226"/>
  <c r="BM2226"/>
  <c r="BI2228"/>
  <c r="BM2228"/>
  <c r="BI2232"/>
  <c r="BM2232"/>
  <c r="BI2233"/>
  <c r="BM2233"/>
  <c r="BI2234"/>
  <c r="BM2234"/>
  <c r="BI2238"/>
  <c r="BM2238"/>
  <c r="BI27"/>
  <c r="BM27"/>
  <c r="BI67"/>
  <c r="BM67"/>
  <c r="BI69"/>
  <c r="BM69"/>
  <c r="BI70"/>
  <c r="BM70"/>
  <c r="BI82"/>
  <c r="BM82"/>
  <c r="BI83"/>
  <c r="BM83"/>
  <c r="BI93"/>
  <c r="BM93"/>
  <c r="BI95"/>
  <c r="BM95"/>
  <c r="BI96"/>
  <c r="BM96"/>
  <c r="BI97"/>
  <c r="BM97"/>
  <c r="BI98"/>
  <c r="BM98"/>
  <c r="BI99"/>
  <c r="BM99"/>
  <c r="BI100"/>
  <c r="BM100"/>
  <c r="BI101"/>
  <c r="BM101"/>
  <c r="BI102"/>
  <c r="BM102"/>
  <c r="BI107"/>
  <c r="BM107"/>
  <c r="BI108"/>
  <c r="BM108"/>
  <c r="BI109"/>
  <c r="BM109"/>
  <c r="BI110"/>
  <c r="BM110"/>
  <c r="BI111"/>
  <c r="BM111"/>
  <c r="BI112"/>
  <c r="BM112"/>
  <c r="BI116"/>
  <c r="BM116"/>
  <c r="BI117"/>
  <c r="BM117"/>
  <c r="BI124"/>
  <c r="BM124"/>
  <c r="BI125"/>
  <c r="BM125"/>
  <c r="BI133"/>
  <c r="BM133"/>
  <c r="BI134"/>
  <c r="BM134"/>
  <c r="BI135"/>
  <c r="BM135"/>
  <c r="BI136"/>
  <c r="BM136"/>
  <c r="BI137"/>
  <c r="BM137"/>
  <c r="BI138"/>
  <c r="BM138"/>
  <c r="BI139"/>
  <c r="BM139"/>
  <c r="BI140"/>
  <c r="BM140"/>
  <c r="BI141"/>
  <c r="BM141"/>
  <c r="BI142"/>
  <c r="BM142"/>
  <c r="BI144"/>
  <c r="BM144"/>
  <c r="BI153"/>
  <c r="BM153"/>
  <c r="BI155"/>
  <c r="BM155"/>
  <c r="BI156"/>
  <c r="BM156"/>
  <c r="BI163"/>
  <c r="BM163"/>
  <c r="BI164"/>
  <c r="BM164"/>
  <c r="BI165"/>
  <c r="BM165"/>
  <c r="BI166"/>
  <c r="BM166"/>
  <c r="BI168"/>
  <c r="BM168"/>
  <c r="BI171"/>
  <c r="BM171"/>
  <c r="BI178"/>
  <c r="BM178"/>
  <c r="BI203"/>
  <c r="BM203"/>
  <c r="BI204"/>
  <c r="BM204"/>
  <c r="BI205"/>
  <c r="BM205"/>
  <c r="BI209"/>
  <c r="BM209"/>
  <c r="BI210"/>
  <c r="BM210"/>
  <c r="BI211"/>
  <c r="BM211"/>
  <c r="BI214"/>
  <c r="BM214"/>
  <c r="BI215"/>
  <c r="BM215"/>
  <c r="BI217"/>
  <c r="BM217"/>
  <c r="BI218"/>
  <c r="BM218"/>
  <c r="BI220"/>
  <c r="BM220"/>
  <c r="BI227"/>
  <c r="BM227"/>
  <c r="BI232"/>
  <c r="BM232"/>
  <c r="BI233"/>
  <c r="BM233"/>
  <c r="BI240"/>
  <c r="BM240"/>
  <c r="BI241"/>
  <c r="BM241"/>
  <c r="BI242"/>
  <c r="BM242"/>
  <c r="BI243"/>
  <c r="BM243"/>
  <c r="BI244"/>
  <c r="BM244"/>
  <c r="BI263"/>
  <c r="BM263"/>
  <c r="BI283"/>
  <c r="BM283"/>
  <c r="BI284"/>
  <c r="BM284"/>
  <c r="BI285"/>
  <c r="BM285"/>
  <c r="BI289"/>
  <c r="BM289"/>
  <c r="BI290"/>
  <c r="BM290"/>
  <c r="BI291"/>
  <c r="BM291"/>
  <c r="BI292"/>
  <c r="BM292"/>
  <c r="BI293"/>
  <c r="BM293"/>
  <c r="BI294"/>
  <c r="BM294"/>
  <c r="BI302"/>
  <c r="BM302"/>
  <c r="BI303"/>
  <c r="BM303"/>
  <c r="BI304"/>
  <c r="BM304"/>
  <c r="BI310"/>
  <c r="BM310"/>
  <c r="BI312"/>
  <c r="BM312"/>
  <c r="BI315"/>
  <c r="BM315"/>
  <c r="BI323"/>
  <c r="BM323"/>
  <c r="BI326"/>
  <c r="BM326"/>
  <c r="BI327"/>
  <c r="BM327"/>
  <c r="BI338"/>
  <c r="BM338"/>
  <c r="BI342"/>
  <c r="BM342"/>
  <c r="BI346"/>
  <c r="BM346"/>
  <c r="BI347"/>
  <c r="BM347"/>
  <c r="BI348"/>
  <c r="BM348"/>
  <c r="BI355"/>
  <c r="BM355"/>
  <c r="BI357"/>
  <c r="BM357"/>
  <c r="BI358"/>
  <c r="BM358"/>
  <c r="BI359"/>
  <c r="BM359"/>
  <c r="BI360"/>
  <c r="BM360"/>
  <c r="BI361"/>
  <c r="BM361"/>
  <c r="BI362"/>
  <c r="BM362"/>
  <c r="BI363"/>
  <c r="BM363"/>
  <c r="BI364"/>
  <c r="BM364"/>
  <c r="BI365"/>
  <c r="BM365"/>
  <c r="BI366"/>
  <c r="BM366"/>
  <c r="BI371"/>
  <c r="BM371"/>
  <c r="BI372"/>
  <c r="BM372"/>
  <c r="BI376"/>
  <c r="BM376"/>
  <c r="BI377"/>
  <c r="BM377"/>
  <c r="BI378"/>
  <c r="BM378"/>
  <c r="BI379"/>
  <c r="BM379"/>
  <c r="BI380"/>
  <c r="BM380"/>
  <c r="BI381"/>
  <c r="BM381"/>
  <c r="BI382"/>
  <c r="BM382"/>
  <c r="BI383"/>
  <c r="BM383"/>
  <c r="BI388"/>
  <c r="BM388"/>
  <c r="BI389"/>
  <c r="BM389"/>
  <c r="BI391"/>
  <c r="BM391"/>
  <c r="BI394"/>
  <c r="BM394"/>
  <c r="BI400"/>
  <c r="BM400"/>
  <c r="BI401"/>
  <c r="BM401"/>
  <c r="BI406"/>
  <c r="BM406"/>
  <c r="BI407"/>
  <c r="BM407"/>
  <c r="BI410"/>
  <c r="BM410"/>
  <c r="BI411"/>
  <c r="BM411"/>
  <c r="BI412"/>
  <c r="BM412"/>
  <c r="BI413"/>
  <c r="BM413"/>
  <c r="BI414"/>
  <c r="BM414"/>
  <c r="BI415"/>
  <c r="BM415"/>
  <c r="BI416"/>
  <c r="BM416"/>
  <c r="BI423"/>
  <c r="BM423"/>
  <c r="BI424"/>
  <c r="BM424"/>
  <c r="BI427"/>
  <c r="BM427"/>
  <c r="BI435"/>
  <c r="BM435"/>
  <c r="BI436"/>
  <c r="BM436"/>
  <c r="BI437"/>
  <c r="BM437"/>
  <c r="BI438"/>
  <c r="BM438"/>
  <c r="BI442"/>
  <c r="BM442"/>
  <c r="BI445"/>
  <c r="BM445"/>
  <c r="BI447"/>
  <c r="BM447"/>
  <c r="BI448"/>
  <c r="BM448"/>
  <c r="BI449"/>
  <c r="BM449"/>
  <c r="BI450"/>
  <c r="BM450"/>
  <c r="BI451"/>
  <c r="BM451"/>
  <c r="BI452"/>
  <c r="BM452"/>
  <c r="BI453"/>
  <c r="BM453"/>
  <c r="BI454"/>
  <c r="BM454"/>
  <c r="BI459"/>
  <c r="BM459"/>
  <c r="BI462"/>
  <c r="BM462"/>
  <c r="BI468"/>
  <c r="BM468"/>
  <c r="BI484"/>
  <c r="BM484"/>
  <c r="BI496"/>
  <c r="BM496"/>
  <c r="BI497"/>
  <c r="BM497"/>
  <c r="BI498"/>
  <c r="BM498"/>
  <c r="BI499"/>
  <c r="BM499"/>
  <c r="BI500"/>
  <c r="BM500"/>
  <c r="BI505"/>
  <c r="BM505"/>
  <c r="BI506"/>
  <c r="BM506"/>
  <c r="BI509"/>
  <c r="BM509"/>
  <c r="BI517"/>
  <c r="BM517"/>
  <c r="BI518"/>
  <c r="BM518"/>
  <c r="BI519"/>
  <c r="BM519"/>
  <c r="BI521"/>
  <c r="BM521"/>
  <c r="BI522"/>
  <c r="BM522"/>
  <c r="BI523"/>
  <c r="BM523"/>
  <c r="BI527"/>
  <c r="BM527"/>
  <c r="BI529"/>
  <c r="BM529"/>
  <c r="BI531"/>
  <c r="BM531"/>
  <c r="BI542"/>
  <c r="BM542"/>
  <c r="BI543"/>
  <c r="BM543"/>
  <c r="BI545"/>
  <c r="BM545"/>
  <c r="BI555"/>
  <c r="BM555"/>
  <c r="BI571"/>
  <c r="BM571"/>
  <c r="BI590"/>
  <c r="BM590"/>
  <c r="BI598"/>
  <c r="BM598"/>
  <c r="BI606"/>
  <c r="BM606"/>
  <c r="BI622"/>
  <c r="BM622"/>
  <c r="BI638"/>
  <c r="BM638"/>
  <c r="BI646"/>
  <c r="BM646"/>
  <c r="BI654"/>
  <c r="BM654"/>
  <c r="BH661"/>
  <c r="BM661"/>
  <c r="BH663"/>
  <c r="BM663"/>
  <c r="BH665"/>
  <c r="BM665"/>
  <c r="BH669"/>
  <c r="BM669"/>
  <c r="BH675"/>
  <c r="BM675"/>
  <c r="BH682"/>
  <c r="BM682"/>
  <c r="BH683"/>
  <c r="BM683"/>
  <c r="BI688"/>
  <c r="BM688"/>
  <c r="BI689"/>
  <c r="BM689"/>
  <c r="BI690"/>
  <c r="BM690"/>
  <c r="BI695"/>
  <c r="BM695"/>
  <c r="BI696"/>
  <c r="BM696"/>
  <c r="BI697"/>
  <c r="BM697"/>
  <c r="BI707"/>
  <c r="BM707"/>
  <c r="BI708"/>
  <c r="BM708"/>
  <c r="BI709"/>
  <c r="BM709"/>
  <c r="BI710"/>
  <c r="BM710"/>
  <c r="BI711"/>
  <c r="BM711"/>
  <c r="BI712"/>
  <c r="BM712"/>
  <c r="BI713"/>
  <c r="BM713"/>
  <c r="BI716"/>
  <c r="BM716"/>
  <c r="BI717"/>
  <c r="BM717"/>
  <c r="BI718"/>
  <c r="BM718"/>
  <c r="BI719"/>
  <c r="BM719"/>
  <c r="BI722"/>
  <c r="BM722"/>
  <c r="BI730"/>
  <c r="BM730"/>
  <c r="BI731"/>
  <c r="BM731"/>
  <c r="BI732"/>
  <c r="BM732"/>
  <c r="BI733"/>
  <c r="BM733"/>
  <c r="BI737"/>
  <c r="BM737"/>
  <c r="BI741"/>
  <c r="BM741"/>
  <c r="BI771"/>
  <c r="BM771"/>
  <c r="BI776"/>
  <c r="BM776"/>
  <c r="BI777"/>
  <c r="BM777"/>
  <c r="BI778"/>
  <c r="BM778"/>
  <c r="BI789"/>
  <c r="BM789"/>
  <c r="BI794"/>
  <c r="BM794"/>
  <c r="BI796"/>
  <c r="BM796"/>
  <c r="BI797"/>
  <c r="BM797"/>
  <c r="BI798"/>
  <c r="BM798"/>
  <c r="BI804"/>
  <c r="BM804"/>
  <c r="BI805"/>
  <c r="BM805"/>
  <c r="BI809"/>
  <c r="BM809"/>
  <c r="BI810"/>
  <c r="BM810"/>
  <c r="BI816"/>
  <c r="BM816"/>
  <c r="BI820"/>
  <c r="BM820"/>
  <c r="BI821"/>
  <c r="BM821"/>
  <c r="BI824"/>
  <c r="BM824"/>
  <c r="BI825"/>
  <c r="BM825"/>
  <c r="BI826"/>
  <c r="BM826"/>
  <c r="BI830"/>
  <c r="BM830"/>
  <c r="BI836"/>
  <c r="BM836"/>
  <c r="BI837"/>
  <c r="BM837"/>
  <c r="BI838"/>
  <c r="BM838"/>
  <c r="BI840"/>
  <c r="BM840"/>
  <c r="BI841"/>
  <c r="BM841"/>
  <c r="BI842"/>
  <c r="BM842"/>
  <c r="BI848"/>
  <c r="BM848"/>
  <c r="BI852"/>
  <c r="BM852"/>
  <c r="BI856"/>
  <c r="BM856"/>
  <c r="BI858"/>
  <c r="BM858"/>
  <c r="BI860"/>
  <c r="BM860"/>
  <c r="BI862"/>
  <c r="BM862"/>
  <c r="BI864"/>
  <c r="BM864"/>
  <c r="BI865"/>
  <c r="BM865"/>
  <c r="BI869"/>
  <c r="BM869"/>
  <c r="BI872"/>
  <c r="BM872"/>
  <c r="BI886"/>
  <c r="BM886"/>
  <c r="BI892"/>
  <c r="BM892"/>
  <c r="BI893"/>
  <c r="BM893"/>
  <c r="BI896"/>
  <c r="BM896"/>
  <c r="BI897"/>
  <c r="BM897"/>
  <c r="BI898"/>
  <c r="BM898"/>
  <c r="BI900"/>
  <c r="BM900"/>
  <c r="BI902"/>
  <c r="BM902"/>
  <c r="BI906"/>
  <c r="BM906"/>
  <c r="BI912"/>
  <c r="BM912"/>
  <c r="BI913"/>
  <c r="BM913"/>
  <c r="BI914"/>
  <c r="BM914"/>
  <c r="BI916"/>
  <c r="BM916"/>
  <c r="BI921"/>
  <c r="BM921"/>
  <c r="BI922"/>
  <c r="BM922"/>
  <c r="BI924"/>
  <c r="BM924"/>
  <c r="BI925"/>
  <c r="BM925"/>
  <c r="BI930"/>
  <c r="BM930"/>
  <c r="BI934"/>
  <c r="BM934"/>
  <c r="BI951"/>
  <c r="BM951"/>
  <c r="BI953"/>
  <c r="BM953"/>
  <c r="BI957"/>
  <c r="BM957"/>
  <c r="BI967"/>
  <c r="BM967"/>
  <c r="BI969"/>
  <c r="BM969"/>
  <c r="BI971"/>
  <c r="BM971"/>
  <c r="BI975"/>
  <c r="BM975"/>
  <c r="BI985"/>
  <c r="BM985"/>
  <c r="BI989"/>
  <c r="BM989"/>
  <c r="BI993"/>
  <c r="BM993"/>
  <c r="BI995"/>
  <c r="BM995"/>
  <c r="BI997"/>
  <c r="BM997"/>
  <c r="BI999"/>
  <c r="BM999"/>
  <c r="BI1003"/>
  <c r="BM1003"/>
  <c r="BI1013"/>
  <c r="BM1013"/>
  <c r="BI1017"/>
  <c r="BM1017"/>
  <c r="BI1019"/>
  <c r="BM1019"/>
  <c r="BI1023"/>
  <c r="BM1023"/>
  <c r="BI1025"/>
  <c r="BM1025"/>
  <c r="BI1029"/>
  <c r="BM1029"/>
  <c r="BI1031"/>
  <c r="BM1031"/>
  <c r="BI1035"/>
  <c r="BM1035"/>
  <c r="BI1039"/>
  <c r="BM1039"/>
  <c r="BI1041"/>
  <c r="BM1041"/>
  <c r="BI1045"/>
  <c r="BM1045"/>
  <c r="BI1051"/>
  <c r="BM1051"/>
  <c r="BI1053"/>
  <c r="BM1053"/>
  <c r="BI1055"/>
  <c r="BM1055"/>
  <c r="BI1057"/>
  <c r="BM1057"/>
  <c r="BI1059"/>
  <c r="BM1059"/>
  <c r="BI1063"/>
  <c r="BM1063"/>
  <c r="BI1065"/>
  <c r="BM1065"/>
  <c r="BI1067"/>
  <c r="BM1067"/>
  <c r="BI1071"/>
  <c r="BM1071"/>
  <c r="BI1073"/>
  <c r="BM1073"/>
  <c r="BI1075"/>
  <c r="BM1075"/>
  <c r="BI1077"/>
  <c r="BM1077"/>
  <c r="BI1079"/>
  <c r="BM1079"/>
  <c r="BI1083"/>
  <c r="BM1083"/>
  <c r="BI1085"/>
  <c r="BM1085"/>
  <c r="BI1087"/>
  <c r="BM1087"/>
  <c r="BI1091"/>
  <c r="BM1091"/>
  <c r="BI1093"/>
  <c r="BM1093"/>
  <c r="BI1095"/>
  <c r="BM1095"/>
  <c r="BI1097"/>
  <c r="BM1097"/>
  <c r="BI1099"/>
  <c r="BM1099"/>
  <c r="BI1103"/>
  <c r="BM1103"/>
  <c r="BI1107"/>
  <c r="BM1107"/>
  <c r="BI1109"/>
  <c r="BM1109"/>
  <c r="BI1111"/>
  <c r="BM1111"/>
  <c r="BI1113"/>
  <c r="BM1113"/>
  <c r="BI1115"/>
  <c r="BM1115"/>
  <c r="BI1117"/>
  <c r="BM1117"/>
  <c r="BI1119"/>
  <c r="BM1119"/>
  <c r="BI1121"/>
  <c r="BM1121"/>
  <c r="BI1123"/>
  <c r="BM1123"/>
  <c r="BI1125"/>
  <c r="BM1125"/>
  <c r="BI1129"/>
  <c r="BM1129"/>
  <c r="BI1131"/>
  <c r="BM1131"/>
  <c r="BI1133"/>
  <c r="BM1133"/>
  <c r="BI1135"/>
  <c r="BM1135"/>
  <c r="BI1137"/>
  <c r="BM1137"/>
  <c r="BI1139"/>
  <c r="BM1139"/>
  <c r="BI1141"/>
  <c r="BM1141"/>
  <c r="BI1145"/>
  <c r="BM1145"/>
  <c r="BI1151"/>
  <c r="BM1151"/>
  <c r="BI1155"/>
  <c r="BM1155"/>
  <c r="BI1157"/>
  <c r="BM1157"/>
  <c r="BI1159"/>
  <c r="BM1159"/>
  <c r="BI1161"/>
  <c r="BM1161"/>
  <c r="BI1165"/>
  <c r="BM1165"/>
  <c r="BI1167"/>
  <c r="BM1167"/>
  <c r="BI1169"/>
  <c r="BM1169"/>
  <c r="BI1171"/>
  <c r="BM1171"/>
  <c r="BI1175"/>
  <c r="BM1175"/>
  <c r="BI1177"/>
  <c r="BM1177"/>
  <c r="BI1183"/>
  <c r="BM1183"/>
  <c r="BI1189"/>
  <c r="BM1189"/>
  <c r="BI1191"/>
  <c r="BM1191"/>
  <c r="BI1193"/>
  <c r="BM1193"/>
  <c r="BI1195"/>
  <c r="BM1195"/>
  <c r="BI1197"/>
  <c r="BM1197"/>
  <c r="BI1199"/>
  <c r="BM1199"/>
  <c r="BI1201"/>
  <c r="BM1201"/>
  <c r="BI1207"/>
  <c r="BM1207"/>
  <c r="BI1209"/>
  <c r="BM1209"/>
  <c r="BI1211"/>
  <c r="BM1211"/>
  <c r="BI1213"/>
  <c r="BM1213"/>
  <c r="BI1221"/>
  <c r="BM1221"/>
  <c r="BI1223"/>
  <c r="BM1223"/>
  <c r="BI1225"/>
  <c r="BM1225"/>
  <c r="BI1229"/>
  <c r="BM1229"/>
  <c r="BI1231"/>
  <c r="BM1231"/>
  <c r="BI1237"/>
  <c r="BM1237"/>
  <c r="BI1241"/>
  <c r="BM1241"/>
  <c r="BI1243"/>
  <c r="BM1243"/>
  <c r="BI1247"/>
  <c r="BM1247"/>
  <c r="BI1249"/>
  <c r="BM1249"/>
  <c r="BI1251"/>
  <c r="BM1251"/>
  <c r="BI1257"/>
  <c r="BM1257"/>
  <c r="BI1259"/>
  <c r="BM1259"/>
  <c r="BI1263"/>
  <c r="BM1263"/>
  <c r="BI1265"/>
  <c r="BM1265"/>
  <c r="BI1267"/>
  <c r="BM1267"/>
  <c r="BI1269"/>
  <c r="BM1269"/>
  <c r="BI1271"/>
  <c r="BM1271"/>
  <c r="BI1273"/>
  <c r="BM1273"/>
  <c r="BI1277"/>
  <c r="BM1277"/>
  <c r="BI1283"/>
  <c r="BM1283"/>
  <c r="BI1285"/>
  <c r="BM1285"/>
  <c r="BI1289"/>
  <c r="BM1289"/>
  <c r="BI1293"/>
  <c r="BM1293"/>
  <c r="BI1295"/>
  <c r="BM1295"/>
  <c r="BI1297"/>
  <c r="BM1297"/>
  <c r="BI1313"/>
  <c r="BM1313"/>
  <c r="BI1321"/>
  <c r="BM1321"/>
  <c r="BI1325"/>
  <c r="BM1325"/>
  <c r="BI1333"/>
  <c r="BM1333"/>
  <c r="BI1345"/>
  <c r="BM1345"/>
  <c r="BI1355"/>
  <c r="BM1355"/>
  <c r="BI1357"/>
  <c r="BM1357"/>
  <c r="BI1363"/>
  <c r="BM1363"/>
  <c r="BI1367"/>
  <c r="BM1367"/>
  <c r="BI1373"/>
  <c r="BM1373"/>
  <c r="BI1387"/>
  <c r="BM1387"/>
  <c r="BI1391"/>
  <c r="BM1391"/>
  <c r="BI1395"/>
  <c r="BM1395"/>
  <c r="BI1405"/>
  <c r="BM1405"/>
  <c r="BI1406"/>
  <c r="BM1406"/>
  <c r="BI1407"/>
  <c r="BM1407"/>
  <c r="BI1408"/>
  <c r="BM1408"/>
  <c r="BI1409"/>
  <c r="BM1409"/>
  <c r="BI1417"/>
  <c r="BM1417"/>
  <c r="BI1427"/>
  <c r="BM1427"/>
  <c r="BI1435"/>
  <c r="BM1435"/>
  <c r="BI1436"/>
  <c r="BM1436"/>
  <c r="BI1439"/>
  <c r="BM1439"/>
  <c r="BI1440"/>
  <c r="BM1440"/>
  <c r="BI1441"/>
  <c r="BM1441"/>
  <c r="BI1447"/>
  <c r="BM1447"/>
  <c r="BI1448"/>
  <c r="BM1448"/>
  <c r="BI1458"/>
  <c r="BM1458"/>
  <c r="BI1459"/>
  <c r="BM1459"/>
  <c r="BI1462"/>
  <c r="BM1462"/>
  <c r="BI1464"/>
  <c r="BM1464"/>
  <c r="BI1465"/>
  <c r="BM1465"/>
  <c r="BI1466"/>
  <c r="BM1466"/>
  <c r="BI1467"/>
  <c r="BM1467"/>
  <c r="BI1472"/>
  <c r="BM1472"/>
  <c r="BI1475"/>
  <c r="BM1475"/>
  <c r="BI1476"/>
  <c r="BM1476"/>
  <c r="BI1477"/>
  <c r="BM1477"/>
  <c r="BI1478"/>
  <c r="BM1478"/>
  <c r="BI1479"/>
  <c r="BM1479"/>
  <c r="BI1480"/>
  <c r="BM1480"/>
  <c r="BI1481"/>
  <c r="BM1481"/>
  <c r="BI1482"/>
  <c r="BM1482"/>
  <c r="BI1484"/>
  <c r="BM1484"/>
  <c r="BI1485"/>
  <c r="BM1485"/>
  <c r="BI1486"/>
  <c r="BM1486"/>
  <c r="BI1487"/>
  <c r="BM1487"/>
  <c r="BI1488"/>
  <c r="BM1488"/>
  <c r="BI1489"/>
  <c r="BM1489"/>
  <c r="BI1490"/>
  <c r="BM1490"/>
  <c r="BI1491"/>
  <c r="BM1491"/>
  <c r="BI1492"/>
  <c r="BM1492"/>
  <c r="BI1493"/>
  <c r="BM1493"/>
  <c r="BI1494"/>
  <c r="BM1494"/>
  <c r="BI1496"/>
  <c r="BM1496"/>
  <c r="BI1497"/>
  <c r="BM1497"/>
  <c r="BI1498"/>
  <c r="BM1498"/>
  <c r="BI1499"/>
  <c r="BM1499"/>
  <c r="BI1507"/>
  <c r="BM1507"/>
  <c r="BI1508"/>
  <c r="BM1508"/>
  <c r="BI1509"/>
  <c r="BM1509"/>
  <c r="BI1510"/>
  <c r="BM1510"/>
  <c r="BI1511"/>
  <c r="BM1511"/>
  <c r="BI1512"/>
  <c r="BM1512"/>
  <c r="BI1513"/>
  <c r="BM1513"/>
  <c r="BI1514"/>
  <c r="BM1514"/>
  <c r="BI1523"/>
  <c r="BM1523"/>
  <c r="BI1524"/>
  <c r="BM1524"/>
  <c r="BI1525"/>
  <c r="BM1525"/>
  <c r="BI1530"/>
  <c r="BM1530"/>
  <c r="BI1534"/>
  <c r="BM1534"/>
  <c r="BI1535"/>
  <c r="BM1535"/>
  <c r="BI1542"/>
  <c r="BM1542"/>
  <c r="BI1549"/>
  <c r="BM1549"/>
  <c r="BI1550"/>
  <c r="BM1550"/>
  <c r="BI1551"/>
  <c r="BM1551"/>
  <c r="BI1562"/>
  <c r="BM1562"/>
  <c r="BI1563"/>
  <c r="BM1563"/>
  <c r="BI1564"/>
  <c r="BM1564"/>
  <c r="BI1565"/>
  <c r="BM1565"/>
  <c r="BI1572"/>
  <c r="BM1572"/>
  <c r="BI1574"/>
  <c r="BM1574"/>
  <c r="BI1575"/>
  <c r="BM1575"/>
  <c r="BI1576"/>
  <c r="BM1576"/>
  <c r="BI1582"/>
  <c r="BM1582"/>
  <c r="BI1586"/>
  <c r="BM1586"/>
  <c r="BI1587"/>
  <c r="BM1587"/>
  <c r="BI1588"/>
  <c r="BM1588"/>
  <c r="BI1589"/>
  <c r="BM1589"/>
  <c r="BI1590"/>
  <c r="BM1590"/>
  <c r="BI1591"/>
  <c r="BM1591"/>
  <c r="BI1592"/>
  <c r="BM1592"/>
  <c r="BI1593"/>
  <c r="BM1593"/>
  <c r="BI1594"/>
  <c r="BM1594"/>
  <c r="BI1595"/>
  <c r="BM1595"/>
  <c r="BI1610"/>
  <c r="BM1610"/>
  <c r="BI1611"/>
  <c r="BM1611"/>
  <c r="BI1612"/>
  <c r="BM1612"/>
  <c r="BI1618"/>
  <c r="BM1618"/>
  <c r="BI1619"/>
  <c r="BM1619"/>
  <c r="BI1632"/>
  <c r="BM1632"/>
  <c r="BI1633"/>
  <c r="BM1633"/>
  <c r="BI1634"/>
  <c r="BM1634"/>
  <c r="BI1640"/>
  <c r="BM1640"/>
  <c r="BI1643"/>
  <c r="BM1643"/>
  <c r="BI1644"/>
  <c r="BM1644"/>
  <c r="BI1653"/>
  <c r="BM1653"/>
  <c r="BI1658"/>
  <c r="BM1658"/>
  <c r="BI1659"/>
  <c r="BM1659"/>
  <c r="BI1661"/>
  <c r="BM1661"/>
  <c r="BI1662"/>
  <c r="BM1662"/>
  <c r="BI1664"/>
  <c r="BM1664"/>
  <c r="BI1667"/>
  <c r="BM1667"/>
  <c r="BI1668"/>
  <c r="BM1668"/>
  <c r="BI1670"/>
  <c r="BM1670"/>
  <c r="BI1671"/>
  <c r="BM1671"/>
  <c r="BI1672"/>
  <c r="BM1672"/>
  <c r="BI1674"/>
  <c r="BM1674"/>
  <c r="BI1676"/>
  <c r="BM1676"/>
  <c r="BI1677"/>
  <c r="BM1677"/>
  <c r="BI1678"/>
  <c r="BM1678"/>
  <c r="BI1679"/>
  <c r="BM1679"/>
  <c r="BI1683"/>
  <c r="BM1683"/>
  <c r="BI1684"/>
  <c r="BM1684"/>
  <c r="BI1687"/>
  <c r="BM1687"/>
  <c r="BI1690"/>
  <c r="BM1690"/>
  <c r="BI1708"/>
  <c r="BM1708"/>
  <c r="BI1709"/>
  <c r="BM1709"/>
  <c r="BI1711"/>
  <c r="BM1711"/>
  <c r="BI1712"/>
  <c r="BM1712"/>
  <c r="BI1713"/>
  <c r="BM1713"/>
  <c r="BI1714"/>
  <c r="BM1714"/>
  <c r="BI1715"/>
  <c r="BM1715"/>
  <c r="BI1716"/>
  <c r="BM1716"/>
  <c r="BI1717"/>
  <c r="BM1717"/>
  <c r="BI1718"/>
  <c r="BM1718"/>
  <c r="BI1719"/>
  <c r="BM1719"/>
  <c r="BI1720"/>
  <c r="BM1720"/>
  <c r="BI1725"/>
  <c r="BM1725"/>
  <c r="BI1731"/>
  <c r="BM1731"/>
  <c r="BI1732"/>
  <c r="BM1732"/>
  <c r="BI1733"/>
  <c r="BM1733"/>
  <c r="BI1747"/>
  <c r="BM1747"/>
  <c r="BI1748"/>
  <c r="BM1748"/>
  <c r="BI1751"/>
  <c r="BM1751"/>
  <c r="BI1761"/>
  <c r="BM1761"/>
  <c r="BI1762"/>
  <c r="BM1762"/>
  <c r="BI1763"/>
  <c r="BM1763"/>
  <c r="BI1764"/>
  <c r="BM1764"/>
  <c r="BI1765"/>
  <c r="BM1765"/>
  <c r="BI1767"/>
  <c r="BM1767"/>
  <c r="BI1772"/>
  <c r="BM1772"/>
  <c r="BI1773"/>
  <c r="BM1773"/>
  <c r="BI1778"/>
  <c r="BM1778"/>
  <c r="BI1779"/>
  <c r="BM1779"/>
  <c r="BI1780"/>
  <c r="BM1780"/>
  <c r="BI1781"/>
  <c r="BM1781"/>
  <c r="BI1786"/>
  <c r="BM1786"/>
  <c r="BI1787"/>
  <c r="BM1787"/>
  <c r="BI1788"/>
  <c r="BM1788"/>
  <c r="BI1789"/>
  <c r="BM1789"/>
  <c r="BI1790"/>
  <c r="BM1790"/>
  <c r="BI1791"/>
  <c r="BM1791"/>
  <c r="BI1800"/>
  <c r="BM1800"/>
  <c r="BI1802"/>
  <c r="BM1802"/>
  <c r="BI1803"/>
  <c r="BM1803"/>
  <c r="BI1810"/>
  <c r="BM1810"/>
  <c r="BI1811"/>
  <c r="BM1811"/>
  <c r="BI1813"/>
  <c r="BM1813"/>
  <c r="BI1831"/>
  <c r="BM1831"/>
  <c r="BI1832"/>
  <c r="BM1832"/>
  <c r="BI1848"/>
  <c r="BM1848"/>
  <c r="BI1856"/>
  <c r="BM1856"/>
  <c r="BI1857"/>
  <c r="BM1857"/>
  <c r="BI1858"/>
  <c r="BM1858"/>
  <c r="BI1860"/>
  <c r="BM1860"/>
  <c r="BI1861"/>
  <c r="BM1861"/>
  <c r="BI1862"/>
  <c r="BM1862"/>
  <c r="BI1864"/>
  <c r="BM1864"/>
  <c r="BI1866"/>
  <c r="BM1866"/>
  <c r="BI1868"/>
  <c r="BM1868"/>
  <c r="BI1869"/>
  <c r="BM1869"/>
  <c r="BI1870"/>
  <c r="BM1870"/>
  <c r="BI1876"/>
  <c r="BM1876"/>
  <c r="BI1877"/>
  <c r="BM1877"/>
  <c r="BI1878"/>
  <c r="BM1878"/>
  <c r="BI1880"/>
  <c r="BM1880"/>
  <c r="BI1882"/>
  <c r="BM1882"/>
  <c r="BI1884"/>
  <c r="BM1884"/>
  <c r="BI1885"/>
  <c r="BM1885"/>
  <c r="BI1886"/>
  <c r="BM1886"/>
  <c r="BI1893"/>
  <c r="BM1893"/>
  <c r="BI1898"/>
  <c r="BM1898"/>
  <c r="BI1912"/>
  <c r="BM1912"/>
  <c r="BI1914"/>
  <c r="BM1914"/>
  <c r="BI1916"/>
  <c r="BM1916"/>
  <c r="BI1926"/>
  <c r="BM1926"/>
  <c r="BI1934"/>
  <c r="BM1934"/>
  <c r="BI1936"/>
  <c r="BM1936"/>
  <c r="BI1940"/>
  <c r="BM1940"/>
  <c r="BI1941"/>
  <c r="BM1941"/>
  <c r="BI1942"/>
  <c r="BM1942"/>
  <c r="BI1948"/>
  <c r="BM1948"/>
  <c r="BI1949"/>
  <c r="BM1949"/>
  <c r="BI1950"/>
  <c r="BM1950"/>
  <c r="BI1958"/>
  <c r="BM1958"/>
  <c r="BI1962"/>
  <c r="BM1962"/>
  <c r="BI1964"/>
  <c r="BM1964"/>
  <c r="BI1965"/>
  <c r="BM1965"/>
  <c r="BI1966"/>
  <c r="BM1966"/>
  <c r="BI1968"/>
  <c r="BM1968"/>
  <c r="BI1969"/>
  <c r="BM1969"/>
  <c r="BI1970"/>
  <c r="BM1970"/>
  <c r="BI1974"/>
  <c r="BM1974"/>
  <c r="BI1981"/>
  <c r="BM1981"/>
  <c r="BI1996"/>
  <c r="BM1996"/>
  <c r="BI2000"/>
  <c r="BM2000"/>
  <c r="BI2002"/>
  <c r="BM2002"/>
  <c r="BI2020"/>
  <c r="BM2020"/>
  <c r="BI2025"/>
  <c r="BM2025"/>
  <c r="BI2026"/>
  <c r="BM2026"/>
  <c r="BI2036"/>
  <c r="BM2036"/>
  <c r="BI2038"/>
  <c r="BM2038"/>
  <c r="BI2041"/>
  <c r="BM2041"/>
  <c r="BI2042"/>
  <c r="BM2042"/>
  <c r="BI2044"/>
  <c r="BM2044"/>
  <c r="BI2056"/>
  <c r="BM2056"/>
  <c r="BI2076"/>
  <c r="BM2076"/>
  <c r="BI2082"/>
  <c r="BM2082"/>
  <c r="BI2084"/>
  <c r="BM2084"/>
  <c r="BI2085"/>
  <c r="BM2085"/>
  <c r="BI2086"/>
  <c r="BM2086"/>
  <c r="BI2090"/>
  <c r="BM2090"/>
  <c r="BI2092"/>
  <c r="BM2092"/>
  <c r="BI2094"/>
  <c r="BM2094"/>
  <c r="BI2096"/>
  <c r="BM2096"/>
  <c r="BI2097"/>
  <c r="BM2097"/>
  <c r="BI2098"/>
  <c r="BM2098"/>
  <c r="BI2102"/>
  <c r="BM2102"/>
  <c r="BI2104"/>
  <c r="BM2104"/>
  <c r="BI2108"/>
  <c r="BM2108"/>
  <c r="BI2110"/>
  <c r="BM2110"/>
  <c r="BI2113"/>
  <c r="BM2113"/>
  <c r="BI2124"/>
  <c r="BM2124"/>
  <c r="BI2126"/>
  <c r="BM2126"/>
  <c r="BI2129"/>
  <c r="BM2129"/>
  <c r="BI2137"/>
  <c r="BM2137"/>
  <c r="BI2138"/>
  <c r="BM2138"/>
  <c r="BI2140"/>
  <c r="BM2140"/>
  <c r="BI2144"/>
  <c r="BM2144"/>
  <c r="BI2145"/>
  <c r="BM2145"/>
  <c r="BI2146"/>
  <c r="BM2146"/>
  <c r="BI2153"/>
  <c r="BM2153"/>
  <c r="BI2156"/>
  <c r="BM2156"/>
  <c r="BI2160"/>
  <c r="BM2160"/>
  <c r="BI2161"/>
  <c r="BM2161"/>
  <c r="BI2172"/>
  <c r="BM2172"/>
  <c r="BI2178"/>
  <c r="BM2178"/>
  <c r="BI2181"/>
  <c r="BM2181"/>
  <c r="BI2192"/>
  <c r="BM2192"/>
  <c r="BI2193"/>
  <c r="BM2193"/>
  <c r="BI2194"/>
  <c r="BM2194"/>
  <c r="BI2200"/>
  <c r="BM2200"/>
  <c r="BI2201"/>
  <c r="BM2201"/>
  <c r="BI2202"/>
  <c r="BM2202"/>
  <c r="BI2204"/>
  <c r="BM2204"/>
  <c r="BI2212"/>
  <c r="BM2212"/>
  <c r="BI2236"/>
  <c r="BM2236"/>
  <c r="BI2242"/>
  <c r="BM2242"/>
  <c r="BI2244"/>
  <c r="BM2244"/>
  <c r="BI2245"/>
  <c r="BM2245"/>
  <c r="BI2246"/>
  <c r="BM2246"/>
  <c r="BI2249"/>
  <c r="BM2249"/>
  <c r="BI2250"/>
  <c r="BM2250"/>
  <c r="BI2258"/>
  <c r="BM2258"/>
  <c r="BI2262"/>
  <c r="BM2262"/>
  <c r="BI2266"/>
  <c r="BM2266"/>
  <c r="BI2274"/>
  <c r="BM2274"/>
  <c r="BI2278"/>
  <c r="BM2278"/>
  <c r="BI2298"/>
  <c r="BM2298"/>
  <c r="BI2306"/>
  <c r="BM2306"/>
  <c r="BI2310"/>
  <c r="BM2310"/>
  <c r="BI2314"/>
  <c r="BM2314"/>
  <c r="BI2322"/>
  <c r="BM2322"/>
  <c r="BI2330"/>
  <c r="BM2330"/>
  <c r="BI2338"/>
  <c r="BM2338"/>
  <c r="BI2344"/>
  <c r="BM2344"/>
  <c r="BI2346"/>
  <c r="BM2346"/>
  <c r="BI2348"/>
  <c r="BM2348"/>
  <c r="BI2354"/>
  <c r="BM2354"/>
  <c r="BI2356"/>
  <c r="BM2356"/>
  <c r="BI2358"/>
  <c r="BM2358"/>
  <c r="BI2360"/>
  <c r="BM2360"/>
  <c r="BI2362"/>
  <c r="BM2362"/>
  <c r="BI2364"/>
  <c r="BM2364"/>
  <c r="BI2368"/>
  <c r="BM2368"/>
  <c r="BI2370"/>
  <c r="BM2370"/>
  <c r="BI2374"/>
  <c r="BM2374"/>
  <c r="BI2378"/>
  <c r="BM2378"/>
  <c r="BI2380"/>
  <c r="BM2380"/>
  <c r="BI2384"/>
  <c r="BM2384"/>
  <c r="BI2386"/>
  <c r="BM2386"/>
  <c r="BI2390"/>
  <c r="BM2390"/>
  <c r="BI2392"/>
  <c r="BM2392"/>
  <c r="BI2394"/>
  <c r="BM2394"/>
  <c r="BI2396"/>
  <c r="BM2396"/>
  <c r="BI2402"/>
  <c r="BM2402"/>
  <c r="BI2404"/>
  <c r="BM2404"/>
  <c r="BI2406"/>
  <c r="BM2406"/>
  <c r="BI2408"/>
  <c r="BM2408"/>
  <c r="BI2410"/>
  <c r="BM2410"/>
  <c r="BI2412"/>
  <c r="BM2412"/>
  <c r="BI2416"/>
  <c r="BM2416"/>
  <c r="BI2418"/>
  <c r="BM2418"/>
  <c r="BI2420"/>
  <c r="BM2420"/>
  <c r="BI2424"/>
  <c r="BM2424"/>
  <c r="BI2426"/>
  <c r="BM2426"/>
  <c r="BI2428"/>
  <c r="BM2428"/>
  <c r="BI2432"/>
  <c r="BM2432"/>
  <c r="BI2436"/>
  <c r="BM2436"/>
  <c r="BI2438"/>
  <c r="BM2438"/>
  <c r="BI2440"/>
  <c r="BM2440"/>
  <c r="BI2442"/>
  <c r="BM2442"/>
  <c r="BI2444"/>
  <c r="BM2444"/>
  <c r="BI2448"/>
  <c r="BM2448"/>
  <c r="BI2450"/>
  <c r="BM2450"/>
  <c r="BI2452"/>
  <c r="BM2452"/>
  <c r="BI2454"/>
  <c r="BM2454"/>
  <c r="BI2464"/>
  <c r="BM2464"/>
  <c r="BI2466"/>
  <c r="BM2466"/>
  <c r="BI2468"/>
  <c r="BM2468"/>
  <c r="BI2470"/>
  <c r="BM2470"/>
  <c r="BI2472"/>
  <c r="BM2472"/>
  <c r="BI2474"/>
  <c r="BM2474"/>
  <c r="BI2484"/>
  <c r="BM2484"/>
  <c r="BI2488"/>
  <c r="BM2488"/>
  <c r="BI2492"/>
  <c r="BM2492"/>
  <c r="BI2500"/>
  <c r="BM2500"/>
  <c r="BI2508"/>
  <c r="BM2508"/>
  <c r="BI2516"/>
  <c r="BM2516"/>
  <c r="BI2520"/>
  <c r="BM2520"/>
  <c r="BI2536"/>
  <c r="BM2536"/>
  <c r="BI2545"/>
  <c r="BM2545"/>
  <c r="BI2547"/>
  <c r="BM2547"/>
  <c r="BI2549"/>
  <c r="BM2549"/>
  <c r="BI2551"/>
  <c r="BM2551"/>
  <c r="BI2552"/>
  <c r="BM2552"/>
  <c r="BI2553"/>
  <c r="BM2553"/>
  <c r="BI2555"/>
  <c r="BM2555"/>
  <c r="BI2556"/>
  <c r="BM2556"/>
  <c r="BI2561"/>
  <c r="BM2561"/>
  <c r="BI2563"/>
  <c r="BM2563"/>
  <c r="BI2565"/>
  <c r="BM2565"/>
  <c r="BI2567"/>
  <c r="BM2567"/>
  <c r="BI2568"/>
  <c r="BM2568"/>
  <c r="BI2569"/>
  <c r="BM2569"/>
  <c r="BI2571"/>
  <c r="BM2571"/>
  <c r="BI2572"/>
  <c r="BM2572"/>
  <c r="BI2577"/>
  <c r="BM2577"/>
  <c r="BI2579"/>
  <c r="BM2579"/>
  <c r="BI2581"/>
  <c r="BM2581"/>
  <c r="BI2583"/>
  <c r="BM2583"/>
  <c r="BI2585"/>
  <c r="BM2585"/>
  <c r="BI2587"/>
  <c r="BM2587"/>
  <c r="BI2588"/>
  <c r="BM2588"/>
  <c r="BI2589"/>
  <c r="BM2589"/>
  <c r="BI2593"/>
  <c r="BM2593"/>
  <c r="BI2595"/>
  <c r="BM2595"/>
  <c r="BI2596"/>
  <c r="BM2596"/>
  <c r="BI2600"/>
  <c r="BM2600"/>
  <c r="BI2603"/>
  <c r="BM2603"/>
  <c r="BI2604"/>
  <c r="BM2604"/>
  <c r="BI2607"/>
  <c r="BM2607"/>
  <c r="BI2609"/>
  <c r="BM2609"/>
  <c r="BI2611"/>
  <c r="BM2611"/>
  <c r="BI2612"/>
  <c r="BM2612"/>
  <c r="BI2613"/>
  <c r="BM2613"/>
  <c r="BI2615"/>
  <c r="BM2615"/>
  <c r="BI2617"/>
  <c r="BM2617"/>
  <c r="BI2619"/>
  <c r="BM2619"/>
  <c r="BI2620"/>
  <c r="BM2620"/>
  <c r="BI2625"/>
  <c r="BM2625"/>
  <c r="BI2627"/>
  <c r="BM2627"/>
  <c r="BI2628"/>
  <c r="BM2628"/>
  <c r="BI2631"/>
  <c r="BM2631"/>
  <c r="BI2632"/>
  <c r="BM2632"/>
  <c r="BH2633"/>
  <c r="BM2633"/>
  <c r="BH2637"/>
  <c r="BM2637"/>
  <c r="BH2641"/>
  <c r="BM2641"/>
  <c r="BH2645"/>
  <c r="BM2645"/>
  <c r="BH2653"/>
  <c r="BM2653"/>
  <c r="BH2655"/>
  <c r="BM2655"/>
  <c r="BH2657"/>
  <c r="BM2657"/>
  <c r="BH2665"/>
  <c r="BM2665"/>
  <c r="BH2669"/>
  <c r="BM2669"/>
  <c r="BH2671"/>
  <c r="BM2671"/>
  <c r="BH2681"/>
  <c r="BM2681"/>
  <c r="BH2685"/>
  <c r="BM2685"/>
  <c r="BH2687"/>
  <c r="BM2687"/>
  <c r="BH2689"/>
  <c r="BM2689"/>
  <c r="BH2693"/>
  <c r="BM2693"/>
  <c r="BH2695"/>
  <c r="BM2695"/>
  <c r="BH2697"/>
  <c r="BM2697"/>
  <c r="BH2701"/>
  <c r="BM2701"/>
  <c r="BH2713"/>
  <c r="BM2713"/>
  <c r="BH2721"/>
  <c r="BM2721"/>
  <c r="BH2725"/>
  <c r="BM2725"/>
  <c r="BH2727"/>
  <c r="BM2727"/>
  <c r="BH2729"/>
  <c r="BM2729"/>
  <c r="BH2733"/>
  <c r="BM2733"/>
  <c r="BH2741"/>
  <c r="BM2741"/>
  <c r="BH2749"/>
  <c r="BM2749"/>
  <c r="BH2753"/>
  <c r="BM2753"/>
  <c r="BH2757"/>
  <c r="BM2757"/>
  <c r="BH2759"/>
  <c r="BM2759"/>
  <c r="BH2761"/>
  <c r="BM2761"/>
  <c r="BH2769"/>
  <c r="BM2769"/>
  <c r="BH2777"/>
  <c r="BM2777"/>
  <c r="BH2781"/>
  <c r="BM2781"/>
  <c r="BH2789"/>
  <c r="BM2789"/>
  <c r="BH2791"/>
  <c r="BM2791"/>
  <c r="BH2793"/>
  <c r="BM2793"/>
  <c r="BH2797"/>
  <c r="BM2797"/>
  <c r="BH2807"/>
  <c r="BM2807"/>
  <c r="BH2809"/>
  <c r="BM2809"/>
  <c r="BH2813"/>
  <c r="BM2813"/>
  <c r="BH2817"/>
  <c r="BM2817"/>
  <c r="BH2823"/>
  <c r="BM2823"/>
  <c r="BH2833"/>
  <c r="BM2833"/>
  <c r="BH2837"/>
  <c r="BM2837"/>
  <c r="BH2839"/>
  <c r="BM2839"/>
  <c r="BH2841"/>
  <c r="BM2841"/>
  <c r="BH2845"/>
  <c r="BM2845"/>
  <c r="BH2849"/>
  <c r="BM2849"/>
  <c r="BH2853"/>
  <c r="BM2853"/>
  <c r="BH2857"/>
  <c r="BM2857"/>
  <c r="BH2865"/>
  <c r="BM2865"/>
  <c r="BH2869"/>
  <c r="BM2869"/>
  <c r="BH2871"/>
  <c r="BM2871"/>
  <c r="BH2873"/>
  <c r="BM2873"/>
  <c r="BH2877"/>
  <c r="BM2877"/>
  <c r="BH2881"/>
  <c r="BM2881"/>
  <c r="BH2885"/>
  <c r="BM2885"/>
  <c r="BH2887"/>
  <c r="BM2887"/>
  <c r="BH2893"/>
  <c r="BM2893"/>
  <c r="BH2897"/>
  <c r="BM2897"/>
  <c r="BH2901"/>
  <c r="BM2901"/>
  <c r="BH2909"/>
  <c r="BM2909"/>
  <c r="BH2913"/>
  <c r="BM2913"/>
  <c r="BH2921"/>
  <c r="BM2921"/>
  <c r="BH2925"/>
  <c r="BM2925"/>
  <c r="BH2929"/>
  <c r="BM2929"/>
  <c r="BH2937"/>
  <c r="BM2937"/>
  <c r="BH2941"/>
  <c r="BM2941"/>
  <c r="BH2945"/>
  <c r="BM2945"/>
  <c r="BH2951"/>
  <c r="BM2951"/>
  <c r="BH2953"/>
  <c r="BM2953"/>
  <c r="BH2961"/>
  <c r="BM2961"/>
  <c r="BH2965"/>
  <c r="BM2965"/>
  <c r="BH2967"/>
  <c r="BM2967"/>
  <c r="BH2969"/>
  <c r="BM2969"/>
  <c r="BH2981"/>
  <c r="BM2981"/>
  <c r="BH2983"/>
  <c r="BM2983"/>
  <c r="BH2985"/>
  <c r="BM2985"/>
  <c r="BH2989"/>
  <c r="BM2989"/>
  <c r="BM3005"/>
  <c r="BM3011"/>
  <c r="BM3015"/>
  <c r="BM3023"/>
  <c r="BM3025"/>
  <c r="BM3027"/>
  <c r="BM3029"/>
  <c r="BI15"/>
  <c r="BM15"/>
  <c r="BH16"/>
  <c r="BM16"/>
  <c r="BH17"/>
  <c r="BM17"/>
  <c r="BI18"/>
  <c r="BM18"/>
  <c r="BI19"/>
  <c r="BM19"/>
  <c r="BM3004"/>
  <c r="BM3010"/>
  <c r="BM3012"/>
  <c r="BM3014"/>
  <c r="BM3018"/>
  <c r="BM3020"/>
  <c r="BM3026"/>
  <c r="BM3028"/>
  <c r="BM3030"/>
  <c r="BI6"/>
  <c r="BI7"/>
  <c r="BH8"/>
  <c r="BI9"/>
  <c r="BI10"/>
  <c r="BH11"/>
  <c r="BH12"/>
  <c r="CM21"/>
  <c r="CK12"/>
  <c r="CL12"/>
  <c r="CN12"/>
  <c r="CO6"/>
  <c r="CM12"/>
  <c r="BU12"/>
  <c r="CE14"/>
  <c r="CO7"/>
  <c r="CO8"/>
  <c r="CO9"/>
  <c r="CO10"/>
  <c r="CO11"/>
  <c r="BH2069"/>
  <c r="BI2871"/>
  <c r="BH150"/>
  <c r="BH1169"/>
  <c r="BI682"/>
  <c r="BH1553"/>
  <c r="BH2584"/>
  <c r="BH401"/>
  <c r="BH913"/>
  <c r="BH1297"/>
  <c r="BH1809"/>
  <c r="BH2326"/>
  <c r="BH1425"/>
  <c r="BH1681"/>
  <c r="BH1937"/>
  <c r="BH2197"/>
  <c r="BH2454"/>
  <c r="BI2743"/>
  <c r="BI2999"/>
  <c r="BH22"/>
  <c r="BH273"/>
  <c r="BH542"/>
  <c r="BH833"/>
  <c r="BH1041"/>
  <c r="BH86"/>
  <c r="BH201"/>
  <c r="BH337"/>
  <c r="BH467"/>
  <c r="BH606"/>
  <c r="BH801"/>
  <c r="BH865"/>
  <c r="BH977"/>
  <c r="BH1105"/>
  <c r="BH1233"/>
  <c r="BH1361"/>
  <c r="BH1489"/>
  <c r="BH1617"/>
  <c r="BH1745"/>
  <c r="BH1873"/>
  <c r="BH2005"/>
  <c r="BH2133"/>
  <c r="BH2262"/>
  <c r="BH2390"/>
  <c r="BH2520"/>
  <c r="BI2663"/>
  <c r="BI2807"/>
  <c r="BI2935"/>
  <c r="BH54"/>
  <c r="BH118"/>
  <c r="BH173"/>
  <c r="BH233"/>
  <c r="BH305"/>
  <c r="BH369"/>
  <c r="BH433"/>
  <c r="BH506"/>
  <c r="BH574"/>
  <c r="BH638"/>
  <c r="BH785"/>
  <c r="BH817"/>
  <c r="BH849"/>
  <c r="BH881"/>
  <c r="BH945"/>
  <c r="BH1009"/>
  <c r="BH1073"/>
  <c r="BH1137"/>
  <c r="BH1201"/>
  <c r="BH1265"/>
  <c r="BH1329"/>
  <c r="BH1393"/>
  <c r="BH1457"/>
  <c r="BH1521"/>
  <c r="BH1585"/>
  <c r="BH1649"/>
  <c r="BH1713"/>
  <c r="BH1777"/>
  <c r="BH1841"/>
  <c r="BH1905"/>
  <c r="BH1969"/>
  <c r="BH2037"/>
  <c r="BH2101"/>
  <c r="BH2165"/>
  <c r="BH2229"/>
  <c r="BH2294"/>
  <c r="BH2358"/>
  <c r="BH2422"/>
  <c r="BH2488"/>
  <c r="BH2552"/>
  <c r="BH2616"/>
  <c r="BI2711"/>
  <c r="BI2775"/>
  <c r="BI2839"/>
  <c r="BI2903"/>
  <c r="BI2967"/>
  <c r="BH38"/>
  <c r="BH70"/>
  <c r="BH102"/>
  <c r="BH134"/>
  <c r="BH165"/>
  <c r="BH185"/>
  <c r="BH217"/>
  <c r="BH257"/>
  <c r="BH289"/>
  <c r="BH321"/>
  <c r="BH353"/>
  <c r="BH385"/>
  <c r="BH417"/>
  <c r="BH449"/>
  <c r="BH483"/>
  <c r="BH522"/>
  <c r="BH558"/>
  <c r="BH590"/>
  <c r="BH622"/>
  <c r="BH654"/>
  <c r="BH777"/>
  <c r="BH793"/>
  <c r="BH809"/>
  <c r="BH825"/>
  <c r="BH841"/>
  <c r="BH857"/>
  <c r="BH873"/>
  <c r="BH897"/>
  <c r="BH929"/>
  <c r="BH961"/>
  <c r="BH993"/>
  <c r="BH1025"/>
  <c r="BH1057"/>
  <c r="BH1089"/>
  <c r="BH1121"/>
  <c r="BH1153"/>
  <c r="BH1185"/>
  <c r="BH1217"/>
  <c r="BH1249"/>
  <c r="BH1281"/>
  <c r="BH1313"/>
  <c r="BH1345"/>
  <c r="BH1377"/>
  <c r="BH1409"/>
  <c r="BH1441"/>
  <c r="BH1473"/>
  <c r="BH1505"/>
  <c r="BH1537"/>
  <c r="BH1569"/>
  <c r="BH1601"/>
  <c r="BH1633"/>
  <c r="BH1665"/>
  <c r="BH1697"/>
  <c r="BH1729"/>
  <c r="BH1761"/>
  <c r="BH1793"/>
  <c r="BH1825"/>
  <c r="BH1857"/>
  <c r="BH1889"/>
  <c r="BH1921"/>
  <c r="BH1953"/>
  <c r="BH1989"/>
  <c r="BH2021"/>
  <c r="BH2053"/>
  <c r="BH2085"/>
  <c r="BH2117"/>
  <c r="BH2149"/>
  <c r="BH2181"/>
  <c r="BH2213"/>
  <c r="BH2245"/>
  <c r="BH2278"/>
  <c r="BH2310"/>
  <c r="BH2342"/>
  <c r="BH2374"/>
  <c r="BH2406"/>
  <c r="BH2438"/>
  <c r="BH2470"/>
  <c r="BH2504"/>
  <c r="BH2536"/>
  <c r="BH2568"/>
  <c r="BH2600"/>
  <c r="BH2632"/>
  <c r="BI2695"/>
  <c r="BI2727"/>
  <c r="BI2759"/>
  <c r="BI2791"/>
  <c r="BI2823"/>
  <c r="BI2855"/>
  <c r="BI2887"/>
  <c r="BI2919"/>
  <c r="BI2951"/>
  <c r="BI2983"/>
  <c r="BH30"/>
  <c r="BH46"/>
  <c r="BH62"/>
  <c r="BH78"/>
  <c r="BH94"/>
  <c r="BH110"/>
  <c r="BH126"/>
  <c r="BH142"/>
  <c r="BH177"/>
  <c r="BH193"/>
  <c r="BH209"/>
  <c r="BH225"/>
  <c r="BH241"/>
  <c r="BI249"/>
  <c r="BH249"/>
  <c r="BI281"/>
  <c r="BH281"/>
  <c r="BI313"/>
  <c r="BH313"/>
  <c r="BI345"/>
  <c r="BH345"/>
  <c r="BI265"/>
  <c r="BH265"/>
  <c r="BI297"/>
  <c r="BH297"/>
  <c r="BI329"/>
  <c r="BH329"/>
  <c r="BH361"/>
  <c r="BH377"/>
  <c r="BH393"/>
  <c r="BH409"/>
  <c r="BH425"/>
  <c r="BH441"/>
  <c r="BH457"/>
  <c r="BH475"/>
  <c r="BH491"/>
  <c r="BH514"/>
  <c r="BH530"/>
  <c r="BH550"/>
  <c r="BH566"/>
  <c r="BH582"/>
  <c r="BH598"/>
  <c r="BH614"/>
  <c r="BH630"/>
  <c r="BH646"/>
  <c r="BI666"/>
  <c r="BH889"/>
  <c r="BH905"/>
  <c r="BH921"/>
  <c r="BH937"/>
  <c r="BH953"/>
  <c r="BH969"/>
  <c r="BH985"/>
  <c r="BH1001"/>
  <c r="BH1017"/>
  <c r="BH1033"/>
  <c r="BH1049"/>
  <c r="BH1065"/>
  <c r="BH1081"/>
  <c r="BH1097"/>
  <c r="BH1113"/>
  <c r="BH1129"/>
  <c r="BH1145"/>
  <c r="BH1161"/>
  <c r="BH1177"/>
  <c r="BH1193"/>
  <c r="BH1209"/>
  <c r="BH1225"/>
  <c r="BH1241"/>
  <c r="BH1257"/>
  <c r="BH1273"/>
  <c r="BH1289"/>
  <c r="BH1305"/>
  <c r="BH1321"/>
  <c r="BH1337"/>
  <c r="BH1353"/>
  <c r="BH1369"/>
  <c r="BH1385"/>
  <c r="BH1401"/>
  <c r="BH1417"/>
  <c r="BH1433"/>
  <c r="BH1449"/>
  <c r="BH1465"/>
  <c r="BH1481"/>
  <c r="BH1497"/>
  <c r="BH1513"/>
  <c r="BH1529"/>
  <c r="BH1545"/>
  <c r="BH1561"/>
  <c r="BH1577"/>
  <c r="BH1593"/>
  <c r="BI1625"/>
  <c r="BH1625"/>
  <c r="BI1657"/>
  <c r="BH1657"/>
  <c r="BI1689"/>
  <c r="BH1689"/>
  <c r="BI1721"/>
  <c r="BH1721"/>
  <c r="BI1753"/>
  <c r="BH1753"/>
  <c r="BI1785"/>
  <c r="BH1785"/>
  <c r="BI1817"/>
  <c r="BH1817"/>
  <c r="BI1849"/>
  <c r="BH1849"/>
  <c r="BI1881"/>
  <c r="BH1881"/>
  <c r="BI1913"/>
  <c r="BH1913"/>
  <c r="BI1945"/>
  <c r="BH1945"/>
  <c r="BI1977"/>
  <c r="BH1977"/>
  <c r="BI2014"/>
  <c r="BH2013"/>
  <c r="BI2045"/>
  <c r="BH2045"/>
  <c r="BI2077"/>
  <c r="BH2077"/>
  <c r="BI2109"/>
  <c r="BH2109"/>
  <c r="BI2141"/>
  <c r="BH2141"/>
  <c r="BI2173"/>
  <c r="BH2173"/>
  <c r="BI2205"/>
  <c r="BH2205"/>
  <c r="BI2237"/>
  <c r="BH2237"/>
  <c r="BI2270"/>
  <c r="BH2270"/>
  <c r="BI2302"/>
  <c r="BH2302"/>
  <c r="BI2334"/>
  <c r="BH2334"/>
  <c r="BI2366"/>
  <c r="BH2366"/>
  <c r="BI2398"/>
  <c r="BH2398"/>
  <c r="BI2430"/>
  <c r="BH2430"/>
  <c r="BI2462"/>
  <c r="BH2462"/>
  <c r="BI2496"/>
  <c r="BH2496"/>
  <c r="BI2528"/>
  <c r="BH2528"/>
  <c r="BI2560"/>
  <c r="BH2560"/>
  <c r="BI2592"/>
  <c r="BH2592"/>
  <c r="BI2624"/>
  <c r="BH2624"/>
  <c r="BH2679"/>
  <c r="BI2679"/>
  <c r="BH2719"/>
  <c r="BI2719"/>
  <c r="BH2751"/>
  <c r="BI2751"/>
  <c r="BH2783"/>
  <c r="BI2783"/>
  <c r="BH2815"/>
  <c r="BI2815"/>
  <c r="BH2847"/>
  <c r="BI2847"/>
  <c r="BH2879"/>
  <c r="BI2879"/>
  <c r="BH2911"/>
  <c r="BI2911"/>
  <c r="BH2943"/>
  <c r="BI2943"/>
  <c r="BH2975"/>
  <c r="BI2975"/>
  <c r="BI1609"/>
  <c r="BH1609"/>
  <c r="BI1641"/>
  <c r="BH1641"/>
  <c r="BI1673"/>
  <c r="BH1673"/>
  <c r="BI1705"/>
  <c r="BH1705"/>
  <c r="BI1737"/>
  <c r="BH1737"/>
  <c r="BI1769"/>
  <c r="BH1769"/>
  <c r="BI1801"/>
  <c r="BH1801"/>
  <c r="BI1833"/>
  <c r="BH1833"/>
  <c r="BI1865"/>
  <c r="BH1865"/>
  <c r="BI1897"/>
  <c r="BH1897"/>
  <c r="BI1929"/>
  <c r="BH1929"/>
  <c r="BI1961"/>
  <c r="BH1961"/>
  <c r="BI1997"/>
  <c r="BH1997"/>
  <c r="BI2029"/>
  <c r="BH2029"/>
  <c r="BI2061"/>
  <c r="BH2061"/>
  <c r="BI2093"/>
  <c r="BH2093"/>
  <c r="BI2125"/>
  <c r="BH2125"/>
  <c r="BI2157"/>
  <c r="BH2157"/>
  <c r="BI2189"/>
  <c r="BH2189"/>
  <c r="BI2221"/>
  <c r="BH2221"/>
  <c r="BI2254"/>
  <c r="BH2254"/>
  <c r="BI2286"/>
  <c r="BH2286"/>
  <c r="BI2318"/>
  <c r="BH2318"/>
  <c r="BI2350"/>
  <c r="BH2350"/>
  <c r="BI2382"/>
  <c r="BH2382"/>
  <c r="BI2414"/>
  <c r="BH2414"/>
  <c r="BI2446"/>
  <c r="BH2446"/>
  <c r="BI2480"/>
  <c r="BH2480"/>
  <c r="BI2512"/>
  <c r="BH2512"/>
  <c r="BI2544"/>
  <c r="BH2544"/>
  <c r="BI2576"/>
  <c r="BH2576"/>
  <c r="BI2608"/>
  <c r="BH2608"/>
  <c r="BH2647"/>
  <c r="BI2647"/>
  <c r="BH2703"/>
  <c r="BI2703"/>
  <c r="BH2735"/>
  <c r="BI2735"/>
  <c r="BH2767"/>
  <c r="BI2767"/>
  <c r="BH2799"/>
  <c r="BI2799"/>
  <c r="BH2831"/>
  <c r="BI2831"/>
  <c r="BH2863"/>
  <c r="BI2863"/>
  <c r="BH2895"/>
  <c r="BI2895"/>
  <c r="BH2927"/>
  <c r="BI2927"/>
  <c r="BH2959"/>
  <c r="BI2959"/>
  <c r="BH2991"/>
  <c r="BI2991"/>
  <c r="BH15"/>
  <c r="BH26"/>
  <c r="BH34"/>
  <c r="BH42"/>
  <c r="BH50"/>
  <c r="BH58"/>
  <c r="BH66"/>
  <c r="BH74"/>
  <c r="BH82"/>
  <c r="BH90"/>
  <c r="BH98"/>
  <c r="BH106"/>
  <c r="BH114"/>
  <c r="BH122"/>
  <c r="BH130"/>
  <c r="BH138"/>
  <c r="BH146"/>
  <c r="BH154"/>
  <c r="BH169"/>
  <c r="BI546"/>
  <c r="BH546"/>
  <c r="BI562"/>
  <c r="BH562"/>
  <c r="BI578"/>
  <c r="BH578"/>
  <c r="BI594"/>
  <c r="BH594"/>
  <c r="BI610"/>
  <c r="BH610"/>
  <c r="BI626"/>
  <c r="BH626"/>
  <c r="BI642"/>
  <c r="BH642"/>
  <c r="BH658"/>
  <c r="BI658"/>
  <c r="BH181"/>
  <c r="BH189"/>
  <c r="BH197"/>
  <c r="BH205"/>
  <c r="BH213"/>
  <c r="BH221"/>
  <c r="BH229"/>
  <c r="BH237"/>
  <c r="BH245"/>
  <c r="BH253"/>
  <c r="BH261"/>
  <c r="BH269"/>
  <c r="BH277"/>
  <c r="BH285"/>
  <c r="BH293"/>
  <c r="BH301"/>
  <c r="BH309"/>
  <c r="BH317"/>
  <c r="BH325"/>
  <c r="BH333"/>
  <c r="BH341"/>
  <c r="BH349"/>
  <c r="BH357"/>
  <c r="BH365"/>
  <c r="BH373"/>
  <c r="BH381"/>
  <c r="BH389"/>
  <c r="BH397"/>
  <c r="BH405"/>
  <c r="BH413"/>
  <c r="BH421"/>
  <c r="BH429"/>
  <c r="BH437"/>
  <c r="BH445"/>
  <c r="BH453"/>
  <c r="BH461"/>
  <c r="BH471"/>
  <c r="BH479"/>
  <c r="BH487"/>
  <c r="BH495"/>
  <c r="BH510"/>
  <c r="BH518"/>
  <c r="BH526"/>
  <c r="BH534"/>
  <c r="BI538"/>
  <c r="BH538"/>
  <c r="BI554"/>
  <c r="BH554"/>
  <c r="BI570"/>
  <c r="BH570"/>
  <c r="BI586"/>
  <c r="BH586"/>
  <c r="BI602"/>
  <c r="BH602"/>
  <c r="BI618"/>
  <c r="BH618"/>
  <c r="BI634"/>
  <c r="BH634"/>
  <c r="BI650"/>
  <c r="BH650"/>
  <c r="BH674"/>
  <c r="BI674"/>
  <c r="BI1993"/>
  <c r="BH1993"/>
  <c r="BI2009"/>
  <c r="BH2009"/>
  <c r="BH773"/>
  <c r="BH781"/>
  <c r="BH789"/>
  <c r="BH797"/>
  <c r="BH805"/>
  <c r="BH813"/>
  <c r="BH821"/>
  <c r="BH829"/>
  <c r="BH837"/>
  <c r="BH845"/>
  <c r="BH853"/>
  <c r="BH861"/>
  <c r="BH869"/>
  <c r="BH877"/>
  <c r="BH885"/>
  <c r="BH893"/>
  <c r="BH901"/>
  <c r="BH909"/>
  <c r="BH917"/>
  <c r="BH925"/>
  <c r="BH933"/>
  <c r="BH941"/>
  <c r="BH949"/>
  <c r="BH957"/>
  <c r="BH965"/>
  <c r="BH973"/>
  <c r="BH981"/>
  <c r="BH989"/>
  <c r="BH997"/>
  <c r="BH1005"/>
  <c r="BH1013"/>
  <c r="BH1021"/>
  <c r="BH1029"/>
  <c r="BH1037"/>
  <c r="BH1045"/>
  <c r="BH1053"/>
  <c r="BH1061"/>
  <c r="BH1069"/>
  <c r="BH1077"/>
  <c r="BH1085"/>
  <c r="BH1093"/>
  <c r="BH1101"/>
  <c r="BH1109"/>
  <c r="BH1117"/>
  <c r="BH1125"/>
  <c r="BH1133"/>
  <c r="BH1141"/>
  <c r="BH1149"/>
  <c r="BH1157"/>
  <c r="BH1165"/>
  <c r="BH1173"/>
  <c r="BH1181"/>
  <c r="BH1189"/>
  <c r="BH1197"/>
  <c r="BH1205"/>
  <c r="BH1213"/>
  <c r="BH1221"/>
  <c r="BH1229"/>
  <c r="BH1237"/>
  <c r="BH1245"/>
  <c r="BH1253"/>
  <c r="BH1261"/>
  <c r="BH1269"/>
  <c r="BH1277"/>
  <c r="BH1285"/>
  <c r="BH1293"/>
  <c r="BH1301"/>
  <c r="BH1309"/>
  <c r="BH1317"/>
  <c r="BH1325"/>
  <c r="BH1333"/>
  <c r="BH1341"/>
  <c r="BH1349"/>
  <c r="BH1357"/>
  <c r="BH1365"/>
  <c r="BH1373"/>
  <c r="BH1381"/>
  <c r="BH1389"/>
  <c r="BH1397"/>
  <c r="BH1405"/>
  <c r="BH1413"/>
  <c r="BH1421"/>
  <c r="BH1429"/>
  <c r="BH1437"/>
  <c r="BH1445"/>
  <c r="BH1453"/>
  <c r="BH1461"/>
  <c r="BH1469"/>
  <c r="BH1477"/>
  <c r="BH1485"/>
  <c r="BH1493"/>
  <c r="BH1501"/>
  <c r="BH1509"/>
  <c r="BH1517"/>
  <c r="BH1525"/>
  <c r="BH1533"/>
  <c r="BH1541"/>
  <c r="BH1549"/>
  <c r="BH1557"/>
  <c r="BH1565"/>
  <c r="BH1573"/>
  <c r="BH1581"/>
  <c r="BH1589"/>
  <c r="BH1597"/>
  <c r="BH1605"/>
  <c r="BH1613"/>
  <c r="BH1621"/>
  <c r="BH1629"/>
  <c r="BH1637"/>
  <c r="BH1645"/>
  <c r="BH1653"/>
  <c r="BH1661"/>
  <c r="BH1669"/>
  <c r="BH1677"/>
  <c r="BH1685"/>
  <c r="BH1693"/>
  <c r="BH1701"/>
  <c r="BH1709"/>
  <c r="BH1717"/>
  <c r="BH1725"/>
  <c r="BH1733"/>
  <c r="BH1741"/>
  <c r="BH1749"/>
  <c r="BH1757"/>
  <c r="BH1765"/>
  <c r="BH1773"/>
  <c r="BH1781"/>
  <c r="BH1789"/>
  <c r="BH1797"/>
  <c r="BH1805"/>
  <c r="BH1813"/>
  <c r="BH1821"/>
  <c r="BH1829"/>
  <c r="BH1837"/>
  <c r="BH1845"/>
  <c r="BH1853"/>
  <c r="BH1861"/>
  <c r="BH1869"/>
  <c r="BH1877"/>
  <c r="BH1885"/>
  <c r="BH1893"/>
  <c r="BH1901"/>
  <c r="BH1909"/>
  <c r="BH1917"/>
  <c r="BH1925"/>
  <c r="BH1933"/>
  <c r="BH1941"/>
  <c r="BH1949"/>
  <c r="BH1957"/>
  <c r="BH1965"/>
  <c r="BH1973"/>
  <c r="BH1981"/>
  <c r="BI1985"/>
  <c r="BH1985"/>
  <c r="BI2001"/>
  <c r="BH2001"/>
  <c r="BI2017"/>
  <c r="BH2017"/>
  <c r="BH2025"/>
  <c r="BH2033"/>
  <c r="BH2041"/>
  <c r="BH2049"/>
  <c r="BH2057"/>
  <c r="BH2065"/>
  <c r="BH2073"/>
  <c r="BH2081"/>
  <c r="BH2089"/>
  <c r="BH2097"/>
  <c r="BH2105"/>
  <c r="BH2113"/>
  <c r="BH2121"/>
  <c r="BH2129"/>
  <c r="BH2137"/>
  <c r="BH2145"/>
  <c r="BH2153"/>
  <c r="BH2161"/>
  <c r="BH2169"/>
  <c r="BH2177"/>
  <c r="BH2185"/>
  <c r="BH2193"/>
  <c r="BH2201"/>
  <c r="BH2209"/>
  <c r="BH2217"/>
  <c r="BH2225"/>
  <c r="BH2233"/>
  <c r="BH2241"/>
  <c r="BH2249"/>
  <c r="BH2258"/>
  <c r="BH2266"/>
  <c r="BH2274"/>
  <c r="BH2282"/>
  <c r="BH2290"/>
  <c r="BH2298"/>
  <c r="BH2306"/>
  <c r="BH2314"/>
  <c r="BH2322"/>
  <c r="BH2330"/>
  <c r="BH2338"/>
  <c r="BH2346"/>
  <c r="BH2354"/>
  <c r="BH2362"/>
  <c r="BH2370"/>
  <c r="BH2378"/>
  <c r="BH2386"/>
  <c r="BH2394"/>
  <c r="BH2402"/>
  <c r="BH2410"/>
  <c r="BH2418"/>
  <c r="BH2426"/>
  <c r="BH2434"/>
  <c r="BH2442"/>
  <c r="BH2450"/>
  <c r="BH2458"/>
  <c r="BH2466"/>
  <c r="BH2474"/>
  <c r="BH2484"/>
  <c r="BH2492"/>
  <c r="BH2500"/>
  <c r="BH2508"/>
  <c r="BH2516"/>
  <c r="BH2524"/>
  <c r="BH2532"/>
  <c r="BH2540"/>
  <c r="BH2548"/>
  <c r="BH2556"/>
  <c r="BH2564"/>
  <c r="BH2572"/>
  <c r="BH2580"/>
  <c r="BH2588"/>
  <c r="BH2596"/>
  <c r="BH2604"/>
  <c r="BH2612"/>
  <c r="BH2620"/>
  <c r="BH2628"/>
  <c r="BI2639"/>
  <c r="BI2655"/>
  <c r="BI2671"/>
  <c r="BI2687"/>
  <c r="BI469"/>
  <c r="BH469"/>
  <c r="BI477"/>
  <c r="BH477"/>
  <c r="BI485"/>
  <c r="BH485"/>
  <c r="BI493"/>
  <c r="BH493"/>
  <c r="BI508"/>
  <c r="BH508"/>
  <c r="BI516"/>
  <c r="BH516"/>
  <c r="BI524"/>
  <c r="BH524"/>
  <c r="BI532"/>
  <c r="BH532"/>
  <c r="BI540"/>
  <c r="BH540"/>
  <c r="BI548"/>
  <c r="BH548"/>
  <c r="BI556"/>
  <c r="BH556"/>
  <c r="BI564"/>
  <c r="BH564"/>
  <c r="BI572"/>
  <c r="BH572"/>
  <c r="BI580"/>
  <c r="BH580"/>
  <c r="BI588"/>
  <c r="BH588"/>
  <c r="BI596"/>
  <c r="BH596"/>
  <c r="BI604"/>
  <c r="BH604"/>
  <c r="BI612"/>
  <c r="BH612"/>
  <c r="BI620"/>
  <c r="BH620"/>
  <c r="BI628"/>
  <c r="BH628"/>
  <c r="BI636"/>
  <c r="BH636"/>
  <c r="BI644"/>
  <c r="BH644"/>
  <c r="BI652"/>
  <c r="BH652"/>
  <c r="BH662"/>
  <c r="BI662"/>
  <c r="BH678"/>
  <c r="BI678"/>
  <c r="BI775"/>
  <c r="BH775"/>
  <c r="BI783"/>
  <c r="BH783"/>
  <c r="BI791"/>
  <c r="BH791"/>
  <c r="BI799"/>
  <c r="BH799"/>
  <c r="BI807"/>
  <c r="BH807"/>
  <c r="BI815"/>
  <c r="BH815"/>
  <c r="BI823"/>
  <c r="BH823"/>
  <c r="BI831"/>
  <c r="BH831"/>
  <c r="BI839"/>
  <c r="BH839"/>
  <c r="BI847"/>
  <c r="BH847"/>
  <c r="BI855"/>
  <c r="BH855"/>
  <c r="BI863"/>
  <c r="BH863"/>
  <c r="BI871"/>
  <c r="BH871"/>
  <c r="BI879"/>
  <c r="BH879"/>
  <c r="BI887"/>
  <c r="BH887"/>
  <c r="BI895"/>
  <c r="BH895"/>
  <c r="BI903"/>
  <c r="BH903"/>
  <c r="BI911"/>
  <c r="BH911"/>
  <c r="BI919"/>
  <c r="BH919"/>
  <c r="BI927"/>
  <c r="BH927"/>
  <c r="BI935"/>
  <c r="BH935"/>
  <c r="BI943"/>
  <c r="BH943"/>
  <c r="BH19"/>
  <c r="BH24"/>
  <c r="BH28"/>
  <c r="BH32"/>
  <c r="BH36"/>
  <c r="BH40"/>
  <c r="BH44"/>
  <c r="BH48"/>
  <c r="BH52"/>
  <c r="BH56"/>
  <c r="BH60"/>
  <c r="BH64"/>
  <c r="BH68"/>
  <c r="BH72"/>
  <c r="BH76"/>
  <c r="BH80"/>
  <c r="BH84"/>
  <c r="BH88"/>
  <c r="BH92"/>
  <c r="BH96"/>
  <c r="BH100"/>
  <c r="BH104"/>
  <c r="BH108"/>
  <c r="BH112"/>
  <c r="BH116"/>
  <c r="BH120"/>
  <c r="BH124"/>
  <c r="BH128"/>
  <c r="BH132"/>
  <c r="BH136"/>
  <c r="BH140"/>
  <c r="BH144"/>
  <c r="BH148"/>
  <c r="BH152"/>
  <c r="BH163"/>
  <c r="BH167"/>
  <c r="BH171"/>
  <c r="BH175"/>
  <c r="BH179"/>
  <c r="BH183"/>
  <c r="BH187"/>
  <c r="BH191"/>
  <c r="BH195"/>
  <c r="BH199"/>
  <c r="BH203"/>
  <c r="BH207"/>
  <c r="BH211"/>
  <c r="BH215"/>
  <c r="BH219"/>
  <c r="BH223"/>
  <c r="BH227"/>
  <c r="BH231"/>
  <c r="BH235"/>
  <c r="BH239"/>
  <c r="BH243"/>
  <c r="BH247"/>
  <c r="BH251"/>
  <c r="BH255"/>
  <c r="BH259"/>
  <c r="BH263"/>
  <c r="BH267"/>
  <c r="BH271"/>
  <c r="BH275"/>
  <c r="BH279"/>
  <c r="BH283"/>
  <c r="BH287"/>
  <c r="BH291"/>
  <c r="BH295"/>
  <c r="BH299"/>
  <c r="BH303"/>
  <c r="BH307"/>
  <c r="BH311"/>
  <c r="BH315"/>
  <c r="BH319"/>
  <c r="BH323"/>
  <c r="BH327"/>
  <c r="BH331"/>
  <c r="BH335"/>
  <c r="BH339"/>
  <c r="BH343"/>
  <c r="BH347"/>
  <c r="BH351"/>
  <c r="BH355"/>
  <c r="BH359"/>
  <c r="BH363"/>
  <c r="BH367"/>
  <c r="BH371"/>
  <c r="BH375"/>
  <c r="BH379"/>
  <c r="BH383"/>
  <c r="BH387"/>
  <c r="BH391"/>
  <c r="BH395"/>
  <c r="BH399"/>
  <c r="BH403"/>
  <c r="BH407"/>
  <c r="BH411"/>
  <c r="BH415"/>
  <c r="BH419"/>
  <c r="BH423"/>
  <c r="BH427"/>
  <c r="BH431"/>
  <c r="BH435"/>
  <c r="BH439"/>
  <c r="BH443"/>
  <c r="BH447"/>
  <c r="BH451"/>
  <c r="BH455"/>
  <c r="BH459"/>
  <c r="BH463"/>
  <c r="BI465"/>
  <c r="BH465"/>
  <c r="BI473"/>
  <c r="BH473"/>
  <c r="BI481"/>
  <c r="BH481"/>
  <c r="BI489"/>
  <c r="BH489"/>
  <c r="BI504"/>
  <c r="BH504"/>
  <c r="BI512"/>
  <c r="BH512"/>
  <c r="BI520"/>
  <c r="BH520"/>
  <c r="BI528"/>
  <c r="BH528"/>
  <c r="BI536"/>
  <c r="BH536"/>
  <c r="BI544"/>
  <c r="BH544"/>
  <c r="BI552"/>
  <c r="BH552"/>
  <c r="BI560"/>
  <c r="BH560"/>
  <c r="BI568"/>
  <c r="BH568"/>
  <c r="BI576"/>
  <c r="BH576"/>
  <c r="BI584"/>
  <c r="BH584"/>
  <c r="BI592"/>
  <c r="BH592"/>
  <c r="BI600"/>
  <c r="BH600"/>
  <c r="BI608"/>
  <c r="BH608"/>
  <c r="BI616"/>
  <c r="BH616"/>
  <c r="BI624"/>
  <c r="BH624"/>
  <c r="BI632"/>
  <c r="BH632"/>
  <c r="BI640"/>
  <c r="BH640"/>
  <c r="BI648"/>
  <c r="BH648"/>
  <c r="BI656"/>
  <c r="BH656"/>
  <c r="BH670"/>
  <c r="BI670"/>
  <c r="BH686"/>
  <c r="BI686"/>
  <c r="BI779"/>
  <c r="BH779"/>
  <c r="BI787"/>
  <c r="BH787"/>
  <c r="BI795"/>
  <c r="BH795"/>
  <c r="BI803"/>
  <c r="BH803"/>
  <c r="BI811"/>
  <c r="BH811"/>
  <c r="BI819"/>
  <c r="BH819"/>
  <c r="BI827"/>
  <c r="BH827"/>
  <c r="BI835"/>
  <c r="BH835"/>
  <c r="BI843"/>
  <c r="BH843"/>
  <c r="BI851"/>
  <c r="BH851"/>
  <c r="BI859"/>
  <c r="BH859"/>
  <c r="BI867"/>
  <c r="BH867"/>
  <c r="BI875"/>
  <c r="BH875"/>
  <c r="BI883"/>
  <c r="BH883"/>
  <c r="BI891"/>
  <c r="BH891"/>
  <c r="BI899"/>
  <c r="BH899"/>
  <c r="BI907"/>
  <c r="BH907"/>
  <c r="BI915"/>
  <c r="BH915"/>
  <c r="BI923"/>
  <c r="BH923"/>
  <c r="BI931"/>
  <c r="BH931"/>
  <c r="BI939"/>
  <c r="BH939"/>
  <c r="BI947"/>
  <c r="BH947"/>
  <c r="BI1855"/>
  <c r="BH1855"/>
  <c r="BI1863"/>
  <c r="BH1863"/>
  <c r="BI1871"/>
  <c r="BH1871"/>
  <c r="BI1879"/>
  <c r="BH1879"/>
  <c r="BI1887"/>
  <c r="BH1887"/>
  <c r="BI1895"/>
  <c r="BH1895"/>
  <c r="BI1903"/>
  <c r="BH1903"/>
  <c r="BI1911"/>
  <c r="BH1911"/>
  <c r="BI1919"/>
  <c r="BH1919"/>
  <c r="BI1927"/>
  <c r="BH1927"/>
  <c r="BI1935"/>
  <c r="BH1935"/>
  <c r="BI1943"/>
  <c r="BH1943"/>
  <c r="BI1951"/>
  <c r="BH1951"/>
  <c r="BI1959"/>
  <c r="BH1959"/>
  <c r="BI1967"/>
  <c r="BH1967"/>
  <c r="BI1975"/>
  <c r="BH1975"/>
  <c r="BI1983"/>
  <c r="BH1983"/>
  <c r="BI1991"/>
  <c r="BH1991"/>
  <c r="BI1999"/>
  <c r="BH1999"/>
  <c r="BI2007"/>
  <c r="BH2007"/>
  <c r="BI2015"/>
  <c r="BH2015"/>
  <c r="BI2023"/>
  <c r="BH2023"/>
  <c r="BI2031"/>
  <c r="BH2031"/>
  <c r="BI2039"/>
  <c r="BH2039"/>
  <c r="BI2047"/>
  <c r="BH2047"/>
  <c r="BI2055"/>
  <c r="BH2055"/>
  <c r="BI2063"/>
  <c r="BH2063"/>
  <c r="BI2071"/>
  <c r="BH2071"/>
  <c r="BI2079"/>
  <c r="BH2079"/>
  <c r="BI2087"/>
  <c r="BH2087"/>
  <c r="BI2095"/>
  <c r="BH2095"/>
  <c r="BI2103"/>
  <c r="BH2103"/>
  <c r="BI2111"/>
  <c r="BH2111"/>
  <c r="BI2119"/>
  <c r="BH2119"/>
  <c r="BI2127"/>
  <c r="BH2127"/>
  <c r="BI2135"/>
  <c r="BH2135"/>
  <c r="BI2143"/>
  <c r="BH2143"/>
  <c r="BI2151"/>
  <c r="BH2151"/>
  <c r="BI2159"/>
  <c r="BH2159"/>
  <c r="BI2167"/>
  <c r="BH2167"/>
  <c r="BI2175"/>
  <c r="BH2175"/>
  <c r="BI2183"/>
  <c r="BH2183"/>
  <c r="BI2191"/>
  <c r="BH2191"/>
  <c r="BI2199"/>
  <c r="BH2199"/>
  <c r="BI2207"/>
  <c r="BH2207"/>
  <c r="BI2215"/>
  <c r="BH2215"/>
  <c r="BI2223"/>
  <c r="BH2223"/>
  <c r="BI2231"/>
  <c r="BH2231"/>
  <c r="BI2239"/>
  <c r="BH2239"/>
  <c r="BI2247"/>
  <c r="BH2247"/>
  <c r="BI2256"/>
  <c r="BH2256"/>
  <c r="BI2264"/>
  <c r="BH2264"/>
  <c r="BI2272"/>
  <c r="BH2272"/>
  <c r="BI2280"/>
  <c r="BH2280"/>
  <c r="BI2288"/>
  <c r="BH2288"/>
  <c r="BI2296"/>
  <c r="BH2296"/>
  <c r="BI2304"/>
  <c r="BH2304"/>
  <c r="BI2312"/>
  <c r="BH2312"/>
  <c r="BI2320"/>
  <c r="BH2320"/>
  <c r="BI2328"/>
  <c r="BH2328"/>
  <c r="BH951"/>
  <c r="BH955"/>
  <c r="BH959"/>
  <c r="BH963"/>
  <c r="BH967"/>
  <c r="BH971"/>
  <c r="BH975"/>
  <c r="BH979"/>
  <c r="BH983"/>
  <c r="BH987"/>
  <c r="BH991"/>
  <c r="BH995"/>
  <c r="BH999"/>
  <c r="BH1003"/>
  <c r="BH1007"/>
  <c r="BH1011"/>
  <c r="BH1015"/>
  <c r="BH1019"/>
  <c r="BH1023"/>
  <c r="BH1027"/>
  <c r="BH1031"/>
  <c r="BH1035"/>
  <c r="BH1039"/>
  <c r="BH1043"/>
  <c r="BH1047"/>
  <c r="BH1051"/>
  <c r="BH1055"/>
  <c r="BH1059"/>
  <c r="BH1063"/>
  <c r="BH1067"/>
  <c r="BH1071"/>
  <c r="BH1075"/>
  <c r="BH1079"/>
  <c r="BH1083"/>
  <c r="BH1087"/>
  <c r="BH1091"/>
  <c r="BH1095"/>
  <c r="BH1099"/>
  <c r="BH1103"/>
  <c r="BH1107"/>
  <c r="BH1111"/>
  <c r="BH1115"/>
  <c r="BH1119"/>
  <c r="BH1123"/>
  <c r="BH1127"/>
  <c r="BH1131"/>
  <c r="BH1135"/>
  <c r="BH1139"/>
  <c r="BH1143"/>
  <c r="BH1147"/>
  <c r="BH1151"/>
  <c r="BH1155"/>
  <c r="BH1159"/>
  <c r="BH1163"/>
  <c r="BH1167"/>
  <c r="BH1171"/>
  <c r="BH1175"/>
  <c r="BH1179"/>
  <c r="BH1183"/>
  <c r="BH1187"/>
  <c r="BH1191"/>
  <c r="BH1195"/>
  <c r="BH1199"/>
  <c r="BH1203"/>
  <c r="BH1207"/>
  <c r="BH1211"/>
  <c r="BH1215"/>
  <c r="BH1219"/>
  <c r="BH1223"/>
  <c r="BH1227"/>
  <c r="BH1231"/>
  <c r="BH1235"/>
  <c r="BH1239"/>
  <c r="BH1243"/>
  <c r="BH1247"/>
  <c r="BH1251"/>
  <c r="BH1255"/>
  <c r="BH1259"/>
  <c r="BH1263"/>
  <c r="BH1267"/>
  <c r="BH1271"/>
  <c r="BH1275"/>
  <c r="BH1279"/>
  <c r="BH1283"/>
  <c r="BH1287"/>
  <c r="BH1291"/>
  <c r="BH1295"/>
  <c r="BH1299"/>
  <c r="BH1303"/>
  <c r="BH1307"/>
  <c r="BH1311"/>
  <c r="BH1315"/>
  <c r="BH1319"/>
  <c r="BH1323"/>
  <c r="BH1327"/>
  <c r="BH1331"/>
  <c r="BH1335"/>
  <c r="BH1339"/>
  <c r="BH1343"/>
  <c r="BH1347"/>
  <c r="BH1351"/>
  <c r="BH1355"/>
  <c r="BH1359"/>
  <c r="BH1363"/>
  <c r="BH1367"/>
  <c r="BH1371"/>
  <c r="BH1375"/>
  <c r="BH1379"/>
  <c r="BH1383"/>
  <c r="BH1387"/>
  <c r="BH1391"/>
  <c r="BH1395"/>
  <c r="BH1399"/>
  <c r="BH1403"/>
  <c r="BH1407"/>
  <c r="BH1411"/>
  <c r="BH1415"/>
  <c r="BH1419"/>
  <c r="BH1423"/>
  <c r="BH1427"/>
  <c r="BH1431"/>
  <c r="BH1435"/>
  <c r="BH1439"/>
  <c r="BH1443"/>
  <c r="BH1447"/>
  <c r="BH1451"/>
  <c r="BH1455"/>
  <c r="BH1459"/>
  <c r="BH1463"/>
  <c r="BH1467"/>
  <c r="BH1471"/>
  <c r="BH1475"/>
  <c r="BH1479"/>
  <c r="BH1483"/>
  <c r="BH1487"/>
  <c r="BH1491"/>
  <c r="BH1495"/>
  <c r="BH1499"/>
  <c r="BH1503"/>
  <c r="BH1507"/>
  <c r="BH1511"/>
  <c r="BH1515"/>
  <c r="BH1519"/>
  <c r="BH1523"/>
  <c r="BH1527"/>
  <c r="BH1531"/>
  <c r="BH1535"/>
  <c r="BH1539"/>
  <c r="BH1543"/>
  <c r="BH1547"/>
  <c r="BH1551"/>
  <c r="BH1555"/>
  <c r="BH1559"/>
  <c r="BH1563"/>
  <c r="BH1567"/>
  <c r="BH1571"/>
  <c r="BH1575"/>
  <c r="BH1579"/>
  <c r="BH1583"/>
  <c r="BH1587"/>
  <c r="BH1591"/>
  <c r="BH1595"/>
  <c r="BH1599"/>
  <c r="BH1603"/>
  <c r="BH1607"/>
  <c r="BH1611"/>
  <c r="BH1615"/>
  <c r="BH1619"/>
  <c r="BH1623"/>
  <c r="BH1627"/>
  <c r="BH1631"/>
  <c r="BH1635"/>
  <c r="BH1639"/>
  <c r="BH1643"/>
  <c r="BH1647"/>
  <c r="BH1651"/>
  <c r="BH1655"/>
  <c r="BH1659"/>
  <c r="BH1663"/>
  <c r="BH1667"/>
  <c r="BH1671"/>
  <c r="BH1675"/>
  <c r="BH1679"/>
  <c r="BH1683"/>
  <c r="BH1687"/>
  <c r="BH1691"/>
  <c r="BH1695"/>
  <c r="BH1699"/>
  <c r="BH1703"/>
  <c r="BH1707"/>
  <c r="BH1711"/>
  <c r="BH1715"/>
  <c r="BH1719"/>
  <c r="BH1723"/>
  <c r="BH1727"/>
  <c r="BH1731"/>
  <c r="BH1735"/>
  <c r="BH1739"/>
  <c r="BH1743"/>
  <c r="BH1747"/>
  <c r="BH1751"/>
  <c r="BH1755"/>
  <c r="BH1759"/>
  <c r="BH1763"/>
  <c r="BH1767"/>
  <c r="BH1771"/>
  <c r="BH1775"/>
  <c r="BH1779"/>
  <c r="BH1783"/>
  <c r="BH1787"/>
  <c r="BH1791"/>
  <c r="BH1795"/>
  <c r="BH1799"/>
  <c r="BH1803"/>
  <c r="BH1807"/>
  <c r="BH1811"/>
  <c r="BH1815"/>
  <c r="BH1819"/>
  <c r="BH1823"/>
  <c r="BH1827"/>
  <c r="BH1831"/>
  <c r="BH1835"/>
  <c r="BH1839"/>
  <c r="BH1843"/>
  <c r="BH1847"/>
  <c r="BH1851"/>
  <c r="BI1859"/>
  <c r="BH1859"/>
  <c r="BI1867"/>
  <c r="BH1867"/>
  <c r="BI1875"/>
  <c r="BH1875"/>
  <c r="BI1883"/>
  <c r="BH1883"/>
  <c r="BI1891"/>
  <c r="BH1891"/>
  <c r="BI1899"/>
  <c r="BH1899"/>
  <c r="BI1907"/>
  <c r="BH1907"/>
  <c r="BI1915"/>
  <c r="BH1915"/>
  <c r="BI1923"/>
  <c r="BH1923"/>
  <c r="BI1931"/>
  <c r="BH1931"/>
  <c r="BI1939"/>
  <c r="BH1939"/>
  <c r="BI1947"/>
  <c r="BH1947"/>
  <c r="BI1955"/>
  <c r="BH1955"/>
  <c r="BI1963"/>
  <c r="BH1963"/>
  <c r="BI1971"/>
  <c r="BH1971"/>
  <c r="BI1979"/>
  <c r="BH1979"/>
  <c r="BI1987"/>
  <c r="BH1987"/>
  <c r="BI1995"/>
  <c r="BH1995"/>
  <c r="BI2003"/>
  <c r="BH2003"/>
  <c r="BI2011"/>
  <c r="BH2011"/>
  <c r="BI2019"/>
  <c r="BH2019"/>
  <c r="BI2027"/>
  <c r="BH2027"/>
  <c r="BI2035"/>
  <c r="BH2035"/>
  <c r="BI2043"/>
  <c r="BH2043"/>
  <c r="BI2051"/>
  <c r="BH2051"/>
  <c r="BI2059"/>
  <c r="BH2059"/>
  <c r="BI2067"/>
  <c r="BH2067"/>
  <c r="BI2075"/>
  <c r="BH2075"/>
  <c r="BI2083"/>
  <c r="BH2083"/>
  <c r="BI2091"/>
  <c r="BH2091"/>
  <c r="BI2099"/>
  <c r="BH2099"/>
  <c r="BI2107"/>
  <c r="BH2107"/>
  <c r="BI2115"/>
  <c r="BH2115"/>
  <c r="BI2123"/>
  <c r="BH2123"/>
  <c r="BI2131"/>
  <c r="BH2131"/>
  <c r="BI2139"/>
  <c r="BH2139"/>
  <c r="BI2147"/>
  <c r="BH2147"/>
  <c r="BI2155"/>
  <c r="BH2155"/>
  <c r="BI2163"/>
  <c r="BH2163"/>
  <c r="BI2171"/>
  <c r="BH2171"/>
  <c r="BI2179"/>
  <c r="BH2179"/>
  <c r="BI2187"/>
  <c r="BH2187"/>
  <c r="BI2195"/>
  <c r="BH2195"/>
  <c r="BI2203"/>
  <c r="BH2203"/>
  <c r="BI2211"/>
  <c r="BH2211"/>
  <c r="BI2219"/>
  <c r="BH2219"/>
  <c r="BI2227"/>
  <c r="BH2227"/>
  <c r="BI2235"/>
  <c r="BH2235"/>
  <c r="BI2243"/>
  <c r="BH2243"/>
  <c r="BI2252"/>
  <c r="BH2252"/>
  <c r="BI2260"/>
  <c r="BH2260"/>
  <c r="BI2268"/>
  <c r="BH2268"/>
  <c r="BI2276"/>
  <c r="BH2276"/>
  <c r="BI2284"/>
  <c r="BH2284"/>
  <c r="BI2292"/>
  <c r="BH2292"/>
  <c r="BI2300"/>
  <c r="BH2300"/>
  <c r="BI2308"/>
  <c r="BH2308"/>
  <c r="BI2316"/>
  <c r="BH2316"/>
  <c r="BI2324"/>
  <c r="BH2324"/>
  <c r="BI2332"/>
  <c r="BH2332"/>
  <c r="BI2482"/>
  <c r="BH2482"/>
  <c r="BI2490"/>
  <c r="BH2490"/>
  <c r="BI2498"/>
  <c r="BH2498"/>
  <c r="BI2506"/>
  <c r="BH2506"/>
  <c r="BI2514"/>
  <c r="BH2514"/>
  <c r="BI2522"/>
  <c r="BH2522"/>
  <c r="BI2530"/>
  <c r="BH2530"/>
  <c r="BI2538"/>
  <c r="BH2538"/>
  <c r="BI2546"/>
  <c r="BH2546"/>
  <c r="BI2554"/>
  <c r="BH2554"/>
  <c r="BI2562"/>
  <c r="BH2562"/>
  <c r="BI2570"/>
  <c r="BH2570"/>
  <c r="BI2578"/>
  <c r="BH2578"/>
  <c r="BI2586"/>
  <c r="BH2586"/>
  <c r="BI2594"/>
  <c r="BH2594"/>
  <c r="BI2602"/>
  <c r="BH2602"/>
  <c r="BI2610"/>
  <c r="BH2610"/>
  <c r="BI2618"/>
  <c r="BH2618"/>
  <c r="BI2626"/>
  <c r="BH2626"/>
  <c r="BH2635"/>
  <c r="BI2635"/>
  <c r="BH2651"/>
  <c r="BI2651"/>
  <c r="BH2667"/>
  <c r="BI2667"/>
  <c r="BH2683"/>
  <c r="BI2683"/>
  <c r="BH2699"/>
  <c r="BI2699"/>
  <c r="BH2715"/>
  <c r="BI2715"/>
  <c r="BH2731"/>
  <c r="BI2731"/>
  <c r="BH2747"/>
  <c r="BI2747"/>
  <c r="BH2763"/>
  <c r="BI2763"/>
  <c r="BH2779"/>
  <c r="BI2779"/>
  <c r="BH2795"/>
  <c r="BI2795"/>
  <c r="BH2811"/>
  <c r="BI2811"/>
  <c r="BH2827"/>
  <c r="BI2827"/>
  <c r="BH2843"/>
  <c r="BI2843"/>
  <c r="BH2859"/>
  <c r="BI2859"/>
  <c r="BH2875"/>
  <c r="BI2875"/>
  <c r="BH2891"/>
  <c r="BI2891"/>
  <c r="BH2907"/>
  <c r="BI2907"/>
  <c r="BH2923"/>
  <c r="BI2923"/>
  <c r="BH2939"/>
  <c r="BI2939"/>
  <c r="BH2955"/>
  <c r="BI2955"/>
  <c r="BH2971"/>
  <c r="BI2971"/>
  <c r="BH2987"/>
  <c r="BI2987"/>
  <c r="BH2336"/>
  <c r="BH2340"/>
  <c r="BH2344"/>
  <c r="BH2348"/>
  <c r="BH2352"/>
  <c r="BH2356"/>
  <c r="BH2360"/>
  <c r="BH2364"/>
  <c r="BH2368"/>
  <c r="BH2372"/>
  <c r="BH2376"/>
  <c r="BH2380"/>
  <c r="BH2384"/>
  <c r="BH2388"/>
  <c r="BH2392"/>
  <c r="BH2396"/>
  <c r="BH2400"/>
  <c r="BH2404"/>
  <c r="BH2408"/>
  <c r="BH2412"/>
  <c r="BH2416"/>
  <c r="BH2420"/>
  <c r="BH2424"/>
  <c r="BH2428"/>
  <c r="BH2432"/>
  <c r="BH2436"/>
  <c r="BH2440"/>
  <c r="BH2444"/>
  <c r="BH2448"/>
  <c r="BH2452"/>
  <c r="BH2456"/>
  <c r="BH2460"/>
  <c r="BH2464"/>
  <c r="BH2468"/>
  <c r="BH2472"/>
  <c r="BH2476"/>
  <c r="BI2478"/>
  <c r="BH2478"/>
  <c r="BI2486"/>
  <c r="BH2486"/>
  <c r="BI2494"/>
  <c r="BH2494"/>
  <c r="BI2502"/>
  <c r="BH2502"/>
  <c r="BI2510"/>
  <c r="BH2510"/>
  <c r="BI2518"/>
  <c r="BH2518"/>
  <c r="BI2526"/>
  <c r="BH2526"/>
  <c r="BI2534"/>
  <c r="BH2534"/>
  <c r="BI2542"/>
  <c r="BH2542"/>
  <c r="BI2550"/>
  <c r="BH2550"/>
  <c r="BI2558"/>
  <c r="BH2558"/>
  <c r="BI2566"/>
  <c r="BH2566"/>
  <c r="BI2574"/>
  <c r="BH2574"/>
  <c r="BI2582"/>
  <c r="BH2582"/>
  <c r="BI2590"/>
  <c r="BH2590"/>
  <c r="BI2598"/>
  <c r="BH2598"/>
  <c r="BI2606"/>
  <c r="BH2606"/>
  <c r="BI2614"/>
  <c r="BH2614"/>
  <c r="BI2622"/>
  <c r="BH2622"/>
  <c r="BI2630"/>
  <c r="BH2630"/>
  <c r="BH2643"/>
  <c r="BI2643"/>
  <c r="BH2659"/>
  <c r="BI2659"/>
  <c r="BH2675"/>
  <c r="BI2675"/>
  <c r="BH2691"/>
  <c r="BI2691"/>
  <c r="BH2707"/>
  <c r="BI2707"/>
  <c r="BH2723"/>
  <c r="BI2723"/>
  <c r="BH2739"/>
  <c r="BI2739"/>
  <c r="BH2755"/>
  <c r="BI2755"/>
  <c r="BH2771"/>
  <c r="BI2771"/>
  <c r="BH2787"/>
  <c r="BI2787"/>
  <c r="BH2803"/>
  <c r="BI2803"/>
  <c r="BH2819"/>
  <c r="BI2819"/>
  <c r="BH2835"/>
  <c r="BI2835"/>
  <c r="BH2851"/>
  <c r="BI2851"/>
  <c r="BH2867"/>
  <c r="BI2867"/>
  <c r="BH2883"/>
  <c r="BI2883"/>
  <c r="BH2899"/>
  <c r="BI2899"/>
  <c r="BH2915"/>
  <c r="BI2915"/>
  <c r="BH2931"/>
  <c r="BI2931"/>
  <c r="BH2947"/>
  <c r="BI2947"/>
  <c r="BH2963"/>
  <c r="BI2963"/>
  <c r="BH2979"/>
  <c r="BI2979"/>
  <c r="BH2995"/>
  <c r="BI2995"/>
  <c r="BI581"/>
  <c r="BH581"/>
  <c r="BI585"/>
  <c r="BH585"/>
  <c r="BI589"/>
  <c r="BH589"/>
  <c r="BI593"/>
  <c r="BH593"/>
  <c r="BI597"/>
  <c r="BH597"/>
  <c r="BI601"/>
  <c r="BH601"/>
  <c r="BI605"/>
  <c r="BH605"/>
  <c r="BI609"/>
  <c r="BH609"/>
  <c r="BI613"/>
  <c r="BH613"/>
  <c r="BI617"/>
  <c r="BH617"/>
  <c r="BI621"/>
  <c r="BH621"/>
  <c r="BI625"/>
  <c r="BH625"/>
  <c r="BI629"/>
  <c r="BH629"/>
  <c r="BI633"/>
  <c r="BH633"/>
  <c r="BI637"/>
  <c r="BH637"/>
  <c r="BI641"/>
  <c r="BH641"/>
  <c r="BI645"/>
  <c r="BH645"/>
  <c r="BI649"/>
  <c r="BH649"/>
  <c r="BI653"/>
  <c r="BH653"/>
  <c r="BI657"/>
  <c r="BH657"/>
  <c r="BH664"/>
  <c r="BI664"/>
  <c r="BH672"/>
  <c r="BI672"/>
  <c r="BH680"/>
  <c r="BI680"/>
  <c r="BH6"/>
  <c r="BH7"/>
  <c r="BH9"/>
  <c r="BH10"/>
  <c r="BH18"/>
  <c r="BH20"/>
  <c r="BH23"/>
  <c r="BH25"/>
  <c r="BH27"/>
  <c r="BH29"/>
  <c r="BH31"/>
  <c r="BH33"/>
  <c r="BH35"/>
  <c r="BH37"/>
  <c r="BH39"/>
  <c r="BH41"/>
  <c r="BH43"/>
  <c r="BH45"/>
  <c r="BH47"/>
  <c r="BH49"/>
  <c r="BH51"/>
  <c r="BH53"/>
  <c r="BH55"/>
  <c r="BH57"/>
  <c r="BH59"/>
  <c r="BH61"/>
  <c r="BH63"/>
  <c r="BH65"/>
  <c r="BH67"/>
  <c r="BH69"/>
  <c r="BH71"/>
  <c r="BH73"/>
  <c r="BH75"/>
  <c r="BH77"/>
  <c r="BH79"/>
  <c r="BH81"/>
  <c r="BH83"/>
  <c r="BH85"/>
  <c r="BH87"/>
  <c r="BH89"/>
  <c r="BH91"/>
  <c r="BH93"/>
  <c r="BH95"/>
  <c r="BH97"/>
  <c r="BH99"/>
  <c r="BH101"/>
  <c r="BH103"/>
  <c r="BH105"/>
  <c r="BH107"/>
  <c r="BH109"/>
  <c r="BH111"/>
  <c r="BH113"/>
  <c r="BH115"/>
  <c r="BH117"/>
  <c r="BH119"/>
  <c r="BH121"/>
  <c r="BH123"/>
  <c r="BH125"/>
  <c r="BH127"/>
  <c r="BH129"/>
  <c r="BH131"/>
  <c r="BH133"/>
  <c r="BH135"/>
  <c r="BH137"/>
  <c r="BH139"/>
  <c r="BH141"/>
  <c r="BH143"/>
  <c r="BH145"/>
  <c r="BH147"/>
  <c r="BH149"/>
  <c r="BH151"/>
  <c r="BH153"/>
  <c r="BH162"/>
  <c r="BH164"/>
  <c r="BH166"/>
  <c r="BH168"/>
  <c r="BH170"/>
  <c r="BH172"/>
  <c r="BH174"/>
  <c r="BH176"/>
  <c r="BH178"/>
  <c r="BH180"/>
  <c r="BH182"/>
  <c r="BH184"/>
  <c r="BH186"/>
  <c r="BH188"/>
  <c r="BH190"/>
  <c r="BH192"/>
  <c r="BH194"/>
  <c r="BH196"/>
  <c r="BH198"/>
  <c r="BH200"/>
  <c r="BH202"/>
  <c r="BH204"/>
  <c r="BH206"/>
  <c r="BH208"/>
  <c r="BH210"/>
  <c r="BH212"/>
  <c r="BH214"/>
  <c r="BH216"/>
  <c r="BH218"/>
  <c r="BH220"/>
  <c r="BH222"/>
  <c r="BH224"/>
  <c r="BH226"/>
  <c r="BH228"/>
  <c r="BH230"/>
  <c r="BH232"/>
  <c r="BH234"/>
  <c r="BH236"/>
  <c r="BH238"/>
  <c r="BH240"/>
  <c r="BH242"/>
  <c r="BH244"/>
  <c r="BH246"/>
  <c r="BH248"/>
  <c r="BH250"/>
  <c r="BH252"/>
  <c r="BH254"/>
  <c r="BH256"/>
  <c r="BH258"/>
  <c r="BH260"/>
  <c r="BH262"/>
  <c r="BH264"/>
  <c r="BH266"/>
  <c r="BH268"/>
  <c r="BH270"/>
  <c r="BH272"/>
  <c r="BH274"/>
  <c r="BH276"/>
  <c r="BH278"/>
  <c r="BH280"/>
  <c r="BH282"/>
  <c r="BH284"/>
  <c r="BH286"/>
  <c r="BH288"/>
  <c r="BH290"/>
  <c r="BH292"/>
  <c r="BH294"/>
  <c r="BH296"/>
  <c r="BH298"/>
  <c r="BH300"/>
  <c r="BH302"/>
  <c r="BH304"/>
  <c r="BH306"/>
  <c r="BH308"/>
  <c r="BH310"/>
  <c r="BH312"/>
  <c r="BH314"/>
  <c r="BH316"/>
  <c r="BH318"/>
  <c r="BH320"/>
  <c r="BH322"/>
  <c r="BH324"/>
  <c r="BH326"/>
  <c r="BH328"/>
  <c r="BH330"/>
  <c r="BH332"/>
  <c r="BH334"/>
  <c r="BH336"/>
  <c r="BH338"/>
  <c r="BH340"/>
  <c r="BH342"/>
  <c r="BH344"/>
  <c r="BH346"/>
  <c r="BH348"/>
  <c r="BH350"/>
  <c r="BH352"/>
  <c r="BH354"/>
  <c r="BH356"/>
  <c r="BH358"/>
  <c r="BH360"/>
  <c r="BH362"/>
  <c r="BH364"/>
  <c r="BH366"/>
  <c r="BH368"/>
  <c r="BH370"/>
  <c r="BH372"/>
  <c r="BH374"/>
  <c r="BH376"/>
  <c r="BH378"/>
  <c r="BH380"/>
  <c r="BH382"/>
  <c r="BH384"/>
  <c r="BH386"/>
  <c r="BH388"/>
  <c r="BH390"/>
  <c r="BH392"/>
  <c r="BH394"/>
  <c r="BH396"/>
  <c r="BH398"/>
  <c r="BH400"/>
  <c r="BH402"/>
  <c r="BH404"/>
  <c r="BH406"/>
  <c r="BH408"/>
  <c r="BH410"/>
  <c r="BH412"/>
  <c r="BH414"/>
  <c r="BH416"/>
  <c r="BH418"/>
  <c r="BH420"/>
  <c r="BH422"/>
  <c r="BH424"/>
  <c r="BH426"/>
  <c r="BH428"/>
  <c r="BH430"/>
  <c r="BH432"/>
  <c r="BH434"/>
  <c r="BH436"/>
  <c r="BH438"/>
  <c r="BH440"/>
  <c r="BH442"/>
  <c r="BH444"/>
  <c r="BH446"/>
  <c r="BH448"/>
  <c r="BH450"/>
  <c r="BH452"/>
  <c r="BH454"/>
  <c r="BH456"/>
  <c r="BH458"/>
  <c r="BH460"/>
  <c r="BH462"/>
  <c r="BH464"/>
  <c r="BH466"/>
  <c r="BH468"/>
  <c r="BH470"/>
  <c r="BH472"/>
  <c r="BH474"/>
  <c r="BH476"/>
  <c r="BH478"/>
  <c r="BH480"/>
  <c r="BH482"/>
  <c r="BH484"/>
  <c r="BH486"/>
  <c r="BH488"/>
  <c r="BH490"/>
  <c r="BH492"/>
  <c r="BH494"/>
  <c r="BH503"/>
  <c r="BH505"/>
  <c r="BH507"/>
  <c r="BH509"/>
  <c r="BH511"/>
  <c r="BH513"/>
  <c r="BH515"/>
  <c r="BH517"/>
  <c r="BH519"/>
  <c r="BH521"/>
  <c r="BH523"/>
  <c r="BH525"/>
  <c r="BH527"/>
  <c r="BH529"/>
  <c r="BH531"/>
  <c r="BH533"/>
  <c r="BH535"/>
  <c r="BH537"/>
  <c r="BH539"/>
  <c r="BH541"/>
  <c r="BH543"/>
  <c r="BH545"/>
  <c r="BH547"/>
  <c r="BH549"/>
  <c r="BH551"/>
  <c r="BH553"/>
  <c r="BH555"/>
  <c r="BH557"/>
  <c r="BH559"/>
  <c r="BH561"/>
  <c r="BH563"/>
  <c r="BH565"/>
  <c r="BH567"/>
  <c r="BH569"/>
  <c r="BH571"/>
  <c r="BH573"/>
  <c r="BH575"/>
  <c r="BH577"/>
  <c r="BH579"/>
  <c r="BI583"/>
  <c r="BH583"/>
  <c r="BI587"/>
  <c r="BH587"/>
  <c r="BI591"/>
  <c r="BH591"/>
  <c r="BI595"/>
  <c r="BH595"/>
  <c r="BI599"/>
  <c r="BH599"/>
  <c r="BI603"/>
  <c r="BH603"/>
  <c r="BI607"/>
  <c r="BH607"/>
  <c r="BI611"/>
  <c r="BH611"/>
  <c r="BI615"/>
  <c r="BH615"/>
  <c r="BI619"/>
  <c r="BH619"/>
  <c r="BI623"/>
  <c r="BH623"/>
  <c r="BI627"/>
  <c r="BH627"/>
  <c r="BI631"/>
  <c r="BH631"/>
  <c r="BI635"/>
  <c r="BH635"/>
  <c r="BI639"/>
  <c r="BH639"/>
  <c r="BI643"/>
  <c r="BH643"/>
  <c r="BI647"/>
  <c r="BH647"/>
  <c r="BI651"/>
  <c r="BH651"/>
  <c r="BI655"/>
  <c r="BH655"/>
  <c r="BH660"/>
  <c r="BI660"/>
  <c r="BH668"/>
  <c r="BI668"/>
  <c r="BH676"/>
  <c r="BI676"/>
  <c r="BH684"/>
  <c r="BI684"/>
  <c r="BI936"/>
  <c r="BH936"/>
  <c r="BI940"/>
  <c r="BH940"/>
  <c r="BI944"/>
  <c r="BH944"/>
  <c r="BI948"/>
  <c r="BH948"/>
  <c r="BI952"/>
  <c r="BH952"/>
  <c r="BI956"/>
  <c r="BH956"/>
  <c r="BI960"/>
  <c r="BH960"/>
  <c r="BI964"/>
  <c r="BH964"/>
  <c r="BI968"/>
  <c r="BH968"/>
  <c r="BI972"/>
  <c r="BH972"/>
  <c r="BI976"/>
  <c r="BH976"/>
  <c r="BI980"/>
  <c r="BH980"/>
  <c r="BI984"/>
  <c r="BH984"/>
  <c r="BI988"/>
  <c r="BH988"/>
  <c r="BI992"/>
  <c r="BH992"/>
  <c r="BI996"/>
  <c r="BH996"/>
  <c r="BI1000"/>
  <c r="BH1000"/>
  <c r="BI1004"/>
  <c r="BH1004"/>
  <c r="BI1008"/>
  <c r="BH1008"/>
  <c r="BI1012"/>
  <c r="BH1012"/>
  <c r="BI1016"/>
  <c r="BH1016"/>
  <c r="BI1020"/>
  <c r="BH1020"/>
  <c r="BI1024"/>
  <c r="BH1024"/>
  <c r="BI1028"/>
  <c r="BH1028"/>
  <c r="BI1032"/>
  <c r="BH1032"/>
  <c r="BI1036"/>
  <c r="BH1036"/>
  <c r="BI1040"/>
  <c r="BH1040"/>
  <c r="BI1044"/>
  <c r="BH1044"/>
  <c r="BI1048"/>
  <c r="BH1048"/>
  <c r="BI1052"/>
  <c r="BH1052"/>
  <c r="BI1056"/>
  <c r="BH1056"/>
  <c r="BI1060"/>
  <c r="BH1060"/>
  <c r="BI1064"/>
  <c r="BH1064"/>
  <c r="BI1068"/>
  <c r="BH1068"/>
  <c r="BI1072"/>
  <c r="BH1072"/>
  <c r="BI1076"/>
  <c r="BH1076"/>
  <c r="BI1080"/>
  <c r="BH1080"/>
  <c r="BI1084"/>
  <c r="BH1084"/>
  <c r="BI1088"/>
  <c r="BH1088"/>
  <c r="BI1092"/>
  <c r="BH1092"/>
  <c r="BI1096"/>
  <c r="BH1096"/>
  <c r="BI1100"/>
  <c r="BH1100"/>
  <c r="BI1104"/>
  <c r="BH1104"/>
  <c r="BI1108"/>
  <c r="BH1108"/>
  <c r="BI1112"/>
  <c r="BH1112"/>
  <c r="BI1116"/>
  <c r="BH1116"/>
  <c r="BI1120"/>
  <c r="BH1120"/>
  <c r="BI1124"/>
  <c r="BH1124"/>
  <c r="BI1128"/>
  <c r="BH1128"/>
  <c r="BI1132"/>
  <c r="BH1132"/>
  <c r="BI1136"/>
  <c r="BH1136"/>
  <c r="BI1140"/>
  <c r="BH1140"/>
  <c r="BI1144"/>
  <c r="BH1144"/>
  <c r="BI1148"/>
  <c r="BH1148"/>
  <c r="BI1152"/>
  <c r="BH1152"/>
  <c r="BI1156"/>
  <c r="BH1156"/>
  <c r="BI1160"/>
  <c r="BH1160"/>
  <c r="BI1164"/>
  <c r="BH1164"/>
  <c r="BI1168"/>
  <c r="BH1168"/>
  <c r="BI1172"/>
  <c r="BH1172"/>
  <c r="BI1176"/>
  <c r="BH1176"/>
  <c r="BI1180"/>
  <c r="BH1180"/>
  <c r="BI1184"/>
  <c r="BH1184"/>
  <c r="BI1188"/>
  <c r="BH1188"/>
  <c r="BI1192"/>
  <c r="BH1192"/>
  <c r="BI1196"/>
  <c r="BH1196"/>
  <c r="BI1200"/>
  <c r="BH1200"/>
  <c r="BI1204"/>
  <c r="BH1204"/>
  <c r="BI1208"/>
  <c r="BH1208"/>
  <c r="BI1212"/>
  <c r="BH1212"/>
  <c r="BI1216"/>
  <c r="BH1216"/>
  <c r="BI1220"/>
  <c r="BH1220"/>
  <c r="BI1224"/>
  <c r="BH1224"/>
  <c r="BI1228"/>
  <c r="BH1228"/>
  <c r="BI1232"/>
  <c r="BH1232"/>
  <c r="BI1236"/>
  <c r="BH1236"/>
  <c r="BI1240"/>
  <c r="BH1240"/>
  <c r="BI1244"/>
  <c r="BH1244"/>
  <c r="BI1248"/>
  <c r="BH1248"/>
  <c r="BI1252"/>
  <c r="BH1252"/>
  <c r="BI1256"/>
  <c r="BH1256"/>
  <c r="BI1260"/>
  <c r="BH1260"/>
  <c r="BI1264"/>
  <c r="BH1264"/>
  <c r="BI1268"/>
  <c r="BH1268"/>
  <c r="BI1272"/>
  <c r="BH1272"/>
  <c r="BI1276"/>
  <c r="BH1276"/>
  <c r="BI1280"/>
  <c r="BH1280"/>
  <c r="BI1284"/>
  <c r="BH1284"/>
  <c r="BI1288"/>
  <c r="BH1288"/>
  <c r="BI1292"/>
  <c r="BH1292"/>
  <c r="BI1296"/>
  <c r="BH1296"/>
  <c r="BI1300"/>
  <c r="BH1300"/>
  <c r="BI1304"/>
  <c r="BH1304"/>
  <c r="BI1308"/>
  <c r="BH1308"/>
  <c r="BI1312"/>
  <c r="BH1312"/>
  <c r="BI1316"/>
  <c r="BH1316"/>
  <c r="BI1320"/>
  <c r="BH1320"/>
  <c r="BI1324"/>
  <c r="BH1324"/>
  <c r="BI1328"/>
  <c r="BH1328"/>
  <c r="BI1332"/>
  <c r="BH1332"/>
  <c r="BI1336"/>
  <c r="BH1336"/>
  <c r="BI1340"/>
  <c r="BH1340"/>
  <c r="BI1344"/>
  <c r="BH1344"/>
  <c r="BI1348"/>
  <c r="BH1348"/>
  <c r="BI1352"/>
  <c r="BH1352"/>
  <c r="BI1356"/>
  <c r="BH1356"/>
  <c r="BI1360"/>
  <c r="BH1360"/>
  <c r="BI1364"/>
  <c r="BH1364"/>
  <c r="BI1368"/>
  <c r="BH1368"/>
  <c r="BI1372"/>
  <c r="BH1372"/>
  <c r="BI1376"/>
  <c r="BH1376"/>
  <c r="BI1380"/>
  <c r="BH1380"/>
  <c r="BI1384"/>
  <c r="BH1384"/>
  <c r="BI1388"/>
  <c r="BH1388"/>
  <c r="BI1392"/>
  <c r="BH1392"/>
  <c r="BI1396"/>
  <c r="BH1396"/>
  <c r="BI1400"/>
  <c r="BH1400"/>
  <c r="BI1404"/>
  <c r="BH1404"/>
  <c r="BH774"/>
  <c r="BH776"/>
  <c r="BH778"/>
  <c r="BH780"/>
  <c r="BH782"/>
  <c r="BH784"/>
  <c r="BH786"/>
  <c r="BH788"/>
  <c r="BH790"/>
  <c r="BH792"/>
  <c r="BH794"/>
  <c r="BH796"/>
  <c r="BH798"/>
  <c r="BH800"/>
  <c r="BH802"/>
  <c r="BH804"/>
  <c r="BH806"/>
  <c r="BH808"/>
  <c r="BH810"/>
  <c r="BH812"/>
  <c r="BH814"/>
  <c r="BH816"/>
  <c r="BH818"/>
  <c r="BH820"/>
  <c r="BH822"/>
  <c r="BH824"/>
  <c r="BH826"/>
  <c r="BH828"/>
  <c r="BH830"/>
  <c r="BH832"/>
  <c r="BH834"/>
  <c r="BH836"/>
  <c r="BH838"/>
  <c r="BH840"/>
  <c r="BH842"/>
  <c r="BH844"/>
  <c r="BH846"/>
  <c r="BH848"/>
  <c r="BH850"/>
  <c r="BH852"/>
  <c r="BH854"/>
  <c r="BH856"/>
  <c r="BH858"/>
  <c r="BH860"/>
  <c r="BH862"/>
  <c r="BH864"/>
  <c r="BH866"/>
  <c r="BH868"/>
  <c r="BH870"/>
  <c r="BH872"/>
  <c r="BH874"/>
  <c r="BH876"/>
  <c r="BH878"/>
  <c r="BH880"/>
  <c r="BH882"/>
  <c r="BH884"/>
  <c r="BH886"/>
  <c r="BH888"/>
  <c r="BH890"/>
  <c r="BH892"/>
  <c r="BH894"/>
  <c r="BH896"/>
  <c r="BH898"/>
  <c r="BH900"/>
  <c r="BH902"/>
  <c r="BH904"/>
  <c r="BH906"/>
  <c r="BH908"/>
  <c r="BH910"/>
  <c r="BH912"/>
  <c r="BH914"/>
  <c r="BH916"/>
  <c r="BH918"/>
  <c r="BH920"/>
  <c r="BH922"/>
  <c r="BH924"/>
  <c r="BH926"/>
  <c r="BH928"/>
  <c r="BH930"/>
  <c r="BH932"/>
  <c r="BH934"/>
  <c r="BI938"/>
  <c r="BH938"/>
  <c r="BI942"/>
  <c r="BH942"/>
  <c r="BI946"/>
  <c r="BH946"/>
  <c r="BI950"/>
  <c r="BH950"/>
  <c r="BI954"/>
  <c r="BH954"/>
  <c r="BI958"/>
  <c r="BH958"/>
  <c r="BI962"/>
  <c r="BH962"/>
  <c r="BI966"/>
  <c r="BH966"/>
  <c r="BI970"/>
  <c r="BH970"/>
  <c r="BI974"/>
  <c r="BH974"/>
  <c r="BI978"/>
  <c r="BH978"/>
  <c r="BI982"/>
  <c r="BH982"/>
  <c r="BI986"/>
  <c r="BH986"/>
  <c r="BI990"/>
  <c r="BH990"/>
  <c r="BI994"/>
  <c r="BH994"/>
  <c r="BI998"/>
  <c r="BH998"/>
  <c r="BI1002"/>
  <c r="BH1002"/>
  <c r="BI1006"/>
  <c r="BH1006"/>
  <c r="BI1010"/>
  <c r="BH1010"/>
  <c r="BI1014"/>
  <c r="BH1014"/>
  <c r="BI1018"/>
  <c r="BH1018"/>
  <c r="BI1022"/>
  <c r="BH1022"/>
  <c r="BI1026"/>
  <c r="BH1026"/>
  <c r="BI1030"/>
  <c r="BH1030"/>
  <c r="BI1034"/>
  <c r="BH1034"/>
  <c r="BI1038"/>
  <c r="BH1038"/>
  <c r="BI1042"/>
  <c r="BH1042"/>
  <c r="BI1046"/>
  <c r="BH1046"/>
  <c r="BI1050"/>
  <c r="BH1050"/>
  <c r="BI1054"/>
  <c r="BH1054"/>
  <c r="BI1058"/>
  <c r="BH1058"/>
  <c r="BI1062"/>
  <c r="BH1062"/>
  <c r="BI1066"/>
  <c r="BH1066"/>
  <c r="BI1070"/>
  <c r="BH1070"/>
  <c r="BI1074"/>
  <c r="BH1074"/>
  <c r="BI1078"/>
  <c r="BH1078"/>
  <c r="BI1082"/>
  <c r="BH1082"/>
  <c r="BI1086"/>
  <c r="BH1086"/>
  <c r="BI1090"/>
  <c r="BH1090"/>
  <c r="BI1094"/>
  <c r="BH1094"/>
  <c r="BI1098"/>
  <c r="BH1098"/>
  <c r="BI1102"/>
  <c r="BH1102"/>
  <c r="BI1106"/>
  <c r="BH1106"/>
  <c r="BI1110"/>
  <c r="BH1110"/>
  <c r="BI1114"/>
  <c r="BH1114"/>
  <c r="BI1118"/>
  <c r="BH1118"/>
  <c r="BI1122"/>
  <c r="BH1122"/>
  <c r="BI1126"/>
  <c r="BH1126"/>
  <c r="BI1130"/>
  <c r="BH1130"/>
  <c r="BI1134"/>
  <c r="BH1134"/>
  <c r="BI1138"/>
  <c r="BH1138"/>
  <c r="BI1142"/>
  <c r="BH1142"/>
  <c r="BI1146"/>
  <c r="BH1146"/>
  <c r="BI1150"/>
  <c r="BH1150"/>
  <c r="BI1154"/>
  <c r="BH1154"/>
  <c r="BI1158"/>
  <c r="BH1158"/>
  <c r="BI1162"/>
  <c r="BH1162"/>
  <c r="BI1166"/>
  <c r="BH1166"/>
  <c r="BI1170"/>
  <c r="BH1170"/>
  <c r="BI1174"/>
  <c r="BH1174"/>
  <c r="BI1178"/>
  <c r="BH1178"/>
  <c r="BI1182"/>
  <c r="BH1182"/>
  <c r="BI1186"/>
  <c r="BH1186"/>
  <c r="BI1190"/>
  <c r="BH1190"/>
  <c r="BI1194"/>
  <c r="BH1194"/>
  <c r="BI1198"/>
  <c r="BH1198"/>
  <c r="BI1202"/>
  <c r="BH1202"/>
  <c r="BI1206"/>
  <c r="BH1206"/>
  <c r="BI1210"/>
  <c r="BH1210"/>
  <c r="BI1214"/>
  <c r="BH1214"/>
  <c r="BI1218"/>
  <c r="BH1218"/>
  <c r="BI1222"/>
  <c r="BH1222"/>
  <c r="BI1226"/>
  <c r="BH1226"/>
  <c r="BI1230"/>
  <c r="BH1230"/>
  <c r="BI1234"/>
  <c r="BH1234"/>
  <c r="BI1238"/>
  <c r="BH1238"/>
  <c r="BI1242"/>
  <c r="BH1242"/>
  <c r="BI1246"/>
  <c r="BH1246"/>
  <c r="BI1250"/>
  <c r="BH1250"/>
  <c r="BI1254"/>
  <c r="BH1254"/>
  <c r="BI1258"/>
  <c r="BH1258"/>
  <c r="BI1262"/>
  <c r="BH1262"/>
  <c r="BI1266"/>
  <c r="BH1266"/>
  <c r="BI1270"/>
  <c r="BH1270"/>
  <c r="BI1274"/>
  <c r="BH1274"/>
  <c r="BI1278"/>
  <c r="BH1278"/>
  <c r="BI1282"/>
  <c r="BH1282"/>
  <c r="BI1286"/>
  <c r="BH1286"/>
  <c r="BI1290"/>
  <c r="BH1290"/>
  <c r="BI1294"/>
  <c r="BH1294"/>
  <c r="BI1298"/>
  <c r="BH1298"/>
  <c r="BI1302"/>
  <c r="BH1302"/>
  <c r="BI1306"/>
  <c r="BH1306"/>
  <c r="BI1310"/>
  <c r="BH1310"/>
  <c r="BI1314"/>
  <c r="BH1314"/>
  <c r="BI1318"/>
  <c r="BH1318"/>
  <c r="BI1322"/>
  <c r="BH1322"/>
  <c r="BI1326"/>
  <c r="BH1326"/>
  <c r="BI1330"/>
  <c r="BH1330"/>
  <c r="BI1334"/>
  <c r="BH1334"/>
  <c r="BI1338"/>
  <c r="BH1338"/>
  <c r="BI1342"/>
  <c r="BH1342"/>
  <c r="BI1346"/>
  <c r="BH1346"/>
  <c r="BI1350"/>
  <c r="BH1350"/>
  <c r="BI1354"/>
  <c r="BH1354"/>
  <c r="BI1358"/>
  <c r="BH1358"/>
  <c r="BI1362"/>
  <c r="BH1362"/>
  <c r="BI1366"/>
  <c r="BH1366"/>
  <c r="BI1370"/>
  <c r="BH1370"/>
  <c r="BI1374"/>
  <c r="BH1374"/>
  <c r="BI1378"/>
  <c r="BH1378"/>
  <c r="BI1382"/>
  <c r="BH1382"/>
  <c r="BI1386"/>
  <c r="BH1386"/>
  <c r="BI1390"/>
  <c r="BH1390"/>
  <c r="BI1394"/>
  <c r="BH1394"/>
  <c r="BI1398"/>
  <c r="BH1398"/>
  <c r="BI1402"/>
  <c r="BH1402"/>
  <c r="BI2253"/>
  <c r="BH2253"/>
  <c r="BI2257"/>
  <c r="BH2257"/>
  <c r="BI2261"/>
  <c r="BH2261"/>
  <c r="BI2265"/>
  <c r="BH2265"/>
  <c r="BI2269"/>
  <c r="BH2269"/>
  <c r="BI2273"/>
  <c r="BH2273"/>
  <c r="BI2277"/>
  <c r="BH2277"/>
  <c r="BI2281"/>
  <c r="BH2281"/>
  <c r="BI2285"/>
  <c r="BH2285"/>
  <c r="BI2289"/>
  <c r="BH2289"/>
  <c r="BI2293"/>
  <c r="BH2293"/>
  <c r="BI2297"/>
  <c r="BH2297"/>
  <c r="BI2301"/>
  <c r="BH2301"/>
  <c r="BI2305"/>
  <c r="BH2305"/>
  <c r="BI2309"/>
  <c r="BH2309"/>
  <c r="BI2313"/>
  <c r="BH2313"/>
  <c r="BI2317"/>
  <c r="BH2317"/>
  <c r="BI2321"/>
  <c r="BH2321"/>
  <c r="BI2325"/>
  <c r="BH2325"/>
  <c r="BI2329"/>
  <c r="BH2329"/>
  <c r="BI2333"/>
  <c r="BH2333"/>
  <c r="BI2337"/>
  <c r="BH2337"/>
  <c r="BI2341"/>
  <c r="BH2341"/>
  <c r="BI2345"/>
  <c r="BH2345"/>
  <c r="BI2349"/>
  <c r="BH2349"/>
  <c r="BI2353"/>
  <c r="BH2353"/>
  <c r="BI2357"/>
  <c r="BH2357"/>
  <c r="BI2361"/>
  <c r="BH2361"/>
  <c r="BI2365"/>
  <c r="BH2365"/>
  <c r="BI2369"/>
  <c r="BH2369"/>
  <c r="BI2373"/>
  <c r="BH2373"/>
  <c r="BI2377"/>
  <c r="BH2377"/>
  <c r="BI2381"/>
  <c r="BH2381"/>
  <c r="BI2385"/>
  <c r="BH2385"/>
  <c r="BI2389"/>
  <c r="BH2389"/>
  <c r="BI2393"/>
  <c r="BH2393"/>
  <c r="BI2397"/>
  <c r="BH2397"/>
  <c r="BI2401"/>
  <c r="BH2401"/>
  <c r="BI2405"/>
  <c r="BH2405"/>
  <c r="BI2409"/>
  <c r="BH2409"/>
  <c r="BI2413"/>
  <c r="BH2413"/>
  <c r="BI2417"/>
  <c r="BH2417"/>
  <c r="BI2421"/>
  <c r="BH2421"/>
  <c r="BI2425"/>
  <c r="BH2425"/>
  <c r="BI2429"/>
  <c r="BH2429"/>
  <c r="BI2433"/>
  <c r="BH2433"/>
  <c r="BI2437"/>
  <c r="BH2437"/>
  <c r="BI2441"/>
  <c r="BH2441"/>
  <c r="BI2445"/>
  <c r="BH2445"/>
  <c r="BI2449"/>
  <c r="BH2449"/>
  <c r="BI2453"/>
  <c r="BH2453"/>
  <c r="BI2457"/>
  <c r="BH2457"/>
  <c r="BI2461"/>
  <c r="BH2461"/>
  <c r="BI2465"/>
  <c r="BH2465"/>
  <c r="BI2469"/>
  <c r="BH2469"/>
  <c r="BI2473"/>
  <c r="BH2473"/>
  <c r="BI2477"/>
  <c r="BH2477"/>
  <c r="BI2481"/>
  <c r="BH2481"/>
  <c r="BI2485"/>
  <c r="BH2485"/>
  <c r="BI2489"/>
  <c r="BH2489"/>
  <c r="BI2493"/>
  <c r="BH2493"/>
  <c r="BI2497"/>
  <c r="BH2497"/>
  <c r="BI2501"/>
  <c r="BH2501"/>
  <c r="BI2505"/>
  <c r="BH2505"/>
  <c r="BI2509"/>
  <c r="BH2509"/>
  <c r="BI2513"/>
  <c r="BH2513"/>
  <c r="BI2517"/>
  <c r="BH2517"/>
  <c r="BI2521"/>
  <c r="BH2521"/>
  <c r="BI2525"/>
  <c r="BH2525"/>
  <c r="BI2529"/>
  <c r="BH2529"/>
  <c r="BI2533"/>
  <c r="BH2533"/>
  <c r="BI2537"/>
  <c r="BH2537"/>
  <c r="BI2541"/>
  <c r="BH2541"/>
  <c r="BH1406"/>
  <c r="BH1408"/>
  <c r="BH1410"/>
  <c r="BH1412"/>
  <c r="BH1414"/>
  <c r="BH1416"/>
  <c r="BH1418"/>
  <c r="BH1420"/>
  <c r="BH1422"/>
  <c r="BH1424"/>
  <c r="BH1426"/>
  <c r="BH1428"/>
  <c r="BH1430"/>
  <c r="BH1432"/>
  <c r="BH1434"/>
  <c r="BH1436"/>
  <c r="BH1438"/>
  <c r="BH1440"/>
  <c r="BH1442"/>
  <c r="BH1444"/>
  <c r="BH1446"/>
  <c r="BH1448"/>
  <c r="BH1450"/>
  <c r="BH1452"/>
  <c r="BH1454"/>
  <c r="BH1456"/>
  <c r="BH1458"/>
  <c r="BH1460"/>
  <c r="BH1462"/>
  <c r="BH1464"/>
  <c r="BH1466"/>
  <c r="BH1468"/>
  <c r="BH1470"/>
  <c r="BH1472"/>
  <c r="BH1474"/>
  <c r="BH1476"/>
  <c r="BH1478"/>
  <c r="BH1480"/>
  <c r="BH1482"/>
  <c r="BH1484"/>
  <c r="BH1486"/>
  <c r="BH1488"/>
  <c r="BH1490"/>
  <c r="BH1492"/>
  <c r="BH1494"/>
  <c r="BH1496"/>
  <c r="BH1498"/>
  <c r="BH1500"/>
  <c r="BH1502"/>
  <c r="BH1504"/>
  <c r="BH1506"/>
  <c r="BH1508"/>
  <c r="BH1510"/>
  <c r="BH1512"/>
  <c r="BH1514"/>
  <c r="BH1516"/>
  <c r="BH1518"/>
  <c r="BH1520"/>
  <c r="BH1522"/>
  <c r="BH1524"/>
  <c r="BH1526"/>
  <c r="BH1528"/>
  <c r="BH1530"/>
  <c r="BH1532"/>
  <c r="BH1534"/>
  <c r="BH1536"/>
  <c r="BH1538"/>
  <c r="BH1540"/>
  <c r="BH1542"/>
  <c r="BH1544"/>
  <c r="BH1546"/>
  <c r="BH1548"/>
  <c r="BH1550"/>
  <c r="BH1552"/>
  <c r="BH1554"/>
  <c r="BH1556"/>
  <c r="BH1558"/>
  <c r="BH1560"/>
  <c r="BH1562"/>
  <c r="BH1564"/>
  <c r="BH1566"/>
  <c r="BH1568"/>
  <c r="BH1570"/>
  <c r="BH1572"/>
  <c r="BH1574"/>
  <c r="BH1576"/>
  <c r="BH1578"/>
  <c r="BH1580"/>
  <c r="BH1582"/>
  <c r="BH1584"/>
  <c r="BH1586"/>
  <c r="BH1588"/>
  <c r="BH1590"/>
  <c r="BH1592"/>
  <c r="BH1594"/>
  <c r="BH1596"/>
  <c r="BH1598"/>
  <c r="BH1600"/>
  <c r="BH1602"/>
  <c r="BH1604"/>
  <c r="BH1606"/>
  <c r="BH1608"/>
  <c r="BH1610"/>
  <c r="BH1612"/>
  <c r="BH1614"/>
  <c r="BH1616"/>
  <c r="BH1618"/>
  <c r="BH1620"/>
  <c r="BH1622"/>
  <c r="BH1624"/>
  <c r="BH1626"/>
  <c r="BH1628"/>
  <c r="BH1630"/>
  <c r="BH1632"/>
  <c r="BH1634"/>
  <c r="BH1636"/>
  <c r="BH1638"/>
  <c r="BH1640"/>
  <c r="BH1642"/>
  <c r="BH1644"/>
  <c r="BH1646"/>
  <c r="BH1648"/>
  <c r="BH1650"/>
  <c r="BH1652"/>
  <c r="BH1654"/>
  <c r="BH1656"/>
  <c r="BH1658"/>
  <c r="BH1660"/>
  <c r="BH1662"/>
  <c r="BH1664"/>
  <c r="BH1666"/>
  <c r="BH1668"/>
  <c r="BH1670"/>
  <c r="BH1672"/>
  <c r="BH1674"/>
  <c r="BH1676"/>
  <c r="BH1678"/>
  <c r="BH1680"/>
  <c r="BH1682"/>
  <c r="BH1684"/>
  <c r="BH1686"/>
  <c r="BH1688"/>
  <c r="BH1690"/>
  <c r="BH1692"/>
  <c r="BH1694"/>
  <c r="BH1696"/>
  <c r="BH1698"/>
  <c r="BH1700"/>
  <c r="BH1702"/>
  <c r="BH1704"/>
  <c r="BH1706"/>
  <c r="BH1708"/>
  <c r="BH1710"/>
  <c r="BH1712"/>
  <c r="BH1714"/>
  <c r="BH1716"/>
  <c r="BH1718"/>
  <c r="BH1720"/>
  <c r="BH1722"/>
  <c r="BH1724"/>
  <c r="BH1726"/>
  <c r="BH1728"/>
  <c r="BH1730"/>
  <c r="BH1732"/>
  <c r="BH1734"/>
  <c r="BH1736"/>
  <c r="BH1738"/>
  <c r="BH1740"/>
  <c r="BH1742"/>
  <c r="BH1744"/>
  <c r="BH1746"/>
  <c r="BH1748"/>
  <c r="BH1750"/>
  <c r="BH1752"/>
  <c r="BH1754"/>
  <c r="BH1756"/>
  <c r="BH1758"/>
  <c r="BH1760"/>
  <c r="BH1762"/>
  <c r="BH1764"/>
  <c r="BH1766"/>
  <c r="BH1768"/>
  <c r="BH1770"/>
  <c r="BH1772"/>
  <c r="BH1774"/>
  <c r="BH1776"/>
  <c r="BH1778"/>
  <c r="BH1780"/>
  <c r="BH1782"/>
  <c r="BH1784"/>
  <c r="BH1786"/>
  <c r="BH1788"/>
  <c r="BH1790"/>
  <c r="BH1792"/>
  <c r="BH1794"/>
  <c r="BH1796"/>
  <c r="BH1798"/>
  <c r="BH1800"/>
  <c r="BH1802"/>
  <c r="BH1804"/>
  <c r="BH1806"/>
  <c r="BH1808"/>
  <c r="BH1810"/>
  <c r="BH1812"/>
  <c r="BH1814"/>
  <c r="BH1816"/>
  <c r="BH1818"/>
  <c r="BH1820"/>
  <c r="BH1822"/>
  <c r="BH1824"/>
  <c r="BH1826"/>
  <c r="BH1828"/>
  <c r="BH1830"/>
  <c r="BH1832"/>
  <c r="BH1834"/>
  <c r="BH1836"/>
  <c r="BH1838"/>
  <c r="BH1840"/>
  <c r="BH1842"/>
  <c r="BH1844"/>
  <c r="BH1846"/>
  <c r="BH1848"/>
  <c r="BH1850"/>
  <c r="BH1852"/>
  <c r="BH1854"/>
  <c r="BH1856"/>
  <c r="BH1858"/>
  <c r="BH1860"/>
  <c r="BH1862"/>
  <c r="BH1864"/>
  <c r="BH1866"/>
  <c r="BH1868"/>
  <c r="BH1870"/>
  <c r="BH1872"/>
  <c r="BH1874"/>
  <c r="BH1876"/>
  <c r="BH1878"/>
  <c r="BH1880"/>
  <c r="BH1882"/>
  <c r="BH1884"/>
  <c r="BH1886"/>
  <c r="BH1888"/>
  <c r="BH1890"/>
  <c r="BH1892"/>
  <c r="BH1894"/>
  <c r="BH1896"/>
  <c r="BH1898"/>
  <c r="BH1900"/>
  <c r="BH1902"/>
  <c r="BH1904"/>
  <c r="BH1906"/>
  <c r="BH1908"/>
  <c r="BH1910"/>
  <c r="BH1912"/>
  <c r="BH1914"/>
  <c r="BH1916"/>
  <c r="BH1918"/>
  <c r="BH1920"/>
  <c r="BH1922"/>
  <c r="BH1924"/>
  <c r="BH1926"/>
  <c r="BH1928"/>
  <c r="BH1930"/>
  <c r="BH1932"/>
  <c r="BH1934"/>
  <c r="BH1936"/>
  <c r="BH1938"/>
  <c r="BH1940"/>
  <c r="BH1942"/>
  <c r="BH1944"/>
  <c r="BH1946"/>
  <c r="BH1948"/>
  <c r="BH1950"/>
  <c r="BH1952"/>
  <c r="BH1954"/>
  <c r="BH1956"/>
  <c r="BH1958"/>
  <c r="BH1960"/>
  <c r="BH1962"/>
  <c r="BH1964"/>
  <c r="BH1966"/>
  <c r="BH1968"/>
  <c r="BH1970"/>
  <c r="BH1972"/>
  <c r="BH1974"/>
  <c r="BH1976"/>
  <c r="BH1978"/>
  <c r="BH1980"/>
  <c r="BH1982"/>
  <c r="BH1984"/>
  <c r="BH1986"/>
  <c r="BH1988"/>
  <c r="BH1990"/>
  <c r="BH1992"/>
  <c r="BH1994"/>
  <c r="BH1996"/>
  <c r="BH1998"/>
  <c r="BH2000"/>
  <c r="BH2002"/>
  <c r="BH2004"/>
  <c r="BH2006"/>
  <c r="BH2008"/>
  <c r="BH2010"/>
  <c r="BH2012"/>
  <c r="BH2014"/>
  <c r="BH2016"/>
  <c r="BH2018"/>
  <c r="BH2020"/>
  <c r="BH2022"/>
  <c r="BH2024"/>
  <c r="BH2026"/>
  <c r="BH2028"/>
  <c r="BH2030"/>
  <c r="BH2032"/>
  <c r="BH2034"/>
  <c r="BH2036"/>
  <c r="BH2038"/>
  <c r="BH2040"/>
  <c r="BH2042"/>
  <c r="BH2044"/>
  <c r="BH2046"/>
  <c r="BH2048"/>
  <c r="BH2050"/>
  <c r="BH2052"/>
  <c r="BH2054"/>
  <c r="BH2056"/>
  <c r="BH2058"/>
  <c r="BH2060"/>
  <c r="BH2062"/>
  <c r="BH2064"/>
  <c r="BH2066"/>
  <c r="BH2068"/>
  <c r="BH2070"/>
  <c r="BH2072"/>
  <c r="BH2074"/>
  <c r="BH2076"/>
  <c r="BH2078"/>
  <c r="BH2080"/>
  <c r="BH2082"/>
  <c r="BH2084"/>
  <c r="BH2086"/>
  <c r="BH2088"/>
  <c r="BH2090"/>
  <c r="BH2092"/>
  <c r="BH2094"/>
  <c r="BH2096"/>
  <c r="BH2098"/>
  <c r="BH2100"/>
  <c r="BH2102"/>
  <c r="BH2104"/>
  <c r="BH2106"/>
  <c r="BH2108"/>
  <c r="BH2110"/>
  <c r="BH2112"/>
  <c r="BH2114"/>
  <c r="BH2116"/>
  <c r="BH2118"/>
  <c r="BH2120"/>
  <c r="BH2122"/>
  <c r="BH2124"/>
  <c r="BH2126"/>
  <c r="BH2128"/>
  <c r="BH2130"/>
  <c r="BH2132"/>
  <c r="BH2134"/>
  <c r="BH2136"/>
  <c r="BH2138"/>
  <c r="BH2140"/>
  <c r="BH2142"/>
  <c r="BH2144"/>
  <c r="BH2146"/>
  <c r="BH2148"/>
  <c r="BH2150"/>
  <c r="BH2152"/>
  <c r="BH2154"/>
  <c r="BH2156"/>
  <c r="BH2158"/>
  <c r="BH2160"/>
  <c r="BH2162"/>
  <c r="BH2164"/>
  <c r="BH2166"/>
  <c r="BH2168"/>
  <c r="BH2170"/>
  <c r="BH2172"/>
  <c r="BH2174"/>
  <c r="BH2176"/>
  <c r="BH2178"/>
  <c r="BH2180"/>
  <c r="BH2182"/>
  <c r="BH2184"/>
  <c r="BH2186"/>
  <c r="BH2188"/>
  <c r="BH2190"/>
  <c r="BH2192"/>
  <c r="BH2194"/>
  <c r="BH2196"/>
  <c r="BH2198"/>
  <c r="BH2200"/>
  <c r="BH2202"/>
  <c r="BH2204"/>
  <c r="BH2206"/>
  <c r="BH2208"/>
  <c r="BH2210"/>
  <c r="BH2212"/>
  <c r="BH2214"/>
  <c r="BH2216"/>
  <c r="BH2218"/>
  <c r="BH2220"/>
  <c r="BH2222"/>
  <c r="BH2224"/>
  <c r="BH2226"/>
  <c r="BH2228"/>
  <c r="BH2230"/>
  <c r="BH2232"/>
  <c r="BH2234"/>
  <c r="BH2236"/>
  <c r="BH2238"/>
  <c r="BH2240"/>
  <c r="BH2242"/>
  <c r="BH2244"/>
  <c r="BH2246"/>
  <c r="BH2248"/>
  <c r="BH2250"/>
  <c r="BI2251"/>
  <c r="BH2251"/>
  <c r="BI2255"/>
  <c r="BH2255"/>
  <c r="BI2259"/>
  <c r="BH2259"/>
  <c r="BI2263"/>
  <c r="BH2263"/>
  <c r="BI2267"/>
  <c r="BH2267"/>
  <c r="BI2271"/>
  <c r="BH2271"/>
  <c r="BI2275"/>
  <c r="BH2275"/>
  <c r="BI2279"/>
  <c r="BH2279"/>
  <c r="BI2283"/>
  <c r="BH2283"/>
  <c r="BI2287"/>
  <c r="BH2287"/>
  <c r="BI2291"/>
  <c r="BH2291"/>
  <c r="BI2295"/>
  <c r="BH2295"/>
  <c r="BI2299"/>
  <c r="BH2299"/>
  <c r="BI2303"/>
  <c r="BH2303"/>
  <c r="BI2307"/>
  <c r="BH2307"/>
  <c r="BI2311"/>
  <c r="BH2311"/>
  <c r="BI2315"/>
  <c r="BH2315"/>
  <c r="BI2319"/>
  <c r="BH2319"/>
  <c r="BI2323"/>
  <c r="BH2323"/>
  <c r="BI2327"/>
  <c r="BH2327"/>
  <c r="BI2331"/>
  <c r="BH2331"/>
  <c r="BI2335"/>
  <c r="BH2335"/>
  <c r="BI2339"/>
  <c r="BH2339"/>
  <c r="BI2343"/>
  <c r="BH2343"/>
  <c r="BI2347"/>
  <c r="BH2347"/>
  <c r="BI2351"/>
  <c r="BH2351"/>
  <c r="BI2355"/>
  <c r="BH2355"/>
  <c r="BI2359"/>
  <c r="BH2359"/>
  <c r="BI2363"/>
  <c r="BH2363"/>
  <c r="BI2367"/>
  <c r="BH2367"/>
  <c r="BI2371"/>
  <c r="BH2371"/>
  <c r="BI2375"/>
  <c r="BH2375"/>
  <c r="BI2379"/>
  <c r="BH2379"/>
  <c r="BI2383"/>
  <c r="BH2383"/>
  <c r="BI2387"/>
  <c r="BH2387"/>
  <c r="BI2391"/>
  <c r="BH2391"/>
  <c r="BI2395"/>
  <c r="BH2395"/>
  <c r="BI2399"/>
  <c r="BH2399"/>
  <c r="BI2403"/>
  <c r="BH2403"/>
  <c r="BI2407"/>
  <c r="BH2407"/>
  <c r="BI2411"/>
  <c r="BH2411"/>
  <c r="BI2415"/>
  <c r="BH2415"/>
  <c r="BI2419"/>
  <c r="BH2419"/>
  <c r="BI2423"/>
  <c r="BH2423"/>
  <c r="BI2427"/>
  <c r="BH2427"/>
  <c r="BI2431"/>
  <c r="BH2431"/>
  <c r="BI2435"/>
  <c r="BH2435"/>
  <c r="BI2439"/>
  <c r="BH2439"/>
  <c r="BI2443"/>
  <c r="BH2443"/>
  <c r="BI2447"/>
  <c r="BH2447"/>
  <c r="BI2451"/>
  <c r="BH2451"/>
  <c r="BI2455"/>
  <c r="BH2455"/>
  <c r="BI2459"/>
  <c r="BH2459"/>
  <c r="BI2463"/>
  <c r="BH2463"/>
  <c r="BI2467"/>
  <c r="BH2467"/>
  <c r="BI2471"/>
  <c r="BH2471"/>
  <c r="BI2475"/>
  <c r="BH2475"/>
  <c r="BI2479"/>
  <c r="BH2479"/>
  <c r="BI2483"/>
  <c r="BH2483"/>
  <c r="BI2487"/>
  <c r="BH2487"/>
  <c r="BI2491"/>
  <c r="BH2491"/>
  <c r="BI2495"/>
  <c r="BH2495"/>
  <c r="BI2499"/>
  <c r="BH2499"/>
  <c r="BI2503"/>
  <c r="BH2503"/>
  <c r="BI2507"/>
  <c r="BH2507"/>
  <c r="BI2511"/>
  <c r="BH2511"/>
  <c r="BI2515"/>
  <c r="BH2515"/>
  <c r="BI2519"/>
  <c r="BH2519"/>
  <c r="BI2523"/>
  <c r="BH2523"/>
  <c r="BI2527"/>
  <c r="BH2527"/>
  <c r="BI2531"/>
  <c r="BH2531"/>
  <c r="BI2535"/>
  <c r="BH2535"/>
  <c r="BI2539"/>
  <c r="BH2539"/>
  <c r="BH2543"/>
  <c r="BH2545"/>
  <c r="BH2547"/>
  <c r="BH2549"/>
  <c r="BH2551"/>
  <c r="BH2553"/>
  <c r="BH2555"/>
  <c r="BH2557"/>
  <c r="BH2559"/>
  <c r="BH2561"/>
  <c r="BH2563"/>
  <c r="BH2565"/>
  <c r="BH2567"/>
  <c r="BH2569"/>
  <c r="BH2571"/>
  <c r="BH2573"/>
  <c r="BH2575"/>
  <c r="BH2577"/>
  <c r="BH2579"/>
  <c r="BH2581"/>
  <c r="BH2583"/>
  <c r="BH2585"/>
  <c r="BH2587"/>
  <c r="BH2589"/>
  <c r="BH2591"/>
  <c r="BH2593"/>
  <c r="BH2595"/>
  <c r="BH2597"/>
  <c r="BH2599"/>
  <c r="BH2601"/>
  <c r="BH2603"/>
  <c r="BH2605"/>
  <c r="BH2607"/>
  <c r="BH2609"/>
  <c r="BH2611"/>
  <c r="BH2613"/>
  <c r="BH2615"/>
  <c r="BH2617"/>
  <c r="BH2619"/>
  <c r="BH2621"/>
  <c r="BH2623"/>
  <c r="BH2625"/>
  <c r="BH2627"/>
  <c r="BH2629"/>
  <c r="BH2631"/>
  <c r="BI2633"/>
  <c r="BI2637"/>
  <c r="BI2641"/>
  <c r="BI2645"/>
  <c r="BI2649"/>
  <c r="BI2653"/>
  <c r="BI2657"/>
  <c r="BI2661"/>
  <c r="BI2665"/>
  <c r="BI2669"/>
  <c r="BI2673"/>
  <c r="BI2677"/>
  <c r="BI2681"/>
  <c r="BI2685"/>
  <c r="BI2689"/>
  <c r="BI2693"/>
  <c r="BI2697"/>
  <c r="BI2701"/>
  <c r="BI2705"/>
  <c r="BI2709"/>
  <c r="BI2713"/>
  <c r="BI2717"/>
  <c r="BI2721"/>
  <c r="BI2725"/>
  <c r="BI2729"/>
  <c r="BI2733"/>
  <c r="BI2737"/>
  <c r="BI2741"/>
  <c r="BI2745"/>
  <c r="BI2749"/>
  <c r="BI2753"/>
  <c r="BI2757"/>
  <c r="BI2761"/>
  <c r="BI2765"/>
  <c r="BI2769"/>
  <c r="BI2773"/>
  <c r="BI2777"/>
  <c r="BI2781"/>
  <c r="BI2785"/>
  <c r="BI2789"/>
  <c r="BI2793"/>
  <c r="BI2797"/>
  <c r="BI2801"/>
  <c r="BI2805"/>
  <c r="BI2809"/>
  <c r="BI2813"/>
  <c r="BI2817"/>
  <c r="BI2821"/>
  <c r="BI2825"/>
  <c r="BI2829"/>
  <c r="BI2833"/>
  <c r="BI2837"/>
  <c r="BI2841"/>
  <c r="BI2845"/>
  <c r="BI2849"/>
  <c r="BI2853"/>
  <c r="BI2857"/>
  <c r="BI2861"/>
  <c r="BI2865"/>
  <c r="BI2869"/>
  <c r="BI2873"/>
  <c r="BI2877"/>
  <c r="BI2881"/>
  <c r="BI2885"/>
  <c r="BI2889"/>
  <c r="BI2893"/>
  <c r="BI2897"/>
  <c r="BI2901"/>
  <c r="BI2905"/>
  <c r="BI2909"/>
  <c r="BI2913"/>
  <c r="BI2917"/>
  <c r="BI2921"/>
  <c r="BI2925"/>
  <c r="BI2929"/>
  <c r="BI2933"/>
  <c r="BI2937"/>
  <c r="BI2941"/>
  <c r="BI2945"/>
  <c r="BI2949"/>
  <c r="BI2953"/>
  <c r="BI2957"/>
  <c r="BI2961"/>
  <c r="BI2965"/>
  <c r="BI2969"/>
  <c r="BI2973"/>
  <c r="BI2977"/>
  <c r="BI2981"/>
  <c r="BI2985"/>
  <c r="BI2989"/>
  <c r="BI2993"/>
  <c r="BI2997"/>
  <c r="CG14"/>
  <c r="BI8"/>
  <c r="BI11"/>
  <c r="BI12"/>
  <c r="BI13"/>
  <c r="BI14"/>
  <c r="BI16"/>
  <c r="BI17"/>
  <c r="CL18"/>
  <c r="CN18"/>
  <c r="CE19"/>
  <c r="CK19"/>
  <c r="CM19"/>
  <c r="BI21"/>
  <c r="CL20"/>
  <c r="CN20"/>
  <c r="CL21"/>
  <c r="CN21"/>
  <c r="BH155"/>
  <c r="BH156"/>
  <c r="BH157"/>
  <c r="BH158"/>
  <c r="BH159"/>
  <c r="BH160"/>
  <c r="BH161"/>
  <c r="BI2"/>
  <c r="BI3"/>
  <c r="BI4"/>
  <c r="BI5"/>
  <c r="CO5"/>
  <c r="BU8"/>
  <c r="CE18"/>
  <c r="CK18"/>
  <c r="CM18"/>
  <c r="CL19"/>
  <c r="CN19"/>
  <c r="CE20"/>
  <c r="CK20"/>
  <c r="CM20"/>
  <c r="CE21"/>
  <c r="CK21"/>
  <c r="CE22"/>
  <c r="CE23"/>
  <c r="CE24"/>
  <c r="BH496"/>
  <c r="BH497"/>
  <c r="BH498"/>
  <c r="BH499"/>
  <c r="BH500"/>
  <c r="BH501"/>
  <c r="BH502"/>
  <c r="BI687"/>
  <c r="BH687"/>
  <c r="BI659"/>
  <c r="BI661"/>
  <c r="BI663"/>
  <c r="BI665"/>
  <c r="BI667"/>
  <c r="BI669"/>
  <c r="BI671"/>
  <c r="BI673"/>
  <c r="BI675"/>
  <c r="BI677"/>
  <c r="BI679"/>
  <c r="BI681"/>
  <c r="BI683"/>
  <c r="BI685"/>
  <c r="BH688"/>
  <c r="BH689"/>
  <c r="BH690"/>
  <c r="BH691"/>
  <c r="BH692"/>
  <c r="BH693"/>
  <c r="BH694"/>
  <c r="BH695"/>
  <c r="BH696"/>
  <c r="BH697"/>
  <c r="BH698"/>
  <c r="BH699"/>
  <c r="BH700"/>
  <c r="BH701"/>
  <c r="BH702"/>
  <c r="BH703"/>
  <c r="BH704"/>
  <c r="BH705"/>
  <c r="BH706"/>
  <c r="BH707"/>
  <c r="BH708"/>
  <c r="BH709"/>
  <c r="BH710"/>
  <c r="BH711"/>
  <c r="BH712"/>
  <c r="BH713"/>
  <c r="BH714"/>
  <c r="BH715"/>
  <c r="BH716"/>
  <c r="BH717"/>
  <c r="BH718"/>
  <c r="BH719"/>
  <c r="BH720"/>
  <c r="BH721"/>
  <c r="BH722"/>
  <c r="BH723"/>
  <c r="BH724"/>
  <c r="BH725"/>
  <c r="BH726"/>
  <c r="BH727"/>
  <c r="BH728"/>
  <c r="BH729"/>
  <c r="BH730"/>
  <c r="BH731"/>
  <c r="BH732"/>
  <c r="BH733"/>
  <c r="BH734"/>
  <c r="BH735"/>
  <c r="BH736"/>
  <c r="BH737"/>
  <c r="BH738"/>
  <c r="BH739"/>
  <c r="BH740"/>
  <c r="BH741"/>
  <c r="BH742"/>
  <c r="BH743"/>
  <c r="BH744"/>
  <c r="BH745"/>
  <c r="BH746"/>
  <c r="BH747"/>
  <c r="BH748"/>
  <c r="BH749"/>
  <c r="BH750"/>
  <c r="BH751"/>
  <c r="BH752"/>
  <c r="BH753"/>
  <c r="BH754"/>
  <c r="BH755"/>
  <c r="BH756"/>
  <c r="BH757"/>
  <c r="BH758"/>
  <c r="BH759"/>
  <c r="BH760"/>
  <c r="BH761"/>
  <c r="BH762"/>
  <c r="BH763"/>
  <c r="BH764"/>
  <c r="BH765"/>
  <c r="BH766"/>
  <c r="BH767"/>
  <c r="BH768"/>
  <c r="BH769"/>
  <c r="BH770"/>
  <c r="BH771"/>
  <c r="BH772"/>
  <c r="BI2013"/>
  <c r="BH2636"/>
  <c r="BI2636"/>
  <c r="BH2640"/>
  <c r="BI2640"/>
  <c r="BH2644"/>
  <c r="BI2644"/>
  <c r="BH2648"/>
  <c r="BI2648"/>
  <c r="BH2652"/>
  <c r="BI2652"/>
  <c r="BH2656"/>
  <c r="BI2656"/>
  <c r="BH2660"/>
  <c r="BI2660"/>
  <c r="BH2664"/>
  <c r="BI2664"/>
  <c r="BH2668"/>
  <c r="BI2668"/>
  <c r="BH2672"/>
  <c r="BI2672"/>
  <c r="BH2676"/>
  <c r="BI2676"/>
  <c r="BH2680"/>
  <c r="BI2680"/>
  <c r="BH2684"/>
  <c r="BI2684"/>
  <c r="BH2688"/>
  <c r="BI2688"/>
  <c r="BH2692"/>
  <c r="BI2692"/>
  <c r="BH2696"/>
  <c r="BI2696"/>
  <c r="BH2700"/>
  <c r="BI2700"/>
  <c r="BH2704"/>
  <c r="BI2704"/>
  <c r="BH2708"/>
  <c r="BI2708"/>
  <c r="BH2712"/>
  <c r="BI2712"/>
  <c r="BH2716"/>
  <c r="BI2716"/>
  <c r="BH2720"/>
  <c r="BI2720"/>
  <c r="BH2724"/>
  <c r="BI2724"/>
  <c r="BH2728"/>
  <c r="BI2728"/>
  <c r="BH2732"/>
  <c r="BI2732"/>
  <c r="BH2736"/>
  <c r="BI2736"/>
  <c r="BH2740"/>
  <c r="BI2740"/>
  <c r="BH2744"/>
  <c r="BI2744"/>
  <c r="BH2748"/>
  <c r="BI2748"/>
  <c r="BH2752"/>
  <c r="BI2752"/>
  <c r="BH2756"/>
  <c r="BI2756"/>
  <c r="BH2760"/>
  <c r="BI2760"/>
  <c r="BH2764"/>
  <c r="BI2764"/>
  <c r="BH2768"/>
  <c r="BI2768"/>
  <c r="BH2772"/>
  <c r="BI2772"/>
  <c r="BH2776"/>
  <c r="BI2776"/>
  <c r="BH2780"/>
  <c r="BI2780"/>
  <c r="BH2784"/>
  <c r="BI2784"/>
  <c r="BH2788"/>
  <c r="BI2788"/>
  <c r="BH2792"/>
  <c r="BI2792"/>
  <c r="BH2796"/>
  <c r="BI2796"/>
  <c r="BH2800"/>
  <c r="BI2800"/>
  <c r="BH2804"/>
  <c r="BI2804"/>
  <c r="BH2808"/>
  <c r="BI2808"/>
  <c r="BH2812"/>
  <c r="BI2812"/>
  <c r="BH2816"/>
  <c r="BI2816"/>
  <c r="BH2820"/>
  <c r="BI2820"/>
  <c r="BH2824"/>
  <c r="BI2824"/>
  <c r="BH2828"/>
  <c r="BI2828"/>
  <c r="BH2832"/>
  <c r="BI2832"/>
  <c r="BH2836"/>
  <c r="BI2836"/>
  <c r="BH2840"/>
  <c r="BI2840"/>
  <c r="BH2844"/>
  <c r="BI2844"/>
  <c r="BH2848"/>
  <c r="BI2848"/>
  <c r="BH2852"/>
  <c r="BI2852"/>
  <c r="BH2856"/>
  <c r="BI2856"/>
  <c r="BH2860"/>
  <c r="BI2860"/>
  <c r="BH2864"/>
  <c r="BI2864"/>
  <c r="BH2868"/>
  <c r="BI2868"/>
  <c r="BH2872"/>
  <c r="BI2872"/>
  <c r="BH2876"/>
  <c r="BI2876"/>
  <c r="BH2880"/>
  <c r="BI2880"/>
  <c r="BH2884"/>
  <c r="BI2884"/>
  <c r="BH2888"/>
  <c r="BI2888"/>
  <c r="BH2892"/>
  <c r="BI2892"/>
  <c r="BH2896"/>
  <c r="BI2896"/>
  <c r="BH2900"/>
  <c r="BI2900"/>
  <c r="BH2904"/>
  <c r="BI2904"/>
  <c r="BH2908"/>
  <c r="BI2908"/>
  <c r="BH2912"/>
  <c r="BI2912"/>
  <c r="BH2916"/>
  <c r="BI2916"/>
  <c r="BH2920"/>
  <c r="BI2920"/>
  <c r="BH2924"/>
  <c r="BI2924"/>
  <c r="BH2928"/>
  <c r="BI2928"/>
  <c r="BH2932"/>
  <c r="BI2932"/>
  <c r="BH2936"/>
  <c r="BI2936"/>
  <c r="BH2940"/>
  <c r="BI2940"/>
  <c r="BH2944"/>
  <c r="BI2944"/>
  <c r="BH2634"/>
  <c r="BI2634"/>
  <c r="BH2638"/>
  <c r="BI2638"/>
  <c r="BH2642"/>
  <c r="BI2642"/>
  <c r="BH2646"/>
  <c r="BI2646"/>
  <c r="BH2650"/>
  <c r="BI2650"/>
  <c r="BH2654"/>
  <c r="BI2654"/>
  <c r="BH2658"/>
  <c r="BI2658"/>
  <c r="BH2662"/>
  <c r="BI2662"/>
  <c r="BH2666"/>
  <c r="BI2666"/>
  <c r="BH2670"/>
  <c r="BI2670"/>
  <c r="BH2674"/>
  <c r="BI2674"/>
  <c r="BH2678"/>
  <c r="BI2678"/>
  <c r="BH2682"/>
  <c r="BI2682"/>
  <c r="BH2686"/>
  <c r="BI2686"/>
  <c r="BH2690"/>
  <c r="BI2690"/>
  <c r="BH2694"/>
  <c r="BI2694"/>
  <c r="BH2698"/>
  <c r="BI2698"/>
  <c r="BH2702"/>
  <c r="BI2702"/>
  <c r="BH2706"/>
  <c r="BI2706"/>
  <c r="BH2710"/>
  <c r="BI2710"/>
  <c r="BH2714"/>
  <c r="BI2714"/>
  <c r="BH2718"/>
  <c r="BI2718"/>
  <c r="BH2722"/>
  <c r="BI2722"/>
  <c r="BH2726"/>
  <c r="BI2726"/>
  <c r="BH2730"/>
  <c r="BI2730"/>
  <c r="BH2734"/>
  <c r="BI2734"/>
  <c r="BH2738"/>
  <c r="BI2738"/>
  <c r="BH2742"/>
  <c r="BI2742"/>
  <c r="BH2746"/>
  <c r="BI2746"/>
  <c r="BH2750"/>
  <c r="BI2750"/>
  <c r="BH2754"/>
  <c r="BI2754"/>
  <c r="BH2758"/>
  <c r="BI2758"/>
  <c r="BH2762"/>
  <c r="BI2762"/>
  <c r="BH2766"/>
  <c r="BI2766"/>
  <c r="BH2770"/>
  <c r="BI2770"/>
  <c r="BH2774"/>
  <c r="BI2774"/>
  <c r="BH2778"/>
  <c r="BI2778"/>
  <c r="BH2782"/>
  <c r="BI2782"/>
  <c r="BH2786"/>
  <c r="BI2786"/>
  <c r="BH2790"/>
  <c r="BI2790"/>
  <c r="BH2794"/>
  <c r="BI2794"/>
  <c r="BH2798"/>
  <c r="BI2798"/>
  <c r="BH2802"/>
  <c r="BI2802"/>
  <c r="BH2806"/>
  <c r="BI2806"/>
  <c r="BH2810"/>
  <c r="BI2810"/>
  <c r="BH2814"/>
  <c r="BI2814"/>
  <c r="BH2818"/>
  <c r="BI2818"/>
  <c r="BH2822"/>
  <c r="BI2822"/>
  <c r="BH2826"/>
  <c r="BI2826"/>
  <c r="BH2830"/>
  <c r="BI2830"/>
  <c r="BH2834"/>
  <c r="BI2834"/>
  <c r="BH2838"/>
  <c r="BI2838"/>
  <c r="BH2842"/>
  <c r="BI2842"/>
  <c r="BH2846"/>
  <c r="BI2846"/>
  <c r="BH2850"/>
  <c r="BI2850"/>
  <c r="BH2854"/>
  <c r="BI2854"/>
  <c r="BH2858"/>
  <c r="BI2858"/>
  <c r="BH2862"/>
  <c r="BI2862"/>
  <c r="BH2866"/>
  <c r="BI2866"/>
  <c r="BH2870"/>
  <c r="BI2870"/>
  <c r="BH2874"/>
  <c r="BI2874"/>
  <c r="BH2878"/>
  <c r="BI2878"/>
  <c r="BH2882"/>
  <c r="BI2882"/>
  <c r="BH2886"/>
  <c r="BI2886"/>
  <c r="BH2890"/>
  <c r="BI2890"/>
  <c r="BH2894"/>
  <c r="BI2894"/>
  <c r="BH2898"/>
  <c r="BI2898"/>
  <c r="BH2902"/>
  <c r="BI2902"/>
  <c r="BH2906"/>
  <c r="BI2906"/>
  <c r="BH2910"/>
  <c r="BI2910"/>
  <c r="BH2914"/>
  <c r="BI2914"/>
  <c r="BH2918"/>
  <c r="BI2918"/>
  <c r="BH2922"/>
  <c r="BI2922"/>
  <c r="BH2926"/>
  <c r="BI2926"/>
  <c r="BH2930"/>
  <c r="BI2930"/>
  <c r="BH2934"/>
  <c r="BI2934"/>
  <c r="BH2938"/>
  <c r="BI2938"/>
  <c r="BH2942"/>
  <c r="BI2942"/>
  <c r="BH2946"/>
  <c r="BI2946"/>
  <c r="BH2950"/>
  <c r="BI2950"/>
  <c r="BH2954"/>
  <c r="BI2954"/>
  <c r="BH2958"/>
  <c r="BI2958"/>
  <c r="BH2962"/>
  <c r="BI2962"/>
  <c r="BH2966"/>
  <c r="BI2966"/>
  <c r="BH2970"/>
  <c r="BI2970"/>
  <c r="BH2974"/>
  <c r="BI2974"/>
  <c r="BH2978"/>
  <c r="BI2978"/>
  <c r="BH2982"/>
  <c r="BI2982"/>
  <c r="BH2986"/>
  <c r="BI2986"/>
  <c r="BH2990"/>
  <c r="BI2990"/>
  <c r="BH2994"/>
  <c r="BI2994"/>
  <c r="BH2998"/>
  <c r="BI2998"/>
  <c r="BH2948"/>
  <c r="BI2948"/>
  <c r="BH2952"/>
  <c r="BI2952"/>
  <c r="BH2956"/>
  <c r="BI2956"/>
  <c r="BH2960"/>
  <c r="BI2960"/>
  <c r="BH2964"/>
  <c r="BI2964"/>
  <c r="BH2968"/>
  <c r="BI2968"/>
  <c r="BH2972"/>
  <c r="BI2972"/>
  <c r="BH2976"/>
  <c r="BI2976"/>
  <c r="BH2980"/>
  <c r="BI2980"/>
  <c r="BH2984"/>
  <c r="BI2984"/>
  <c r="BH2988"/>
  <c r="BI2988"/>
  <c r="BH2992"/>
  <c r="BI2992"/>
  <c r="BH2996"/>
  <c r="BI2996"/>
  <c r="BH3000"/>
  <c r="BI3000"/>
  <c r="CH25"/>
  <c r="CO12"/>
  <c r="CI11"/>
  <c r="CI10"/>
  <c r="CI9"/>
  <c r="CI8"/>
  <c r="CI7"/>
  <c r="CI6"/>
  <c r="CI5"/>
  <c r="CH11"/>
  <c r="CH9"/>
  <c r="CH10"/>
  <c r="CH7"/>
  <c r="CH8"/>
  <c r="CH5"/>
  <c r="CH6"/>
  <c r="CG11"/>
  <c r="CG10"/>
  <c r="CG8"/>
  <c r="CG9"/>
  <c r="CG7"/>
  <c r="CG6"/>
  <c r="CG5"/>
  <c r="CF11"/>
  <c r="CF10"/>
  <c r="CF8"/>
  <c r="CF9"/>
  <c r="CF7"/>
  <c r="CF5"/>
  <c r="CF6"/>
  <c r="CE11"/>
  <c r="CE10"/>
  <c r="CE9"/>
  <c r="CE8"/>
  <c r="CE7"/>
  <c r="CE6"/>
  <c r="CE5"/>
  <c r="BR17"/>
  <c r="CJ14"/>
  <c r="BR13"/>
  <c r="BR14"/>
  <c r="BR11"/>
  <c r="BR12"/>
  <c r="BR9"/>
  <c r="BR10"/>
  <c r="BR7"/>
  <c r="BR8"/>
  <c r="BR5"/>
  <c r="BR6"/>
  <c r="BX12"/>
  <c r="CA9"/>
  <c r="BU13"/>
  <c r="CK22"/>
  <c r="CE25"/>
  <c r="CL22"/>
  <c r="CF25"/>
  <c r="CM22"/>
  <c r="CG25"/>
  <c r="CN22"/>
  <c r="CK25"/>
  <c r="CG12"/>
  <c r="CL25"/>
  <c r="CJ9"/>
  <c r="CJ8"/>
  <c r="CI12"/>
  <c r="CF12"/>
  <c r="CJ7"/>
  <c r="CJ11"/>
  <c r="CN25"/>
  <c r="CM25"/>
  <c r="BR15"/>
  <c r="CJ6"/>
  <c r="CE12"/>
  <c r="CJ5"/>
  <c r="CH12"/>
  <c r="CJ10"/>
  <c r="CJ12"/>
</calcChain>
</file>

<file path=xl/sharedStrings.xml><?xml version="1.0" encoding="utf-8"?>
<sst xmlns="http://schemas.openxmlformats.org/spreadsheetml/2006/main" count="83" uniqueCount="66">
  <si>
    <t>ORIGINE</t>
  </si>
  <si>
    <t>Mme</t>
  </si>
  <si>
    <t>Associé</t>
  </si>
  <si>
    <t>Conjoint</t>
  </si>
  <si>
    <t>M.</t>
  </si>
  <si>
    <t>Couple</t>
  </si>
  <si>
    <t>La Poste</t>
  </si>
  <si>
    <t>Individuelle</t>
  </si>
  <si>
    <t>Autre FT</t>
  </si>
  <si>
    <t>Autre</t>
  </si>
  <si>
    <t>France Télécom</t>
  </si>
  <si>
    <t>Autre LP</t>
  </si>
  <si>
    <t>Mlle</t>
  </si>
  <si>
    <t>PTT</t>
  </si>
  <si>
    <t>AGE</t>
  </si>
  <si>
    <t>Plage Age 1</t>
  </si>
  <si>
    <t>Plage Age 2</t>
  </si>
  <si>
    <t>Ancienneté</t>
  </si>
  <si>
    <t>Année Adhésion</t>
  </si>
  <si>
    <t>Année Sortie</t>
  </si>
  <si>
    <t>Année : 2016</t>
  </si>
  <si>
    <t>Situation des effectifs Adhérents valides au :</t>
  </si>
  <si>
    <t>Tranche Ages</t>
  </si>
  <si>
    <t>Hommes/Femmes</t>
  </si>
  <si>
    <t>Origine</t>
  </si>
  <si>
    <t>Type adhésion</t>
  </si>
  <si>
    <t>- de 66 ans</t>
  </si>
  <si>
    <t>66 à 70 ans</t>
  </si>
  <si>
    <t>71 à 75 ans</t>
  </si>
  <si>
    <t>76 à 80 ans</t>
  </si>
  <si>
    <t xml:space="preserve"> + de 80 ans</t>
  </si>
  <si>
    <t>TOTAL</t>
  </si>
  <si>
    <t xml:space="preserve">Réversion </t>
  </si>
  <si>
    <t>Moins de 61</t>
  </si>
  <si>
    <t>61 à 65</t>
  </si>
  <si>
    <t>Orange</t>
  </si>
  <si>
    <t>66 à 70</t>
  </si>
  <si>
    <t>Associés</t>
  </si>
  <si>
    <t>71 à 75</t>
  </si>
  <si>
    <t xml:space="preserve">Reversion </t>
  </si>
  <si>
    <t>76 à 80</t>
  </si>
  <si>
    <t>81 à 85</t>
  </si>
  <si>
    <t>86 à 90</t>
  </si>
  <si>
    <t>Hommes</t>
  </si>
  <si>
    <t>91 à 95</t>
  </si>
  <si>
    <t>Femmes</t>
  </si>
  <si>
    <t>Total</t>
  </si>
  <si>
    <t>96 à 100</t>
  </si>
  <si>
    <t>plus de 100</t>
  </si>
  <si>
    <t>FEMMES</t>
  </si>
  <si>
    <t>HOMMES</t>
  </si>
  <si>
    <t>AGE MOYEN</t>
  </si>
  <si>
    <t>Moyenne age</t>
  </si>
  <si>
    <t>ENTREES</t>
  </si>
  <si>
    <t>SORTIES</t>
  </si>
  <si>
    <t>Décès</t>
  </si>
  <si>
    <t>Démissions</t>
  </si>
  <si>
    <t>Mutations</t>
  </si>
  <si>
    <t>Radiations</t>
  </si>
  <si>
    <t xml:space="preserve">SOLDE ANNUEL </t>
  </si>
  <si>
    <t>Age Adhérents</t>
  </si>
  <si>
    <t>Autre Orange</t>
  </si>
  <si>
    <t>Autre La Poste</t>
  </si>
  <si>
    <t>AGE 2éme calcu</t>
  </si>
  <si>
    <t>(Conception Réalisation :  Jean Paul Ravenstein . En collaboration avec les membres de la Commission 6 : Domaine Sytème d'Information)</t>
  </si>
  <si>
    <t>(Cahier des charges : Christian Decuignière  -  Commission 4  :  Vie Des Groupes)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</si>
</sst>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5">
    <xf numFmtId="0" fontId="0" fillId="0" borderId="0" xfId="0"/>
    <xf numFmtId="14" fontId="0" fillId="0" borderId="0" xfId="0" applyNumberFormat="1"/>
    <xf numFmtId="0" fontId="18" fillId="0" borderId="0" xfId="0" applyFont="1"/>
    <xf numFmtId="12" fontId="0" fillId="0" borderId="0" xfId="0" applyNumberFormat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wrapText="1" shrinkToFit="1"/>
    </xf>
    <xf numFmtId="0" fontId="19" fillId="0" borderId="0" xfId="0" applyFont="1"/>
    <xf numFmtId="22" fontId="19" fillId="33" borderId="11" xfId="0" applyNumberFormat="1" applyFont="1" applyFill="1" applyBorder="1" applyAlignment="1">
      <alignment horizontal="center" vertical="center" shrinkToFit="1"/>
    </xf>
    <xf numFmtId="0" fontId="19" fillId="33" borderId="11" xfId="0" applyFont="1" applyFill="1" applyBorder="1" applyAlignment="1">
      <alignment horizontal="center" vertical="center" shrinkToFit="1"/>
    </xf>
    <xf numFmtId="0" fontId="19" fillId="33" borderId="11" xfId="0" applyFont="1" applyFill="1" applyBorder="1" applyAlignment="1">
      <alignment horizontal="center" vertical="center" wrapText="1" shrinkToFit="1"/>
    </xf>
    <xf numFmtId="0" fontId="19" fillId="33" borderId="12" xfId="0" applyFont="1" applyFill="1" applyBorder="1" applyAlignment="1">
      <alignment horizontal="center" vertical="center" shrinkToFit="1"/>
    </xf>
    <xf numFmtId="0" fontId="19" fillId="0" borderId="0" xfId="0" applyFont="1" applyAlignment="1"/>
    <xf numFmtId="0" fontId="0" fillId="0" borderId="0" xfId="0" applyAlignment="1"/>
    <xf numFmtId="12" fontId="0" fillId="34" borderId="13" xfId="0" applyNumberFormat="1" applyFill="1" applyBorder="1" applyAlignment="1">
      <alignment horizontal="center" vertical="center" wrapText="1" shrinkToFit="1"/>
    </xf>
    <xf numFmtId="0" fontId="0" fillId="34" borderId="0" xfId="0" applyFill="1" applyBorder="1" applyAlignment="1">
      <alignment horizontal="center" vertical="center" shrinkToFit="1"/>
    </xf>
    <xf numFmtId="0" fontId="0" fillId="34" borderId="0" xfId="0" applyFill="1" applyBorder="1" applyAlignment="1">
      <alignment shrinkToFit="1"/>
    </xf>
    <xf numFmtId="0" fontId="0" fillId="34" borderId="0" xfId="0" applyFill="1" applyBorder="1" applyAlignment="1">
      <alignment wrapText="1" shrinkToFit="1"/>
    </xf>
    <xf numFmtId="0" fontId="0" fillId="34" borderId="14" xfId="0" applyFill="1" applyBorder="1" applyAlignment="1">
      <alignment shrinkToFit="1"/>
    </xf>
    <xf numFmtId="12" fontId="21" fillId="34" borderId="13" xfId="0" applyNumberFormat="1" applyFont="1" applyFill="1" applyBorder="1" applyAlignment="1">
      <alignment horizontal="center" vertical="center" wrapText="1" shrinkToFit="1"/>
    </xf>
    <xf numFmtId="0" fontId="21" fillId="34" borderId="0" xfId="0" applyFont="1" applyFill="1" applyBorder="1" applyAlignment="1">
      <alignment wrapText="1" shrinkToFit="1"/>
    </xf>
    <xf numFmtId="0" fontId="22" fillId="0" borderId="15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2" fontId="23" fillId="34" borderId="13" xfId="0" applyNumberFormat="1" applyFont="1" applyFill="1" applyBorder="1" applyAlignment="1">
      <alignment horizontal="center" vertical="center" wrapText="1" shrinkToFit="1"/>
    </xf>
    <xf numFmtId="0" fontId="23" fillId="34" borderId="0" xfId="0" applyFont="1" applyFill="1" applyBorder="1" applyAlignment="1">
      <alignment horizontal="center" vertical="center" shrinkToFit="1"/>
    </xf>
    <xf numFmtId="0" fontId="23" fillId="34" borderId="0" xfId="0" applyFont="1" applyFill="1" applyBorder="1" applyAlignment="1">
      <alignment wrapText="1" shrinkToFit="1"/>
    </xf>
    <xf numFmtId="0" fontId="23" fillId="34" borderId="0" xfId="0" applyFont="1" applyFill="1" applyBorder="1" applyAlignment="1">
      <alignment shrinkToFit="1"/>
    </xf>
    <xf numFmtId="0" fontId="23" fillId="34" borderId="14" xfId="0" applyFont="1" applyFill="1" applyBorder="1" applyAlignment="1">
      <alignment shrinkToFit="1"/>
    </xf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4" fillId="34" borderId="0" xfId="0" applyFont="1" applyFill="1" applyBorder="1" applyAlignment="1">
      <alignment shrinkToFit="1"/>
    </xf>
    <xf numFmtId="0" fontId="24" fillId="34" borderId="14" xfId="0" applyFont="1" applyFill="1" applyBorder="1" applyAlignment="1">
      <alignment shrinkToFit="1"/>
    </xf>
    <xf numFmtId="0" fontId="0" fillId="0" borderId="21" xfId="0" applyBorder="1" applyAlignment="1">
      <alignment horizontal="left" vertical="center"/>
    </xf>
    <xf numFmtId="0" fontId="25" fillId="34" borderId="0" xfId="0" applyFont="1" applyFill="1" applyBorder="1" applyAlignment="1">
      <alignment wrapText="1" shrinkToFit="1"/>
    </xf>
    <xf numFmtId="0" fontId="0" fillId="0" borderId="15" xfId="0" applyBorder="1"/>
    <xf numFmtId="0" fontId="16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0" xfId="0" applyNumberFormat="1" applyBorder="1" applyAlignment="1">
      <alignment horizontal="center" vertical="center"/>
    </xf>
    <xf numFmtId="0" fontId="24" fillId="34" borderId="0" xfId="0" applyFont="1" applyFill="1" applyBorder="1" applyAlignment="1">
      <alignment horizontal="center" vertical="center" shrinkToFit="1"/>
    </xf>
    <xf numFmtId="2" fontId="23" fillId="34" borderId="0" xfId="0" applyNumberFormat="1" applyFont="1" applyFill="1" applyBorder="1" applyAlignment="1">
      <alignment horizontal="center" vertical="center" shrinkToFit="1"/>
    </xf>
    <xf numFmtId="0" fontId="23" fillId="0" borderId="23" xfId="0" applyFont="1" applyBorder="1"/>
    <xf numFmtId="0" fontId="16" fillId="0" borderId="24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26" fillId="34" borderId="0" xfId="0" applyFont="1" applyFill="1" applyBorder="1" applyAlignment="1">
      <alignment horizontal="center" vertical="center" shrinkToFit="1"/>
    </xf>
    <xf numFmtId="0" fontId="27" fillId="34" borderId="0" xfId="0" applyFont="1" applyFill="1" applyBorder="1" applyAlignment="1">
      <alignment shrinkToFit="1"/>
    </xf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28" fillId="34" borderId="0" xfId="0" applyFont="1" applyFill="1" applyBorder="1" applyAlignment="1">
      <alignment horizontal="center" vertical="center" shrinkToFit="1"/>
    </xf>
    <xf numFmtId="0" fontId="28" fillId="34" borderId="0" xfId="0" applyFont="1" applyFill="1" applyBorder="1" applyAlignment="1">
      <alignment shrinkToFit="1"/>
    </xf>
    <xf numFmtId="0" fontId="29" fillId="34" borderId="0" xfId="0" applyFont="1" applyFill="1" applyBorder="1" applyAlignment="1">
      <alignment horizontal="center" vertical="center" shrinkToFit="1"/>
    </xf>
    <xf numFmtId="10" fontId="29" fillId="34" borderId="0" xfId="0" applyNumberFormat="1" applyFont="1" applyFill="1" applyBorder="1" applyAlignment="1">
      <alignment shrinkToFit="1"/>
    </xf>
    <xf numFmtId="12" fontId="0" fillId="34" borderId="28" xfId="0" applyNumberFormat="1" applyFill="1" applyBorder="1" applyAlignment="1">
      <alignment horizontal="center" vertical="center" wrapText="1" shrinkToFit="1"/>
    </xf>
    <xf numFmtId="0" fontId="0" fillId="34" borderId="29" xfId="0" applyFill="1" applyBorder="1" applyAlignment="1">
      <alignment horizontal="center" vertical="center" shrinkToFit="1"/>
    </xf>
    <xf numFmtId="0" fontId="0" fillId="34" borderId="29" xfId="0" applyFill="1" applyBorder="1" applyAlignment="1">
      <alignment shrinkToFit="1"/>
    </xf>
    <xf numFmtId="0" fontId="0" fillId="34" borderId="29" xfId="0" applyFill="1" applyBorder="1" applyAlignment="1">
      <alignment wrapText="1" shrinkToFit="1"/>
    </xf>
    <xf numFmtId="0" fontId="0" fillId="34" borderId="30" xfId="0" applyFill="1" applyBorder="1" applyAlignment="1">
      <alignment shrinkToFit="1"/>
    </xf>
    <xf numFmtId="0" fontId="0" fillId="0" borderId="26" xfId="0" applyBorder="1" applyAlignment="1">
      <alignment horizontal="left" vertical="center"/>
    </xf>
    <xf numFmtId="0" fontId="19" fillId="0" borderId="32" xfId="0" applyFont="1" applyBorder="1"/>
    <xf numFmtId="0" fontId="19" fillId="0" borderId="33" xfId="0" applyFont="1" applyBorder="1"/>
    <xf numFmtId="0" fontId="23" fillId="0" borderId="10" xfId="0" applyFont="1" applyBorder="1"/>
    <xf numFmtId="0" fontId="0" fillId="0" borderId="11" xfId="0" applyBorder="1"/>
    <xf numFmtId="0" fontId="0" fillId="0" borderId="12" xfId="0" applyBorder="1"/>
    <xf numFmtId="0" fontId="23" fillId="0" borderId="28" xfId="0" applyFont="1" applyBorder="1"/>
    <xf numFmtId="0" fontId="19" fillId="0" borderId="29" xfId="0" applyFont="1" applyBorder="1"/>
    <xf numFmtId="0" fontId="19" fillId="0" borderId="30" xfId="0" applyFont="1" applyBorder="1"/>
    <xf numFmtId="0" fontId="23" fillId="0" borderId="0" xfId="0" applyFont="1"/>
    <xf numFmtId="0" fontId="23" fillId="0" borderId="31" xfId="0" applyFont="1" applyBorder="1"/>
    <xf numFmtId="0" fontId="30" fillId="34" borderId="0" xfId="0" applyFont="1" applyFill="1" applyBorder="1" applyAlignment="1">
      <alignment wrapText="1" shrinkToFit="1"/>
    </xf>
    <xf numFmtId="0" fontId="25" fillId="34" borderId="0" xfId="0" applyFont="1" applyFill="1" applyBorder="1" applyAlignment="1">
      <alignment shrinkToFit="1"/>
    </xf>
    <xf numFmtId="0" fontId="25" fillId="34" borderId="29" xfId="0" applyFont="1" applyFill="1" applyBorder="1" applyAlignment="1">
      <alignment wrapText="1" shrinkToFit="1"/>
    </xf>
    <xf numFmtId="0" fontId="25" fillId="34" borderId="29" xfId="0" applyFont="1" applyFill="1" applyBorder="1" applyAlignment="1">
      <alignment shrinkToFit="1"/>
    </xf>
    <xf numFmtId="0" fontId="27" fillId="34" borderId="29" xfId="0" applyFont="1" applyFill="1" applyBorder="1" applyAlignment="1">
      <alignment shrinkToFit="1"/>
    </xf>
    <xf numFmtId="1" fontId="0" fillId="0" borderId="0" xfId="0" applyNumberFormat="1"/>
    <xf numFmtId="0" fontId="16" fillId="0" borderId="34" xfId="0" applyFont="1" applyBorder="1" applyAlignment="1">
      <alignment horizontal="center" vertical="center"/>
    </xf>
    <xf numFmtId="0" fontId="0" fillId="0" borderId="14" xfId="0" applyBorder="1"/>
    <xf numFmtId="0" fontId="19" fillId="0" borderId="35" xfId="0" applyFont="1" applyBorder="1"/>
    <xf numFmtId="0" fontId="20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22" fontId="0" fillId="0" borderId="0" xfId="0" applyNumberFormat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D1:CO10000"/>
  <sheetViews>
    <sheetView tabSelected="1" topLeftCell="BG1" workbookViewId="0">
      <selection activeCell="BG1" sqref="BG1:CP10000"/>
    </sheetView>
  </sheetViews>
  <sheetFormatPr baseColWidth="10" defaultRowHeight="15"/>
  <cols>
    <col min="60" max="61" width="11.42578125" customWidth="1"/>
    <col min="62" max="62" width="16.7109375" customWidth="1"/>
    <col min="63" max="64" width="13.85546875" customWidth="1"/>
    <col min="65" max="65" width="16.140625" customWidth="1"/>
    <col min="66" max="66" width="13" customWidth="1"/>
    <col min="69" max="69" width="35.7109375" customWidth="1"/>
    <col min="71" max="71" width="15.7109375" customWidth="1"/>
    <col min="72" max="72" width="23.42578125" customWidth="1"/>
    <col min="76" max="76" width="22.28515625" bestFit="1" customWidth="1"/>
    <col min="78" max="78" width="17.42578125" customWidth="1"/>
    <col min="82" max="82" width="15.85546875" customWidth="1"/>
    <col min="83" max="83" width="8.140625" customWidth="1"/>
    <col min="87" max="87" width="12.140625" customWidth="1"/>
    <col min="88" max="88" width="15.7109375" bestFit="1" customWidth="1"/>
    <col min="92" max="92" width="12.85546875" customWidth="1"/>
    <col min="93" max="93" width="17.42578125" customWidth="1"/>
  </cols>
  <sheetData>
    <row r="1" spans="4:93" ht="19.5" thickBot="1">
      <c r="BG1" s="2" t="s">
        <v>14</v>
      </c>
      <c r="BH1" s="2" t="s">
        <v>15</v>
      </c>
      <c r="BI1" s="2" t="s">
        <v>16</v>
      </c>
      <c r="BJ1" s="2" t="s">
        <v>17</v>
      </c>
      <c r="BK1" s="2" t="s">
        <v>18</v>
      </c>
      <c r="BL1" s="2" t="s">
        <v>19</v>
      </c>
      <c r="BM1" s="2" t="s">
        <v>60</v>
      </c>
      <c r="BN1" s="2" t="s">
        <v>63</v>
      </c>
      <c r="BQ1" s="3"/>
      <c r="BR1" s="4"/>
      <c r="BS1" s="5"/>
      <c r="BT1" s="6"/>
      <c r="BU1" s="5"/>
      <c r="BV1" s="5"/>
      <c r="BW1" s="6"/>
      <c r="BX1" s="5"/>
      <c r="BY1" s="5"/>
      <c r="BZ1" s="6"/>
      <c r="CA1" s="5"/>
      <c r="CJ1" s="7"/>
      <c r="CK1" s="88"/>
      <c r="CL1" s="88"/>
      <c r="CM1" s="88"/>
      <c r="CN1" s="88"/>
      <c r="CO1" s="88"/>
    </row>
    <row r="2" spans="4:93" ht="19.5" thickTop="1">
      <c r="D2" s="1"/>
      <c r="J2" s="1"/>
      <c r="L2" s="1"/>
      <c r="BA2" s="1"/>
      <c r="BG2" t="str">
        <f ca="1">IF(A2="","",DATEDIF(J2,TODAY(),"y"))</f>
        <v/>
      </c>
      <c r="BH2" t="str">
        <f>IF(A2="","",IF(BG2&lt;61,"Moins de 61",IF(BG2&lt;66,"61 à 65",IF(BG2&lt;71,"66 à 70",IF(BG2&lt;76,"71 à 75",IF(BG2&lt;81,"76 à 80",IF(BG2&lt;86,"81 à 85",IF(BG2&lt;91,"86 à 90",IF(BG2&lt;96,"91 à 95",IF(BG2&lt;101,"96 à 100",IF(BG2&gt;=101,"101 et plus","")))))))))))</f>
        <v/>
      </c>
      <c r="BI2" t="str">
        <f>IF(B2="","",IF(BG2&lt;66,"Moins de 66",IF(BG2&lt;71,"66 à 70",IF(BG2&lt;76,"71 à 75",IF(BG2&lt;81,"76 à 80",IF(BG2&gt;=81,"plus de 80",""))))))</f>
        <v/>
      </c>
      <c r="BJ2" t="str">
        <f t="shared" ref="BJ2:BJ65" ca="1" si="0">IF(A2="","",DATEDIF(L2,TODAY(),"y"))</f>
        <v/>
      </c>
      <c r="BK2">
        <f t="shared" ref="BK2:BK33" si="1">YEAR(L2)</f>
        <v>1900</v>
      </c>
      <c r="BL2">
        <f t="shared" ref="BL2:BL33" si="2">YEAR(E2)</f>
        <v>1900</v>
      </c>
      <c r="BM2" t="str">
        <f t="shared" ref="BM2:BM65" si="3">IF(A2="","",IF(O2="Adhérent",BG2,""))</f>
        <v/>
      </c>
      <c r="BN2" s="84">
        <f t="shared" ref="BN2:BN65" si="4">YEAR(BO2)-YEAR(J2)</f>
        <v>116</v>
      </c>
      <c r="BO2" s="1">
        <v>42370</v>
      </c>
      <c r="BP2" s="1"/>
      <c r="BQ2" s="89" t="str">
        <f xml:space="preserve"> CONCATENATE("Statistiques sur Adhérents valides  au     ")</f>
        <v xml:space="preserve">Statistiques sur Adhérents valides  au     </v>
      </c>
      <c r="BR2" s="90"/>
      <c r="BS2" s="90"/>
      <c r="BT2" s="90"/>
      <c r="BU2" s="90"/>
      <c r="BV2" s="90"/>
      <c r="BW2" s="90"/>
      <c r="BX2" s="8">
        <f ca="1">NOW()</f>
        <v>42482.671002893519</v>
      </c>
      <c r="BY2" s="9"/>
      <c r="BZ2" s="10"/>
      <c r="CA2" s="11"/>
      <c r="CD2" s="12" t="s">
        <v>20</v>
      </c>
      <c r="CE2" s="13"/>
      <c r="CF2" s="91" t="s">
        <v>21</v>
      </c>
      <c r="CG2" s="92"/>
      <c r="CH2" s="92"/>
      <c r="CI2" s="92"/>
      <c r="CJ2" s="93"/>
      <c r="CK2" s="93"/>
      <c r="CL2" s="93"/>
      <c r="CM2" s="94">
        <f ca="1">NOW()</f>
        <v>42482.671002893519</v>
      </c>
      <c r="CN2" s="93"/>
      <c r="CO2" s="7">
        <f>A2</f>
        <v>0</v>
      </c>
    </row>
    <row r="3" spans="4:93" ht="15.75" thickBot="1">
      <c r="D3" s="1"/>
      <c r="J3" s="1"/>
      <c r="L3" s="1"/>
      <c r="M3" s="1"/>
      <c r="AX3" s="1"/>
      <c r="AY3" s="1"/>
      <c r="BA3" s="1"/>
      <c r="BB3" s="1"/>
      <c r="BG3" t="str">
        <f t="shared" ref="BG3:BG66" ca="1" si="5">IF(A3="","",DATEDIF(J3,TODAY(),"y"))</f>
        <v/>
      </c>
      <c r="BH3" t="str">
        <f t="shared" ref="BH3:BH66" si="6">IF(A3="","",IF(BG3&lt;61,"Moins de 61",IF(BG3&lt;66,"61 à 65",IF(BG3&lt;71,"66 à 70",IF(BG3&lt;76,"71 à 75",IF(BG3&lt;81,"76 à 80",IF(BG3&lt;86,"81 à 85",IF(BG3&lt;91,"86 à 90",IF(BG3&lt;96,"91 à 95",IF(BG3&lt;101,"96 à 100",IF(BG3&gt;=101,"101 et plus","")))))))))))</f>
        <v/>
      </c>
      <c r="BI3" t="str">
        <f t="shared" ref="BI3:BI66" si="7">IF(B3="","",IF(BG3&lt;66,"Moins de 66",IF(BG3&lt;71,"66 à 70",IF(BG3&lt;76,"71 à 75",IF(BG3&lt;81,"76 à 80",IF(BG3&gt;=81,"plus de 80",""))))))</f>
        <v/>
      </c>
      <c r="BJ3" t="str">
        <f t="shared" ca="1" si="0"/>
        <v/>
      </c>
      <c r="BK3">
        <f t="shared" si="1"/>
        <v>1900</v>
      </c>
      <c r="BL3">
        <f t="shared" si="2"/>
        <v>1900</v>
      </c>
      <c r="BM3" t="str">
        <f t="shared" si="3"/>
        <v/>
      </c>
      <c r="BN3" s="84">
        <f t="shared" si="4"/>
        <v>116</v>
      </c>
      <c r="BO3" s="1">
        <v>42370</v>
      </c>
      <c r="BP3" s="1"/>
      <c r="BQ3" s="14"/>
      <c r="BR3" s="15"/>
      <c r="BS3" s="16"/>
      <c r="BT3" s="17"/>
      <c r="BU3" s="16"/>
      <c r="BV3" s="16"/>
      <c r="BW3" s="17"/>
      <c r="BX3" s="16"/>
      <c r="BY3" s="16"/>
      <c r="BZ3" s="17"/>
      <c r="CA3" s="18"/>
    </row>
    <row r="4" spans="4:93" ht="39" thickTop="1" thickBot="1">
      <c r="D4" s="1"/>
      <c r="J4" s="1"/>
      <c r="M4" s="1"/>
      <c r="BG4" t="str">
        <f t="shared" ca="1" si="5"/>
        <v/>
      </c>
      <c r="BH4" t="str">
        <f t="shared" si="6"/>
        <v/>
      </c>
      <c r="BI4" t="str">
        <f t="shared" si="7"/>
        <v/>
      </c>
      <c r="BJ4" t="str">
        <f t="shared" ca="1" si="0"/>
        <v/>
      </c>
      <c r="BK4">
        <f t="shared" si="1"/>
        <v>1900</v>
      </c>
      <c r="BL4">
        <f t="shared" si="2"/>
        <v>1900</v>
      </c>
      <c r="BM4" t="str">
        <f t="shared" si="3"/>
        <v/>
      </c>
      <c r="BN4" s="84">
        <f t="shared" si="4"/>
        <v>116</v>
      </c>
      <c r="BO4" s="1">
        <v>42370</v>
      </c>
      <c r="BP4" s="1"/>
      <c r="BQ4" s="19" t="s">
        <v>22</v>
      </c>
      <c r="BR4" s="15"/>
      <c r="BS4" s="16"/>
      <c r="BT4" s="20" t="s">
        <v>23</v>
      </c>
      <c r="BU4" s="16"/>
      <c r="BV4" s="16"/>
      <c r="BW4" s="20" t="s">
        <v>24</v>
      </c>
      <c r="BX4" s="16"/>
      <c r="BY4" s="16"/>
      <c r="BZ4" s="20" t="s">
        <v>25</v>
      </c>
      <c r="CA4" s="18"/>
      <c r="CD4" s="21" t="s">
        <v>0</v>
      </c>
      <c r="CE4" s="22" t="s">
        <v>26</v>
      </c>
      <c r="CF4" s="23" t="s">
        <v>27</v>
      </c>
      <c r="CG4" s="23" t="s">
        <v>28</v>
      </c>
      <c r="CH4" s="23" t="s">
        <v>29</v>
      </c>
      <c r="CI4" s="24" t="s">
        <v>30</v>
      </c>
      <c r="CJ4" s="25" t="s">
        <v>31</v>
      </c>
      <c r="CK4" s="26" t="s">
        <v>7</v>
      </c>
      <c r="CL4" s="27" t="s">
        <v>5</v>
      </c>
      <c r="CM4" s="23" t="s">
        <v>3</v>
      </c>
      <c r="CN4" s="28" t="s">
        <v>32</v>
      </c>
      <c r="CO4" s="25" t="s">
        <v>31</v>
      </c>
    </row>
    <row r="5" spans="4:93" ht="16.5" thickTop="1">
      <c r="D5" s="1"/>
      <c r="J5" s="1"/>
      <c r="L5" s="1"/>
      <c r="AX5" s="1"/>
      <c r="AY5" s="1"/>
      <c r="BA5" s="1"/>
      <c r="BB5" s="1"/>
      <c r="BG5" t="str">
        <f t="shared" ca="1" si="5"/>
        <v/>
      </c>
      <c r="BH5" t="str">
        <f t="shared" si="6"/>
        <v/>
      </c>
      <c r="BI5" t="str">
        <f t="shared" si="7"/>
        <v/>
      </c>
      <c r="BJ5" t="str">
        <f t="shared" ca="1" si="0"/>
        <v/>
      </c>
      <c r="BK5">
        <f t="shared" si="1"/>
        <v>1900</v>
      </c>
      <c r="BL5">
        <f t="shared" si="2"/>
        <v>1900</v>
      </c>
      <c r="BM5" t="str">
        <f t="shared" si="3"/>
        <v/>
      </c>
      <c r="BN5" s="84">
        <f t="shared" si="4"/>
        <v>116</v>
      </c>
      <c r="BO5" s="1">
        <v>42370</v>
      </c>
      <c r="BP5" s="1"/>
      <c r="BQ5" s="29" t="s">
        <v>33</v>
      </c>
      <c r="BR5" s="30">
        <f>SUMPRODUCT(($O$2:$O$10000="Adhérent")*($BH$2:$BH$10000="Moins de 61")*($R$2:$R$10000="Valide"))</f>
        <v>0</v>
      </c>
      <c r="BS5" s="16"/>
      <c r="BT5" s="31" t="s">
        <v>4</v>
      </c>
      <c r="BU5" s="32">
        <f>SUMPRODUCT(($O$2:$O$10000="Adhérent")*($F$2:$F$10000="M.")*($R$2:$R$10000="Valide"))</f>
        <v>0</v>
      </c>
      <c r="BV5" s="32"/>
      <c r="BW5" s="31" t="s">
        <v>2</v>
      </c>
      <c r="BX5" s="32">
        <f>SUMPRODUCT(($O$2:$O$10000="Adhérent")*($P$2:$P$10000="Associé")*($R$2:$R$10000="Valide"))</f>
        <v>0</v>
      </c>
      <c r="BY5" s="16"/>
      <c r="BZ5" s="31" t="s">
        <v>7</v>
      </c>
      <c r="CA5" s="33">
        <f>SUMPRODUCT(($O$2:$O$10000="Adhérent")*($S$2:$S$10000="Individuelle")*($R$2:$R$10000="Valide"))</f>
        <v>0</v>
      </c>
      <c r="CD5" s="34" t="s">
        <v>6</v>
      </c>
      <c r="CE5" s="35">
        <f>SUMPRODUCT(($O$2:$O$10000="Adhérent")*($P$2:$P$10000="La Poste")*($BI$2:$BI$10000="Moins de 66")*($R$2:$R$10000="Valide"))</f>
        <v>0</v>
      </c>
      <c r="CF5" s="35">
        <f>SUMPRODUCT(($O$2:$O$10000="Adhérent")*($P$2:$P$10000="La Poste")*($BI$2:$BI$10000="66 à 70")*($R$2:$R$10000="Valide"))</f>
        <v>0</v>
      </c>
      <c r="CG5" s="35">
        <f>SUMPRODUCT(($O$2:$O$10000="Adhérent")*($P$2:$P$10000="La Poste")*($BI$2:$BI$10000="71 à 75")*($R$2:$R$10000="Valide"))</f>
        <v>0</v>
      </c>
      <c r="CH5" s="35">
        <f>SUMPRODUCT(($O$2:$O$10000="Adhérent")*($P$2:$P$10000="La Poste")*($BI$2:$BI$10000="76 à 80")*($R$2:$R$10000="Valide"))</f>
        <v>0</v>
      </c>
      <c r="CI5" s="35">
        <f>SUMPRODUCT(($O$2:$O$10000="Adhérent")*($P$2:$P$10000="La Poste")*($BI$2:$BI$10000="Plus de 80")*($R$2:$R$10000="Valide"))</f>
        <v>0</v>
      </c>
      <c r="CJ5" s="36">
        <f>CE5+CF5+CG5+CH5+CI5</f>
        <v>0</v>
      </c>
      <c r="CK5" s="35">
        <f>SUMPRODUCT((($O$2:$O$10000="Adhérent")*($P$2:$P$10000="La Poste")*($S$2:$S$10000="Individuelle")*($R$2:$R$10000="Valide")))</f>
        <v>0</v>
      </c>
      <c r="CL5" s="35">
        <f>SUMPRODUCT((($O$2:$O$10000="Adhérent")*($P$2:$P$10000="La Poste")*($S$2:$S$10000="Couple")*($R$2:$R$10000="Valide")))</f>
        <v>0</v>
      </c>
      <c r="CM5" s="35">
        <f>SUMPRODUCT((($O$2:$O$10000="Adhérent")*($P$2:$P$10000="La Poste")*($S$2:$S$10000="Conjoint")*($R$2:$R$10000="Valide")))</f>
        <v>0</v>
      </c>
      <c r="CN5" s="35">
        <f>SUMPRODUCT((($O$2:$O$10000="Adhérent")*($P$2:$P$10000="La Poste")*($S$2:$S$10000="Réversion")*($R$2:$R$10000="Valide")))</f>
        <v>0</v>
      </c>
      <c r="CO5" s="37">
        <f>SUM(CK5:CN5)</f>
        <v>0</v>
      </c>
    </row>
    <row r="6" spans="4:93" ht="15.75">
      <c r="D6" s="1"/>
      <c r="J6" s="1"/>
      <c r="L6" s="1"/>
      <c r="M6" s="1"/>
      <c r="AX6" s="1"/>
      <c r="AY6" s="1"/>
      <c r="BA6" s="1"/>
      <c r="BB6" s="1"/>
      <c r="BG6" t="str">
        <f t="shared" ca="1" si="5"/>
        <v/>
      </c>
      <c r="BH6" t="str">
        <f t="shared" si="6"/>
        <v/>
      </c>
      <c r="BI6" t="str">
        <f t="shared" si="7"/>
        <v/>
      </c>
      <c r="BJ6" t="str">
        <f t="shared" ca="1" si="0"/>
        <v/>
      </c>
      <c r="BK6">
        <f t="shared" si="1"/>
        <v>1900</v>
      </c>
      <c r="BL6">
        <f t="shared" si="2"/>
        <v>1900</v>
      </c>
      <c r="BM6" t="str">
        <f t="shared" si="3"/>
        <v/>
      </c>
      <c r="BN6" s="84">
        <f t="shared" si="4"/>
        <v>116</v>
      </c>
      <c r="BO6" s="1">
        <v>42370</v>
      </c>
      <c r="BP6" s="1"/>
      <c r="BQ6" s="29" t="s">
        <v>34</v>
      </c>
      <c r="BR6" s="30">
        <f>SUMPRODUCT(($O$2:$O$10000="Adhérent")*($BH$2:$BH$10000="61 à 65")*($R$2:$R$10000="Valide"))</f>
        <v>0</v>
      </c>
      <c r="BS6" s="30"/>
      <c r="BT6" s="31" t="s">
        <v>12</v>
      </c>
      <c r="BU6" s="32">
        <f>SUMPRODUCT(($O$2:$O$10000="Adhérent")*($F$2:$F$10000="Mlle")*($R$2:$R$10000="Valide"))</f>
        <v>0</v>
      </c>
      <c r="BV6" s="16"/>
      <c r="BW6" s="31" t="s">
        <v>9</v>
      </c>
      <c r="BX6" s="32">
        <f>SUMPRODUCT(($O$2:$O$10000="Adhérent")*($P$2:$P$10000="Autre")*($R$2:$R$10000="Valide"))</f>
        <v>0</v>
      </c>
      <c r="BY6" s="16"/>
      <c r="BZ6" s="31" t="s">
        <v>5</v>
      </c>
      <c r="CA6" s="33">
        <f>SUMPRODUCT(($O$2:$O$10000="Adhérent")*($S$2:$S$10000="Couple")*($R$2:$R$10000="Valide"))</f>
        <v>0</v>
      </c>
      <c r="CD6" s="34" t="s">
        <v>35</v>
      </c>
      <c r="CE6" s="35">
        <f>SUMPRODUCT(($O$2:$O$10000="Adhérent")*($P$2:$P$10000="France Télécom")*($BI$2:$BI$10000="Moins de 66")*($R$2:$R$10000="Valide"))</f>
        <v>0</v>
      </c>
      <c r="CF6" s="35">
        <f>SUMPRODUCT(($O$2:$O$10000="Adhérent")*($P$2:$P$10000="France télécom")*($BI$2:$BI$10000="66 à 70")*($R$2:$R$10000="Valide"))</f>
        <v>0</v>
      </c>
      <c r="CG6" s="35">
        <f>SUMPRODUCT(($O$2:$O$10000="Adhérent")*($P$2:$P$10000="France télécom")*($BI$2:$BI$10000="71 à 75")*($R$2:$R$10000="Valide"))</f>
        <v>0</v>
      </c>
      <c r="CH6" s="35">
        <f>SUMPRODUCT(($O$2:$O$10000="Adhérent")*($P$2:$P$10000="France télécom")*($BI$2:$BI$10000="76 à 80")*($R$2:$R$10000="Valide"))</f>
        <v>0</v>
      </c>
      <c r="CI6" s="35">
        <f>SUMPRODUCT(($O$2:$O$10000="Adhérent")*($P$2:$P$10000="France télécom")*($BI$2:$BI$10000="Plus de 80")*($R$2:$R$10000="Valide"))</f>
        <v>0</v>
      </c>
      <c r="CJ6" s="36">
        <f>CE6+CF6+CG6+CH6+CI6</f>
        <v>0</v>
      </c>
      <c r="CK6" s="35">
        <f>SUMPRODUCT((($O$2:$O$10000="Adhérent")*($P$2:$P$10000="France Télécom")*($S$2:$S$10000="Individuelle")*($R$2:$R$10000="Valide")))</f>
        <v>0</v>
      </c>
      <c r="CL6" s="35">
        <f>SUMPRODUCT((($O$2:$O$10000="Adhérent")*($P$2:$P$10000="France Télécom")*($S$2:$S$10000="Couple")*($R$2:$R$10000="Valide")))</f>
        <v>0</v>
      </c>
      <c r="CM6" s="35">
        <f>SUMPRODUCT((($O$2:$O$10000="Adhérent")*($P$2:$P$10000="France Télécom")*($S$2:$S$10000="Conjoint")*($R$2:$R$10000="Valide")))</f>
        <v>0</v>
      </c>
      <c r="CN6" s="35">
        <f>SUMPRODUCT((($O$2:$O$10000="Adhérent")*($P$2:$P$10000="France Télécom")*($S$2:$S$10000="Réversion")*($R$2:$R$10000="Valide")))</f>
        <v>0</v>
      </c>
      <c r="CO6" s="37">
        <f t="shared" ref="CO6:CO11" si="8">SUM(CK6:CN6)</f>
        <v>0</v>
      </c>
    </row>
    <row r="7" spans="4:93" ht="15.75">
      <c r="D7" s="1"/>
      <c r="BB7" s="1"/>
      <c r="BG7" t="str">
        <f t="shared" ca="1" si="5"/>
        <v/>
      </c>
      <c r="BH7" t="str">
        <f t="shared" si="6"/>
        <v/>
      </c>
      <c r="BI7" t="str">
        <f t="shared" si="7"/>
        <v/>
      </c>
      <c r="BJ7" t="str">
        <f t="shared" ca="1" si="0"/>
        <v/>
      </c>
      <c r="BK7">
        <f t="shared" si="1"/>
        <v>1900</v>
      </c>
      <c r="BL7">
        <f t="shared" si="2"/>
        <v>1900</v>
      </c>
      <c r="BM7" t="str">
        <f t="shared" si="3"/>
        <v/>
      </c>
      <c r="BN7" s="84">
        <f t="shared" si="4"/>
        <v>116</v>
      </c>
      <c r="BO7" s="1">
        <v>42370</v>
      </c>
      <c r="BP7" s="1"/>
      <c r="BQ7" s="29" t="s">
        <v>36</v>
      </c>
      <c r="BR7" s="30">
        <f>SUMPRODUCT(($O$2:$O$10000="Adhérent")*($BH$2:$BH$10000="66 à 70")*($R$2:$R$10000="Valide"))</f>
        <v>0</v>
      </c>
      <c r="BS7" s="16"/>
      <c r="BT7" s="31" t="s">
        <v>1</v>
      </c>
      <c r="BU7" s="32">
        <f>SUMPRODUCT(($O$2:$O$10000="Adhérent")*($F$2:$F$10000="Mme")*($R$2:$R$10000="Valide"))</f>
        <v>0</v>
      </c>
      <c r="BV7" s="16"/>
      <c r="BW7" s="31" t="s">
        <v>8</v>
      </c>
      <c r="BX7" s="32">
        <f>SUMPRODUCT(($O$2:$O$10000="Adhérent")*($P$2:$P$10000="Autre FT")*($R$2:$R$10000="Valide"))</f>
        <v>0</v>
      </c>
      <c r="BY7" s="16"/>
      <c r="BZ7" s="31" t="s">
        <v>3</v>
      </c>
      <c r="CA7" s="33">
        <f>SUMPRODUCT(($O$2:$O$10000="Adhérent")*($S$2:$S$10000="Conjoint")*($R$2:$R$10000="Valide"))</f>
        <v>0</v>
      </c>
      <c r="CD7" s="34" t="s">
        <v>37</v>
      </c>
      <c r="CE7" s="35">
        <f>SUMPRODUCT(($O$2:$O$10000="Adhérent")*($P$2:$P$10000="Associé")*($BI$2:$BI$10000="Moins de 66")*($R$2:$R$10000="Valide"))</f>
        <v>0</v>
      </c>
      <c r="CF7" s="35">
        <f>SUMPRODUCT(($O$2:$O$10000="Adhérent")*($P$2:$P$10000="Associé")*($BI$2:$BI$10000="66 à 70")*($R$2:$R$10000="Valide"))</f>
        <v>0</v>
      </c>
      <c r="CG7" s="35">
        <f>SUMPRODUCT(($O$2:$O$10000="Adhérent")*($P$2:$P$10000="Associé")*($BI$2:$BI$10000="71 à 75")*($R$2:$R$10000="Valide"))</f>
        <v>0</v>
      </c>
      <c r="CH7" s="35">
        <f>SUMPRODUCT(($O$2:$O$10000="Adhérent")*($P$2:$P$10000="Associé")*($BI$2:$BI$10000="76 à 80")*($R$2:$R$10000="Valide"))</f>
        <v>0</v>
      </c>
      <c r="CI7" s="35">
        <f>SUMPRODUCT(($O$2:$O$10000="Adhérent")*($P$2:$P$10000="Associé")*($BI$2:$BI$10000="Plus de 80")*($R$2:$R$10000="Valide"))</f>
        <v>0</v>
      </c>
      <c r="CJ7" s="36">
        <f>CE7+CF7+CG7+CH7+CI7</f>
        <v>0</v>
      </c>
      <c r="CK7" s="35">
        <f>SUMPRODUCT((($O$2:$O$10000="Adhérent")*($P$2:$P$10000="Associé")*($S$2:$S$10000="Individuelle")*($R$2:$R$10000="Valide")))</f>
        <v>0</v>
      </c>
      <c r="CL7" s="35">
        <f>SUMPRODUCT((($O$2:$O$10000="Adhérent")*($P$2:$P$10000="Associé")*($S$2:$S$10000="Couple")*($R$2:$R$10000="Valide")))</f>
        <v>0</v>
      </c>
      <c r="CM7" s="35">
        <f>SUMPRODUCT((($O$2:$O$10000="Adhérent")*($P$2:$P$10000="Associé")*($S$2:$S$10000="Conjoint")*($R$2:$R$10000="Valide")))</f>
        <v>0</v>
      </c>
      <c r="CN7" s="35">
        <f>SUMPRODUCT((($O$2:$O$10000="Adhérent")*($P$2:$P$10000="Associé")*($S$2:$S$10000="Réversion")*($R$2:$R$10000="Valide")))</f>
        <v>0</v>
      </c>
      <c r="CO7" s="37">
        <f t="shared" si="8"/>
        <v>0</v>
      </c>
    </row>
    <row r="8" spans="4:93" ht="18.75">
      <c r="D8" s="1"/>
      <c r="L8" s="1"/>
      <c r="AX8" s="1"/>
      <c r="AY8" s="1"/>
      <c r="BG8" t="str">
        <f t="shared" ca="1" si="5"/>
        <v/>
      </c>
      <c r="BH8" t="str">
        <f t="shared" si="6"/>
        <v/>
      </c>
      <c r="BI8" t="str">
        <f t="shared" si="7"/>
        <v/>
      </c>
      <c r="BJ8" t="str">
        <f t="shared" ca="1" si="0"/>
        <v/>
      </c>
      <c r="BK8">
        <f t="shared" si="1"/>
        <v>1900</v>
      </c>
      <c r="BL8">
        <f t="shared" si="2"/>
        <v>1900</v>
      </c>
      <c r="BM8" t="str">
        <f t="shared" si="3"/>
        <v/>
      </c>
      <c r="BN8" s="84">
        <f t="shared" si="4"/>
        <v>116</v>
      </c>
      <c r="BO8" s="1">
        <v>42370</v>
      </c>
      <c r="BP8" s="1"/>
      <c r="BQ8" s="29" t="s">
        <v>38</v>
      </c>
      <c r="BR8" s="30">
        <f>SUMPRODUCT(($O$2:$O$10000="Adhérent")*($BH$2:$BH$10000="71 à 75")*($R$2:$R$10000="Valide"))</f>
        <v>0</v>
      </c>
      <c r="BS8" s="16"/>
      <c r="BT8" s="17"/>
      <c r="BU8" s="38">
        <f>SUM(BU5:BU7)</f>
        <v>0</v>
      </c>
      <c r="BV8" s="16"/>
      <c r="BW8" s="31" t="s">
        <v>11</v>
      </c>
      <c r="BX8" s="32">
        <f>SUMPRODUCT(($O$2:$O$10000="Adhérent")*($P$2:$P$10000="Autre LP")*($R$2:$R$10000="Valide"))</f>
        <v>0</v>
      </c>
      <c r="BY8" s="16"/>
      <c r="BZ8" s="31" t="s">
        <v>39</v>
      </c>
      <c r="CA8" s="33">
        <f>SUMPRODUCT(($O$2:$O$10000="Adhérent")*($S$2:$S$10000="Réversion")*($R$2:$R$10000="Valide"))</f>
        <v>0</v>
      </c>
      <c r="CD8" s="34" t="s">
        <v>62</v>
      </c>
      <c r="CE8" s="35">
        <f>SUMPRODUCT(($O$2:$O$10000="Adhérent")*($P$2:$P$10000="Autre LP")*($BI$2:$BI$10000="Moins de 66")*($R$2:$R$10000="Valide"))</f>
        <v>0</v>
      </c>
      <c r="CF8" s="35">
        <f>SUMPRODUCT(($O$2:$O$10000="Adhérent")*($P$2:$P$10000="Autre LP")*($BI$2:$BI$10000="66 à 70")*($R$2:$R$10000="Valide"))</f>
        <v>0</v>
      </c>
      <c r="CG8" s="35">
        <f>SUMPRODUCT(($O$2:$O$10000="Adhérent")*($P$2:$P$10000="Autre LP")*($BI$2:$BI$10000="71 à 75")*($R$2:$R$10000="Valide"))</f>
        <v>0</v>
      </c>
      <c r="CH8" s="35">
        <f>SUMPRODUCT(($O$2:$O$10000="Adhérent")*($P$2:$P$10000="Autre LP")*($BI$2:$BI$10000="76 à 80")*($R$2:$R$10000="Valide"))</f>
        <v>0</v>
      </c>
      <c r="CI8" s="35">
        <f>SUMPRODUCT(($O$2:$O$10000="Adhérent")*($P$2:$P$10000="Autre LP")*($BI$2:$BI$10000="Plus de 80")*($R$2:$R$10000="Valide"))</f>
        <v>0</v>
      </c>
      <c r="CJ8" s="36">
        <f t="shared" ref="CJ8:CJ11" si="9">CE8+CF8+CG8+CH8+CI8</f>
        <v>0</v>
      </c>
      <c r="CK8" s="35">
        <f>SUMPRODUCT((($O$2:$O$10000="Adhérent")*($P$2:$P$10000="Autre LP")*($S$2:$S$10000="Individuelle")*($R$2:$R$10000="Valide")))</f>
        <v>0</v>
      </c>
      <c r="CL8" s="35">
        <f>SUMPRODUCT((($O$2:$O$10000="Adhérent")*($P$2:$P$10000="Autre LP")*($S$2:$S$10000="Couple")*($R$2:$R$10000="Valide")))</f>
        <v>0</v>
      </c>
      <c r="CM8" s="35">
        <f>SUMPRODUCT((($O$2:$O$10000="Adhérent")*($P$2:$P$10000="Autre LP")*($S$2:$S$10000="Conjoint")*($R$2:$R$10000="Valide")))</f>
        <v>0</v>
      </c>
      <c r="CN8" s="35">
        <f>SUMPRODUCT((($O$2:$O$10000="Adhérent")*($P$2:$P$10000="Autre LP")*($S$2:$S$10000="Réversion")*($R$2:$R$10000="Valide")))</f>
        <v>0</v>
      </c>
      <c r="CO8" s="37">
        <f t="shared" si="8"/>
        <v>0</v>
      </c>
    </row>
    <row r="9" spans="4:93" ht="32.25">
      <c r="D9" s="1"/>
      <c r="J9" s="1"/>
      <c r="L9" s="1"/>
      <c r="M9" s="1"/>
      <c r="AX9" s="1"/>
      <c r="AY9" s="1"/>
      <c r="BA9" s="1"/>
      <c r="BB9" s="1"/>
      <c r="BG9" t="str">
        <f t="shared" ca="1" si="5"/>
        <v/>
      </c>
      <c r="BH9" t="str">
        <f t="shared" si="6"/>
        <v/>
      </c>
      <c r="BI9" t="str">
        <f t="shared" si="7"/>
        <v/>
      </c>
      <c r="BJ9" t="str">
        <f t="shared" ca="1" si="0"/>
        <v/>
      </c>
      <c r="BK9">
        <f t="shared" si="1"/>
        <v>1900</v>
      </c>
      <c r="BL9">
        <f t="shared" si="2"/>
        <v>1900</v>
      </c>
      <c r="BM9" t="str">
        <f t="shared" si="3"/>
        <v/>
      </c>
      <c r="BN9" s="84">
        <f t="shared" si="4"/>
        <v>116</v>
      </c>
      <c r="BO9" s="1">
        <v>42370</v>
      </c>
      <c r="BP9" s="1"/>
      <c r="BQ9" s="29" t="s">
        <v>40</v>
      </c>
      <c r="BR9" s="30">
        <f>SUMPRODUCT(($O$2:$O$10000="Adhérent")*($BH$2:$BH$10000="76 à 80")*($R$2:$R$10000="Valide"))</f>
        <v>0</v>
      </c>
      <c r="BS9" s="16"/>
      <c r="BT9" s="17"/>
      <c r="BU9" s="16"/>
      <c r="BV9" s="16"/>
      <c r="BW9" s="31" t="s">
        <v>10</v>
      </c>
      <c r="BX9" s="32">
        <f>SUMPRODUCT(($O$2:$O$10000="Adhérent")*($P$2:$P$10000="France Télécom")*($R$2:$R$10000="Valide"))</f>
        <v>0</v>
      </c>
      <c r="BY9" s="16"/>
      <c r="BZ9" s="17"/>
      <c r="CA9" s="39">
        <f>SUM(CA5:CA8)</f>
        <v>0</v>
      </c>
      <c r="CD9" s="40" t="s">
        <v>61</v>
      </c>
      <c r="CE9" s="35">
        <f>SUMPRODUCT(($O$2:$O$10000="Adhérent")*($P$2:$P$10000="Autre FT")*($BI$2:$BI$10000="Moins de 66")*($R$2:$R$10000="Valide"))</f>
        <v>0</v>
      </c>
      <c r="CF9" s="35">
        <f>SUMPRODUCT(($O$2:$O$10000="Adhérent")*($P$2:$P$10000="Autre FT")*($BI$2:$BI$10000="66 à 70")*($R$2:$R$10000="Valide"))</f>
        <v>0</v>
      </c>
      <c r="CG9" s="35">
        <f>SUMPRODUCT(($O$2:$O$10000="Adhérent")*($P$2:$P$10000="Autre FT")*($BI$2:$BI$10000="71 à 75")*($R$2:$R$10000="Valide"))</f>
        <v>0</v>
      </c>
      <c r="CH9" s="35">
        <f>SUMPRODUCT(($O$2:$O$10000="Adhérent")*($P$2:$P$10000="Autre FT")*($BI$2:$BI$10000="76 à 80")*($R$2:$R$10000="Valide"))</f>
        <v>0</v>
      </c>
      <c r="CI9" s="35">
        <f>SUMPRODUCT(($O$2:$O$10000="Adhérent")*($P$2:$P$10000="Autre FT")*($BI$2:$BI$10000="Plus de 80")*($R$2:$R$10000="Valide"))</f>
        <v>0</v>
      </c>
      <c r="CJ9" s="36">
        <f t="shared" si="9"/>
        <v>0</v>
      </c>
      <c r="CK9" s="35">
        <f>SUMPRODUCT((($O$2:$O$10000="Adhérent")*($P$2:$P$10000="Autre FT")*($S$2:$S$10000="Individuelle")*($R$2:$R$10000="Valide")))</f>
        <v>0</v>
      </c>
      <c r="CL9" s="35">
        <f>SUMPRODUCT((($O$2:$O$10000="Adhérent")*($P$2:$P$10000="Autre FT")*($S$2:$S$10000="Couple")*($R$2:$R$10000="Valide")))</f>
        <v>0</v>
      </c>
      <c r="CM9" s="35">
        <f>SUMPRODUCT((($O$2:$O$10000="Adhérent")*($P$2:$P$10000="Autre FT")*($S$2:$S$10000="Conjoint")*($R$2:$R$10000="Valide")))</f>
        <v>0</v>
      </c>
      <c r="CN9" s="35">
        <f>SUMPRODUCT((($O$2:$O$10000="Adhérent")*($P$2:$P$10000="Autre FT")*($S$2:$S$10000="Réversion")*($R$2:$R$10000="Valide")))</f>
        <v>0</v>
      </c>
      <c r="CO9" s="37">
        <f t="shared" si="8"/>
        <v>0</v>
      </c>
    </row>
    <row r="10" spans="4:93" ht="18.75">
      <c r="D10" s="1"/>
      <c r="J10" s="1"/>
      <c r="L10" s="1"/>
      <c r="M10" s="1"/>
      <c r="BA10" s="1"/>
      <c r="BG10" t="str">
        <f t="shared" ca="1" si="5"/>
        <v/>
      </c>
      <c r="BH10" t="str">
        <f t="shared" si="6"/>
        <v/>
      </c>
      <c r="BI10" t="str">
        <f t="shared" si="7"/>
        <v/>
      </c>
      <c r="BJ10" t="str">
        <f t="shared" ca="1" si="0"/>
        <v/>
      </c>
      <c r="BK10">
        <f t="shared" si="1"/>
        <v>1900</v>
      </c>
      <c r="BL10">
        <f t="shared" si="2"/>
        <v>1900</v>
      </c>
      <c r="BM10" t="str">
        <f t="shared" si="3"/>
        <v/>
      </c>
      <c r="BN10" s="84">
        <f t="shared" si="4"/>
        <v>116</v>
      </c>
      <c r="BO10" s="1">
        <v>42370</v>
      </c>
      <c r="BP10" s="1"/>
      <c r="BQ10" s="29" t="s">
        <v>41</v>
      </c>
      <c r="BR10" s="30">
        <f>SUMPRODUCT(($O$2:$O$10000="Adhérent")*($BH$2:$BH$10000="81 à 85")*($R$2:$R$10000="Valide"))</f>
        <v>0</v>
      </c>
      <c r="BS10" s="16"/>
      <c r="BT10" s="20" t="s">
        <v>23</v>
      </c>
      <c r="BU10" s="16"/>
      <c r="BV10" s="16"/>
      <c r="BW10" s="31" t="s">
        <v>6</v>
      </c>
      <c r="BX10" s="32">
        <f>SUMPRODUCT(($O$2:$O$10000="Adhérent")*($P$2:$P$10000="La Poste")*($R$2:$R$10000="Valide"))</f>
        <v>0</v>
      </c>
      <c r="BY10" s="16"/>
      <c r="BZ10" s="17"/>
      <c r="CA10" s="18"/>
      <c r="CD10" s="34" t="s">
        <v>13</v>
      </c>
      <c r="CE10" s="35">
        <f>SUMPRODUCT(($O$2:$O$10000="Adhérent")*($P$2:$P$10000="PTT")*($BI$2:$BI$10000="Moins de 66")*($R$2:$R$10000="Valide"))</f>
        <v>0</v>
      </c>
      <c r="CF10" s="35">
        <f>SUMPRODUCT(($O$2:$O$10000="Adhérent")*($P$2:$P$10000="PTT")*($BI$2:$BI$10000="66 à 70")*($R$2:$R$10000="Valide"))</f>
        <v>0</v>
      </c>
      <c r="CG10" s="35">
        <f>SUMPRODUCT(($O$2:$O$10000="Adhérent")*($P$2:$P$10000="PTT")*($BI$2:$BI$10000="71 à 75")*($R$2:$R$10000="Valide"))</f>
        <v>0</v>
      </c>
      <c r="CH10" s="35">
        <f>SUMPRODUCT(($O$2:$O$10000="Adhérent")*($P$2:$P$10000="PTT")*($BI$2:$BI$10000="76 à 80")*($R$2:$R$10000="Valide"))</f>
        <v>0</v>
      </c>
      <c r="CI10" s="35">
        <f>SUMPRODUCT(($O$2:$O$10000="Adhérent")*($P$2:$P$10000="PTT")*($BI$2:$BI$10000="Plus de 80")*($R$2:$R$10000="Valide"))</f>
        <v>0</v>
      </c>
      <c r="CJ10" s="36">
        <f t="shared" si="9"/>
        <v>0</v>
      </c>
      <c r="CK10" s="35">
        <f>SUMPRODUCT((($O$2:$O$10000="Adhérent")*($P$2:$P$10000="PTT")*($S$2:$S$10000="Individuelle")*($R$2:$R$10000="Valide")))</f>
        <v>0</v>
      </c>
      <c r="CL10" s="35">
        <f>SUMPRODUCT((($O$2:$O$10000="Adhérent")*($P$2:$P$10000="PTT")*($S$2:$S$10000="Couple")*($R$2:$R$10000="Valide")))</f>
        <v>0</v>
      </c>
      <c r="CM10" s="35">
        <f>SUMPRODUCT((($O$2:$O$10000="Adhérent")*($P$2:$P$10000="PTT")*($S$2:$S$10000="Conjoint")*($R$2:$R$10000="Valide")))</f>
        <v>0</v>
      </c>
      <c r="CN10" s="35">
        <f>SUMPRODUCT((($O$2:$O$10000="Adhérent")*($P$2:$P$10000="PTT")*($S$2:$S$10000="Réversion")*($R$2:$R$10000="Valide")))</f>
        <v>0</v>
      </c>
      <c r="CO10" s="37">
        <f t="shared" si="8"/>
        <v>0</v>
      </c>
    </row>
    <row r="11" spans="4:93" ht="16.5" thickBot="1">
      <c r="D11" s="1"/>
      <c r="J11" s="1"/>
      <c r="L11" s="1"/>
      <c r="M11" s="1"/>
      <c r="AX11" s="1"/>
      <c r="AY11" s="1"/>
      <c r="BA11" s="1"/>
      <c r="BB11" s="1"/>
      <c r="BG11" t="str">
        <f t="shared" ca="1" si="5"/>
        <v/>
      </c>
      <c r="BH11" t="str">
        <f t="shared" si="6"/>
        <v/>
      </c>
      <c r="BI11" t="str">
        <f t="shared" si="7"/>
        <v/>
      </c>
      <c r="BJ11" t="str">
        <f t="shared" ca="1" si="0"/>
        <v/>
      </c>
      <c r="BK11">
        <f t="shared" si="1"/>
        <v>1900</v>
      </c>
      <c r="BL11">
        <f t="shared" si="2"/>
        <v>1900</v>
      </c>
      <c r="BM11" t="str">
        <f t="shared" si="3"/>
        <v/>
      </c>
      <c r="BN11" s="84">
        <f t="shared" si="4"/>
        <v>116</v>
      </c>
      <c r="BO11" s="1">
        <v>42370</v>
      </c>
      <c r="BP11" s="1"/>
      <c r="BQ11" s="29" t="s">
        <v>42</v>
      </c>
      <c r="BR11" s="30">
        <f>SUMPRODUCT(($O$2:$O$10000="Adhérent")*($BH$2:$BH$10000="86 à 90")*($R$2:$R$10000="Valide"))</f>
        <v>0</v>
      </c>
      <c r="BS11" s="16"/>
      <c r="BT11" s="41" t="s">
        <v>43</v>
      </c>
      <c r="BU11" s="32">
        <f>BU5</f>
        <v>0</v>
      </c>
      <c r="BV11" s="16"/>
      <c r="BW11" s="31" t="s">
        <v>13</v>
      </c>
      <c r="BX11" s="32">
        <f>SUMPRODUCT(($O$2:$O$10000="Adhérent")*($P$2:$P$10000="PTT")*($R$2:$R$10000="Valide"))</f>
        <v>0</v>
      </c>
      <c r="BY11" s="16"/>
      <c r="BZ11" s="17"/>
      <c r="CA11" s="18"/>
      <c r="CD11" s="34" t="s">
        <v>9</v>
      </c>
      <c r="CE11" s="35">
        <f>SUMPRODUCT(($O$2:$O$10000="Adhérent")*($P$2:$P$10000="Autre")*($BI$2:$BI$10000="Moins de 66")*($R$2:$R$10000="Valide"))</f>
        <v>0</v>
      </c>
      <c r="CF11" s="35">
        <f>SUMPRODUCT(($O$2:$O$10000="Adhérent")*($P$2:$P$10000="Autre")*($BI$2:$BI$10000="66 à 70")*($R$2:$R$10000="Valide"))</f>
        <v>0</v>
      </c>
      <c r="CG11" s="35">
        <f>SUMPRODUCT(($O$2:$O$10000="Adhérent")*($P$2:$P$10000="Autre")*($BI$2:$BI$10000="71 à 75")*($R$2:$R$10000="Valide"))</f>
        <v>0</v>
      </c>
      <c r="CH11" s="35">
        <f>SUMPRODUCT(($O$2:$O$10000="Adhérent")*($P$2:$P$10000="Autre")*($BI$2:$BI$10000="76 à 80")*($R$2:$R$10000="Valide"))</f>
        <v>0</v>
      </c>
      <c r="CI11" s="35">
        <f>SUMPRODUCT(($O$2:$O$10000="Adhérent")*($P$2:$P$10000="Autre")*($BI$2:$BI$10000="Plus de 80")*($R$2:$R$10000="Valide"))</f>
        <v>0</v>
      </c>
      <c r="CJ11" s="36">
        <f t="shared" si="9"/>
        <v>0</v>
      </c>
      <c r="CK11" s="35">
        <f>SUMPRODUCT((($O$2:$O$10000="Adhérent")*($P$2:$P$10000="Autre")*($S$2:$S$10000="Individuelle")*($R$2:$R$10000="Valide")))</f>
        <v>0</v>
      </c>
      <c r="CL11" s="35">
        <f>SUMPRODUCT((($O$2:$O$10000="Adhérent")*($P$2:$P$10000="Autre")*($S$2:$S$10000="Couple")*($R$2:$R$10000="Valide")))</f>
        <v>0</v>
      </c>
      <c r="CM11" s="35">
        <f>SUMPRODUCT((($O$2:$O$10000="Adhérent")*($P$2:$P$10000="Autre")*($S$2:$S$10000="Conjoint")*($R$2:$R$10000="Valide")))</f>
        <v>0</v>
      </c>
      <c r="CN11" s="35">
        <f>SUMPRODUCT((($O$2:$O$10000="Adhérent")*($P$2:$P$10000="Autre")*($S$2:$S$10000="Réversion")*($R$2:$R$10000="Valide")))</f>
        <v>0</v>
      </c>
      <c r="CO11" s="37">
        <f t="shared" si="8"/>
        <v>0</v>
      </c>
    </row>
    <row r="12" spans="4:93" ht="20.25" thickTop="1" thickBot="1">
      <c r="D12" s="1"/>
      <c r="J12" s="1"/>
      <c r="M12" s="1"/>
      <c r="BG12" t="str">
        <f t="shared" ca="1" si="5"/>
        <v/>
      </c>
      <c r="BH12" t="str">
        <f t="shared" si="6"/>
        <v/>
      </c>
      <c r="BI12" t="str">
        <f t="shared" si="7"/>
        <v/>
      </c>
      <c r="BJ12" t="str">
        <f t="shared" ca="1" si="0"/>
        <v/>
      </c>
      <c r="BK12">
        <f t="shared" si="1"/>
        <v>1900</v>
      </c>
      <c r="BL12">
        <f t="shared" si="2"/>
        <v>1900</v>
      </c>
      <c r="BM12" t="str">
        <f t="shared" si="3"/>
        <v/>
      </c>
      <c r="BN12" s="84">
        <f t="shared" si="4"/>
        <v>116</v>
      </c>
      <c r="BO12" s="1">
        <v>42370</v>
      </c>
      <c r="BP12" s="1"/>
      <c r="BQ12" s="29" t="s">
        <v>44</v>
      </c>
      <c r="BR12" s="30">
        <f>SUMPRODUCT(($O$2:$O$10000="Adhérent")*($BH$2:$BH$10000="91 à 95")*($R$2:$R$10000="Valide"))</f>
        <v>0</v>
      </c>
      <c r="BS12" s="16"/>
      <c r="BT12" s="41" t="s">
        <v>45</v>
      </c>
      <c r="BU12" s="32">
        <f>BU6+BU7</f>
        <v>0</v>
      </c>
      <c r="BV12" s="16"/>
      <c r="BW12" s="17"/>
      <c r="BX12" s="38">
        <f>SUM(BX5:BX11)</f>
        <v>0</v>
      </c>
      <c r="BY12" s="16"/>
      <c r="BZ12" s="17"/>
      <c r="CA12" s="18"/>
      <c r="CD12" s="42" t="s">
        <v>46</v>
      </c>
      <c r="CE12" s="26">
        <f>CE5+CE6+CE7+CE8+CE9+CE10+CE11</f>
        <v>0</v>
      </c>
      <c r="CF12" s="26">
        <f t="shared" ref="CF12:CI12" si="10">CF5+CF6+CF7+CF8+CF9+CF10+CF11</f>
        <v>0</v>
      </c>
      <c r="CG12" s="26">
        <f t="shared" si="10"/>
        <v>0</v>
      </c>
      <c r="CH12" s="26">
        <f t="shared" si="10"/>
        <v>0</v>
      </c>
      <c r="CI12" s="26">
        <f t="shared" si="10"/>
        <v>0</v>
      </c>
      <c r="CJ12" s="25">
        <f>SUM(CE12:CI12)</f>
        <v>0</v>
      </c>
      <c r="CK12" s="26">
        <f>SUM(CK5:CK11)</f>
        <v>0</v>
      </c>
      <c r="CL12" s="26">
        <f t="shared" ref="CL12:CN12" si="11">SUM(CL5:CL11)</f>
        <v>0</v>
      </c>
      <c r="CM12" s="26">
        <f t="shared" si="11"/>
        <v>0</v>
      </c>
      <c r="CN12" s="26">
        <f t="shared" si="11"/>
        <v>0</v>
      </c>
      <c r="CO12" s="43">
        <f>CK12+CL12+CM12+CN12</f>
        <v>0</v>
      </c>
    </row>
    <row r="13" spans="4:93" ht="20.25" thickTop="1" thickBot="1">
      <c r="D13" s="1"/>
      <c r="J13" s="1"/>
      <c r="L13" s="1"/>
      <c r="M13" s="1"/>
      <c r="AX13" s="1"/>
      <c r="AY13" s="1"/>
      <c r="BA13" s="1"/>
      <c r="BB13" s="1"/>
      <c r="BG13" t="str">
        <f t="shared" ca="1" si="5"/>
        <v/>
      </c>
      <c r="BH13" t="str">
        <f t="shared" si="6"/>
        <v/>
      </c>
      <c r="BI13" t="str">
        <f t="shared" si="7"/>
        <v/>
      </c>
      <c r="BJ13" t="str">
        <f t="shared" ca="1" si="0"/>
        <v/>
      </c>
      <c r="BK13">
        <f t="shared" si="1"/>
        <v>1900</v>
      </c>
      <c r="BL13">
        <f t="shared" si="2"/>
        <v>1900</v>
      </c>
      <c r="BM13" t="str">
        <f t="shared" si="3"/>
        <v/>
      </c>
      <c r="BN13" s="84">
        <f t="shared" si="4"/>
        <v>116</v>
      </c>
      <c r="BO13" s="1">
        <v>42370</v>
      </c>
      <c r="BP13" s="1"/>
      <c r="BQ13" s="29" t="s">
        <v>47</v>
      </c>
      <c r="BR13" s="30">
        <f>SUMPRODUCT(($O$2:$O$10000="Adhérent")*($BH$2:$BH$10000="96 à 100")*($R$2:$R$10000="Valide"))</f>
        <v>0</v>
      </c>
      <c r="BS13" s="16"/>
      <c r="BT13" s="17"/>
      <c r="BU13" s="38">
        <f>BU11+BU12</f>
        <v>0</v>
      </c>
      <c r="BV13" s="16"/>
      <c r="BW13" s="17"/>
      <c r="BX13" s="16"/>
      <c r="BY13" s="16"/>
      <c r="BZ13" s="17"/>
      <c r="CA13" s="18"/>
    </row>
    <row r="14" spans="4:93" ht="17.25" thickTop="1" thickBot="1">
      <c r="D14" s="1"/>
      <c r="J14" s="1"/>
      <c r="L14" s="1"/>
      <c r="BA14" s="1"/>
      <c r="BG14" t="str">
        <f t="shared" ca="1" si="5"/>
        <v/>
      </c>
      <c r="BH14" t="str">
        <f t="shared" si="6"/>
        <v/>
      </c>
      <c r="BI14" t="str">
        <f t="shared" si="7"/>
        <v/>
      </c>
      <c r="BJ14" t="str">
        <f t="shared" ca="1" si="0"/>
        <v/>
      </c>
      <c r="BK14">
        <f t="shared" si="1"/>
        <v>1900</v>
      </c>
      <c r="BL14">
        <f t="shared" si="2"/>
        <v>1900</v>
      </c>
      <c r="BM14" t="str">
        <f t="shared" si="3"/>
        <v/>
      </c>
      <c r="BN14" s="84">
        <f t="shared" si="4"/>
        <v>116</v>
      </c>
      <c r="BO14" s="1">
        <v>42370</v>
      </c>
      <c r="BP14" s="1"/>
      <c r="BQ14" s="29" t="s">
        <v>48</v>
      </c>
      <c r="BR14" s="30">
        <f>SUMPRODUCT(($O$2:$O$10000="Adhérent")*($BH$2:$BH$10000="101 et plus")*($R$2:$R$10000="Valide"))</f>
        <v>0</v>
      </c>
      <c r="BS14" s="16"/>
      <c r="BT14" s="17"/>
      <c r="BU14" s="16"/>
      <c r="BV14" s="16"/>
      <c r="BW14" s="17"/>
      <c r="BX14" s="16"/>
      <c r="BY14" s="16"/>
      <c r="BZ14" s="17"/>
      <c r="CA14" s="18"/>
      <c r="CD14" s="44" t="s">
        <v>49</v>
      </c>
      <c r="CE14" s="45">
        <f>BU12</f>
        <v>0</v>
      </c>
      <c r="CF14" s="44" t="s">
        <v>50</v>
      </c>
      <c r="CG14" s="46">
        <f>BU11</f>
        <v>0</v>
      </c>
      <c r="CI14" s="26" t="s">
        <v>51</v>
      </c>
      <c r="CJ14" s="47" t="e">
        <f>BR17</f>
        <v>#DIV/0!</v>
      </c>
    </row>
    <row r="15" spans="4:93" ht="19.5" thickTop="1">
      <c r="D15" s="1"/>
      <c r="J15" s="1"/>
      <c r="L15" s="1"/>
      <c r="M15" s="1"/>
      <c r="AX15" s="1"/>
      <c r="AY15" s="1"/>
      <c r="BA15" s="1"/>
      <c r="BB15" s="1"/>
      <c r="BG15" t="str">
        <f t="shared" ca="1" si="5"/>
        <v/>
      </c>
      <c r="BH15" t="str">
        <f t="shared" si="6"/>
        <v/>
      </c>
      <c r="BI15" t="str">
        <f t="shared" si="7"/>
        <v/>
      </c>
      <c r="BJ15" t="str">
        <f t="shared" ca="1" si="0"/>
        <v/>
      </c>
      <c r="BK15">
        <f t="shared" si="1"/>
        <v>1900</v>
      </c>
      <c r="BL15">
        <f t="shared" si="2"/>
        <v>1900</v>
      </c>
      <c r="BM15" t="str">
        <f t="shared" si="3"/>
        <v/>
      </c>
      <c r="BN15" s="84">
        <f t="shared" si="4"/>
        <v>116</v>
      </c>
      <c r="BO15" s="1">
        <v>42370</v>
      </c>
      <c r="BP15" s="1"/>
      <c r="BQ15" s="14"/>
      <c r="BR15" s="48">
        <f>SUM(BR5:BR14)</f>
        <v>0</v>
      </c>
      <c r="BS15" s="16"/>
      <c r="BT15" s="17"/>
      <c r="BU15" s="16"/>
      <c r="BV15" s="16"/>
      <c r="BW15" s="17"/>
      <c r="BX15" s="16"/>
      <c r="BY15" s="16"/>
      <c r="BZ15" s="17"/>
      <c r="CA15" s="18"/>
    </row>
    <row r="16" spans="4:93" ht="15.75" thickBot="1">
      <c r="D16" s="1"/>
      <c r="J16" s="1"/>
      <c r="L16" s="1"/>
      <c r="M16" s="1"/>
      <c r="BA16" s="1"/>
      <c r="BG16" t="str">
        <f t="shared" ca="1" si="5"/>
        <v/>
      </c>
      <c r="BH16" t="str">
        <f t="shared" si="6"/>
        <v/>
      </c>
      <c r="BI16" t="str">
        <f t="shared" si="7"/>
        <v/>
      </c>
      <c r="BJ16" t="str">
        <f t="shared" ca="1" si="0"/>
        <v/>
      </c>
      <c r="BK16">
        <f t="shared" si="1"/>
        <v>1900</v>
      </c>
      <c r="BL16">
        <f t="shared" si="2"/>
        <v>1900</v>
      </c>
      <c r="BM16" t="str">
        <f t="shared" si="3"/>
        <v/>
      </c>
      <c r="BN16" s="84">
        <f t="shared" si="4"/>
        <v>116</v>
      </c>
      <c r="BO16" s="1">
        <v>42370</v>
      </c>
      <c r="BP16" s="1"/>
      <c r="BQ16" s="14"/>
      <c r="BR16" s="15"/>
      <c r="BS16" s="16"/>
      <c r="BT16" s="17"/>
      <c r="BU16" s="16"/>
      <c r="BV16" s="16"/>
      <c r="BW16" s="17"/>
      <c r="BX16" s="16"/>
      <c r="BY16" s="16"/>
      <c r="BZ16" s="17"/>
      <c r="CA16" s="18"/>
    </row>
    <row r="17" spans="4:92" ht="18.75">
      <c r="D17" s="1"/>
      <c r="J17" s="1"/>
      <c r="L17" s="1"/>
      <c r="M17" s="1"/>
      <c r="AX17" s="1"/>
      <c r="AY17" s="1"/>
      <c r="BA17" s="1"/>
      <c r="BB17" s="1"/>
      <c r="BG17" t="str">
        <f t="shared" ca="1" si="5"/>
        <v/>
      </c>
      <c r="BH17" t="str">
        <f t="shared" si="6"/>
        <v/>
      </c>
      <c r="BI17" t="str">
        <f t="shared" si="7"/>
        <v/>
      </c>
      <c r="BJ17" t="str">
        <f t="shared" ca="1" si="0"/>
        <v/>
      </c>
      <c r="BK17">
        <f t="shared" si="1"/>
        <v>1900</v>
      </c>
      <c r="BL17">
        <f t="shared" si="2"/>
        <v>1900</v>
      </c>
      <c r="BM17" t="str">
        <f t="shared" si="3"/>
        <v/>
      </c>
      <c r="BN17" s="84">
        <f t="shared" si="4"/>
        <v>116</v>
      </c>
      <c r="BO17" s="1">
        <v>42370</v>
      </c>
      <c r="BP17" s="1"/>
      <c r="BQ17" s="19" t="s">
        <v>52</v>
      </c>
      <c r="BR17" s="49" t="e">
        <f>SUM(BM2:BM10000)/COUNT(BM2:BM10000)</f>
        <v>#DIV/0!</v>
      </c>
      <c r="BS17" s="49"/>
      <c r="BT17" s="17"/>
      <c r="BU17" s="16"/>
      <c r="BV17" s="16"/>
      <c r="BW17" s="17"/>
      <c r="BX17" s="16"/>
      <c r="BY17" s="16"/>
      <c r="BZ17" s="17"/>
      <c r="CA17" s="18"/>
      <c r="CD17" s="50" t="s">
        <v>53</v>
      </c>
      <c r="CE17" s="51">
        <v>2013</v>
      </c>
      <c r="CF17" s="51">
        <v>2014</v>
      </c>
      <c r="CG17" s="51">
        <v>2015</v>
      </c>
      <c r="CH17" s="85">
        <v>2016</v>
      </c>
      <c r="CJ17" s="50" t="s">
        <v>54</v>
      </c>
      <c r="CK17" s="52">
        <v>2013</v>
      </c>
      <c r="CL17" s="52">
        <v>2014</v>
      </c>
      <c r="CM17" s="52">
        <v>2015</v>
      </c>
      <c r="CN17" s="53">
        <v>2016</v>
      </c>
    </row>
    <row r="18" spans="4:92" ht="15.75">
      <c r="D18" s="1"/>
      <c r="J18" s="1"/>
      <c r="L18" s="1"/>
      <c r="M18" s="1"/>
      <c r="AX18" s="1"/>
      <c r="AY18" s="1"/>
      <c r="BA18" s="1"/>
      <c r="BB18" s="1"/>
      <c r="BG18" t="str">
        <f t="shared" ca="1" si="5"/>
        <v/>
      </c>
      <c r="BH18" t="str">
        <f t="shared" si="6"/>
        <v/>
      </c>
      <c r="BI18" t="str">
        <f t="shared" si="7"/>
        <v/>
      </c>
      <c r="BJ18" t="str">
        <f t="shared" ca="1" si="0"/>
        <v/>
      </c>
      <c r="BK18">
        <f t="shared" si="1"/>
        <v>1900</v>
      </c>
      <c r="BL18">
        <f t="shared" si="2"/>
        <v>1900</v>
      </c>
      <c r="BM18" t="str">
        <f t="shared" si="3"/>
        <v/>
      </c>
      <c r="BN18" s="84">
        <f t="shared" si="4"/>
        <v>116</v>
      </c>
      <c r="BO18" s="1">
        <v>42370</v>
      </c>
      <c r="BP18" s="1"/>
      <c r="BQ18" s="14"/>
      <c r="BR18" s="30"/>
      <c r="BS18" s="16"/>
      <c r="BT18" s="17"/>
      <c r="BU18" s="16"/>
      <c r="BV18" s="16"/>
      <c r="BW18" s="17"/>
      <c r="BX18" s="16"/>
      <c r="BY18" s="16"/>
      <c r="BZ18" s="17"/>
      <c r="CA18" s="18"/>
      <c r="CD18" s="56" t="s">
        <v>6</v>
      </c>
      <c r="CE18" s="57">
        <f>SUMPRODUCT(($O$2:$O$10000="Adhérent")*($P$2:$P$10000="La Poste")*($BK$2:$BK$10000=2013))</f>
        <v>0</v>
      </c>
      <c r="CF18" s="57">
        <f>SUMPRODUCT(($O$2:$O$10000="Adhérent")*($P$2:$P$10000="La Poste")*($BK$2:$BK$10000=2014))+SUMPRODUCT(($O$2:$O$10000="Ex Adhérent")*($P$2:$P$10000="La Poste")*($BK$2:$BK$10000=2014))</f>
        <v>0</v>
      </c>
      <c r="CG18" s="57">
        <f>SUMPRODUCT(($O$2:$O$10000="Adhérent")*($P$2:$P$10000="La Poste")*($BK$2:$BK$10000=2015))+SUMPRODUCT(($O$2:$O$10000="Ex Adhérent")*($P$2:$P$10000="La Poste")*($BK$2:$BK$10000=2015))</f>
        <v>0</v>
      </c>
      <c r="CH18" s="86">
        <f>SUMPRODUCT(($O$2:$O$10000="Adhérent")*($P$2:$P$10000="La Poste")*($BK$2:$BK$10000=2016))+SUMPRODUCT(($O$2:$O$10000="Ex Adhérent")*($P$2:$P$10000="La Poste")*($BK$2:$BK$10000=2016))</f>
        <v>0</v>
      </c>
      <c r="CJ18" s="56" t="s">
        <v>55</v>
      </c>
      <c r="CK18" s="57">
        <f>SUMPRODUCT(($O$2:$O$10000="Ex Adhérent")*($R$2:$R$10000="Décédé")*($BL$2:$BL$10000=2013))</f>
        <v>0</v>
      </c>
      <c r="CL18" s="57">
        <f>SUMPRODUCT(($O$2:$O$10000="Ex Adhérent")*($R$2:$R$10000="Décédé")*($BL$2:$BL$10000=2014))</f>
        <v>0</v>
      </c>
      <c r="CM18" s="57">
        <f>SUMPRODUCT(($O$2:$O$10000="Ex Adhérent")*($R$2:$R$10000="Décédé")*($BL$2:$BL$10000=2015))</f>
        <v>0</v>
      </c>
      <c r="CN18" s="58">
        <f>SUMPRODUCT(($O$2:$O$10000="Ex Adhérent")*($R$2:$R$10000="Décédé")*($BL$2:$BL$10000=2016))</f>
        <v>0</v>
      </c>
    </row>
    <row r="19" spans="4:92" ht="21">
      <c r="D19" s="1"/>
      <c r="J19" s="1"/>
      <c r="L19" s="1"/>
      <c r="M19" s="1"/>
      <c r="AX19" s="1"/>
      <c r="AY19" s="1"/>
      <c r="BA19" s="1"/>
      <c r="BB19" s="1"/>
      <c r="BG19" t="str">
        <f t="shared" ca="1" si="5"/>
        <v/>
      </c>
      <c r="BH19" t="str">
        <f t="shared" si="6"/>
        <v/>
      </c>
      <c r="BI19" t="str">
        <f t="shared" si="7"/>
        <v/>
      </c>
      <c r="BJ19" t="str">
        <f t="shared" ca="1" si="0"/>
        <v/>
      </c>
      <c r="BK19">
        <f t="shared" si="1"/>
        <v>1900</v>
      </c>
      <c r="BL19">
        <f t="shared" si="2"/>
        <v>1900</v>
      </c>
      <c r="BM19" t="str">
        <f t="shared" si="3"/>
        <v/>
      </c>
      <c r="BN19" s="84">
        <f t="shared" si="4"/>
        <v>116</v>
      </c>
      <c r="BO19" s="1">
        <v>42370</v>
      </c>
      <c r="BP19" s="1"/>
      <c r="BQ19" s="19"/>
      <c r="BR19" s="54"/>
      <c r="BS19" s="16"/>
      <c r="BT19" s="20"/>
      <c r="BU19" s="55"/>
      <c r="BV19" s="16"/>
      <c r="BW19" s="17"/>
      <c r="BX19" s="16"/>
      <c r="BY19" s="16"/>
      <c r="BZ19" s="17"/>
      <c r="CA19" s="18"/>
      <c r="CD19" s="56" t="s">
        <v>35</v>
      </c>
      <c r="CE19" s="57">
        <f>SUMPRODUCT(($O$2:$O$10000="Adhérent")*($P$2:$P$10000="France Télécom")*($BK$2:$BK$10000=2013))</f>
        <v>0</v>
      </c>
      <c r="CF19" s="57">
        <f>SUMPRODUCT(($O$2:$O$10000="Adhérent")*($P$2:$P$10000="France Télécom")*($BK$2:$BK$10000=2014))+SUMPRODUCT(($O$2:$O$10000="Ex Adhérent")*($P$2:$P$10000="France Télécom")*($BK$2:$BK$10000=2014))</f>
        <v>0</v>
      </c>
      <c r="CG19" s="57">
        <f>SUMPRODUCT(($O$2:$O$10000="Adhérent")*($P$2:$P$10000="France Télécom")*($BK$2:$BK$10000=2015))+SUMPRODUCT(($O$2:$O$10000="Ex Adhérent")*($P$2:$P$10000="France Télécom")*($BK$2:$BK$10000=2015))</f>
        <v>0</v>
      </c>
      <c r="CH19" s="86">
        <f>SUMPRODUCT(($O$2:$O$10000="Adhérent")*($P$2:$P$10000="France Télécom")*($BK$2:$BK$10000=2016))+SUMPRODUCT(($O$2:$O$10000="Ex Adhérent")*($P$2:$P$10000="France Télécom")*($BK$2:$BK$10000=2016))</f>
        <v>0</v>
      </c>
      <c r="CJ19" s="56" t="s">
        <v>56</v>
      </c>
      <c r="CK19" s="57">
        <f>SUMPRODUCT(($O$2:$O$10000="Ex Adhérent")*($R$2:$R$10000="Démissionné")*($BL$2:$BL$10000=2013))</f>
        <v>0</v>
      </c>
      <c r="CL19" s="57">
        <f>SUMPRODUCT(($O$2:$O$10000="Ex Adhérent")*($R$2:$R$10000="Démissionné")*($BL$2:$BL$10000=2014))</f>
        <v>0</v>
      </c>
      <c r="CM19" s="57">
        <f>SUMPRODUCT(($O$2:$O$10000="Ex Adhérent")*($R$2:$R$10000="Démissionné")*($BL$2:$BL$10000=2015))</f>
        <v>0</v>
      </c>
      <c r="CN19" s="58">
        <f>SUMPRODUCT(($O$2:$O$10000="Ex Adhérent")*($R$2:$R$10000="Démissionné")*($BL$2:$BL$10000=2016))</f>
        <v>0</v>
      </c>
    </row>
    <row r="20" spans="4:92" ht="18.75">
      <c r="D20" s="1"/>
      <c r="J20" s="1"/>
      <c r="M20" s="1"/>
      <c r="BG20" t="str">
        <f t="shared" ca="1" si="5"/>
        <v/>
      </c>
      <c r="BH20" t="str">
        <f t="shared" si="6"/>
        <v/>
      </c>
      <c r="BI20" t="str">
        <f t="shared" si="7"/>
        <v/>
      </c>
      <c r="BJ20" t="str">
        <f t="shared" ca="1" si="0"/>
        <v/>
      </c>
      <c r="BK20">
        <f t="shared" si="1"/>
        <v>1900</v>
      </c>
      <c r="BL20">
        <f t="shared" si="2"/>
        <v>1900</v>
      </c>
      <c r="BM20" t="str">
        <f t="shared" si="3"/>
        <v/>
      </c>
      <c r="BN20" s="84">
        <f t="shared" si="4"/>
        <v>116</v>
      </c>
      <c r="BO20" s="1">
        <v>42370</v>
      </c>
      <c r="BP20" s="1"/>
      <c r="BQ20" s="19"/>
      <c r="BR20" s="59"/>
      <c r="BS20" s="16"/>
      <c r="BT20" s="79"/>
      <c r="BU20" s="60"/>
      <c r="BV20" s="16"/>
      <c r="BW20" s="17"/>
      <c r="BX20" s="16"/>
      <c r="BY20" s="16"/>
      <c r="BZ20" s="17"/>
      <c r="CA20" s="18"/>
      <c r="CD20" s="56" t="s">
        <v>37</v>
      </c>
      <c r="CE20" s="57">
        <f>SUMPRODUCT(($O$2:$O$10000="Adhérent")*($P$2:$P$10000="Associé")*($BK$2:$BK$10000=2013))</f>
        <v>0</v>
      </c>
      <c r="CF20" s="57">
        <f>SUMPRODUCT(($O$2:$O$10000="Adhérent")*($P$2:$P$10000="Associé")*($BK$2:$BK$10000=2014))+SUMPRODUCT(($O$2:$O$10000="Ex Adhérent")*($P$2:$P$10000="Associé")*($BK$2:$BK$10000=2014))</f>
        <v>0</v>
      </c>
      <c r="CG20" s="57">
        <f>SUMPRODUCT(($O$2:$O$10000="Adhérent")*($P$2:$P$10000="Associé")*($BK$2:$BK$10000=2015))+SUMPRODUCT(($O$2:$O$10000="Ex Adhérent")*($P$2:$P$10000="Associé")*($BK$2:$BK$10000=2015))</f>
        <v>0</v>
      </c>
      <c r="CH20" s="86">
        <f>SUMPRODUCT(($O$2:$O$10000="Adhérent")*($P$2:$P$10000="Associé")*($BK$2:$BK$10000=2016))+SUMPRODUCT(($O$2:$O$10000="Ex Adhérent")*($P$2:$P$10000="Associé")*($BK$2:$BK$10000=2016))</f>
        <v>0</v>
      </c>
      <c r="CJ20" s="56" t="s">
        <v>57</v>
      </c>
      <c r="CK20" s="57">
        <f>SUMPRODUCT(($O$2:$O$10000="Ex Adhérent")*($R$2:$R$10000="Muté")*($BL$2:$BL$10000=2013))</f>
        <v>0</v>
      </c>
      <c r="CL20" s="57">
        <f>SUMPRODUCT(($O$2:$O$10000="Ex Adhérent")*($R$2:$R$10000="Muté")*($BL$2:$BL$10000=2014))</f>
        <v>0</v>
      </c>
      <c r="CM20" s="57">
        <f>SUMPRODUCT(($O$2:$O$10000="Ex Adhérent")*($R$2:$R$10000="Muté")*($BL$2:$BL$10000=2015))</f>
        <v>0</v>
      </c>
      <c r="CN20" s="58">
        <f>SUMPRODUCT(($O$2:$O$10000="Ex Adhérent")*($R$2:$R$10000="Muté")*($BL$2:$BL$10000=2016))</f>
        <v>0</v>
      </c>
    </row>
    <row r="21" spans="4:92" ht="21">
      <c r="D21" s="1"/>
      <c r="J21" s="1"/>
      <c r="L21" s="1"/>
      <c r="M21" s="1"/>
      <c r="AY21" s="1"/>
      <c r="AZ21" s="1"/>
      <c r="BB21" s="1"/>
      <c r="BC21" s="1"/>
      <c r="BG21" t="str">
        <f t="shared" ca="1" si="5"/>
        <v/>
      </c>
      <c r="BH21" t="str">
        <f t="shared" si="6"/>
        <v/>
      </c>
      <c r="BI21" t="str">
        <f t="shared" si="7"/>
        <v/>
      </c>
      <c r="BJ21" t="str">
        <f t="shared" ca="1" si="0"/>
        <v/>
      </c>
      <c r="BK21">
        <f t="shared" si="1"/>
        <v>1900</v>
      </c>
      <c r="BL21">
        <f t="shared" si="2"/>
        <v>1900</v>
      </c>
      <c r="BM21" t="str">
        <f t="shared" si="3"/>
        <v/>
      </c>
      <c r="BN21" s="84">
        <f t="shared" si="4"/>
        <v>116</v>
      </c>
      <c r="BO21" s="1">
        <v>42370</v>
      </c>
      <c r="BP21" s="1"/>
      <c r="BQ21" s="19"/>
      <c r="BR21" s="59"/>
      <c r="BS21" s="16"/>
      <c r="BT21" s="41"/>
      <c r="BU21" s="80"/>
      <c r="BV21" s="55"/>
      <c r="BW21" s="17"/>
      <c r="BX21" s="16"/>
      <c r="BY21" s="16"/>
      <c r="BZ21" s="17"/>
      <c r="CA21" s="18"/>
      <c r="CD21" s="56" t="s">
        <v>62</v>
      </c>
      <c r="CE21" s="57">
        <f>SUMPRODUCT(($O$2:$O$10000="Adhérent")*($P$2:$P$10000="Autre LP")*($BK$2:$BK$10000=2013))</f>
        <v>0</v>
      </c>
      <c r="CF21" s="57">
        <f>SUMPRODUCT(($O$2:$O$10000="Adhérent")*($P$2:$P$10000="Autre LP")*($BK$2:$BK$10000=2014))+SUMPRODUCT(($O$2:$O$10000="Ex Adhérent")*($P$2:$P$10000="Autre LP")*($BK$2:$BK$10000=2014))</f>
        <v>0</v>
      </c>
      <c r="CG21" s="57">
        <f>SUMPRODUCT(($O$2:$O$10000="Adhérent")*($P$2:$P$10000="Autre LP")*($BK$2:$BK$10000=2015))+SUMPRODUCT(($O$2:$O$10000="Ex Adhérent")*($P$2:$P$10000="Autre LP")*($BK$2:$BK$10000=2015))</f>
        <v>0</v>
      </c>
      <c r="CH21" s="86">
        <f>SUMPRODUCT(($O$2:$O$10000="Adhérent")*($P$2:$P$10000="Autre LP")*($BK$2:$BK$10000=2016))+SUMPRODUCT(($O$2:$O$10000="Ex Adhérent")*($P$2:$P$10000="Autre LP")*($BK$2:$BK$10000=2016))</f>
        <v>0</v>
      </c>
      <c r="CJ21" s="56" t="s">
        <v>58</v>
      </c>
      <c r="CK21" s="57">
        <f>SUMPRODUCT(($O$2:$O$10000="Ex Adhérent")*($R$2:$R$10000="Radié")*($BL$2:$BL$10000=2013))</f>
        <v>0</v>
      </c>
      <c r="CL21" s="57">
        <f>SUMPRODUCT(($O$2:$O$10000="Ex Adhérent")*($R$2:$R$10000="Radié")*($BL$2:$BL$10000=2014))</f>
        <v>0</v>
      </c>
      <c r="CM21" s="57">
        <f>SUMPRODUCT(($O$2:$O$10000="Ex Adhérent")*($R$2:$R$10000="Radié")*($BL$2:$BL$10000=2015))</f>
        <v>0</v>
      </c>
      <c r="CN21" s="58">
        <f>SUMPRODUCT(($O$2:$O$10000="Ex Adhérent")*($R$2:$R$10000="Radié")*($BL$2:$BL$10000=2016))</f>
        <v>0</v>
      </c>
    </row>
    <row r="22" spans="4:92" ht="21.75" thickBot="1">
      <c r="D22" s="1"/>
      <c r="J22" s="1"/>
      <c r="L22" s="1"/>
      <c r="M22" s="1"/>
      <c r="BA22" s="1"/>
      <c r="BG22" t="str">
        <f t="shared" ca="1" si="5"/>
        <v/>
      </c>
      <c r="BH22" t="str">
        <f t="shared" si="6"/>
        <v/>
      </c>
      <c r="BI22" t="str">
        <f t="shared" si="7"/>
        <v/>
      </c>
      <c r="BJ22" t="str">
        <f t="shared" ca="1" si="0"/>
        <v/>
      </c>
      <c r="BK22">
        <f t="shared" si="1"/>
        <v>1900</v>
      </c>
      <c r="BL22">
        <f t="shared" si="2"/>
        <v>1900</v>
      </c>
      <c r="BM22" t="str">
        <f t="shared" si="3"/>
        <v/>
      </c>
      <c r="BN22" s="84">
        <f t="shared" si="4"/>
        <v>116</v>
      </c>
      <c r="BO22" s="1">
        <v>42370</v>
      </c>
      <c r="BP22" s="1"/>
      <c r="BQ22" s="19"/>
      <c r="BR22" s="61"/>
      <c r="BS22" s="62"/>
      <c r="BT22" s="41"/>
      <c r="BU22" s="80"/>
      <c r="BV22" s="55"/>
      <c r="BW22" s="17"/>
      <c r="BX22" s="16"/>
      <c r="BY22" s="16"/>
      <c r="BZ22" s="17"/>
      <c r="CA22" s="18"/>
      <c r="CD22" s="68" t="s">
        <v>61</v>
      </c>
      <c r="CE22" s="57">
        <f>SUMPRODUCT(($O$2:$O$10000="Adhérent")*($P$2:$P$10000="Autre FT")*($BK$2:$BK$10000=2013))</f>
        <v>0</v>
      </c>
      <c r="CF22" s="57">
        <f>SUMPRODUCT(($O$2:$O$10000="Adhérent")*($P$2:$P$10000="Autre FT")*($BK$2:$BK$10000=2014))+SUMPRODUCT(($O$2:$O$10000="Ex Adhérent")*($P$2:$P$10000="Autre FT")*($BK$2:$BK$10000=2014))</f>
        <v>0</v>
      </c>
      <c r="CG22" s="57">
        <f>SUMPRODUCT(($O$2:$O$10000="Adhérent")*($P$2:$P$10000="Autre FT")*($BK$2:$BK$10000=2015))+SUMPRODUCT(($O$2:$O$10000="Ex Adhérent")*($P$2:$P$10000="Autre FT")*($BK$2:$BK$10000=2015))</f>
        <v>0</v>
      </c>
      <c r="CH22" s="86">
        <f>SUMPRODUCT(($O$2:$O$10000="Adhérent")*($P$2:$P$10000="Autre FT")*($BK$2:$BK$10000=2016))+SUMPRODUCT(($O$2:$O$10000="Ex Adhérent")*($P$2:$P$10000="Autre FT")*($BK$2:$BK$10000=2016))</f>
        <v>0</v>
      </c>
      <c r="CJ22" s="78" t="s">
        <v>46</v>
      </c>
      <c r="CK22" s="69">
        <f>SUM(CK18:CK21)</f>
        <v>0</v>
      </c>
      <c r="CL22" s="69">
        <f>SUM(CL18:CL21)</f>
        <v>0</v>
      </c>
      <c r="CM22" s="69">
        <f>SUM(CM18:CM21)</f>
        <v>0</v>
      </c>
      <c r="CN22" s="70">
        <f>SUM(CN18:CN21)</f>
        <v>0</v>
      </c>
    </row>
    <row r="23" spans="4:92" ht="21.75" thickBot="1">
      <c r="D23" s="1"/>
      <c r="J23" s="1"/>
      <c r="L23" s="1"/>
      <c r="M23" s="1"/>
      <c r="BA23" s="1"/>
      <c r="BG23" t="str">
        <f t="shared" ca="1" si="5"/>
        <v/>
      </c>
      <c r="BH23" t="str">
        <f t="shared" si="6"/>
        <v/>
      </c>
      <c r="BI23" t="str">
        <f t="shared" si="7"/>
        <v/>
      </c>
      <c r="BJ23" t="str">
        <f t="shared" ca="1" si="0"/>
        <v/>
      </c>
      <c r="BK23">
        <f t="shared" si="1"/>
        <v>1900</v>
      </c>
      <c r="BL23">
        <f t="shared" si="2"/>
        <v>1900</v>
      </c>
      <c r="BM23" t="str">
        <f t="shared" si="3"/>
        <v/>
      </c>
      <c r="BN23" s="84">
        <f t="shared" si="4"/>
        <v>116</v>
      </c>
      <c r="BO23" s="1">
        <v>42370</v>
      </c>
      <c r="BP23" s="1"/>
      <c r="BQ23" s="63"/>
      <c r="BR23" s="64"/>
      <c r="BS23" s="65"/>
      <c r="BT23" s="81"/>
      <c r="BU23" s="82"/>
      <c r="BV23" s="83"/>
      <c r="BW23" s="66"/>
      <c r="BX23" s="65"/>
      <c r="BY23" s="65"/>
      <c r="BZ23" s="66"/>
      <c r="CA23" s="67"/>
      <c r="CD23" s="56" t="s">
        <v>13</v>
      </c>
      <c r="CE23" s="57">
        <f>SUMPRODUCT(($O$2:$O$10000="Adhérent")*($P$2:$P$10000="PTT")*($BK$2:$BK$10000=2013))</f>
        <v>0</v>
      </c>
      <c r="CF23" s="57">
        <f>SUMPRODUCT(($O$2:$O$10000="Adhérent")*($P$2:$P$10000="PTT")*($BK$2:$BK$10000=2013))+SUMPRODUCT(($O$2:$O$10000="Ex Adhérent")*($P$2:$P$10000="PTT")*($BK$2:$BK$10000=2013))</f>
        <v>0</v>
      </c>
      <c r="CG23" s="57">
        <f>SUMPRODUCT(($O$2:$O$10000="Adhérent")*($P$2:$P$10000="PTT")*($BK$2:$BK$10000=2013))+SUMPRODUCT(($O$2:$O$10000="Ex Adhérent")*($P$2:$P$10000="PTT")*($BK$2:$BK$10000=2013))</f>
        <v>0</v>
      </c>
      <c r="CH23" s="86">
        <f>SUMPRODUCT(($O$2:$O$10000="Adhérent")*($P$2:$P$10000="PTT")*($BK$2:$BK$10000=2013))+SUMPRODUCT(($O$2:$O$10000="Ex Adhérent")*($P$2:$P$10000="PTT")*($BK$2:$BK$10000=2013))</f>
        <v>0</v>
      </c>
    </row>
    <row r="24" spans="4:92" ht="16.5" thickTop="1">
      <c r="D24" s="1"/>
      <c r="J24" s="1"/>
      <c r="L24" s="1"/>
      <c r="M24" s="1"/>
      <c r="AX24" s="1"/>
      <c r="AY24" s="1"/>
      <c r="BA24" s="1"/>
      <c r="BB24" s="1"/>
      <c r="BG24" t="str">
        <f t="shared" ca="1" si="5"/>
        <v/>
      </c>
      <c r="BH24" t="str">
        <f t="shared" si="6"/>
        <v/>
      </c>
      <c r="BI24" t="str">
        <f t="shared" si="7"/>
        <v/>
      </c>
      <c r="BJ24" t="str">
        <f t="shared" ca="1" si="0"/>
        <v/>
      </c>
      <c r="BK24">
        <f t="shared" si="1"/>
        <v>1900</v>
      </c>
      <c r="BL24">
        <f t="shared" si="2"/>
        <v>1900</v>
      </c>
      <c r="BM24" t="str">
        <f t="shared" si="3"/>
        <v/>
      </c>
      <c r="BN24" s="84">
        <f t="shared" si="4"/>
        <v>116</v>
      </c>
      <c r="BO24" s="1">
        <v>42370</v>
      </c>
      <c r="BP24" s="1"/>
      <c r="BQ24" s="3"/>
      <c r="BR24" s="4"/>
      <c r="BS24" s="5"/>
      <c r="BT24" s="6"/>
      <c r="BU24" s="5"/>
      <c r="BV24" s="5"/>
      <c r="BW24" s="6"/>
      <c r="BX24" s="5"/>
      <c r="BY24" s="5"/>
      <c r="BZ24" s="6"/>
      <c r="CA24" s="5"/>
      <c r="CD24" s="56" t="s">
        <v>9</v>
      </c>
      <c r="CE24" s="57">
        <f>SUMPRODUCT(($O$2:$O$10000="Adhérent")*($P$2:$P$10000="Autre")*($BK$2:$BK$10000=2013))</f>
        <v>0</v>
      </c>
      <c r="CF24" s="57">
        <f>SUMPRODUCT(($O$2:$O$10000="Adhérent")*($P$2:$P$10000="Autre")*($BK$2:$BK$10000=2014))+SUMPRODUCT(($O$2:$O$10000="Ex Adhérent")*($P$2:$P$10000="Autre")*($BK$2:$BK$10000=2014))</f>
        <v>0</v>
      </c>
      <c r="CG24" s="57">
        <f>SUMPRODUCT(($O$2:$O$10000="Adhérent")*($P$2:$P$10000="Autre")*($BK$2:$BK$10000=2015))+SUMPRODUCT(($O$2:$O$10000="Ex Adhérent")*($P$2:$P$10000="Autre")*($BK$2:$BK$10000=2015))</f>
        <v>0</v>
      </c>
      <c r="CH24" s="86">
        <f>SUMPRODUCT(($O$2:$O$10000="Adhérent")*($P$2:$P$10000="Autre")*($BK$2:$BK$10000=2016))+SUMPRODUCT(($O$2:$O$10000="Ex Adhérent")*($P$2:$P$10000="Autre")*($BK$2:$BK$10000=2016))</f>
        <v>0</v>
      </c>
      <c r="CJ24" s="71" t="s">
        <v>59</v>
      </c>
      <c r="CK24" s="72">
        <v>2013</v>
      </c>
      <c r="CL24" s="72">
        <v>2014</v>
      </c>
      <c r="CM24" s="72">
        <v>2015</v>
      </c>
      <c r="CN24" s="73">
        <v>2016</v>
      </c>
    </row>
    <row r="25" spans="4:92" ht="19.5" thickBot="1">
      <c r="D25" s="1"/>
      <c r="J25" s="1"/>
      <c r="L25" s="1"/>
      <c r="AX25" s="1"/>
      <c r="AY25" s="1"/>
      <c r="BA25" s="1"/>
      <c r="BB25" s="1"/>
      <c r="BG25" t="str">
        <f t="shared" ca="1" si="5"/>
        <v/>
      </c>
      <c r="BH25" t="str">
        <f t="shared" si="6"/>
        <v/>
      </c>
      <c r="BI25" t="str">
        <f t="shared" si="7"/>
        <v/>
      </c>
      <c r="BJ25" t="str">
        <f t="shared" ca="1" si="0"/>
        <v/>
      </c>
      <c r="BK25">
        <f t="shared" si="1"/>
        <v>1900</v>
      </c>
      <c r="BL25">
        <f t="shared" si="2"/>
        <v>1900</v>
      </c>
      <c r="BM25" t="str">
        <f t="shared" si="3"/>
        <v/>
      </c>
      <c r="BN25" s="84">
        <f t="shared" si="4"/>
        <v>116</v>
      </c>
      <c r="BO25" s="1">
        <v>42370</v>
      </c>
      <c r="BP25" s="1"/>
      <c r="BQ25" s="3"/>
      <c r="BR25" s="4"/>
      <c r="BS25" s="5"/>
      <c r="BT25" s="6"/>
      <c r="BU25" s="5"/>
      <c r="BV25" s="5"/>
      <c r="BW25" s="6"/>
      <c r="BX25" s="5"/>
      <c r="BY25" s="5"/>
      <c r="BZ25" s="6"/>
      <c r="CA25" s="5"/>
      <c r="CD25" s="78" t="s">
        <v>46</v>
      </c>
      <c r="CE25" s="69">
        <f>SUM(CE18:CE24)</f>
        <v>0</v>
      </c>
      <c r="CF25" s="69">
        <f>SUM(CF18:CF24)</f>
        <v>0</v>
      </c>
      <c r="CG25" s="69">
        <f>SUM(CG18:CG24)</f>
        <v>0</v>
      </c>
      <c r="CH25" s="87">
        <f>SUM(CH18:CH24)</f>
        <v>0</v>
      </c>
      <c r="CJ25" s="74"/>
      <c r="CK25" s="75">
        <f>CE25-CK22</f>
        <v>0</v>
      </c>
      <c r="CL25" s="75">
        <f>CF25-CL22</f>
        <v>0</v>
      </c>
      <c r="CM25" s="75">
        <f>CG25-CM22</f>
        <v>0</v>
      </c>
      <c r="CN25" s="76">
        <f>CH25-CN22</f>
        <v>0</v>
      </c>
    </row>
    <row r="26" spans="4:92">
      <c r="D26" s="1"/>
      <c r="J26" s="1"/>
      <c r="L26" s="1"/>
      <c r="M26" s="1"/>
      <c r="AX26" s="1"/>
      <c r="AY26" s="1"/>
      <c r="BA26" s="1"/>
      <c r="BB26" s="1"/>
      <c r="BG26" t="str">
        <f t="shared" ca="1" si="5"/>
        <v/>
      </c>
      <c r="BH26" t="str">
        <f t="shared" si="6"/>
        <v/>
      </c>
      <c r="BI26" t="str">
        <f t="shared" si="7"/>
        <v/>
      </c>
      <c r="BJ26" t="str">
        <f t="shared" ca="1" si="0"/>
        <v/>
      </c>
      <c r="BK26">
        <f t="shared" si="1"/>
        <v>1900</v>
      </c>
      <c r="BL26">
        <f t="shared" si="2"/>
        <v>1900</v>
      </c>
      <c r="BM26" t="str">
        <f t="shared" si="3"/>
        <v/>
      </c>
      <c r="BN26" s="84">
        <f t="shared" si="4"/>
        <v>116</v>
      </c>
      <c r="BO26" s="1">
        <v>42370</v>
      </c>
      <c r="BP26" s="1"/>
      <c r="BQ26" s="3"/>
      <c r="BR26" s="4"/>
      <c r="BS26" s="5"/>
      <c r="BT26" s="6"/>
      <c r="BU26" s="5"/>
      <c r="BV26" s="5"/>
      <c r="BW26" s="6"/>
      <c r="BX26" s="5"/>
      <c r="BY26" s="5"/>
      <c r="BZ26" s="6"/>
      <c r="CA26" s="5"/>
    </row>
    <row r="27" spans="4:92" ht="15.75">
      <c r="D27" s="1"/>
      <c r="E27" s="1"/>
      <c r="J27" s="1"/>
      <c r="L27" s="1"/>
      <c r="AX27" s="1"/>
      <c r="AY27" s="1"/>
      <c r="BA27" s="1"/>
      <c r="BG27" t="str">
        <f t="shared" ca="1" si="5"/>
        <v/>
      </c>
      <c r="BH27" t="str">
        <f t="shared" si="6"/>
        <v/>
      </c>
      <c r="BI27" t="str">
        <f t="shared" si="7"/>
        <v/>
      </c>
      <c r="BJ27" t="str">
        <f t="shared" ca="1" si="0"/>
        <v/>
      </c>
      <c r="BK27">
        <f t="shared" si="1"/>
        <v>1900</v>
      </c>
      <c r="BL27">
        <f t="shared" si="2"/>
        <v>1900</v>
      </c>
      <c r="BM27" t="str">
        <f t="shared" si="3"/>
        <v/>
      </c>
      <c r="BN27" s="84">
        <f t="shared" si="4"/>
        <v>116</v>
      </c>
      <c r="BO27" s="1">
        <v>42370</v>
      </c>
      <c r="BP27" s="1"/>
      <c r="BQ27" s="3"/>
      <c r="BR27" s="4"/>
      <c r="BS27" s="5"/>
      <c r="BT27" s="6"/>
      <c r="BU27" s="5"/>
      <c r="BV27" s="5"/>
      <c r="BW27" s="6"/>
      <c r="BX27" s="5"/>
      <c r="BY27" s="5"/>
      <c r="BZ27" s="6"/>
      <c r="CA27" s="5"/>
      <c r="CD27" s="77" t="s">
        <v>64</v>
      </c>
    </row>
    <row r="28" spans="4:92" ht="15.75">
      <c r="D28" s="1"/>
      <c r="L28" s="1"/>
      <c r="AX28" s="1"/>
      <c r="AY28" s="1"/>
      <c r="BG28" t="str">
        <f t="shared" ca="1" si="5"/>
        <v/>
      </c>
      <c r="BH28" t="str">
        <f t="shared" si="6"/>
        <v/>
      </c>
      <c r="BI28" t="str">
        <f t="shared" si="7"/>
        <v/>
      </c>
      <c r="BJ28" t="str">
        <f t="shared" ca="1" si="0"/>
        <v/>
      </c>
      <c r="BK28">
        <f t="shared" si="1"/>
        <v>1900</v>
      </c>
      <c r="BL28">
        <f t="shared" si="2"/>
        <v>1900</v>
      </c>
      <c r="BM28" t="str">
        <f t="shared" si="3"/>
        <v/>
      </c>
      <c r="BN28" s="84">
        <f t="shared" si="4"/>
        <v>116</v>
      </c>
      <c r="BO28" s="1">
        <v>42370</v>
      </c>
      <c r="BP28" s="1"/>
      <c r="BQ28" s="3"/>
      <c r="BR28" s="4"/>
      <c r="BS28" s="5"/>
      <c r="BT28" s="6"/>
      <c r="BU28" s="5"/>
      <c r="BV28" s="5"/>
      <c r="BW28" s="6"/>
      <c r="BX28" s="5"/>
      <c r="BY28" s="5"/>
      <c r="BZ28" s="6"/>
      <c r="CA28" s="5"/>
      <c r="CC28" s="77"/>
      <c r="CD28" s="77" t="s">
        <v>65</v>
      </c>
    </row>
    <row r="29" spans="4:92">
      <c r="D29" s="1"/>
      <c r="J29" s="1"/>
      <c r="L29" s="1"/>
      <c r="M29" s="1"/>
      <c r="AX29" s="1"/>
      <c r="AY29" s="1"/>
      <c r="BA29" s="1"/>
      <c r="BB29" s="1"/>
      <c r="BF29" s="1"/>
      <c r="BG29" t="str">
        <f t="shared" ca="1" si="5"/>
        <v/>
      </c>
      <c r="BH29" t="str">
        <f t="shared" si="6"/>
        <v/>
      </c>
      <c r="BI29" t="str">
        <f t="shared" si="7"/>
        <v/>
      </c>
      <c r="BJ29" t="str">
        <f t="shared" ca="1" si="0"/>
        <v/>
      </c>
      <c r="BK29">
        <f t="shared" si="1"/>
        <v>1900</v>
      </c>
      <c r="BL29">
        <f t="shared" si="2"/>
        <v>1900</v>
      </c>
      <c r="BM29" t="str">
        <f t="shared" si="3"/>
        <v/>
      </c>
      <c r="BN29" s="84">
        <f t="shared" si="4"/>
        <v>116</v>
      </c>
      <c r="BO29" s="1">
        <v>42370</v>
      </c>
      <c r="BP29" s="1"/>
      <c r="BQ29" s="3"/>
      <c r="BR29" s="4"/>
      <c r="BS29" s="5"/>
      <c r="BT29" s="6"/>
      <c r="BU29" s="5"/>
      <c r="BV29" s="5"/>
      <c r="BW29" s="6"/>
      <c r="BX29" s="5"/>
      <c r="BY29" s="5"/>
      <c r="BZ29" s="6"/>
      <c r="CA29" s="5"/>
    </row>
    <row r="30" spans="4:92">
      <c r="D30" s="1"/>
      <c r="E30" s="1"/>
      <c r="J30" s="1"/>
      <c r="L30" s="1"/>
      <c r="M30" s="1"/>
      <c r="AX30" s="1"/>
      <c r="AY30" s="1"/>
      <c r="BA30" s="1"/>
      <c r="BG30" t="str">
        <f t="shared" ca="1" si="5"/>
        <v/>
      </c>
      <c r="BH30" t="str">
        <f t="shared" si="6"/>
        <v/>
      </c>
      <c r="BI30" t="str">
        <f t="shared" si="7"/>
        <v/>
      </c>
      <c r="BJ30" t="str">
        <f t="shared" ca="1" si="0"/>
        <v/>
      </c>
      <c r="BK30">
        <f t="shared" si="1"/>
        <v>1900</v>
      </c>
      <c r="BL30">
        <f t="shared" si="2"/>
        <v>1900</v>
      </c>
      <c r="BM30" t="str">
        <f t="shared" si="3"/>
        <v/>
      </c>
      <c r="BN30" s="84">
        <f t="shared" si="4"/>
        <v>116</v>
      </c>
      <c r="BO30" s="1">
        <v>42370</v>
      </c>
      <c r="BP30" s="1"/>
      <c r="BQ30" s="3"/>
      <c r="BR30" s="4"/>
      <c r="BS30" s="5"/>
      <c r="BT30" s="6"/>
      <c r="BU30" s="5"/>
      <c r="BV30" s="5"/>
      <c r="BW30" s="6"/>
      <c r="BX30" s="5"/>
      <c r="BY30" s="5"/>
      <c r="BZ30" s="6"/>
      <c r="CA30" s="5"/>
    </row>
    <row r="31" spans="4:92">
      <c r="D31" s="1"/>
      <c r="J31" s="1"/>
      <c r="L31" s="1"/>
      <c r="M31" s="1"/>
      <c r="AX31" s="1"/>
      <c r="AY31" s="1"/>
      <c r="BA31" s="1"/>
      <c r="BB31" s="1"/>
      <c r="BG31" t="str">
        <f t="shared" ca="1" si="5"/>
        <v/>
      </c>
      <c r="BH31" t="str">
        <f t="shared" si="6"/>
        <v/>
      </c>
      <c r="BI31" t="str">
        <f t="shared" si="7"/>
        <v/>
      </c>
      <c r="BJ31" t="str">
        <f t="shared" ca="1" si="0"/>
        <v/>
      </c>
      <c r="BK31">
        <f t="shared" si="1"/>
        <v>1900</v>
      </c>
      <c r="BL31">
        <f t="shared" si="2"/>
        <v>1900</v>
      </c>
      <c r="BM31" t="str">
        <f t="shared" si="3"/>
        <v/>
      </c>
      <c r="BN31" s="84">
        <f t="shared" si="4"/>
        <v>116</v>
      </c>
      <c r="BO31" s="1">
        <v>42370</v>
      </c>
      <c r="BP31" s="1"/>
      <c r="BQ31" s="3"/>
      <c r="BR31" s="4"/>
      <c r="BS31" s="5"/>
      <c r="BT31" s="6"/>
      <c r="BU31" s="5"/>
      <c r="BV31" s="5"/>
      <c r="BW31" s="6"/>
      <c r="BX31" s="5"/>
      <c r="BY31" s="5"/>
      <c r="BZ31" s="6"/>
      <c r="CA31" s="5"/>
    </row>
    <row r="32" spans="4:92">
      <c r="D32" s="1"/>
      <c r="J32" s="1"/>
      <c r="L32" s="1"/>
      <c r="M32" s="1"/>
      <c r="AX32" s="1"/>
      <c r="AY32" s="1"/>
      <c r="BA32" s="1"/>
      <c r="BB32" s="1"/>
      <c r="BG32" t="str">
        <f t="shared" ca="1" si="5"/>
        <v/>
      </c>
      <c r="BH32" t="str">
        <f t="shared" si="6"/>
        <v/>
      </c>
      <c r="BI32" t="str">
        <f t="shared" si="7"/>
        <v/>
      </c>
      <c r="BJ32" t="str">
        <f t="shared" ca="1" si="0"/>
        <v/>
      </c>
      <c r="BK32">
        <f t="shared" si="1"/>
        <v>1900</v>
      </c>
      <c r="BL32">
        <f t="shared" si="2"/>
        <v>1900</v>
      </c>
      <c r="BM32" t="str">
        <f t="shared" si="3"/>
        <v/>
      </c>
      <c r="BN32" s="84">
        <f t="shared" si="4"/>
        <v>116</v>
      </c>
      <c r="BO32" s="1">
        <v>42370</v>
      </c>
      <c r="BP32" s="1"/>
      <c r="BQ32" s="3"/>
      <c r="BR32" s="4"/>
      <c r="BS32" s="5"/>
      <c r="BT32" s="6"/>
      <c r="BU32" s="5"/>
      <c r="BV32" s="5"/>
      <c r="BW32" s="6"/>
      <c r="BX32" s="5"/>
      <c r="BY32" s="5"/>
      <c r="BZ32" s="6"/>
      <c r="CA32" s="5"/>
    </row>
    <row r="33" spans="4:81">
      <c r="D33" s="1"/>
      <c r="J33" s="1"/>
      <c r="L33" s="1"/>
      <c r="M33" s="1"/>
      <c r="AX33" s="1"/>
      <c r="AY33" s="1"/>
      <c r="BA33" s="1"/>
      <c r="BB33" s="1"/>
      <c r="BF33" s="1"/>
      <c r="BG33" t="str">
        <f t="shared" ca="1" si="5"/>
        <v/>
      </c>
      <c r="BH33" t="str">
        <f t="shared" si="6"/>
        <v/>
      </c>
      <c r="BI33" t="str">
        <f t="shared" si="7"/>
        <v/>
      </c>
      <c r="BJ33" t="str">
        <f t="shared" ca="1" si="0"/>
        <v/>
      </c>
      <c r="BK33">
        <f t="shared" si="1"/>
        <v>1900</v>
      </c>
      <c r="BL33">
        <f t="shared" si="2"/>
        <v>1900</v>
      </c>
      <c r="BM33" t="str">
        <f t="shared" si="3"/>
        <v/>
      </c>
      <c r="BN33" s="84">
        <f t="shared" si="4"/>
        <v>116</v>
      </c>
      <c r="BO33" s="1">
        <v>42370</v>
      </c>
      <c r="BP33" s="1"/>
      <c r="BQ33" s="3"/>
      <c r="BR33" s="4"/>
      <c r="BS33" s="5"/>
      <c r="BT33" s="6"/>
      <c r="BU33" s="5"/>
      <c r="BV33" s="5"/>
      <c r="BW33" s="6"/>
      <c r="BX33" s="5"/>
      <c r="BY33" s="5"/>
      <c r="BZ33" s="6"/>
      <c r="CA33" s="5"/>
    </row>
    <row r="34" spans="4:81">
      <c r="D34" s="1"/>
      <c r="J34" s="1"/>
      <c r="L34" s="1"/>
      <c r="M34" s="1"/>
      <c r="AZ34" s="1"/>
      <c r="BA34" s="1"/>
      <c r="BC34" s="1"/>
      <c r="BD34" s="1"/>
      <c r="BG34" t="str">
        <f t="shared" ca="1" si="5"/>
        <v/>
      </c>
      <c r="BH34" t="str">
        <f t="shared" si="6"/>
        <v/>
      </c>
      <c r="BI34" t="str">
        <f t="shared" si="7"/>
        <v/>
      </c>
      <c r="BJ34" t="str">
        <f t="shared" ca="1" si="0"/>
        <v/>
      </c>
      <c r="BK34">
        <f t="shared" ref="BK34:BK66" si="12">YEAR(L34)</f>
        <v>1900</v>
      </c>
      <c r="BL34">
        <f t="shared" ref="BL34:BL66" si="13">YEAR(E34)</f>
        <v>1900</v>
      </c>
      <c r="BM34" t="str">
        <f t="shared" si="3"/>
        <v/>
      </c>
      <c r="BN34" s="84">
        <f t="shared" si="4"/>
        <v>116</v>
      </c>
      <c r="BO34" s="1">
        <v>42370</v>
      </c>
      <c r="BP34" s="1"/>
      <c r="BQ34" s="3"/>
      <c r="BR34" s="4"/>
      <c r="BS34" s="5"/>
      <c r="BT34" s="6"/>
      <c r="BU34" s="5"/>
      <c r="BV34" s="5"/>
      <c r="BW34" s="6"/>
      <c r="BX34" s="5"/>
      <c r="BY34" s="5"/>
      <c r="BZ34" s="6"/>
      <c r="CA34" s="5"/>
    </row>
    <row r="35" spans="4:81">
      <c r="D35" s="1"/>
      <c r="J35" s="1"/>
      <c r="L35" s="1"/>
      <c r="BA35" s="1"/>
      <c r="BF35" s="1"/>
      <c r="BG35" t="str">
        <f t="shared" ca="1" si="5"/>
        <v/>
      </c>
      <c r="BH35" t="str">
        <f t="shared" si="6"/>
        <v/>
      </c>
      <c r="BI35" t="str">
        <f t="shared" si="7"/>
        <v/>
      </c>
      <c r="BJ35" t="str">
        <f t="shared" ca="1" si="0"/>
        <v/>
      </c>
      <c r="BK35">
        <f t="shared" si="12"/>
        <v>1900</v>
      </c>
      <c r="BL35">
        <f t="shared" si="13"/>
        <v>1900</v>
      </c>
      <c r="BM35" t="str">
        <f t="shared" si="3"/>
        <v/>
      </c>
      <c r="BN35" s="84">
        <f t="shared" si="4"/>
        <v>116</v>
      </c>
      <c r="BO35" s="1">
        <v>42370</v>
      </c>
      <c r="BP35" s="1"/>
      <c r="BQ35" s="3"/>
      <c r="BR35" s="4"/>
      <c r="BS35" s="5"/>
      <c r="BT35" s="6"/>
      <c r="BU35" s="5"/>
      <c r="BV35" s="5"/>
      <c r="BW35" s="6"/>
      <c r="BX35" s="5"/>
      <c r="BY35" s="5"/>
      <c r="BZ35" s="6"/>
      <c r="CA35" s="5"/>
    </row>
    <row r="36" spans="4:81">
      <c r="D36" s="1"/>
      <c r="J36" s="1"/>
      <c r="L36" s="1"/>
      <c r="AX36" s="1"/>
      <c r="AY36" s="1"/>
      <c r="BA36" s="1"/>
      <c r="BB36" s="1"/>
      <c r="BF36" s="1"/>
      <c r="BG36" t="str">
        <f t="shared" ca="1" si="5"/>
        <v/>
      </c>
      <c r="BH36" t="str">
        <f t="shared" si="6"/>
        <v/>
      </c>
      <c r="BI36" t="str">
        <f t="shared" si="7"/>
        <v/>
      </c>
      <c r="BJ36" t="str">
        <f t="shared" ca="1" si="0"/>
        <v/>
      </c>
      <c r="BK36">
        <f t="shared" si="12"/>
        <v>1900</v>
      </c>
      <c r="BL36">
        <f t="shared" si="13"/>
        <v>1900</v>
      </c>
      <c r="BM36" t="str">
        <f t="shared" si="3"/>
        <v/>
      </c>
      <c r="BN36" s="84">
        <f t="shared" si="4"/>
        <v>116</v>
      </c>
      <c r="BO36" s="1">
        <v>42370</v>
      </c>
      <c r="BP36" s="1"/>
      <c r="BQ36" s="3"/>
      <c r="BR36" s="4"/>
      <c r="BS36" s="5"/>
      <c r="BT36" s="6"/>
      <c r="BU36" s="5"/>
      <c r="BV36" s="5"/>
      <c r="BW36" s="6"/>
      <c r="BX36" s="5"/>
      <c r="BY36" s="5"/>
      <c r="BZ36" s="6"/>
      <c r="CA36" s="5"/>
    </row>
    <row r="37" spans="4:81">
      <c r="D37" s="1"/>
      <c r="J37" s="1"/>
      <c r="L37" s="1"/>
      <c r="M37" s="1"/>
      <c r="AX37" s="1"/>
      <c r="AY37" s="1"/>
      <c r="BA37" s="1"/>
      <c r="BB37" s="1"/>
      <c r="BG37" t="str">
        <f t="shared" ca="1" si="5"/>
        <v/>
      </c>
      <c r="BH37" t="str">
        <f t="shared" si="6"/>
        <v/>
      </c>
      <c r="BI37" t="str">
        <f t="shared" si="7"/>
        <v/>
      </c>
      <c r="BJ37" t="str">
        <f t="shared" ca="1" si="0"/>
        <v/>
      </c>
      <c r="BK37">
        <f t="shared" si="12"/>
        <v>1900</v>
      </c>
      <c r="BL37">
        <f t="shared" si="13"/>
        <v>1900</v>
      </c>
      <c r="BM37" t="str">
        <f t="shared" si="3"/>
        <v/>
      </c>
      <c r="BN37" s="84">
        <f t="shared" si="4"/>
        <v>116</v>
      </c>
      <c r="BO37" s="1">
        <v>42370</v>
      </c>
      <c r="BP37" s="1"/>
      <c r="BQ37" s="3"/>
      <c r="BR37" s="4"/>
      <c r="BS37" s="5"/>
      <c r="BT37" s="6"/>
      <c r="BU37" s="5"/>
      <c r="BV37" s="5"/>
      <c r="BW37" s="6"/>
      <c r="BX37" s="5"/>
      <c r="BY37" s="5"/>
      <c r="BZ37" s="6"/>
      <c r="CA37" s="5"/>
    </row>
    <row r="38" spans="4:81" ht="15.75">
      <c r="D38" s="1"/>
      <c r="J38" s="1"/>
      <c r="M38" s="1"/>
      <c r="BB38" s="1"/>
      <c r="BG38" t="str">
        <f t="shared" ca="1" si="5"/>
        <v/>
      </c>
      <c r="BH38" t="str">
        <f t="shared" si="6"/>
        <v/>
      </c>
      <c r="BI38" t="str">
        <f t="shared" si="7"/>
        <v/>
      </c>
      <c r="BJ38" t="str">
        <f t="shared" ca="1" si="0"/>
        <v/>
      </c>
      <c r="BK38">
        <f t="shared" si="12"/>
        <v>1900</v>
      </c>
      <c r="BL38">
        <f t="shared" si="13"/>
        <v>1900</v>
      </c>
      <c r="BM38" t="str">
        <f t="shared" si="3"/>
        <v/>
      </c>
      <c r="BN38" s="84">
        <f t="shared" si="4"/>
        <v>116</v>
      </c>
      <c r="BO38" s="1">
        <v>42370</v>
      </c>
      <c r="BP38" s="1"/>
      <c r="BQ38" s="3"/>
      <c r="BR38" s="4"/>
      <c r="BS38" s="5"/>
      <c r="BT38" s="6"/>
      <c r="BU38" s="5"/>
      <c r="BV38" s="5"/>
      <c r="BW38" s="6"/>
      <c r="BX38" s="5"/>
      <c r="BY38" s="5"/>
      <c r="BZ38" s="6"/>
      <c r="CA38" s="5"/>
      <c r="CC38" s="77"/>
    </row>
    <row r="39" spans="4:81">
      <c r="D39" s="1"/>
      <c r="J39" s="1"/>
      <c r="L39" s="1"/>
      <c r="M39" s="1"/>
      <c r="AX39" s="1"/>
      <c r="AY39" s="1"/>
      <c r="BA39" s="1"/>
      <c r="BB39" s="1"/>
      <c r="BG39" t="str">
        <f t="shared" ca="1" si="5"/>
        <v/>
      </c>
      <c r="BH39" t="str">
        <f t="shared" si="6"/>
        <v/>
      </c>
      <c r="BI39" t="str">
        <f t="shared" si="7"/>
        <v/>
      </c>
      <c r="BJ39" t="str">
        <f t="shared" ca="1" si="0"/>
        <v/>
      </c>
      <c r="BK39">
        <f t="shared" si="12"/>
        <v>1900</v>
      </c>
      <c r="BL39">
        <f t="shared" si="13"/>
        <v>1900</v>
      </c>
      <c r="BM39" t="str">
        <f t="shared" si="3"/>
        <v/>
      </c>
      <c r="BN39" s="84">
        <f t="shared" si="4"/>
        <v>116</v>
      </c>
      <c r="BO39" s="1">
        <v>42370</v>
      </c>
      <c r="BP39" s="1"/>
      <c r="BQ39" s="3"/>
      <c r="BR39" s="4"/>
      <c r="BS39" s="5"/>
      <c r="BT39" s="6"/>
      <c r="BU39" s="5"/>
      <c r="BV39" s="5"/>
      <c r="BW39" s="6"/>
      <c r="BX39" s="5"/>
      <c r="BY39" s="5"/>
      <c r="BZ39" s="6"/>
      <c r="CA39" s="5"/>
    </row>
    <row r="40" spans="4:81">
      <c r="D40" s="1"/>
      <c r="J40" s="1"/>
      <c r="L40" s="1"/>
      <c r="AX40" s="1"/>
      <c r="AY40" s="1"/>
      <c r="BA40" s="1"/>
      <c r="BB40" s="1"/>
      <c r="BG40" t="str">
        <f t="shared" ca="1" si="5"/>
        <v/>
      </c>
      <c r="BH40" t="str">
        <f t="shared" si="6"/>
        <v/>
      </c>
      <c r="BI40" t="str">
        <f t="shared" si="7"/>
        <v/>
      </c>
      <c r="BJ40" t="str">
        <f t="shared" ca="1" si="0"/>
        <v/>
      </c>
      <c r="BK40">
        <f t="shared" si="12"/>
        <v>1900</v>
      </c>
      <c r="BL40">
        <f t="shared" si="13"/>
        <v>1900</v>
      </c>
      <c r="BM40" t="str">
        <f t="shared" si="3"/>
        <v/>
      </c>
      <c r="BN40" s="84">
        <f t="shared" si="4"/>
        <v>116</v>
      </c>
      <c r="BO40" s="1">
        <v>42370</v>
      </c>
      <c r="BP40" s="1"/>
      <c r="BQ40" s="3"/>
      <c r="BR40" s="4"/>
      <c r="BS40" s="5"/>
      <c r="BT40" s="6"/>
      <c r="BU40" s="5"/>
      <c r="BV40" s="5"/>
      <c r="BW40" s="6"/>
      <c r="BX40" s="5"/>
      <c r="BY40" s="5"/>
      <c r="BZ40" s="6"/>
      <c r="CA40" s="5"/>
    </row>
    <row r="41" spans="4:81">
      <c r="D41" s="1"/>
      <c r="J41" s="1"/>
      <c r="L41" s="1"/>
      <c r="M41" s="1"/>
      <c r="AX41" s="1"/>
      <c r="AY41" s="1"/>
      <c r="BA41" s="1"/>
      <c r="BB41" s="1"/>
      <c r="BG41" t="str">
        <f t="shared" ca="1" si="5"/>
        <v/>
      </c>
      <c r="BH41" t="str">
        <f t="shared" si="6"/>
        <v/>
      </c>
      <c r="BI41" t="str">
        <f t="shared" si="7"/>
        <v/>
      </c>
      <c r="BJ41" t="str">
        <f t="shared" ca="1" si="0"/>
        <v/>
      </c>
      <c r="BK41">
        <f t="shared" si="12"/>
        <v>1900</v>
      </c>
      <c r="BL41">
        <f t="shared" si="13"/>
        <v>1900</v>
      </c>
      <c r="BM41" t="str">
        <f t="shared" si="3"/>
        <v/>
      </c>
      <c r="BN41" s="84">
        <f t="shared" si="4"/>
        <v>116</v>
      </c>
      <c r="BO41" s="1">
        <v>42370</v>
      </c>
      <c r="BP41" s="1"/>
      <c r="BQ41" s="3"/>
      <c r="BR41" s="4"/>
      <c r="BS41" s="5"/>
      <c r="BT41" s="6"/>
      <c r="BU41" s="5"/>
      <c r="BV41" s="5"/>
      <c r="BW41" s="6"/>
      <c r="BX41" s="5"/>
      <c r="BY41" s="5"/>
      <c r="BZ41" s="6"/>
      <c r="CA41" s="5"/>
    </row>
    <row r="42" spans="4:81">
      <c r="D42" s="1"/>
      <c r="J42" s="1"/>
      <c r="M42" s="1"/>
      <c r="BG42" t="str">
        <f t="shared" ca="1" si="5"/>
        <v/>
      </c>
      <c r="BH42" t="str">
        <f t="shared" si="6"/>
        <v/>
      </c>
      <c r="BI42" t="str">
        <f t="shared" si="7"/>
        <v/>
      </c>
      <c r="BJ42" t="str">
        <f t="shared" ca="1" si="0"/>
        <v/>
      </c>
      <c r="BK42">
        <f t="shared" si="12"/>
        <v>1900</v>
      </c>
      <c r="BL42">
        <f t="shared" si="13"/>
        <v>1900</v>
      </c>
      <c r="BM42" t="str">
        <f t="shared" si="3"/>
        <v/>
      </c>
      <c r="BN42" s="84">
        <f t="shared" si="4"/>
        <v>116</v>
      </c>
      <c r="BO42" s="1">
        <v>42370</v>
      </c>
      <c r="BP42" s="1"/>
      <c r="BQ42" s="3"/>
      <c r="BR42" s="4"/>
      <c r="BS42" s="5"/>
      <c r="BT42" s="6"/>
      <c r="BU42" s="5"/>
      <c r="BV42" s="5"/>
      <c r="BW42" s="6"/>
      <c r="BX42" s="5"/>
      <c r="BY42" s="5"/>
      <c r="BZ42" s="6"/>
      <c r="CA42" s="5"/>
    </row>
    <row r="43" spans="4:81">
      <c r="D43" s="1"/>
      <c r="E43" s="1"/>
      <c r="J43" s="1"/>
      <c r="L43" s="1"/>
      <c r="AX43" s="1"/>
      <c r="AY43" s="1"/>
      <c r="BA43" s="1"/>
      <c r="BG43" t="str">
        <f t="shared" ca="1" si="5"/>
        <v/>
      </c>
      <c r="BH43" t="str">
        <f t="shared" si="6"/>
        <v/>
      </c>
      <c r="BI43" t="str">
        <f t="shared" si="7"/>
        <v/>
      </c>
      <c r="BJ43" t="str">
        <f t="shared" ca="1" si="0"/>
        <v/>
      </c>
      <c r="BK43">
        <f t="shared" si="12"/>
        <v>1900</v>
      </c>
      <c r="BL43">
        <f t="shared" si="13"/>
        <v>1900</v>
      </c>
      <c r="BM43" t="str">
        <f t="shared" si="3"/>
        <v/>
      </c>
      <c r="BN43" s="84">
        <f t="shared" si="4"/>
        <v>116</v>
      </c>
      <c r="BO43" s="1">
        <v>42370</v>
      </c>
      <c r="BP43" s="1"/>
      <c r="BQ43" s="3"/>
      <c r="BR43" s="4"/>
      <c r="BS43" s="5"/>
      <c r="BT43" s="6"/>
      <c r="BU43" s="5"/>
      <c r="BV43" s="5"/>
      <c r="BW43" s="6"/>
      <c r="BX43" s="5"/>
      <c r="BY43" s="5"/>
      <c r="BZ43" s="6"/>
      <c r="CA43" s="5"/>
    </row>
    <row r="44" spans="4:81">
      <c r="D44" s="1"/>
      <c r="E44" s="1"/>
      <c r="J44" s="1"/>
      <c r="L44" s="1"/>
      <c r="AX44" s="1"/>
      <c r="AY44" s="1"/>
      <c r="BA44" s="1"/>
      <c r="BB44" s="1"/>
      <c r="BG44" t="str">
        <f t="shared" ca="1" si="5"/>
        <v/>
      </c>
      <c r="BH44" t="str">
        <f t="shared" si="6"/>
        <v/>
      </c>
      <c r="BI44" t="str">
        <f t="shared" si="7"/>
        <v/>
      </c>
      <c r="BJ44" t="str">
        <f t="shared" ca="1" si="0"/>
        <v/>
      </c>
      <c r="BK44">
        <f t="shared" si="12"/>
        <v>1900</v>
      </c>
      <c r="BL44">
        <f t="shared" si="13"/>
        <v>1900</v>
      </c>
      <c r="BM44" t="str">
        <f t="shared" si="3"/>
        <v/>
      </c>
      <c r="BN44" s="84">
        <f t="shared" si="4"/>
        <v>116</v>
      </c>
      <c r="BO44" s="1">
        <v>42370</v>
      </c>
      <c r="BP44" s="1"/>
      <c r="BQ44" s="3"/>
      <c r="BR44" s="4"/>
      <c r="BS44" s="5"/>
      <c r="BT44" s="6"/>
      <c r="BU44" s="5"/>
      <c r="BV44" s="5"/>
      <c r="BW44" s="6"/>
      <c r="BX44" s="5"/>
      <c r="BY44" s="5"/>
      <c r="BZ44" s="6"/>
      <c r="CA44" s="5"/>
    </row>
    <row r="45" spans="4:81">
      <c r="D45" s="1"/>
      <c r="J45" s="1"/>
      <c r="L45" s="1"/>
      <c r="AX45" s="1"/>
      <c r="AY45" s="1"/>
      <c r="BA45" s="1"/>
      <c r="BB45" s="1"/>
      <c r="BG45" t="str">
        <f t="shared" ca="1" si="5"/>
        <v/>
      </c>
      <c r="BH45" t="str">
        <f t="shared" si="6"/>
        <v/>
      </c>
      <c r="BI45" t="str">
        <f t="shared" si="7"/>
        <v/>
      </c>
      <c r="BJ45" t="str">
        <f t="shared" ca="1" si="0"/>
        <v/>
      </c>
      <c r="BK45">
        <f t="shared" si="12"/>
        <v>1900</v>
      </c>
      <c r="BL45">
        <f t="shared" si="13"/>
        <v>1900</v>
      </c>
      <c r="BM45" t="str">
        <f t="shared" si="3"/>
        <v/>
      </c>
      <c r="BN45" s="84">
        <f t="shared" si="4"/>
        <v>116</v>
      </c>
      <c r="BO45" s="1">
        <v>42370</v>
      </c>
      <c r="BP45" s="1"/>
      <c r="BQ45" s="3"/>
      <c r="BR45" s="4"/>
      <c r="BS45" s="5"/>
      <c r="BT45" s="6"/>
      <c r="BU45" s="5"/>
      <c r="BV45" s="5"/>
      <c r="BW45" s="6"/>
      <c r="BX45" s="5"/>
      <c r="BY45" s="5"/>
      <c r="BZ45" s="6"/>
      <c r="CA45" s="5"/>
    </row>
    <row r="46" spans="4:81">
      <c r="D46" s="1"/>
      <c r="J46" s="1"/>
      <c r="L46" s="1"/>
      <c r="M46" s="1"/>
      <c r="BA46" s="1"/>
      <c r="BG46" t="str">
        <f t="shared" ca="1" si="5"/>
        <v/>
      </c>
      <c r="BH46" t="str">
        <f t="shared" si="6"/>
        <v/>
      </c>
      <c r="BI46" t="str">
        <f t="shared" si="7"/>
        <v/>
      </c>
      <c r="BJ46" t="str">
        <f t="shared" ca="1" si="0"/>
        <v/>
      </c>
      <c r="BK46">
        <f t="shared" si="12"/>
        <v>1900</v>
      </c>
      <c r="BL46">
        <f t="shared" si="13"/>
        <v>1900</v>
      </c>
      <c r="BM46" t="str">
        <f t="shared" si="3"/>
        <v/>
      </c>
      <c r="BN46" s="84">
        <f t="shared" si="4"/>
        <v>116</v>
      </c>
      <c r="BO46" s="1">
        <v>42370</v>
      </c>
      <c r="BP46" s="1"/>
      <c r="BQ46" s="3"/>
      <c r="BR46" s="4"/>
      <c r="BS46" s="5"/>
      <c r="BT46" s="6"/>
      <c r="BU46" s="5"/>
      <c r="BV46" s="5"/>
      <c r="BW46" s="6"/>
      <c r="BX46" s="5"/>
      <c r="BY46" s="5"/>
      <c r="BZ46" s="6"/>
      <c r="CA46" s="5"/>
    </row>
    <row r="47" spans="4:81">
      <c r="D47" s="1"/>
      <c r="E47" s="1"/>
      <c r="J47" s="1"/>
      <c r="L47" s="1"/>
      <c r="M47" s="1"/>
      <c r="N47" s="1"/>
      <c r="AZ47" s="1"/>
      <c r="BA47" s="1"/>
      <c r="BC47" s="1"/>
      <c r="BD47" s="1"/>
      <c r="BG47" t="str">
        <f t="shared" ca="1" si="5"/>
        <v/>
      </c>
      <c r="BH47" t="str">
        <f t="shared" si="6"/>
        <v/>
      </c>
      <c r="BI47" t="str">
        <f t="shared" si="7"/>
        <v/>
      </c>
      <c r="BJ47" t="str">
        <f t="shared" ca="1" si="0"/>
        <v/>
      </c>
      <c r="BK47">
        <f t="shared" si="12"/>
        <v>1900</v>
      </c>
      <c r="BL47">
        <f t="shared" si="13"/>
        <v>1900</v>
      </c>
      <c r="BM47" t="str">
        <f t="shared" si="3"/>
        <v/>
      </c>
      <c r="BN47" s="84">
        <f t="shared" si="4"/>
        <v>116</v>
      </c>
      <c r="BO47" s="1">
        <v>42370</v>
      </c>
      <c r="BP47" s="1"/>
      <c r="BQ47" s="3"/>
      <c r="BR47" s="4"/>
      <c r="BS47" s="5"/>
      <c r="BT47" s="6"/>
      <c r="BU47" s="5"/>
      <c r="BV47" s="5"/>
      <c r="BW47" s="6"/>
      <c r="BX47" s="5"/>
      <c r="BY47" s="5"/>
      <c r="BZ47" s="6"/>
      <c r="CA47" s="5"/>
    </row>
    <row r="48" spans="4:81">
      <c r="D48" s="1"/>
      <c r="J48" s="1"/>
      <c r="L48" s="1"/>
      <c r="BA48" s="1"/>
      <c r="BB48" s="1"/>
      <c r="BG48" t="str">
        <f t="shared" ca="1" si="5"/>
        <v/>
      </c>
      <c r="BH48" t="str">
        <f t="shared" si="6"/>
        <v/>
      </c>
      <c r="BI48" t="str">
        <f t="shared" si="7"/>
        <v/>
      </c>
      <c r="BJ48" t="str">
        <f t="shared" ca="1" si="0"/>
        <v/>
      </c>
      <c r="BK48">
        <f t="shared" si="12"/>
        <v>1900</v>
      </c>
      <c r="BL48">
        <f t="shared" si="13"/>
        <v>1900</v>
      </c>
      <c r="BM48" t="str">
        <f t="shared" si="3"/>
        <v/>
      </c>
      <c r="BN48" s="84">
        <f t="shared" si="4"/>
        <v>116</v>
      </c>
      <c r="BO48" s="1">
        <v>42370</v>
      </c>
      <c r="BP48" s="1"/>
      <c r="BQ48" s="3"/>
      <c r="BR48" s="4"/>
      <c r="BS48" s="5"/>
      <c r="BT48" s="6"/>
      <c r="BU48" s="5"/>
      <c r="BV48" s="5"/>
      <c r="BW48" s="6"/>
      <c r="BX48" s="5"/>
      <c r="BY48" s="5"/>
      <c r="BZ48" s="6"/>
      <c r="CA48" s="5"/>
    </row>
    <row r="49" spans="4:79">
      <c r="D49" s="1"/>
      <c r="J49" s="1"/>
      <c r="L49" s="1"/>
      <c r="M49" s="1"/>
      <c r="AX49" s="1"/>
      <c r="AY49" s="1"/>
      <c r="BA49" s="1"/>
      <c r="BB49" s="1"/>
      <c r="BG49" t="str">
        <f t="shared" ca="1" si="5"/>
        <v/>
      </c>
      <c r="BH49" t="str">
        <f t="shared" si="6"/>
        <v/>
      </c>
      <c r="BI49" t="str">
        <f t="shared" si="7"/>
        <v/>
      </c>
      <c r="BJ49" t="str">
        <f t="shared" ca="1" si="0"/>
        <v/>
      </c>
      <c r="BK49">
        <f t="shared" si="12"/>
        <v>1900</v>
      </c>
      <c r="BL49">
        <f t="shared" si="13"/>
        <v>1900</v>
      </c>
      <c r="BM49" t="str">
        <f t="shared" si="3"/>
        <v/>
      </c>
      <c r="BN49" s="84">
        <f t="shared" si="4"/>
        <v>116</v>
      </c>
      <c r="BO49" s="1">
        <v>42370</v>
      </c>
      <c r="BP49" s="1"/>
      <c r="BQ49" s="3"/>
      <c r="BR49" s="4"/>
      <c r="BS49" s="5"/>
      <c r="BT49" s="6"/>
      <c r="BU49" s="5"/>
      <c r="BV49" s="5"/>
      <c r="BW49" s="6"/>
      <c r="BX49" s="5"/>
      <c r="BY49" s="5"/>
      <c r="BZ49" s="6"/>
      <c r="CA49" s="5"/>
    </row>
    <row r="50" spans="4:79">
      <c r="D50" s="1"/>
      <c r="J50" s="1"/>
      <c r="L50" s="1"/>
      <c r="AZ50" s="1"/>
      <c r="BA50" s="1"/>
      <c r="BC50" s="1"/>
      <c r="BD50" s="1"/>
      <c r="BG50" t="str">
        <f t="shared" ca="1" si="5"/>
        <v/>
      </c>
      <c r="BH50" t="str">
        <f t="shared" si="6"/>
        <v/>
      </c>
      <c r="BI50" t="str">
        <f t="shared" si="7"/>
        <v/>
      </c>
      <c r="BJ50" t="str">
        <f t="shared" ca="1" si="0"/>
        <v/>
      </c>
      <c r="BK50">
        <f t="shared" si="12"/>
        <v>1900</v>
      </c>
      <c r="BL50">
        <f t="shared" si="13"/>
        <v>1900</v>
      </c>
      <c r="BM50" t="str">
        <f t="shared" si="3"/>
        <v/>
      </c>
      <c r="BN50" s="84">
        <f t="shared" si="4"/>
        <v>116</v>
      </c>
      <c r="BO50" s="1">
        <v>42370</v>
      </c>
      <c r="BP50" s="1"/>
      <c r="BQ50" s="3"/>
      <c r="BR50" s="4"/>
      <c r="BS50" s="5"/>
      <c r="BT50" s="6"/>
      <c r="BU50" s="5"/>
      <c r="BV50" s="5"/>
      <c r="BW50" s="6"/>
      <c r="BX50" s="5"/>
      <c r="BY50" s="5"/>
      <c r="BZ50" s="6"/>
      <c r="CA50" s="5"/>
    </row>
    <row r="51" spans="4:79">
      <c r="D51" s="1"/>
      <c r="J51" s="1"/>
      <c r="L51" s="1"/>
      <c r="M51" s="1"/>
      <c r="AY51" s="1"/>
      <c r="AZ51" s="1"/>
      <c r="BB51" s="1"/>
      <c r="BC51" s="1"/>
      <c r="BG51" t="str">
        <f t="shared" ca="1" si="5"/>
        <v/>
      </c>
      <c r="BH51" t="str">
        <f t="shared" si="6"/>
        <v/>
      </c>
      <c r="BI51" t="str">
        <f t="shared" si="7"/>
        <v/>
      </c>
      <c r="BJ51" t="str">
        <f t="shared" ca="1" si="0"/>
        <v/>
      </c>
      <c r="BK51">
        <f t="shared" si="12"/>
        <v>1900</v>
      </c>
      <c r="BL51">
        <f t="shared" si="13"/>
        <v>1900</v>
      </c>
      <c r="BM51" t="str">
        <f t="shared" si="3"/>
        <v/>
      </c>
      <c r="BN51" s="84">
        <f t="shared" si="4"/>
        <v>116</v>
      </c>
      <c r="BO51" s="1">
        <v>42370</v>
      </c>
      <c r="BP51" s="1"/>
      <c r="BQ51" s="3"/>
      <c r="BR51" s="4"/>
      <c r="BS51" s="5"/>
      <c r="BT51" s="6"/>
      <c r="BU51" s="5"/>
      <c r="BV51" s="5"/>
      <c r="BW51" s="6"/>
      <c r="BX51" s="5"/>
      <c r="BY51" s="5"/>
      <c r="BZ51" s="6"/>
      <c r="CA51" s="5"/>
    </row>
    <row r="52" spans="4:79">
      <c r="D52" s="1"/>
      <c r="J52" s="1"/>
      <c r="L52" s="1"/>
      <c r="M52" s="1"/>
      <c r="AX52" s="1"/>
      <c r="AY52" s="1"/>
      <c r="BA52" s="1"/>
      <c r="BB52" s="1"/>
      <c r="BG52" t="str">
        <f t="shared" ca="1" si="5"/>
        <v/>
      </c>
      <c r="BH52" t="str">
        <f t="shared" si="6"/>
        <v/>
      </c>
      <c r="BI52" t="str">
        <f t="shared" si="7"/>
        <v/>
      </c>
      <c r="BJ52" t="str">
        <f t="shared" ca="1" si="0"/>
        <v/>
      </c>
      <c r="BK52">
        <f t="shared" si="12"/>
        <v>1900</v>
      </c>
      <c r="BL52">
        <f t="shared" si="13"/>
        <v>1900</v>
      </c>
      <c r="BM52" t="str">
        <f t="shared" si="3"/>
        <v/>
      </c>
      <c r="BN52" s="84">
        <f t="shared" si="4"/>
        <v>116</v>
      </c>
      <c r="BO52" s="1">
        <v>42370</v>
      </c>
      <c r="BP52" s="1"/>
      <c r="BQ52" s="3"/>
      <c r="BR52" s="4"/>
      <c r="BS52" s="5"/>
      <c r="BT52" s="6"/>
      <c r="BU52" s="5"/>
      <c r="BV52" s="5"/>
      <c r="BW52" s="6"/>
      <c r="BX52" s="5"/>
      <c r="BY52" s="5"/>
      <c r="BZ52" s="6"/>
      <c r="CA52" s="5"/>
    </row>
    <row r="53" spans="4:79">
      <c r="D53" s="1"/>
      <c r="J53" s="1"/>
      <c r="L53" s="1"/>
      <c r="M53" s="1"/>
      <c r="AX53" s="1"/>
      <c r="AY53" s="1"/>
      <c r="BA53" s="1"/>
      <c r="BB53" s="1"/>
      <c r="BG53" t="str">
        <f t="shared" ca="1" si="5"/>
        <v/>
      </c>
      <c r="BH53" t="str">
        <f t="shared" si="6"/>
        <v/>
      </c>
      <c r="BI53" t="str">
        <f t="shared" si="7"/>
        <v/>
      </c>
      <c r="BJ53" t="str">
        <f t="shared" ca="1" si="0"/>
        <v/>
      </c>
      <c r="BK53">
        <f t="shared" si="12"/>
        <v>1900</v>
      </c>
      <c r="BL53">
        <f t="shared" si="13"/>
        <v>1900</v>
      </c>
      <c r="BM53" t="str">
        <f t="shared" si="3"/>
        <v/>
      </c>
      <c r="BN53" s="84">
        <f t="shared" si="4"/>
        <v>116</v>
      </c>
      <c r="BO53" s="1">
        <v>42370</v>
      </c>
      <c r="BP53" s="1"/>
      <c r="BQ53" s="3"/>
      <c r="BR53" s="4"/>
      <c r="BS53" s="5"/>
      <c r="BT53" s="6"/>
      <c r="BU53" s="5"/>
      <c r="BV53" s="5"/>
      <c r="BW53" s="6"/>
      <c r="BX53" s="5"/>
      <c r="BY53" s="5"/>
      <c r="BZ53" s="6"/>
      <c r="CA53" s="5"/>
    </row>
    <row r="54" spans="4:79">
      <c r="D54" s="1"/>
      <c r="J54" s="1"/>
      <c r="L54" s="1"/>
      <c r="M54" s="1"/>
      <c r="AX54" s="1"/>
      <c r="AY54" s="1"/>
      <c r="BA54" s="1"/>
      <c r="BB54" s="1"/>
      <c r="BG54" t="str">
        <f t="shared" ca="1" si="5"/>
        <v/>
      </c>
      <c r="BH54" t="str">
        <f t="shared" si="6"/>
        <v/>
      </c>
      <c r="BI54" t="str">
        <f t="shared" si="7"/>
        <v/>
      </c>
      <c r="BJ54" t="str">
        <f t="shared" ca="1" si="0"/>
        <v/>
      </c>
      <c r="BK54">
        <f t="shared" si="12"/>
        <v>1900</v>
      </c>
      <c r="BL54">
        <f t="shared" si="13"/>
        <v>1900</v>
      </c>
      <c r="BM54" t="str">
        <f t="shared" si="3"/>
        <v/>
      </c>
      <c r="BN54" s="84">
        <f t="shared" si="4"/>
        <v>116</v>
      </c>
      <c r="BO54" s="1">
        <v>42370</v>
      </c>
      <c r="BP54" s="1"/>
      <c r="BQ54" s="3"/>
      <c r="BR54" s="4"/>
      <c r="BS54" s="5"/>
      <c r="BT54" s="6"/>
      <c r="BU54" s="5"/>
      <c r="BV54" s="5"/>
      <c r="BW54" s="6"/>
      <c r="BX54" s="5"/>
      <c r="BY54" s="5"/>
      <c r="BZ54" s="6"/>
      <c r="CA54" s="5"/>
    </row>
    <row r="55" spans="4:79">
      <c r="D55" s="1"/>
      <c r="J55" s="1"/>
      <c r="L55" s="1"/>
      <c r="M55" s="1"/>
      <c r="AX55" s="1"/>
      <c r="AY55" s="1"/>
      <c r="BA55" s="1"/>
      <c r="BB55" s="1"/>
      <c r="BF55" s="1"/>
      <c r="BG55" t="str">
        <f t="shared" ca="1" si="5"/>
        <v/>
      </c>
      <c r="BH55" t="str">
        <f t="shared" si="6"/>
        <v/>
      </c>
      <c r="BI55" t="str">
        <f t="shared" si="7"/>
        <v/>
      </c>
      <c r="BJ55" t="str">
        <f t="shared" ca="1" si="0"/>
        <v/>
      </c>
      <c r="BK55">
        <f t="shared" si="12"/>
        <v>1900</v>
      </c>
      <c r="BL55">
        <f t="shared" si="13"/>
        <v>1900</v>
      </c>
      <c r="BM55" t="str">
        <f t="shared" si="3"/>
        <v/>
      </c>
      <c r="BN55" s="84">
        <f t="shared" si="4"/>
        <v>116</v>
      </c>
      <c r="BO55" s="1">
        <v>42370</v>
      </c>
      <c r="BP55" s="1"/>
      <c r="BQ55" s="3"/>
      <c r="BR55" s="4"/>
      <c r="BS55" s="5"/>
      <c r="BT55" s="6"/>
      <c r="BU55" s="5"/>
      <c r="BV55" s="5"/>
      <c r="BW55" s="6"/>
      <c r="BX55" s="5"/>
      <c r="BY55" s="5"/>
      <c r="BZ55" s="6"/>
      <c r="CA55" s="5"/>
    </row>
    <row r="56" spans="4:79">
      <c r="D56" s="1"/>
      <c r="J56" s="1"/>
      <c r="L56" s="1"/>
      <c r="M56" s="1"/>
      <c r="AX56" s="1"/>
      <c r="AY56" s="1"/>
      <c r="BA56" s="1"/>
      <c r="BB56" s="1"/>
      <c r="BF56" s="1"/>
      <c r="BG56" t="str">
        <f t="shared" ca="1" si="5"/>
        <v/>
      </c>
      <c r="BH56" t="str">
        <f t="shared" si="6"/>
        <v/>
      </c>
      <c r="BI56" t="str">
        <f t="shared" si="7"/>
        <v/>
      </c>
      <c r="BJ56" t="str">
        <f t="shared" ca="1" si="0"/>
        <v/>
      </c>
      <c r="BK56">
        <f t="shared" si="12"/>
        <v>1900</v>
      </c>
      <c r="BL56">
        <f t="shared" si="13"/>
        <v>1900</v>
      </c>
      <c r="BM56" t="str">
        <f t="shared" si="3"/>
        <v/>
      </c>
      <c r="BN56" s="84">
        <f t="shared" si="4"/>
        <v>116</v>
      </c>
      <c r="BO56" s="1">
        <v>42370</v>
      </c>
      <c r="BP56" s="1"/>
      <c r="BQ56" s="3"/>
      <c r="BR56" s="4"/>
      <c r="BS56" s="5"/>
      <c r="BT56" s="6"/>
      <c r="BU56" s="5"/>
      <c r="BV56" s="5"/>
      <c r="BW56" s="6"/>
      <c r="BX56" s="5"/>
      <c r="BY56" s="5"/>
      <c r="BZ56" s="6"/>
      <c r="CA56" s="5"/>
    </row>
    <row r="57" spans="4:79">
      <c r="D57" s="1"/>
      <c r="BB57" s="1"/>
      <c r="BG57" t="str">
        <f t="shared" ca="1" si="5"/>
        <v/>
      </c>
      <c r="BH57" t="str">
        <f t="shared" si="6"/>
        <v/>
      </c>
      <c r="BI57" t="str">
        <f t="shared" si="7"/>
        <v/>
      </c>
      <c r="BJ57" t="str">
        <f t="shared" ca="1" si="0"/>
        <v/>
      </c>
      <c r="BK57">
        <f t="shared" si="12"/>
        <v>1900</v>
      </c>
      <c r="BL57">
        <f t="shared" si="13"/>
        <v>1900</v>
      </c>
      <c r="BM57" t="str">
        <f t="shared" si="3"/>
        <v/>
      </c>
      <c r="BN57" s="84">
        <f t="shared" si="4"/>
        <v>116</v>
      </c>
      <c r="BO57" s="1">
        <v>42370</v>
      </c>
      <c r="BP57" s="1"/>
      <c r="BQ57" s="3"/>
      <c r="BR57" s="4"/>
      <c r="BS57" s="5"/>
      <c r="BT57" s="6"/>
      <c r="BU57" s="5"/>
      <c r="BV57" s="5"/>
      <c r="BW57" s="6"/>
      <c r="BX57" s="5"/>
      <c r="BY57" s="5"/>
      <c r="BZ57" s="6"/>
      <c r="CA57" s="5"/>
    </row>
    <row r="58" spans="4:79">
      <c r="D58" s="1"/>
      <c r="J58" s="1"/>
      <c r="L58" s="1"/>
      <c r="M58" s="1"/>
      <c r="BA58" s="1"/>
      <c r="BG58" t="str">
        <f t="shared" ca="1" si="5"/>
        <v/>
      </c>
      <c r="BH58" t="str">
        <f t="shared" si="6"/>
        <v/>
      </c>
      <c r="BI58" t="str">
        <f t="shared" si="7"/>
        <v/>
      </c>
      <c r="BJ58" t="str">
        <f t="shared" ca="1" si="0"/>
        <v/>
      </c>
      <c r="BK58">
        <f t="shared" si="12"/>
        <v>1900</v>
      </c>
      <c r="BL58">
        <f t="shared" si="13"/>
        <v>1900</v>
      </c>
      <c r="BM58" t="str">
        <f t="shared" si="3"/>
        <v/>
      </c>
      <c r="BN58" s="84">
        <f t="shared" si="4"/>
        <v>116</v>
      </c>
      <c r="BO58" s="1">
        <v>42370</v>
      </c>
      <c r="BP58" s="1"/>
      <c r="BQ58" s="3"/>
      <c r="BR58" s="4"/>
      <c r="BS58" s="5"/>
      <c r="BT58" s="6"/>
      <c r="BU58" s="5"/>
      <c r="BV58" s="5"/>
      <c r="BW58" s="6"/>
      <c r="BX58" s="5"/>
      <c r="BY58" s="5"/>
      <c r="BZ58" s="6"/>
      <c r="CA58" s="5"/>
    </row>
    <row r="59" spans="4:79">
      <c r="D59" s="1"/>
      <c r="J59" s="1"/>
      <c r="L59" s="1"/>
      <c r="M59" s="1"/>
      <c r="AX59" s="1"/>
      <c r="AY59" s="1"/>
      <c r="BA59" s="1"/>
      <c r="BB59" s="1"/>
      <c r="BG59" t="str">
        <f t="shared" ca="1" si="5"/>
        <v/>
      </c>
      <c r="BH59" t="str">
        <f t="shared" si="6"/>
        <v/>
      </c>
      <c r="BI59" t="str">
        <f t="shared" si="7"/>
        <v/>
      </c>
      <c r="BJ59" t="str">
        <f t="shared" ca="1" si="0"/>
        <v/>
      </c>
      <c r="BK59">
        <f t="shared" si="12"/>
        <v>1900</v>
      </c>
      <c r="BL59">
        <f t="shared" si="13"/>
        <v>1900</v>
      </c>
      <c r="BM59" t="str">
        <f t="shared" si="3"/>
        <v/>
      </c>
      <c r="BN59" s="84">
        <f t="shared" si="4"/>
        <v>116</v>
      </c>
      <c r="BO59" s="1">
        <v>42370</v>
      </c>
      <c r="BP59" s="1"/>
      <c r="BQ59" s="3"/>
      <c r="BR59" s="4"/>
      <c r="BS59" s="5"/>
      <c r="BT59" s="6"/>
      <c r="BU59" s="5"/>
      <c r="BV59" s="5"/>
      <c r="BW59" s="6"/>
      <c r="BX59" s="5"/>
      <c r="BY59" s="5"/>
      <c r="BZ59" s="6"/>
      <c r="CA59" s="5"/>
    </row>
    <row r="60" spans="4:79">
      <c r="D60" s="1"/>
      <c r="J60" s="1"/>
      <c r="L60" s="1"/>
      <c r="AX60" s="1"/>
      <c r="AY60" s="1"/>
      <c r="BA60" s="1"/>
      <c r="BB60" s="1"/>
      <c r="BF60" s="1"/>
      <c r="BG60" t="str">
        <f t="shared" ca="1" si="5"/>
        <v/>
      </c>
      <c r="BH60" t="str">
        <f t="shared" si="6"/>
        <v/>
      </c>
      <c r="BI60" t="str">
        <f t="shared" si="7"/>
        <v/>
      </c>
      <c r="BJ60" t="str">
        <f t="shared" ca="1" si="0"/>
        <v/>
      </c>
      <c r="BK60">
        <f t="shared" si="12"/>
        <v>1900</v>
      </c>
      <c r="BL60">
        <f t="shared" si="13"/>
        <v>1900</v>
      </c>
      <c r="BM60" t="str">
        <f t="shared" si="3"/>
        <v/>
      </c>
      <c r="BN60" s="84">
        <f t="shared" si="4"/>
        <v>116</v>
      </c>
      <c r="BO60" s="1">
        <v>42370</v>
      </c>
      <c r="BP60" s="1"/>
      <c r="BQ60" s="3"/>
      <c r="BR60" s="4"/>
      <c r="BS60" s="5"/>
      <c r="BT60" s="6"/>
      <c r="BU60" s="5"/>
      <c r="BV60" s="5"/>
      <c r="BW60" s="6"/>
      <c r="BX60" s="5"/>
      <c r="BY60" s="5"/>
      <c r="BZ60" s="6"/>
      <c r="CA60" s="5"/>
    </row>
    <row r="61" spans="4:79">
      <c r="D61" s="1"/>
      <c r="J61" s="1"/>
      <c r="L61" s="1"/>
      <c r="BA61" s="1"/>
      <c r="BG61" t="str">
        <f t="shared" ca="1" si="5"/>
        <v/>
      </c>
      <c r="BH61" t="str">
        <f t="shared" si="6"/>
        <v/>
      </c>
      <c r="BI61" t="str">
        <f t="shared" si="7"/>
        <v/>
      </c>
      <c r="BJ61" t="str">
        <f t="shared" ca="1" si="0"/>
        <v/>
      </c>
      <c r="BK61">
        <f t="shared" si="12"/>
        <v>1900</v>
      </c>
      <c r="BL61">
        <f t="shared" si="13"/>
        <v>1900</v>
      </c>
      <c r="BM61" t="str">
        <f t="shared" si="3"/>
        <v/>
      </c>
      <c r="BN61" s="84">
        <f t="shared" si="4"/>
        <v>116</v>
      </c>
      <c r="BO61" s="1">
        <v>42370</v>
      </c>
      <c r="BP61" s="1"/>
      <c r="BQ61" s="3"/>
      <c r="BR61" s="4"/>
      <c r="BS61" s="5"/>
      <c r="BT61" s="6"/>
      <c r="BU61" s="5"/>
      <c r="BV61" s="5"/>
      <c r="BW61" s="6"/>
      <c r="BX61" s="5"/>
      <c r="BY61" s="5"/>
      <c r="BZ61" s="6"/>
      <c r="CA61" s="5"/>
    </row>
    <row r="62" spans="4:79">
      <c r="D62" s="1"/>
      <c r="J62" s="1"/>
      <c r="L62" s="1"/>
      <c r="BA62" s="1"/>
      <c r="BG62" t="str">
        <f t="shared" ca="1" si="5"/>
        <v/>
      </c>
      <c r="BH62" t="str">
        <f t="shared" si="6"/>
        <v/>
      </c>
      <c r="BI62" t="str">
        <f t="shared" si="7"/>
        <v/>
      </c>
      <c r="BJ62" t="str">
        <f t="shared" ca="1" si="0"/>
        <v/>
      </c>
      <c r="BK62">
        <f t="shared" si="12"/>
        <v>1900</v>
      </c>
      <c r="BL62">
        <f t="shared" si="13"/>
        <v>1900</v>
      </c>
      <c r="BM62" t="str">
        <f t="shared" si="3"/>
        <v/>
      </c>
      <c r="BN62" s="84">
        <f t="shared" si="4"/>
        <v>116</v>
      </c>
      <c r="BO62" s="1">
        <v>42370</v>
      </c>
      <c r="BP62" s="1"/>
      <c r="BQ62" s="3"/>
      <c r="BR62" s="4"/>
      <c r="BS62" s="5"/>
      <c r="BT62" s="6"/>
      <c r="BU62" s="5"/>
      <c r="BV62" s="5"/>
      <c r="BW62" s="6"/>
      <c r="BX62" s="5"/>
      <c r="BY62" s="5"/>
      <c r="BZ62" s="6"/>
      <c r="CA62" s="5"/>
    </row>
    <row r="63" spans="4:79">
      <c r="D63" s="1"/>
      <c r="J63" s="1"/>
      <c r="L63" s="1"/>
      <c r="AX63" s="1"/>
      <c r="AY63" s="1"/>
      <c r="BA63" s="1"/>
      <c r="BB63" s="1"/>
      <c r="BG63" t="str">
        <f t="shared" ca="1" si="5"/>
        <v/>
      </c>
      <c r="BH63" t="str">
        <f t="shared" si="6"/>
        <v/>
      </c>
      <c r="BI63" t="str">
        <f t="shared" si="7"/>
        <v/>
      </c>
      <c r="BJ63" t="str">
        <f t="shared" ca="1" si="0"/>
        <v/>
      </c>
      <c r="BK63">
        <f t="shared" si="12"/>
        <v>1900</v>
      </c>
      <c r="BL63">
        <f t="shared" si="13"/>
        <v>1900</v>
      </c>
      <c r="BM63" t="str">
        <f t="shared" si="3"/>
        <v/>
      </c>
      <c r="BN63" s="84">
        <f t="shared" si="4"/>
        <v>116</v>
      </c>
      <c r="BO63" s="1">
        <v>42370</v>
      </c>
      <c r="BP63" s="1"/>
      <c r="BQ63" s="3"/>
      <c r="BR63" s="4"/>
      <c r="BS63" s="5"/>
      <c r="BT63" s="6"/>
      <c r="BU63" s="5"/>
      <c r="BV63" s="5"/>
      <c r="BW63" s="6"/>
      <c r="BX63" s="5"/>
      <c r="BY63" s="5"/>
      <c r="BZ63" s="6"/>
      <c r="CA63" s="5"/>
    </row>
    <row r="64" spans="4:79">
      <c r="D64" s="1"/>
      <c r="J64" s="1"/>
      <c r="L64" s="1"/>
      <c r="M64" s="1"/>
      <c r="AX64" s="1"/>
      <c r="AY64" s="1"/>
      <c r="BA64" s="1"/>
      <c r="BB64" s="1"/>
      <c r="BG64" t="str">
        <f t="shared" ca="1" si="5"/>
        <v/>
      </c>
      <c r="BH64" t="str">
        <f t="shared" si="6"/>
        <v/>
      </c>
      <c r="BI64" t="str">
        <f t="shared" si="7"/>
        <v/>
      </c>
      <c r="BJ64" t="str">
        <f t="shared" ca="1" si="0"/>
        <v/>
      </c>
      <c r="BK64">
        <f t="shared" si="12"/>
        <v>1900</v>
      </c>
      <c r="BL64">
        <f t="shared" si="13"/>
        <v>1900</v>
      </c>
      <c r="BM64" t="str">
        <f t="shared" si="3"/>
        <v/>
      </c>
      <c r="BN64" s="84">
        <f t="shared" si="4"/>
        <v>116</v>
      </c>
      <c r="BO64" s="1">
        <v>42370</v>
      </c>
      <c r="BP64" s="1"/>
      <c r="BQ64" s="3"/>
      <c r="BR64" s="4"/>
      <c r="BS64" s="5"/>
      <c r="BT64" s="6"/>
      <c r="BU64" s="5"/>
      <c r="BV64" s="5"/>
      <c r="BW64" s="6"/>
      <c r="BX64" s="5"/>
      <c r="BY64" s="5"/>
      <c r="BZ64" s="6"/>
      <c r="CA64" s="5"/>
    </row>
    <row r="65" spans="4:79">
      <c r="D65" s="1"/>
      <c r="J65" s="1"/>
      <c r="L65" s="1"/>
      <c r="M65" s="1"/>
      <c r="BA65" s="1"/>
      <c r="BG65" t="str">
        <f t="shared" ca="1" si="5"/>
        <v/>
      </c>
      <c r="BH65" t="str">
        <f t="shared" si="6"/>
        <v/>
      </c>
      <c r="BI65" t="str">
        <f t="shared" si="7"/>
        <v/>
      </c>
      <c r="BJ65" t="str">
        <f t="shared" ca="1" si="0"/>
        <v/>
      </c>
      <c r="BK65">
        <f t="shared" si="12"/>
        <v>1900</v>
      </c>
      <c r="BL65">
        <f t="shared" si="13"/>
        <v>1900</v>
      </c>
      <c r="BM65" t="str">
        <f t="shared" si="3"/>
        <v/>
      </c>
      <c r="BN65" s="84">
        <f t="shared" si="4"/>
        <v>116</v>
      </c>
      <c r="BO65" s="1">
        <v>42370</v>
      </c>
      <c r="BP65" s="1"/>
      <c r="BQ65" s="3"/>
      <c r="BR65" s="4"/>
      <c r="BS65" s="5"/>
      <c r="BT65" s="6"/>
      <c r="BU65" s="5"/>
      <c r="BV65" s="5"/>
      <c r="BW65" s="6"/>
      <c r="BX65" s="5"/>
      <c r="BY65" s="5"/>
      <c r="BZ65" s="6"/>
      <c r="CA65" s="5"/>
    </row>
    <row r="66" spans="4:79">
      <c r="D66" s="1"/>
      <c r="J66" s="1"/>
      <c r="L66" s="1"/>
      <c r="M66" s="1"/>
      <c r="AX66" s="1"/>
      <c r="AY66" s="1"/>
      <c r="BA66" s="1"/>
      <c r="BB66" s="1"/>
      <c r="BG66" t="str">
        <f t="shared" ca="1" si="5"/>
        <v/>
      </c>
      <c r="BH66" t="str">
        <f t="shared" si="6"/>
        <v/>
      </c>
      <c r="BI66" t="str">
        <f t="shared" si="7"/>
        <v/>
      </c>
      <c r="BJ66" t="str">
        <f t="shared" ref="BJ66:BJ129" ca="1" si="14">IF(A66="","",DATEDIF(L66,TODAY(),"y"))</f>
        <v/>
      </c>
      <c r="BK66">
        <f t="shared" si="12"/>
        <v>1900</v>
      </c>
      <c r="BL66">
        <f t="shared" si="13"/>
        <v>1900</v>
      </c>
      <c r="BM66" t="str">
        <f t="shared" ref="BM66:BM129" si="15">IF(A66="","",IF(O66="Adhérent",BG66,""))</f>
        <v/>
      </c>
      <c r="BN66" s="84">
        <f t="shared" ref="BN66:BN129" si="16">YEAR(BO66)-YEAR(J66)</f>
        <v>116</v>
      </c>
      <c r="BO66" s="1">
        <v>42370</v>
      </c>
      <c r="BP66" s="1"/>
      <c r="BQ66" s="3"/>
      <c r="BR66" s="4"/>
      <c r="BS66" s="5"/>
      <c r="BT66" s="6"/>
      <c r="BU66" s="5"/>
      <c r="BV66" s="5"/>
      <c r="BW66" s="6"/>
      <c r="BX66" s="5"/>
      <c r="BY66" s="5"/>
      <c r="BZ66" s="6"/>
      <c r="CA66" s="5"/>
    </row>
    <row r="67" spans="4:79">
      <c r="D67" s="1"/>
      <c r="J67" s="1"/>
      <c r="L67" s="1"/>
      <c r="M67" s="1"/>
      <c r="AX67" s="1"/>
      <c r="AY67" s="1"/>
      <c r="BA67" s="1"/>
      <c r="BB67" s="1"/>
      <c r="BG67" t="str">
        <f t="shared" ref="BG67:BG130" ca="1" si="17">IF(A67="","",DATEDIF(J67,TODAY(),"y"))</f>
        <v/>
      </c>
      <c r="BH67" t="str">
        <f t="shared" ref="BH67:BH130" si="18">IF(A67="","",IF(BG67&lt;61,"Moins de 61",IF(BG67&lt;66,"61 à 65",IF(BG67&lt;71,"66 à 70",IF(BG67&lt;76,"71 à 75",IF(BG67&lt;81,"76 à 80",IF(BG67&lt;86,"81 à 85",IF(BG67&lt;91,"86 à 90",IF(BG67&lt;96,"91 à 95",IF(BG67&lt;101,"96 à 100",IF(BG67&gt;=101,"101 et plus","")))))))))))</f>
        <v/>
      </c>
      <c r="BI67" t="str">
        <f t="shared" ref="BI67:BI130" si="19">IF(B67="","",IF(BG67&lt;66,"Moins de 66",IF(BG67&lt;71,"66 à 70",IF(BG67&lt;76,"71 à 75",IF(BG67&lt;81,"76 à 80",IF(BG67&gt;=81,"plus de 80",""))))))</f>
        <v/>
      </c>
      <c r="BJ67" t="str">
        <f t="shared" ca="1" si="14"/>
        <v/>
      </c>
      <c r="BK67">
        <f t="shared" ref="BK67:BK130" si="20">YEAR(L67)</f>
        <v>1900</v>
      </c>
      <c r="BL67">
        <f t="shared" ref="BL67:BL130" si="21">YEAR(E67)</f>
        <v>1900</v>
      </c>
      <c r="BM67" t="str">
        <f t="shared" si="15"/>
        <v/>
      </c>
      <c r="BN67" s="84">
        <f t="shared" si="16"/>
        <v>116</v>
      </c>
      <c r="BO67" s="1">
        <v>42370</v>
      </c>
      <c r="BP67" s="1"/>
      <c r="BQ67" s="3"/>
      <c r="BR67" s="4"/>
      <c r="BS67" s="5"/>
      <c r="BT67" s="6"/>
      <c r="BU67" s="5"/>
      <c r="BV67" s="5"/>
      <c r="BW67" s="6"/>
      <c r="BX67" s="5"/>
      <c r="BY67" s="5"/>
      <c r="BZ67" s="6"/>
      <c r="CA67" s="5"/>
    </row>
    <row r="68" spans="4:79">
      <c r="D68" s="1"/>
      <c r="E68" s="1"/>
      <c r="J68" s="1"/>
      <c r="L68" s="1"/>
      <c r="M68" s="1"/>
      <c r="AX68" s="1"/>
      <c r="AY68" s="1"/>
      <c r="BA68" s="1"/>
      <c r="BB68" s="1"/>
      <c r="BG68" t="str">
        <f t="shared" ca="1" si="17"/>
        <v/>
      </c>
      <c r="BH68" t="str">
        <f t="shared" si="18"/>
        <v/>
      </c>
      <c r="BI68" t="str">
        <f t="shared" si="19"/>
        <v/>
      </c>
      <c r="BJ68" t="str">
        <f t="shared" ca="1" si="14"/>
        <v/>
      </c>
      <c r="BK68">
        <f t="shared" si="20"/>
        <v>1900</v>
      </c>
      <c r="BL68">
        <f t="shared" si="21"/>
        <v>1900</v>
      </c>
      <c r="BM68" t="str">
        <f t="shared" si="15"/>
        <v/>
      </c>
      <c r="BN68" s="84">
        <f t="shared" si="16"/>
        <v>116</v>
      </c>
      <c r="BO68" s="1">
        <v>42370</v>
      </c>
      <c r="BP68" s="1"/>
      <c r="BQ68" s="3"/>
      <c r="BR68" s="4"/>
      <c r="BS68" s="5"/>
      <c r="BT68" s="6"/>
      <c r="BU68" s="5"/>
      <c r="BV68" s="5"/>
      <c r="BW68" s="6"/>
      <c r="BX68" s="5"/>
      <c r="BY68" s="5"/>
      <c r="BZ68" s="6"/>
      <c r="CA68" s="5"/>
    </row>
    <row r="69" spans="4:79">
      <c r="D69" s="1"/>
      <c r="BB69" s="1"/>
      <c r="BG69" t="str">
        <f t="shared" ca="1" si="17"/>
        <v/>
      </c>
      <c r="BH69" t="str">
        <f t="shared" si="18"/>
        <v/>
      </c>
      <c r="BI69" t="str">
        <f t="shared" si="19"/>
        <v/>
      </c>
      <c r="BJ69" t="str">
        <f t="shared" ca="1" si="14"/>
        <v/>
      </c>
      <c r="BK69">
        <f t="shared" si="20"/>
        <v>1900</v>
      </c>
      <c r="BL69">
        <f t="shared" si="21"/>
        <v>1900</v>
      </c>
      <c r="BM69" t="str">
        <f t="shared" si="15"/>
        <v/>
      </c>
      <c r="BN69" s="84">
        <f t="shared" si="16"/>
        <v>116</v>
      </c>
      <c r="BO69" s="1">
        <v>42370</v>
      </c>
      <c r="BP69" s="1"/>
      <c r="BQ69" s="3"/>
      <c r="BR69" s="4"/>
      <c r="BS69" s="5"/>
      <c r="BT69" s="6"/>
      <c r="BU69" s="5"/>
      <c r="BV69" s="5"/>
      <c r="BW69" s="6"/>
      <c r="BX69" s="5"/>
      <c r="BY69" s="5"/>
      <c r="BZ69" s="6"/>
      <c r="CA69" s="5"/>
    </row>
    <row r="70" spans="4:79">
      <c r="D70" s="1"/>
      <c r="J70" s="1"/>
      <c r="L70" s="1"/>
      <c r="M70" s="1"/>
      <c r="AX70" s="1"/>
      <c r="AY70" s="1"/>
      <c r="BA70" s="1"/>
      <c r="BB70" s="1"/>
      <c r="BG70" t="str">
        <f t="shared" ca="1" si="17"/>
        <v/>
      </c>
      <c r="BH70" t="str">
        <f t="shared" si="18"/>
        <v/>
      </c>
      <c r="BI70" t="str">
        <f t="shared" si="19"/>
        <v/>
      </c>
      <c r="BJ70" t="str">
        <f t="shared" ca="1" si="14"/>
        <v/>
      </c>
      <c r="BK70">
        <f t="shared" si="20"/>
        <v>1900</v>
      </c>
      <c r="BL70">
        <f t="shared" si="21"/>
        <v>1900</v>
      </c>
      <c r="BM70" t="str">
        <f t="shared" si="15"/>
        <v/>
      </c>
      <c r="BN70" s="84">
        <f t="shared" si="16"/>
        <v>116</v>
      </c>
      <c r="BO70" s="1">
        <v>42370</v>
      </c>
      <c r="BP70" s="1"/>
      <c r="BQ70" s="3"/>
      <c r="BR70" s="4"/>
      <c r="BS70" s="5"/>
      <c r="BT70" s="6"/>
      <c r="BU70" s="5"/>
      <c r="BV70" s="5"/>
      <c r="BW70" s="6"/>
      <c r="BX70" s="5"/>
      <c r="BY70" s="5"/>
      <c r="BZ70" s="6"/>
      <c r="CA70" s="5"/>
    </row>
    <row r="71" spans="4:79">
      <c r="D71" s="1"/>
      <c r="E71" s="1"/>
      <c r="J71" s="1"/>
      <c r="L71" s="1"/>
      <c r="M71" s="1"/>
      <c r="AX71" s="1"/>
      <c r="AY71" s="1"/>
      <c r="BA71" s="1"/>
      <c r="BG71" t="str">
        <f t="shared" ca="1" si="17"/>
        <v/>
      </c>
      <c r="BH71" t="str">
        <f t="shared" si="18"/>
        <v/>
      </c>
      <c r="BI71" t="str">
        <f t="shared" si="19"/>
        <v/>
      </c>
      <c r="BJ71" t="str">
        <f t="shared" ca="1" si="14"/>
        <v/>
      </c>
      <c r="BK71">
        <f t="shared" si="20"/>
        <v>1900</v>
      </c>
      <c r="BL71">
        <f t="shared" si="21"/>
        <v>1900</v>
      </c>
      <c r="BM71" t="str">
        <f t="shared" si="15"/>
        <v/>
      </c>
      <c r="BN71" s="84">
        <f t="shared" si="16"/>
        <v>116</v>
      </c>
      <c r="BO71" s="1">
        <v>42370</v>
      </c>
      <c r="BP71" s="1"/>
      <c r="BQ71" s="3"/>
      <c r="BR71" s="4"/>
      <c r="BS71" s="5"/>
      <c r="BT71" s="6"/>
      <c r="BU71" s="5"/>
      <c r="BV71" s="5"/>
      <c r="BW71" s="6"/>
      <c r="BX71" s="5"/>
      <c r="BY71" s="5"/>
      <c r="BZ71" s="6"/>
      <c r="CA71" s="5"/>
    </row>
    <row r="72" spans="4:79">
      <c r="D72" s="1"/>
      <c r="J72" s="1"/>
      <c r="L72" s="1"/>
      <c r="BA72" s="1"/>
      <c r="BF72" s="1"/>
      <c r="BG72" t="str">
        <f t="shared" ca="1" si="17"/>
        <v/>
      </c>
      <c r="BH72" t="str">
        <f t="shared" si="18"/>
        <v/>
      </c>
      <c r="BI72" t="str">
        <f t="shared" si="19"/>
        <v/>
      </c>
      <c r="BJ72" t="str">
        <f t="shared" ca="1" si="14"/>
        <v/>
      </c>
      <c r="BK72">
        <f t="shared" si="20"/>
        <v>1900</v>
      </c>
      <c r="BL72">
        <f t="shared" si="21"/>
        <v>1900</v>
      </c>
      <c r="BM72" t="str">
        <f t="shared" si="15"/>
        <v/>
      </c>
      <c r="BN72" s="84">
        <f t="shared" si="16"/>
        <v>116</v>
      </c>
      <c r="BO72" s="1">
        <v>42370</v>
      </c>
      <c r="BP72" s="1"/>
      <c r="BQ72" s="3"/>
      <c r="BR72" s="4"/>
      <c r="BS72" s="5"/>
      <c r="BT72" s="6"/>
      <c r="BU72" s="5"/>
      <c r="BV72" s="5"/>
      <c r="BW72" s="6"/>
      <c r="BX72" s="5"/>
      <c r="BY72" s="5"/>
      <c r="BZ72" s="6"/>
      <c r="CA72" s="5"/>
    </row>
    <row r="73" spans="4:79">
      <c r="D73" s="1"/>
      <c r="J73" s="1"/>
      <c r="L73" s="1"/>
      <c r="M73" s="1"/>
      <c r="AX73" s="1"/>
      <c r="AY73" s="1"/>
      <c r="BA73" s="1"/>
      <c r="BB73" s="1"/>
      <c r="BF73" s="1"/>
      <c r="BG73" t="str">
        <f t="shared" ca="1" si="17"/>
        <v/>
      </c>
      <c r="BH73" t="str">
        <f t="shared" si="18"/>
        <v/>
      </c>
      <c r="BI73" t="str">
        <f t="shared" si="19"/>
        <v/>
      </c>
      <c r="BJ73" t="str">
        <f t="shared" ca="1" si="14"/>
        <v/>
      </c>
      <c r="BK73">
        <f t="shared" si="20"/>
        <v>1900</v>
      </c>
      <c r="BL73">
        <f t="shared" si="21"/>
        <v>1900</v>
      </c>
      <c r="BM73" t="str">
        <f t="shared" si="15"/>
        <v/>
      </c>
      <c r="BN73" s="84">
        <f t="shared" si="16"/>
        <v>116</v>
      </c>
      <c r="BO73" s="1">
        <v>42370</v>
      </c>
      <c r="BP73" s="1"/>
      <c r="BQ73" s="3"/>
      <c r="BR73" s="4"/>
      <c r="BS73" s="5"/>
      <c r="BT73" s="6"/>
      <c r="BU73" s="5"/>
      <c r="BV73" s="5"/>
      <c r="BW73" s="6"/>
      <c r="BX73" s="5"/>
      <c r="BY73" s="5"/>
      <c r="BZ73" s="6"/>
      <c r="CA73" s="5"/>
    </row>
    <row r="74" spans="4:79">
      <c r="D74" s="1"/>
      <c r="J74" s="1"/>
      <c r="L74" s="1"/>
      <c r="M74" s="1"/>
      <c r="AX74" s="1"/>
      <c r="AY74" s="1"/>
      <c r="BA74" s="1"/>
      <c r="BB74" s="1"/>
      <c r="BG74" t="str">
        <f t="shared" ca="1" si="17"/>
        <v/>
      </c>
      <c r="BH74" t="str">
        <f t="shared" si="18"/>
        <v/>
      </c>
      <c r="BI74" t="str">
        <f t="shared" si="19"/>
        <v/>
      </c>
      <c r="BJ74" t="str">
        <f t="shared" ca="1" si="14"/>
        <v/>
      </c>
      <c r="BK74">
        <f t="shared" si="20"/>
        <v>1900</v>
      </c>
      <c r="BL74">
        <f t="shared" si="21"/>
        <v>1900</v>
      </c>
      <c r="BM74" t="str">
        <f t="shared" si="15"/>
        <v/>
      </c>
      <c r="BN74" s="84">
        <f t="shared" si="16"/>
        <v>116</v>
      </c>
      <c r="BO74" s="1">
        <v>42370</v>
      </c>
      <c r="BP74" s="1"/>
      <c r="BQ74" s="3"/>
      <c r="BR74" s="4"/>
      <c r="BS74" s="5"/>
      <c r="BT74" s="6"/>
      <c r="BU74" s="5"/>
      <c r="BV74" s="5"/>
      <c r="BW74" s="6"/>
      <c r="BX74" s="5"/>
      <c r="BY74" s="5"/>
      <c r="BZ74" s="6"/>
      <c r="CA74" s="5"/>
    </row>
    <row r="75" spans="4:79">
      <c r="D75" s="1"/>
      <c r="J75" s="1"/>
      <c r="L75" s="1"/>
      <c r="M75" s="1"/>
      <c r="BA75" s="1"/>
      <c r="BG75" t="str">
        <f t="shared" ca="1" si="17"/>
        <v/>
      </c>
      <c r="BH75" t="str">
        <f t="shared" si="18"/>
        <v/>
      </c>
      <c r="BI75" t="str">
        <f t="shared" si="19"/>
        <v/>
      </c>
      <c r="BJ75" t="str">
        <f t="shared" ca="1" si="14"/>
        <v/>
      </c>
      <c r="BK75">
        <f t="shared" si="20"/>
        <v>1900</v>
      </c>
      <c r="BL75">
        <f t="shared" si="21"/>
        <v>1900</v>
      </c>
      <c r="BM75" t="str">
        <f t="shared" si="15"/>
        <v/>
      </c>
      <c r="BN75" s="84">
        <f t="shared" si="16"/>
        <v>116</v>
      </c>
      <c r="BO75" s="1">
        <v>42370</v>
      </c>
      <c r="BP75" s="1"/>
      <c r="BQ75" s="3"/>
      <c r="BR75" s="4"/>
      <c r="BS75" s="5"/>
      <c r="BT75" s="6"/>
      <c r="BU75" s="5"/>
      <c r="BV75" s="5"/>
      <c r="BW75" s="6"/>
      <c r="BX75" s="5"/>
      <c r="BY75" s="5"/>
      <c r="BZ75" s="6"/>
      <c r="CA75" s="5"/>
    </row>
    <row r="76" spans="4:79">
      <c r="D76" s="1"/>
      <c r="J76" s="1"/>
      <c r="L76" s="1"/>
      <c r="M76" s="1"/>
      <c r="AX76" s="1"/>
      <c r="AY76" s="1"/>
      <c r="BA76" s="1"/>
      <c r="BB76" s="1"/>
      <c r="BG76" t="str">
        <f t="shared" ca="1" si="17"/>
        <v/>
      </c>
      <c r="BH76" t="str">
        <f t="shared" si="18"/>
        <v/>
      </c>
      <c r="BI76" t="str">
        <f t="shared" si="19"/>
        <v/>
      </c>
      <c r="BJ76" t="str">
        <f t="shared" ca="1" si="14"/>
        <v/>
      </c>
      <c r="BK76">
        <f t="shared" si="20"/>
        <v>1900</v>
      </c>
      <c r="BL76">
        <f t="shared" si="21"/>
        <v>1900</v>
      </c>
      <c r="BM76" t="str">
        <f t="shared" si="15"/>
        <v/>
      </c>
      <c r="BN76" s="84">
        <f t="shared" si="16"/>
        <v>116</v>
      </c>
      <c r="BO76" s="1">
        <v>42370</v>
      </c>
      <c r="BP76" s="1"/>
      <c r="BQ76" s="3"/>
      <c r="BR76" s="4"/>
      <c r="BS76" s="5"/>
      <c r="BT76" s="6"/>
      <c r="BU76" s="5"/>
      <c r="BV76" s="5"/>
      <c r="BW76" s="6"/>
      <c r="BX76" s="5"/>
      <c r="BY76" s="5"/>
      <c r="BZ76" s="6"/>
      <c r="CA76" s="5"/>
    </row>
    <row r="77" spans="4:79">
      <c r="D77" s="1"/>
      <c r="J77" s="1"/>
      <c r="L77" s="1"/>
      <c r="M77" s="1"/>
      <c r="BA77" s="1"/>
      <c r="BG77" t="str">
        <f t="shared" ca="1" si="17"/>
        <v/>
      </c>
      <c r="BH77" t="str">
        <f t="shared" si="18"/>
        <v/>
      </c>
      <c r="BI77" t="str">
        <f t="shared" si="19"/>
        <v/>
      </c>
      <c r="BJ77" t="str">
        <f t="shared" ca="1" si="14"/>
        <v/>
      </c>
      <c r="BK77">
        <f t="shared" si="20"/>
        <v>1900</v>
      </c>
      <c r="BL77">
        <f t="shared" si="21"/>
        <v>1900</v>
      </c>
      <c r="BM77" t="str">
        <f t="shared" si="15"/>
        <v/>
      </c>
      <c r="BN77" s="84">
        <f t="shared" si="16"/>
        <v>116</v>
      </c>
      <c r="BO77" s="1">
        <v>42370</v>
      </c>
      <c r="BP77" s="1"/>
      <c r="BQ77" s="3"/>
      <c r="BR77" s="4"/>
      <c r="BS77" s="5"/>
      <c r="BT77" s="6"/>
      <c r="BU77" s="5"/>
      <c r="BV77" s="5"/>
      <c r="BW77" s="6"/>
      <c r="BX77" s="5"/>
      <c r="BY77" s="5"/>
      <c r="BZ77" s="6"/>
      <c r="CA77" s="5"/>
    </row>
    <row r="78" spans="4:79">
      <c r="D78" s="1"/>
      <c r="E78" s="1"/>
      <c r="J78" s="1"/>
      <c r="L78" s="1"/>
      <c r="M78" s="1"/>
      <c r="N78" s="1"/>
      <c r="AX78" s="1"/>
      <c r="AY78" s="1"/>
      <c r="BA78" s="1"/>
      <c r="BB78" s="1"/>
      <c r="BG78" t="str">
        <f t="shared" ca="1" si="17"/>
        <v/>
      </c>
      <c r="BH78" t="str">
        <f t="shared" si="18"/>
        <v/>
      </c>
      <c r="BI78" t="str">
        <f t="shared" si="19"/>
        <v/>
      </c>
      <c r="BJ78" t="str">
        <f t="shared" ca="1" si="14"/>
        <v/>
      </c>
      <c r="BK78">
        <f t="shared" si="20"/>
        <v>1900</v>
      </c>
      <c r="BL78">
        <f t="shared" si="21"/>
        <v>1900</v>
      </c>
      <c r="BM78" t="str">
        <f t="shared" si="15"/>
        <v/>
      </c>
      <c r="BN78" s="84">
        <f t="shared" si="16"/>
        <v>116</v>
      </c>
      <c r="BO78" s="1">
        <v>42370</v>
      </c>
      <c r="BP78" s="1"/>
      <c r="BQ78" s="3"/>
      <c r="BR78" s="4"/>
      <c r="BS78" s="5"/>
      <c r="BT78" s="6"/>
      <c r="BU78" s="5"/>
      <c r="BV78" s="5"/>
      <c r="BW78" s="6"/>
      <c r="BX78" s="5"/>
      <c r="BY78" s="5"/>
      <c r="BZ78" s="6"/>
      <c r="CA78" s="5"/>
    </row>
    <row r="79" spans="4:79">
      <c r="D79" s="1"/>
      <c r="J79" s="1"/>
      <c r="M79" s="1"/>
      <c r="BG79" t="str">
        <f t="shared" ca="1" si="17"/>
        <v/>
      </c>
      <c r="BH79" t="str">
        <f t="shared" si="18"/>
        <v/>
      </c>
      <c r="BI79" t="str">
        <f t="shared" si="19"/>
        <v/>
      </c>
      <c r="BJ79" t="str">
        <f t="shared" ca="1" si="14"/>
        <v/>
      </c>
      <c r="BK79">
        <f t="shared" si="20"/>
        <v>1900</v>
      </c>
      <c r="BL79">
        <f t="shared" si="21"/>
        <v>1900</v>
      </c>
      <c r="BM79" t="str">
        <f t="shared" si="15"/>
        <v/>
      </c>
      <c r="BN79" s="84">
        <f t="shared" si="16"/>
        <v>116</v>
      </c>
      <c r="BO79" s="1">
        <v>42370</v>
      </c>
      <c r="BP79" s="1"/>
      <c r="BQ79" s="3"/>
      <c r="BR79" s="4"/>
      <c r="BS79" s="5"/>
      <c r="BT79" s="6"/>
      <c r="BU79" s="5"/>
      <c r="BV79" s="5"/>
      <c r="BW79" s="6"/>
      <c r="BX79" s="5"/>
      <c r="BY79" s="5"/>
      <c r="BZ79" s="6"/>
      <c r="CA79" s="5"/>
    </row>
    <row r="80" spans="4:79">
      <c r="D80" s="1"/>
      <c r="E80" s="1"/>
      <c r="J80" s="1"/>
      <c r="L80" s="1"/>
      <c r="M80" s="1"/>
      <c r="AX80" s="1"/>
      <c r="AY80" s="1"/>
      <c r="BA80" s="1"/>
      <c r="BB80" s="1"/>
      <c r="BG80" t="str">
        <f t="shared" ca="1" si="17"/>
        <v/>
      </c>
      <c r="BH80" t="str">
        <f t="shared" si="18"/>
        <v/>
      </c>
      <c r="BI80" t="str">
        <f t="shared" si="19"/>
        <v/>
      </c>
      <c r="BJ80" t="str">
        <f t="shared" ca="1" si="14"/>
        <v/>
      </c>
      <c r="BK80">
        <f t="shared" si="20"/>
        <v>1900</v>
      </c>
      <c r="BL80">
        <f t="shared" si="21"/>
        <v>1900</v>
      </c>
      <c r="BM80" t="str">
        <f t="shared" si="15"/>
        <v/>
      </c>
      <c r="BN80" s="84">
        <f t="shared" si="16"/>
        <v>116</v>
      </c>
      <c r="BO80" s="1">
        <v>42370</v>
      </c>
      <c r="BP80" s="1"/>
      <c r="BQ80" s="3"/>
      <c r="BR80" s="4"/>
      <c r="BS80" s="5"/>
      <c r="BT80" s="6"/>
      <c r="BU80" s="5"/>
      <c r="BV80" s="5"/>
      <c r="BW80" s="6"/>
      <c r="BX80" s="5"/>
      <c r="BY80" s="5"/>
      <c r="BZ80" s="6"/>
      <c r="CA80" s="5"/>
    </row>
    <row r="81" spans="4:79">
      <c r="D81" s="1"/>
      <c r="J81" s="1"/>
      <c r="L81" s="1"/>
      <c r="M81" s="1"/>
      <c r="AX81" s="1"/>
      <c r="AY81" s="1"/>
      <c r="BA81" s="1"/>
      <c r="BB81" s="1"/>
      <c r="BG81" t="str">
        <f t="shared" ca="1" si="17"/>
        <v/>
      </c>
      <c r="BH81" t="str">
        <f t="shared" si="18"/>
        <v/>
      </c>
      <c r="BI81" t="str">
        <f t="shared" si="19"/>
        <v/>
      </c>
      <c r="BJ81" t="str">
        <f t="shared" ca="1" si="14"/>
        <v/>
      </c>
      <c r="BK81">
        <f t="shared" si="20"/>
        <v>1900</v>
      </c>
      <c r="BL81">
        <f t="shared" si="21"/>
        <v>1900</v>
      </c>
      <c r="BM81" t="str">
        <f t="shared" si="15"/>
        <v/>
      </c>
      <c r="BN81" s="84">
        <f t="shared" si="16"/>
        <v>116</v>
      </c>
      <c r="BO81" s="1">
        <v>42370</v>
      </c>
      <c r="BP81" s="1"/>
      <c r="BQ81" s="3"/>
      <c r="BR81" s="4"/>
      <c r="BS81" s="5"/>
      <c r="BT81" s="6"/>
      <c r="BU81" s="5"/>
      <c r="BV81" s="5"/>
      <c r="BW81" s="6"/>
      <c r="BX81" s="5"/>
      <c r="BY81" s="5"/>
      <c r="BZ81" s="6"/>
      <c r="CA81" s="5"/>
    </row>
    <row r="82" spans="4:79">
      <c r="D82" s="1"/>
      <c r="J82" s="1"/>
      <c r="L82" s="1"/>
      <c r="M82" s="1"/>
      <c r="AX82" s="1"/>
      <c r="AY82" s="1"/>
      <c r="BA82" s="1"/>
      <c r="BB82" s="1"/>
      <c r="BF82" s="1"/>
      <c r="BG82" t="str">
        <f t="shared" ca="1" si="17"/>
        <v/>
      </c>
      <c r="BH82" t="str">
        <f t="shared" si="18"/>
        <v/>
      </c>
      <c r="BI82" t="str">
        <f t="shared" si="19"/>
        <v/>
      </c>
      <c r="BJ82" t="str">
        <f t="shared" ca="1" si="14"/>
        <v/>
      </c>
      <c r="BK82">
        <f t="shared" si="20"/>
        <v>1900</v>
      </c>
      <c r="BL82">
        <f t="shared" si="21"/>
        <v>1900</v>
      </c>
      <c r="BM82" t="str">
        <f t="shared" si="15"/>
        <v/>
      </c>
      <c r="BN82" s="84">
        <f t="shared" si="16"/>
        <v>116</v>
      </c>
      <c r="BO82" s="1">
        <v>42370</v>
      </c>
      <c r="BP82" s="1"/>
      <c r="BQ82" s="3"/>
      <c r="BR82" s="4"/>
      <c r="BS82" s="5"/>
      <c r="BT82" s="6"/>
      <c r="BU82" s="5"/>
      <c r="BV82" s="5"/>
      <c r="BW82" s="6"/>
      <c r="BX82" s="5"/>
      <c r="BY82" s="5"/>
      <c r="BZ82" s="6"/>
      <c r="CA82" s="5"/>
    </row>
    <row r="83" spans="4:79">
      <c r="D83" s="1"/>
      <c r="E83" s="1"/>
      <c r="J83" s="1"/>
      <c r="L83" s="1"/>
      <c r="M83" s="1"/>
      <c r="AX83" s="1"/>
      <c r="AY83" s="1"/>
      <c r="BA83" s="1"/>
      <c r="BB83" s="1"/>
      <c r="BG83" t="str">
        <f t="shared" ca="1" si="17"/>
        <v/>
      </c>
      <c r="BH83" t="str">
        <f t="shared" si="18"/>
        <v/>
      </c>
      <c r="BI83" t="str">
        <f t="shared" si="19"/>
        <v/>
      </c>
      <c r="BJ83" t="str">
        <f t="shared" ca="1" si="14"/>
        <v/>
      </c>
      <c r="BK83">
        <f t="shared" si="20"/>
        <v>1900</v>
      </c>
      <c r="BL83">
        <f t="shared" si="21"/>
        <v>1900</v>
      </c>
      <c r="BM83" t="str">
        <f t="shared" si="15"/>
        <v/>
      </c>
      <c r="BN83" s="84">
        <f t="shared" si="16"/>
        <v>116</v>
      </c>
      <c r="BO83" s="1">
        <v>42370</v>
      </c>
      <c r="BP83" s="1"/>
      <c r="BQ83" s="3"/>
      <c r="BR83" s="4"/>
      <c r="BS83" s="5"/>
      <c r="BT83" s="6"/>
      <c r="BU83" s="5"/>
      <c r="BV83" s="5"/>
      <c r="BW83" s="6"/>
      <c r="BX83" s="5"/>
      <c r="BY83" s="5"/>
      <c r="BZ83" s="6"/>
      <c r="CA83" s="5"/>
    </row>
    <row r="84" spans="4:79">
      <c r="D84" s="1"/>
      <c r="BB84" s="1"/>
      <c r="BG84" t="str">
        <f t="shared" ca="1" si="17"/>
        <v/>
      </c>
      <c r="BH84" t="str">
        <f t="shared" si="18"/>
        <v/>
      </c>
      <c r="BI84" t="str">
        <f t="shared" si="19"/>
        <v/>
      </c>
      <c r="BJ84" t="str">
        <f t="shared" ca="1" si="14"/>
        <v/>
      </c>
      <c r="BK84">
        <f t="shared" si="20"/>
        <v>1900</v>
      </c>
      <c r="BL84">
        <f t="shared" si="21"/>
        <v>1900</v>
      </c>
      <c r="BM84" t="str">
        <f t="shared" si="15"/>
        <v/>
      </c>
      <c r="BN84" s="84">
        <f t="shared" si="16"/>
        <v>116</v>
      </c>
      <c r="BO84" s="1">
        <v>42370</v>
      </c>
      <c r="BP84" s="1"/>
      <c r="BQ84" s="3"/>
      <c r="BR84" s="4"/>
      <c r="BS84" s="5"/>
      <c r="BT84" s="6"/>
      <c r="BU84" s="5"/>
      <c r="BV84" s="5"/>
      <c r="BW84" s="6"/>
      <c r="BX84" s="5"/>
      <c r="BY84" s="5"/>
      <c r="BZ84" s="6"/>
      <c r="CA84" s="5"/>
    </row>
    <row r="85" spans="4:79">
      <c r="D85" s="1"/>
      <c r="E85" s="1"/>
      <c r="J85" s="1"/>
      <c r="L85" s="1"/>
      <c r="M85" s="1"/>
      <c r="AX85" s="1"/>
      <c r="AY85" s="1"/>
      <c r="BA85" s="1"/>
      <c r="BG85" t="str">
        <f t="shared" ca="1" si="17"/>
        <v/>
      </c>
      <c r="BH85" t="str">
        <f t="shared" si="18"/>
        <v/>
      </c>
      <c r="BI85" t="str">
        <f t="shared" si="19"/>
        <v/>
      </c>
      <c r="BJ85" t="str">
        <f t="shared" ca="1" si="14"/>
        <v/>
      </c>
      <c r="BK85">
        <f t="shared" si="20"/>
        <v>1900</v>
      </c>
      <c r="BL85">
        <f t="shared" si="21"/>
        <v>1900</v>
      </c>
      <c r="BM85" t="str">
        <f t="shared" si="15"/>
        <v/>
      </c>
      <c r="BN85" s="84">
        <f t="shared" si="16"/>
        <v>116</v>
      </c>
      <c r="BO85" s="1">
        <v>42370</v>
      </c>
      <c r="BP85" s="1"/>
      <c r="BQ85" s="3"/>
      <c r="BR85" s="4"/>
      <c r="BS85" s="5"/>
      <c r="BT85" s="6"/>
      <c r="BU85" s="5"/>
      <c r="BV85" s="5"/>
      <c r="BW85" s="6"/>
      <c r="BX85" s="5"/>
      <c r="BY85" s="5"/>
      <c r="BZ85" s="6"/>
      <c r="CA85" s="5"/>
    </row>
    <row r="86" spans="4:79">
      <c r="D86" s="1"/>
      <c r="J86" s="1"/>
      <c r="L86" s="1"/>
      <c r="M86" s="1"/>
      <c r="AX86" s="1"/>
      <c r="AY86" s="1"/>
      <c r="BA86" s="1"/>
      <c r="BB86" s="1"/>
      <c r="BG86" t="str">
        <f t="shared" ca="1" si="17"/>
        <v/>
      </c>
      <c r="BH86" t="str">
        <f t="shared" si="18"/>
        <v/>
      </c>
      <c r="BI86" t="str">
        <f t="shared" si="19"/>
        <v/>
      </c>
      <c r="BJ86" t="str">
        <f t="shared" ca="1" si="14"/>
        <v/>
      </c>
      <c r="BK86">
        <f t="shared" si="20"/>
        <v>1900</v>
      </c>
      <c r="BL86">
        <f t="shared" si="21"/>
        <v>1900</v>
      </c>
      <c r="BM86" t="str">
        <f t="shared" si="15"/>
        <v/>
      </c>
      <c r="BN86" s="84">
        <f t="shared" si="16"/>
        <v>116</v>
      </c>
      <c r="BO86" s="1">
        <v>42370</v>
      </c>
      <c r="BP86" s="1"/>
      <c r="BQ86" s="3"/>
      <c r="BR86" s="4"/>
      <c r="BS86" s="5"/>
      <c r="BT86" s="6"/>
      <c r="BU86" s="5"/>
      <c r="BV86" s="5"/>
      <c r="BW86" s="6"/>
      <c r="BX86" s="5"/>
      <c r="BY86" s="5"/>
      <c r="BZ86" s="6"/>
      <c r="CA86" s="5"/>
    </row>
    <row r="87" spans="4:79">
      <c r="D87" s="1"/>
      <c r="J87" s="1"/>
      <c r="L87" s="1"/>
      <c r="M87" s="1"/>
      <c r="BA87" s="1"/>
      <c r="BG87" t="str">
        <f t="shared" ca="1" si="17"/>
        <v/>
      </c>
      <c r="BH87" t="str">
        <f t="shared" si="18"/>
        <v/>
      </c>
      <c r="BI87" t="str">
        <f t="shared" si="19"/>
        <v/>
      </c>
      <c r="BJ87" t="str">
        <f t="shared" ca="1" si="14"/>
        <v/>
      </c>
      <c r="BK87">
        <f t="shared" si="20"/>
        <v>1900</v>
      </c>
      <c r="BL87">
        <f t="shared" si="21"/>
        <v>1900</v>
      </c>
      <c r="BM87" t="str">
        <f t="shared" si="15"/>
        <v/>
      </c>
      <c r="BN87" s="84">
        <f t="shared" si="16"/>
        <v>116</v>
      </c>
      <c r="BO87" s="1">
        <v>42370</v>
      </c>
      <c r="BP87" s="1"/>
      <c r="BQ87" s="3"/>
      <c r="BR87" s="4"/>
      <c r="BS87" s="5"/>
      <c r="BT87" s="6"/>
      <c r="BU87" s="5"/>
      <c r="BV87" s="5"/>
      <c r="BW87" s="6"/>
      <c r="BX87" s="5"/>
      <c r="BY87" s="5"/>
      <c r="BZ87" s="6"/>
      <c r="CA87" s="5"/>
    </row>
    <row r="88" spans="4:79">
      <c r="D88" s="1"/>
      <c r="J88" s="1"/>
      <c r="L88" s="1"/>
      <c r="AX88" s="1"/>
      <c r="AY88" s="1"/>
      <c r="BA88" s="1"/>
      <c r="BB88" s="1"/>
      <c r="BF88" s="1"/>
      <c r="BG88" t="str">
        <f t="shared" ca="1" si="17"/>
        <v/>
      </c>
      <c r="BH88" t="str">
        <f t="shared" si="18"/>
        <v/>
      </c>
      <c r="BI88" t="str">
        <f t="shared" si="19"/>
        <v/>
      </c>
      <c r="BJ88" t="str">
        <f t="shared" ca="1" si="14"/>
        <v/>
      </c>
      <c r="BK88">
        <f t="shared" si="20"/>
        <v>1900</v>
      </c>
      <c r="BL88">
        <f t="shared" si="21"/>
        <v>1900</v>
      </c>
      <c r="BM88" t="str">
        <f t="shared" si="15"/>
        <v/>
      </c>
      <c r="BN88" s="84">
        <f t="shared" si="16"/>
        <v>116</v>
      </c>
      <c r="BO88" s="1">
        <v>42370</v>
      </c>
      <c r="BP88" s="1"/>
      <c r="BQ88" s="3"/>
      <c r="BR88" s="4"/>
      <c r="BS88" s="5"/>
      <c r="BT88" s="6"/>
      <c r="BU88" s="5"/>
      <c r="BV88" s="5"/>
      <c r="BW88" s="6"/>
      <c r="BX88" s="5"/>
      <c r="BY88" s="5"/>
      <c r="BZ88" s="6"/>
      <c r="CA88" s="5"/>
    </row>
    <row r="89" spans="4:79">
      <c r="D89" s="1"/>
      <c r="J89" s="1"/>
      <c r="L89" s="1"/>
      <c r="M89" s="1"/>
      <c r="BA89" s="1"/>
      <c r="BG89" t="str">
        <f t="shared" ca="1" si="17"/>
        <v/>
      </c>
      <c r="BH89" t="str">
        <f t="shared" si="18"/>
        <v/>
      </c>
      <c r="BI89" t="str">
        <f t="shared" si="19"/>
        <v/>
      </c>
      <c r="BJ89" t="str">
        <f t="shared" ca="1" si="14"/>
        <v/>
      </c>
      <c r="BK89">
        <f t="shared" si="20"/>
        <v>1900</v>
      </c>
      <c r="BL89">
        <f t="shared" si="21"/>
        <v>1900</v>
      </c>
      <c r="BM89" t="str">
        <f t="shared" si="15"/>
        <v/>
      </c>
      <c r="BN89" s="84">
        <f t="shared" si="16"/>
        <v>116</v>
      </c>
      <c r="BO89" s="1">
        <v>42370</v>
      </c>
      <c r="BP89" s="1"/>
      <c r="BQ89" s="3"/>
      <c r="BR89" s="4"/>
      <c r="BS89" s="5"/>
      <c r="BT89" s="6"/>
      <c r="BU89" s="5"/>
      <c r="BV89" s="5"/>
      <c r="BW89" s="6"/>
      <c r="BX89" s="5"/>
      <c r="BY89" s="5"/>
      <c r="BZ89" s="6"/>
      <c r="CA89" s="5"/>
    </row>
    <row r="90" spans="4:79">
      <c r="D90" s="1"/>
      <c r="J90" s="1"/>
      <c r="L90" s="1"/>
      <c r="AX90" s="1"/>
      <c r="AY90" s="1"/>
      <c r="BA90" s="1"/>
      <c r="BB90" s="1"/>
      <c r="BG90" t="str">
        <f t="shared" ca="1" si="17"/>
        <v/>
      </c>
      <c r="BH90" t="str">
        <f t="shared" si="18"/>
        <v/>
      </c>
      <c r="BI90" t="str">
        <f t="shared" si="19"/>
        <v/>
      </c>
      <c r="BJ90" t="str">
        <f t="shared" ca="1" si="14"/>
        <v/>
      </c>
      <c r="BK90">
        <f t="shared" si="20"/>
        <v>1900</v>
      </c>
      <c r="BL90">
        <f t="shared" si="21"/>
        <v>1900</v>
      </c>
      <c r="BM90" t="str">
        <f t="shared" si="15"/>
        <v/>
      </c>
      <c r="BN90" s="84">
        <f t="shared" si="16"/>
        <v>116</v>
      </c>
      <c r="BO90" s="1">
        <v>42370</v>
      </c>
      <c r="BP90" s="1"/>
      <c r="BQ90" s="3"/>
      <c r="BR90" s="4"/>
      <c r="BS90" s="5"/>
      <c r="BT90" s="6"/>
      <c r="BU90" s="5"/>
      <c r="BV90" s="5"/>
      <c r="BW90" s="6"/>
      <c r="BX90" s="5"/>
      <c r="BY90" s="5"/>
      <c r="BZ90" s="6"/>
      <c r="CA90" s="5"/>
    </row>
    <row r="91" spans="4:79">
      <c r="D91" s="1"/>
      <c r="J91" s="1"/>
      <c r="L91" s="1"/>
      <c r="M91" s="1"/>
      <c r="AX91" s="1"/>
      <c r="AY91" s="1"/>
      <c r="BA91" s="1"/>
      <c r="BB91" s="1"/>
      <c r="BG91" t="str">
        <f t="shared" ca="1" si="17"/>
        <v/>
      </c>
      <c r="BH91" t="str">
        <f t="shared" si="18"/>
        <v/>
      </c>
      <c r="BI91" t="str">
        <f t="shared" si="19"/>
        <v/>
      </c>
      <c r="BJ91" t="str">
        <f t="shared" ca="1" si="14"/>
        <v/>
      </c>
      <c r="BK91">
        <f t="shared" si="20"/>
        <v>1900</v>
      </c>
      <c r="BL91">
        <f t="shared" si="21"/>
        <v>1900</v>
      </c>
      <c r="BM91" t="str">
        <f t="shared" si="15"/>
        <v/>
      </c>
      <c r="BN91" s="84">
        <f t="shared" si="16"/>
        <v>116</v>
      </c>
      <c r="BO91" s="1">
        <v>42370</v>
      </c>
      <c r="BP91" s="1"/>
      <c r="BQ91" s="3"/>
      <c r="BR91" s="4"/>
      <c r="BS91" s="5"/>
      <c r="BT91" s="6"/>
      <c r="BU91" s="5"/>
      <c r="BV91" s="5"/>
      <c r="BW91" s="6"/>
      <c r="BX91" s="5"/>
      <c r="BY91" s="5"/>
      <c r="BZ91" s="6"/>
      <c r="CA91" s="5"/>
    </row>
    <row r="92" spans="4:79">
      <c r="D92" s="1"/>
      <c r="J92" s="1"/>
      <c r="L92" s="1"/>
      <c r="M92" s="1"/>
      <c r="AX92" s="1"/>
      <c r="AY92" s="1"/>
      <c r="BA92" s="1"/>
      <c r="BB92" s="1"/>
      <c r="BG92" t="str">
        <f t="shared" ca="1" si="17"/>
        <v/>
      </c>
      <c r="BH92" t="str">
        <f t="shared" si="18"/>
        <v/>
      </c>
      <c r="BI92" t="str">
        <f t="shared" si="19"/>
        <v/>
      </c>
      <c r="BJ92" t="str">
        <f t="shared" ca="1" si="14"/>
        <v/>
      </c>
      <c r="BK92">
        <f t="shared" si="20"/>
        <v>1900</v>
      </c>
      <c r="BL92">
        <f t="shared" si="21"/>
        <v>1900</v>
      </c>
      <c r="BM92" t="str">
        <f t="shared" si="15"/>
        <v/>
      </c>
      <c r="BN92" s="84">
        <f t="shared" si="16"/>
        <v>116</v>
      </c>
      <c r="BO92" s="1">
        <v>42370</v>
      </c>
      <c r="BP92" s="1"/>
      <c r="BQ92" s="3"/>
      <c r="BR92" s="4"/>
      <c r="BS92" s="5"/>
      <c r="BT92" s="6"/>
      <c r="BU92" s="5"/>
      <c r="BV92" s="5"/>
      <c r="BW92" s="6"/>
      <c r="BX92" s="5"/>
      <c r="BY92" s="5"/>
      <c r="BZ92" s="6"/>
      <c r="CA92" s="5"/>
    </row>
    <row r="93" spans="4:79">
      <c r="D93" s="1"/>
      <c r="J93" s="1"/>
      <c r="L93" s="1"/>
      <c r="BA93" s="1"/>
      <c r="BG93" t="str">
        <f t="shared" ca="1" si="17"/>
        <v/>
      </c>
      <c r="BH93" t="str">
        <f t="shared" si="18"/>
        <v/>
      </c>
      <c r="BI93" t="str">
        <f t="shared" si="19"/>
        <v/>
      </c>
      <c r="BJ93" t="str">
        <f t="shared" ca="1" si="14"/>
        <v/>
      </c>
      <c r="BK93">
        <f t="shared" si="20"/>
        <v>1900</v>
      </c>
      <c r="BL93">
        <f t="shared" si="21"/>
        <v>1900</v>
      </c>
      <c r="BM93" t="str">
        <f t="shared" si="15"/>
        <v/>
      </c>
      <c r="BN93" s="84">
        <f t="shared" si="16"/>
        <v>116</v>
      </c>
      <c r="BO93" s="1">
        <v>42370</v>
      </c>
      <c r="BP93" s="1"/>
      <c r="BQ93" s="3"/>
      <c r="BR93" s="4"/>
      <c r="BS93" s="5"/>
      <c r="BT93" s="6"/>
      <c r="BU93" s="5"/>
      <c r="BV93" s="5"/>
      <c r="BW93" s="6"/>
      <c r="BX93" s="5"/>
      <c r="BY93" s="5"/>
      <c r="BZ93" s="6"/>
      <c r="CA93" s="5"/>
    </row>
    <row r="94" spans="4:79">
      <c r="D94" s="1"/>
      <c r="J94" s="1"/>
      <c r="M94" s="1"/>
      <c r="BG94" t="str">
        <f t="shared" ca="1" si="17"/>
        <v/>
      </c>
      <c r="BH94" t="str">
        <f t="shared" si="18"/>
        <v/>
      </c>
      <c r="BI94" t="str">
        <f t="shared" si="19"/>
        <v/>
      </c>
      <c r="BJ94" t="str">
        <f t="shared" ca="1" si="14"/>
        <v/>
      </c>
      <c r="BK94">
        <f t="shared" si="20"/>
        <v>1900</v>
      </c>
      <c r="BL94">
        <f t="shared" si="21"/>
        <v>1900</v>
      </c>
      <c r="BM94" t="str">
        <f t="shared" si="15"/>
        <v/>
      </c>
      <c r="BN94" s="84">
        <f t="shared" si="16"/>
        <v>116</v>
      </c>
      <c r="BO94" s="1">
        <v>42370</v>
      </c>
      <c r="BP94" s="1"/>
      <c r="BQ94" s="3"/>
      <c r="BR94" s="4"/>
      <c r="BS94" s="5"/>
      <c r="BT94" s="6"/>
      <c r="BU94" s="5"/>
      <c r="BV94" s="5"/>
      <c r="BW94" s="6"/>
      <c r="BX94" s="5"/>
      <c r="BY94" s="5"/>
      <c r="BZ94" s="6"/>
      <c r="CA94" s="5"/>
    </row>
    <row r="95" spans="4:79">
      <c r="D95" s="1"/>
      <c r="J95" s="1"/>
      <c r="L95" s="1"/>
      <c r="M95" s="1"/>
      <c r="AX95" s="1"/>
      <c r="AY95" s="1"/>
      <c r="BA95" s="1"/>
      <c r="BB95" s="1"/>
      <c r="BF95" s="1"/>
      <c r="BG95" t="str">
        <f t="shared" ca="1" si="17"/>
        <v/>
      </c>
      <c r="BH95" t="str">
        <f t="shared" si="18"/>
        <v/>
      </c>
      <c r="BI95" t="str">
        <f t="shared" si="19"/>
        <v/>
      </c>
      <c r="BJ95" t="str">
        <f t="shared" ca="1" si="14"/>
        <v/>
      </c>
      <c r="BK95">
        <f t="shared" si="20"/>
        <v>1900</v>
      </c>
      <c r="BL95">
        <f t="shared" si="21"/>
        <v>1900</v>
      </c>
      <c r="BM95" t="str">
        <f t="shared" si="15"/>
        <v/>
      </c>
      <c r="BN95" s="84">
        <f t="shared" si="16"/>
        <v>116</v>
      </c>
      <c r="BO95" s="1">
        <v>42370</v>
      </c>
      <c r="BP95" s="1"/>
      <c r="BQ95" s="3"/>
      <c r="BR95" s="4"/>
      <c r="BS95" s="5"/>
      <c r="BT95" s="6"/>
      <c r="BU95" s="5"/>
      <c r="BV95" s="5"/>
      <c r="BW95" s="6"/>
      <c r="BX95" s="5"/>
      <c r="BY95" s="5"/>
      <c r="BZ95" s="6"/>
      <c r="CA95" s="5"/>
    </row>
    <row r="96" spans="4:79">
      <c r="D96" s="1"/>
      <c r="J96" s="1"/>
      <c r="L96" s="1"/>
      <c r="AX96" s="1"/>
      <c r="AY96" s="1"/>
      <c r="BA96" s="1"/>
      <c r="BB96" s="1"/>
      <c r="BG96" t="str">
        <f t="shared" ca="1" si="17"/>
        <v/>
      </c>
      <c r="BH96" t="str">
        <f t="shared" si="18"/>
        <v/>
      </c>
      <c r="BI96" t="str">
        <f t="shared" si="19"/>
        <v/>
      </c>
      <c r="BJ96" t="str">
        <f t="shared" ca="1" si="14"/>
        <v/>
      </c>
      <c r="BK96">
        <f t="shared" si="20"/>
        <v>1900</v>
      </c>
      <c r="BL96">
        <f t="shared" si="21"/>
        <v>1900</v>
      </c>
      <c r="BM96" t="str">
        <f t="shared" si="15"/>
        <v/>
      </c>
      <c r="BN96" s="84">
        <f t="shared" si="16"/>
        <v>116</v>
      </c>
      <c r="BO96" s="1">
        <v>42370</v>
      </c>
      <c r="BP96" s="1"/>
      <c r="BQ96" s="3"/>
      <c r="BR96" s="4"/>
      <c r="BS96" s="5"/>
      <c r="BT96" s="6"/>
      <c r="BU96" s="5"/>
      <c r="BV96" s="5"/>
      <c r="BW96" s="6"/>
      <c r="BX96" s="5"/>
      <c r="BY96" s="5"/>
      <c r="BZ96" s="6"/>
      <c r="CA96" s="5"/>
    </row>
    <row r="97" spans="4:79">
      <c r="D97" s="1"/>
      <c r="J97" s="1"/>
      <c r="L97" s="1"/>
      <c r="BA97" s="1"/>
      <c r="BF97" s="1"/>
      <c r="BG97" t="str">
        <f t="shared" ca="1" si="17"/>
        <v/>
      </c>
      <c r="BH97" t="str">
        <f t="shared" si="18"/>
        <v/>
      </c>
      <c r="BI97" t="str">
        <f t="shared" si="19"/>
        <v/>
      </c>
      <c r="BJ97" t="str">
        <f t="shared" ca="1" si="14"/>
        <v/>
      </c>
      <c r="BK97">
        <f t="shared" si="20"/>
        <v>1900</v>
      </c>
      <c r="BL97">
        <f t="shared" si="21"/>
        <v>1900</v>
      </c>
      <c r="BM97" t="str">
        <f t="shared" si="15"/>
        <v/>
      </c>
      <c r="BN97" s="84">
        <f t="shared" si="16"/>
        <v>116</v>
      </c>
      <c r="BO97" s="1">
        <v>42370</v>
      </c>
      <c r="BP97" s="1"/>
      <c r="BQ97" s="3"/>
      <c r="BR97" s="4"/>
      <c r="BS97" s="5"/>
      <c r="BT97" s="6"/>
      <c r="BU97" s="5"/>
      <c r="BV97" s="5"/>
      <c r="BW97" s="6"/>
      <c r="BX97" s="5"/>
      <c r="BY97" s="5"/>
      <c r="BZ97" s="6"/>
      <c r="CA97" s="5"/>
    </row>
    <row r="98" spans="4:79">
      <c r="D98" s="1"/>
      <c r="J98" s="1"/>
      <c r="L98" s="1"/>
      <c r="AZ98" s="1"/>
      <c r="BA98" s="1"/>
      <c r="BC98" s="1"/>
      <c r="BD98" s="1"/>
      <c r="BG98" t="str">
        <f t="shared" ca="1" si="17"/>
        <v/>
      </c>
      <c r="BH98" t="str">
        <f t="shared" si="18"/>
        <v/>
      </c>
      <c r="BI98" t="str">
        <f t="shared" si="19"/>
        <v/>
      </c>
      <c r="BJ98" t="str">
        <f t="shared" ca="1" si="14"/>
        <v/>
      </c>
      <c r="BK98">
        <f t="shared" si="20"/>
        <v>1900</v>
      </c>
      <c r="BL98">
        <f t="shared" si="21"/>
        <v>1900</v>
      </c>
      <c r="BM98" t="str">
        <f t="shared" si="15"/>
        <v/>
      </c>
      <c r="BN98" s="84">
        <f t="shared" si="16"/>
        <v>116</v>
      </c>
      <c r="BO98" s="1">
        <v>42370</v>
      </c>
      <c r="BP98" s="1"/>
      <c r="BQ98" s="3"/>
      <c r="BR98" s="4"/>
      <c r="BS98" s="5"/>
      <c r="BT98" s="6"/>
      <c r="BU98" s="5"/>
      <c r="BV98" s="5"/>
      <c r="BW98" s="6"/>
      <c r="BX98" s="5"/>
      <c r="BY98" s="5"/>
      <c r="BZ98" s="6"/>
      <c r="CA98" s="5"/>
    </row>
    <row r="99" spans="4:79">
      <c r="D99" s="1"/>
      <c r="J99" s="1"/>
      <c r="L99" s="1"/>
      <c r="BA99" s="1"/>
      <c r="BB99" s="1"/>
      <c r="BG99" t="str">
        <f t="shared" ca="1" si="17"/>
        <v/>
      </c>
      <c r="BH99" t="str">
        <f t="shared" si="18"/>
        <v/>
      </c>
      <c r="BI99" t="str">
        <f t="shared" si="19"/>
        <v/>
      </c>
      <c r="BJ99" t="str">
        <f t="shared" ca="1" si="14"/>
        <v/>
      </c>
      <c r="BK99">
        <f t="shared" si="20"/>
        <v>1900</v>
      </c>
      <c r="BL99">
        <f t="shared" si="21"/>
        <v>1900</v>
      </c>
      <c r="BM99" t="str">
        <f t="shared" si="15"/>
        <v/>
      </c>
      <c r="BN99" s="84">
        <f t="shared" si="16"/>
        <v>116</v>
      </c>
      <c r="BO99" s="1">
        <v>42370</v>
      </c>
      <c r="BP99" s="1"/>
      <c r="BQ99" s="3"/>
      <c r="BR99" s="4"/>
      <c r="BS99" s="5"/>
      <c r="BT99" s="6"/>
      <c r="BU99" s="5"/>
      <c r="BV99" s="5"/>
      <c r="BW99" s="6"/>
      <c r="BX99" s="5"/>
      <c r="BY99" s="5"/>
      <c r="BZ99" s="6"/>
      <c r="CA99" s="5"/>
    </row>
    <row r="100" spans="4:79">
      <c r="D100" s="1"/>
      <c r="BB100" s="1"/>
      <c r="BG100" t="str">
        <f t="shared" ca="1" si="17"/>
        <v/>
      </c>
      <c r="BH100" t="str">
        <f t="shared" si="18"/>
        <v/>
      </c>
      <c r="BI100" t="str">
        <f t="shared" si="19"/>
        <v/>
      </c>
      <c r="BJ100" t="str">
        <f t="shared" ca="1" si="14"/>
        <v/>
      </c>
      <c r="BK100">
        <f t="shared" si="20"/>
        <v>1900</v>
      </c>
      <c r="BL100">
        <f t="shared" si="21"/>
        <v>1900</v>
      </c>
      <c r="BM100" t="str">
        <f t="shared" si="15"/>
        <v/>
      </c>
      <c r="BN100" s="84">
        <f t="shared" si="16"/>
        <v>116</v>
      </c>
      <c r="BO100" s="1">
        <v>42370</v>
      </c>
      <c r="BP100" s="1"/>
      <c r="BQ100" s="3"/>
      <c r="BR100" s="4"/>
      <c r="BS100" s="5"/>
      <c r="BT100" s="6"/>
      <c r="BU100" s="5"/>
      <c r="BV100" s="5"/>
      <c r="BW100" s="6"/>
      <c r="BX100" s="5"/>
      <c r="BY100" s="5"/>
      <c r="BZ100" s="6"/>
      <c r="CA100" s="5"/>
    </row>
    <row r="101" spans="4:79">
      <c r="D101" s="1"/>
      <c r="J101" s="1"/>
      <c r="M101" s="1"/>
      <c r="BG101" t="str">
        <f t="shared" ca="1" si="17"/>
        <v/>
      </c>
      <c r="BH101" t="str">
        <f t="shared" si="18"/>
        <v/>
      </c>
      <c r="BI101" t="str">
        <f t="shared" si="19"/>
        <v/>
      </c>
      <c r="BJ101" t="str">
        <f t="shared" ca="1" si="14"/>
        <v/>
      </c>
      <c r="BK101">
        <f t="shared" si="20"/>
        <v>1900</v>
      </c>
      <c r="BL101">
        <f t="shared" si="21"/>
        <v>1900</v>
      </c>
      <c r="BM101" t="str">
        <f t="shared" si="15"/>
        <v/>
      </c>
      <c r="BN101" s="84">
        <f t="shared" si="16"/>
        <v>116</v>
      </c>
      <c r="BO101" s="1">
        <v>42370</v>
      </c>
      <c r="BP101" s="1"/>
      <c r="BQ101" s="3"/>
      <c r="BR101" s="4"/>
      <c r="BS101" s="5"/>
      <c r="BT101" s="6"/>
      <c r="BU101" s="5"/>
      <c r="BV101" s="5"/>
      <c r="BW101" s="6"/>
      <c r="BX101" s="5"/>
      <c r="BY101" s="5"/>
      <c r="BZ101" s="6"/>
      <c r="CA101" s="5"/>
    </row>
    <row r="102" spans="4:79">
      <c r="D102" s="1"/>
      <c r="J102" s="1"/>
      <c r="L102" s="1"/>
      <c r="M102" s="1"/>
      <c r="AX102" s="1"/>
      <c r="AY102" s="1"/>
      <c r="BA102" s="1"/>
      <c r="BB102" s="1"/>
      <c r="BG102" t="str">
        <f t="shared" ca="1" si="17"/>
        <v/>
      </c>
      <c r="BH102" t="str">
        <f t="shared" si="18"/>
        <v/>
      </c>
      <c r="BI102" t="str">
        <f t="shared" si="19"/>
        <v/>
      </c>
      <c r="BJ102" t="str">
        <f t="shared" ca="1" si="14"/>
        <v/>
      </c>
      <c r="BK102">
        <f t="shared" si="20"/>
        <v>1900</v>
      </c>
      <c r="BL102">
        <f t="shared" si="21"/>
        <v>1900</v>
      </c>
      <c r="BM102" t="str">
        <f t="shared" si="15"/>
        <v/>
      </c>
      <c r="BN102" s="84">
        <f t="shared" si="16"/>
        <v>116</v>
      </c>
      <c r="BO102" s="1">
        <v>42370</v>
      </c>
      <c r="BP102" s="1"/>
      <c r="BQ102" s="3"/>
      <c r="BR102" s="4"/>
      <c r="BS102" s="5"/>
      <c r="BT102" s="6"/>
      <c r="BU102" s="5"/>
      <c r="BV102" s="5"/>
      <c r="BW102" s="6"/>
      <c r="BX102" s="5"/>
      <c r="BY102" s="5"/>
      <c r="BZ102" s="6"/>
      <c r="CA102" s="5"/>
    </row>
    <row r="103" spans="4:79">
      <c r="D103" s="1"/>
      <c r="J103" s="1"/>
      <c r="L103" s="1"/>
      <c r="AX103" s="1"/>
      <c r="AY103" s="1"/>
      <c r="BA103" s="1"/>
      <c r="BB103" s="1"/>
      <c r="BG103" t="str">
        <f t="shared" ca="1" si="17"/>
        <v/>
      </c>
      <c r="BH103" t="str">
        <f t="shared" si="18"/>
        <v/>
      </c>
      <c r="BI103" t="str">
        <f t="shared" si="19"/>
        <v/>
      </c>
      <c r="BJ103" t="str">
        <f t="shared" ca="1" si="14"/>
        <v/>
      </c>
      <c r="BK103">
        <f t="shared" si="20"/>
        <v>1900</v>
      </c>
      <c r="BL103">
        <f t="shared" si="21"/>
        <v>1900</v>
      </c>
      <c r="BM103" t="str">
        <f t="shared" si="15"/>
        <v/>
      </c>
      <c r="BN103" s="84">
        <f t="shared" si="16"/>
        <v>116</v>
      </c>
      <c r="BO103" s="1">
        <v>42370</v>
      </c>
      <c r="BP103" s="1"/>
      <c r="BQ103" s="3"/>
      <c r="BR103" s="4"/>
      <c r="BS103" s="5"/>
      <c r="BT103" s="6"/>
      <c r="BU103" s="5"/>
      <c r="BV103" s="5"/>
      <c r="BW103" s="6"/>
      <c r="BX103" s="5"/>
      <c r="BY103" s="5"/>
      <c r="BZ103" s="6"/>
      <c r="CA103" s="5"/>
    </row>
    <row r="104" spans="4:79">
      <c r="D104" s="1"/>
      <c r="J104" s="1"/>
      <c r="L104" s="1"/>
      <c r="M104" s="1"/>
      <c r="AX104" s="1"/>
      <c r="AY104" s="1"/>
      <c r="BA104" s="1"/>
      <c r="BB104" s="1"/>
      <c r="BG104" t="str">
        <f t="shared" ca="1" si="17"/>
        <v/>
      </c>
      <c r="BH104" t="str">
        <f t="shared" si="18"/>
        <v/>
      </c>
      <c r="BI104" t="str">
        <f t="shared" si="19"/>
        <v/>
      </c>
      <c r="BJ104" t="str">
        <f t="shared" ca="1" si="14"/>
        <v/>
      </c>
      <c r="BK104">
        <f t="shared" si="20"/>
        <v>1900</v>
      </c>
      <c r="BL104">
        <f t="shared" si="21"/>
        <v>1900</v>
      </c>
      <c r="BM104" t="str">
        <f t="shared" si="15"/>
        <v/>
      </c>
      <c r="BN104" s="84">
        <f t="shared" si="16"/>
        <v>116</v>
      </c>
      <c r="BO104" s="1">
        <v>42370</v>
      </c>
      <c r="BP104" s="1"/>
      <c r="BQ104" s="3"/>
      <c r="BR104" s="4"/>
      <c r="BS104" s="5"/>
      <c r="BT104" s="6"/>
      <c r="BU104" s="5"/>
      <c r="BV104" s="5"/>
      <c r="BW104" s="6"/>
      <c r="BX104" s="5"/>
      <c r="BY104" s="5"/>
      <c r="BZ104" s="6"/>
      <c r="CA104" s="5"/>
    </row>
    <row r="105" spans="4:79">
      <c r="D105" s="1"/>
      <c r="J105" s="1"/>
      <c r="L105" s="1"/>
      <c r="M105" s="1"/>
      <c r="AX105" s="1"/>
      <c r="AY105" s="1"/>
      <c r="BA105" s="1"/>
      <c r="BB105" s="1"/>
      <c r="BG105" t="str">
        <f t="shared" ca="1" si="17"/>
        <v/>
      </c>
      <c r="BH105" t="str">
        <f t="shared" si="18"/>
        <v/>
      </c>
      <c r="BI105" t="str">
        <f t="shared" si="19"/>
        <v/>
      </c>
      <c r="BJ105" t="str">
        <f t="shared" ca="1" si="14"/>
        <v/>
      </c>
      <c r="BK105">
        <f t="shared" si="20"/>
        <v>1900</v>
      </c>
      <c r="BL105">
        <f t="shared" si="21"/>
        <v>1900</v>
      </c>
      <c r="BM105" t="str">
        <f t="shared" si="15"/>
        <v/>
      </c>
      <c r="BN105" s="84">
        <f t="shared" si="16"/>
        <v>116</v>
      </c>
      <c r="BO105" s="1">
        <v>42370</v>
      </c>
      <c r="BP105" s="1"/>
      <c r="BQ105" s="3"/>
      <c r="BR105" s="4"/>
      <c r="BS105" s="5"/>
      <c r="BT105" s="6"/>
      <c r="BU105" s="5"/>
      <c r="BV105" s="5"/>
      <c r="BW105" s="6"/>
      <c r="BX105" s="5"/>
      <c r="BY105" s="5"/>
      <c r="BZ105" s="6"/>
      <c r="CA105" s="5"/>
    </row>
    <row r="106" spans="4:79">
      <c r="D106" s="1"/>
      <c r="J106" s="1"/>
      <c r="L106" s="1"/>
      <c r="M106" s="1"/>
      <c r="AY106" s="1"/>
      <c r="AZ106" s="1"/>
      <c r="BB106" s="1"/>
      <c r="BC106" s="1"/>
      <c r="BG106" t="str">
        <f t="shared" ca="1" si="17"/>
        <v/>
      </c>
      <c r="BH106" t="str">
        <f t="shared" si="18"/>
        <v/>
      </c>
      <c r="BI106" t="str">
        <f t="shared" si="19"/>
        <v/>
      </c>
      <c r="BJ106" t="str">
        <f t="shared" ca="1" si="14"/>
        <v/>
      </c>
      <c r="BK106">
        <f t="shared" si="20"/>
        <v>1900</v>
      </c>
      <c r="BL106">
        <f t="shared" si="21"/>
        <v>1900</v>
      </c>
      <c r="BM106" t="str">
        <f t="shared" si="15"/>
        <v/>
      </c>
      <c r="BN106" s="84">
        <f t="shared" si="16"/>
        <v>116</v>
      </c>
      <c r="BO106" s="1">
        <v>42370</v>
      </c>
      <c r="BP106" s="1"/>
      <c r="BQ106" s="3"/>
      <c r="BR106" s="4"/>
      <c r="BS106" s="5"/>
      <c r="BT106" s="6"/>
      <c r="BU106" s="5"/>
      <c r="BV106" s="5"/>
      <c r="BW106" s="6"/>
      <c r="BX106" s="5"/>
      <c r="BY106" s="5"/>
      <c r="BZ106" s="6"/>
      <c r="CA106" s="5"/>
    </row>
    <row r="107" spans="4:79">
      <c r="D107" s="1"/>
      <c r="J107" s="1"/>
      <c r="L107" s="1"/>
      <c r="BA107" s="1"/>
      <c r="BG107" t="str">
        <f t="shared" ca="1" si="17"/>
        <v/>
      </c>
      <c r="BH107" t="str">
        <f t="shared" si="18"/>
        <v/>
      </c>
      <c r="BI107" t="str">
        <f t="shared" si="19"/>
        <v/>
      </c>
      <c r="BJ107" t="str">
        <f t="shared" ca="1" si="14"/>
        <v/>
      </c>
      <c r="BK107">
        <f t="shared" si="20"/>
        <v>1900</v>
      </c>
      <c r="BL107">
        <f t="shared" si="21"/>
        <v>1900</v>
      </c>
      <c r="BM107" t="str">
        <f t="shared" si="15"/>
        <v/>
      </c>
      <c r="BN107" s="84">
        <f t="shared" si="16"/>
        <v>116</v>
      </c>
      <c r="BO107" s="1">
        <v>42370</v>
      </c>
      <c r="BP107" s="1"/>
      <c r="BQ107" s="3"/>
      <c r="BR107" s="4"/>
      <c r="BS107" s="5"/>
      <c r="BT107" s="6"/>
      <c r="BU107" s="5"/>
      <c r="BV107" s="5"/>
      <c r="BW107" s="6"/>
      <c r="BX107" s="5"/>
      <c r="BY107" s="5"/>
      <c r="BZ107" s="6"/>
      <c r="CA107" s="5"/>
    </row>
    <row r="108" spans="4:79">
      <c r="D108" s="1"/>
      <c r="J108" s="1"/>
      <c r="M108" s="1"/>
      <c r="BG108" t="str">
        <f t="shared" ca="1" si="17"/>
        <v/>
      </c>
      <c r="BH108" t="str">
        <f t="shared" si="18"/>
        <v/>
      </c>
      <c r="BI108" t="str">
        <f t="shared" si="19"/>
        <v/>
      </c>
      <c r="BJ108" t="str">
        <f t="shared" ca="1" si="14"/>
        <v/>
      </c>
      <c r="BK108">
        <f t="shared" si="20"/>
        <v>1900</v>
      </c>
      <c r="BL108">
        <f t="shared" si="21"/>
        <v>1900</v>
      </c>
      <c r="BM108" t="str">
        <f t="shared" si="15"/>
        <v/>
      </c>
      <c r="BN108" s="84">
        <f t="shared" si="16"/>
        <v>116</v>
      </c>
      <c r="BO108" s="1">
        <v>42370</v>
      </c>
      <c r="BP108" s="1"/>
      <c r="BQ108" s="3"/>
      <c r="BR108" s="4"/>
      <c r="BS108" s="5"/>
      <c r="BT108" s="6"/>
      <c r="BU108" s="5"/>
      <c r="BV108" s="5"/>
      <c r="BW108" s="6"/>
      <c r="BX108" s="5"/>
      <c r="BY108" s="5"/>
      <c r="BZ108" s="6"/>
      <c r="CA108" s="5"/>
    </row>
    <row r="109" spans="4:79">
      <c r="D109" s="1"/>
      <c r="J109" s="1"/>
      <c r="L109" s="1"/>
      <c r="AX109" s="1"/>
      <c r="AY109" s="1"/>
      <c r="BA109" s="1"/>
      <c r="BB109" s="1"/>
      <c r="BG109" t="str">
        <f t="shared" ca="1" si="17"/>
        <v/>
      </c>
      <c r="BH109" t="str">
        <f t="shared" si="18"/>
        <v/>
      </c>
      <c r="BI109" t="str">
        <f t="shared" si="19"/>
        <v/>
      </c>
      <c r="BJ109" t="str">
        <f t="shared" ca="1" si="14"/>
        <v/>
      </c>
      <c r="BK109">
        <f t="shared" si="20"/>
        <v>1900</v>
      </c>
      <c r="BL109">
        <f t="shared" si="21"/>
        <v>1900</v>
      </c>
      <c r="BM109" t="str">
        <f t="shared" si="15"/>
        <v/>
      </c>
      <c r="BN109" s="84">
        <f t="shared" si="16"/>
        <v>116</v>
      </c>
      <c r="BO109" s="1">
        <v>42370</v>
      </c>
      <c r="BP109" s="1"/>
      <c r="BQ109" s="3"/>
      <c r="BR109" s="4"/>
      <c r="BS109" s="5"/>
      <c r="BT109" s="6"/>
      <c r="BU109" s="5"/>
      <c r="BV109" s="5"/>
      <c r="BW109" s="6"/>
      <c r="BX109" s="5"/>
      <c r="BY109" s="5"/>
      <c r="BZ109" s="6"/>
      <c r="CA109" s="5"/>
    </row>
    <row r="110" spans="4:79">
      <c r="D110" s="1"/>
      <c r="J110" s="1"/>
      <c r="L110" s="1"/>
      <c r="M110" s="1"/>
      <c r="BA110" s="1"/>
      <c r="BB110" s="1"/>
      <c r="BG110" t="str">
        <f t="shared" ca="1" si="17"/>
        <v/>
      </c>
      <c r="BH110" t="str">
        <f t="shared" si="18"/>
        <v/>
      </c>
      <c r="BI110" t="str">
        <f t="shared" si="19"/>
        <v/>
      </c>
      <c r="BJ110" t="str">
        <f t="shared" ca="1" si="14"/>
        <v/>
      </c>
      <c r="BK110">
        <f t="shared" si="20"/>
        <v>1900</v>
      </c>
      <c r="BL110">
        <f t="shared" si="21"/>
        <v>1900</v>
      </c>
      <c r="BM110" t="str">
        <f t="shared" si="15"/>
        <v/>
      </c>
      <c r="BN110" s="84">
        <f t="shared" si="16"/>
        <v>116</v>
      </c>
      <c r="BO110" s="1">
        <v>42370</v>
      </c>
      <c r="BP110" s="1"/>
      <c r="BQ110" s="3"/>
      <c r="BR110" s="4"/>
      <c r="BS110" s="5"/>
      <c r="BT110" s="6"/>
      <c r="BU110" s="5"/>
      <c r="BV110" s="5"/>
      <c r="BW110" s="6"/>
      <c r="BX110" s="5"/>
      <c r="BY110" s="5"/>
      <c r="BZ110" s="6"/>
      <c r="CA110" s="5"/>
    </row>
    <row r="111" spans="4:79">
      <c r="D111" s="1"/>
      <c r="J111" s="1"/>
      <c r="L111" s="1"/>
      <c r="M111" s="1"/>
      <c r="AX111" s="1"/>
      <c r="AY111" s="1"/>
      <c r="BA111" s="1"/>
      <c r="BB111" s="1"/>
      <c r="BG111" t="str">
        <f t="shared" ca="1" si="17"/>
        <v/>
      </c>
      <c r="BH111" t="str">
        <f t="shared" si="18"/>
        <v/>
      </c>
      <c r="BI111" t="str">
        <f t="shared" si="19"/>
        <v/>
      </c>
      <c r="BJ111" t="str">
        <f t="shared" ca="1" si="14"/>
        <v/>
      </c>
      <c r="BK111">
        <f t="shared" si="20"/>
        <v>1900</v>
      </c>
      <c r="BL111">
        <f t="shared" si="21"/>
        <v>1900</v>
      </c>
      <c r="BM111" t="str">
        <f t="shared" si="15"/>
        <v/>
      </c>
      <c r="BN111" s="84">
        <f t="shared" si="16"/>
        <v>116</v>
      </c>
      <c r="BO111" s="1">
        <v>42370</v>
      </c>
      <c r="BP111" s="1"/>
      <c r="BQ111" s="3"/>
      <c r="BR111" s="4"/>
      <c r="BS111" s="5"/>
      <c r="BT111" s="6"/>
      <c r="BU111" s="5"/>
      <c r="BV111" s="5"/>
      <c r="BW111" s="6"/>
      <c r="BX111" s="5"/>
      <c r="BY111" s="5"/>
      <c r="BZ111" s="6"/>
      <c r="CA111" s="5"/>
    </row>
    <row r="112" spans="4:79">
      <c r="D112" s="1"/>
      <c r="BB112" s="1"/>
      <c r="BG112" t="str">
        <f t="shared" ca="1" si="17"/>
        <v/>
      </c>
      <c r="BH112" t="str">
        <f t="shared" si="18"/>
        <v/>
      </c>
      <c r="BI112" t="str">
        <f t="shared" si="19"/>
        <v/>
      </c>
      <c r="BJ112" t="str">
        <f t="shared" ca="1" si="14"/>
        <v/>
      </c>
      <c r="BK112">
        <f t="shared" si="20"/>
        <v>1900</v>
      </c>
      <c r="BL112">
        <f t="shared" si="21"/>
        <v>1900</v>
      </c>
      <c r="BM112" t="str">
        <f t="shared" si="15"/>
        <v/>
      </c>
      <c r="BN112" s="84">
        <f t="shared" si="16"/>
        <v>116</v>
      </c>
      <c r="BO112" s="1">
        <v>42370</v>
      </c>
      <c r="BP112" s="1"/>
      <c r="BQ112" s="3"/>
      <c r="BR112" s="4"/>
      <c r="BS112" s="5"/>
      <c r="BT112" s="6"/>
      <c r="BU112" s="5"/>
      <c r="BV112" s="5"/>
      <c r="BW112" s="6"/>
      <c r="BX112" s="5"/>
      <c r="BY112" s="5"/>
      <c r="BZ112" s="6"/>
      <c r="CA112" s="5"/>
    </row>
    <row r="113" spans="4:79">
      <c r="D113" s="1"/>
      <c r="E113" s="1"/>
      <c r="J113" s="1"/>
      <c r="L113" s="1"/>
      <c r="N113" s="1"/>
      <c r="AX113" s="1"/>
      <c r="AY113" s="1"/>
      <c r="BA113" s="1"/>
      <c r="BB113" s="1"/>
      <c r="BG113" t="str">
        <f t="shared" ca="1" si="17"/>
        <v/>
      </c>
      <c r="BH113" t="str">
        <f t="shared" si="18"/>
        <v/>
      </c>
      <c r="BI113" t="str">
        <f t="shared" si="19"/>
        <v/>
      </c>
      <c r="BJ113" t="str">
        <f t="shared" ca="1" si="14"/>
        <v/>
      </c>
      <c r="BK113">
        <f t="shared" si="20"/>
        <v>1900</v>
      </c>
      <c r="BL113">
        <f t="shared" si="21"/>
        <v>1900</v>
      </c>
      <c r="BM113" t="str">
        <f t="shared" si="15"/>
        <v/>
      </c>
      <c r="BN113" s="84">
        <f t="shared" si="16"/>
        <v>116</v>
      </c>
      <c r="BO113" s="1">
        <v>42370</v>
      </c>
      <c r="BP113" s="1"/>
      <c r="BQ113" s="3"/>
      <c r="BR113" s="4"/>
      <c r="BS113" s="5"/>
      <c r="BT113" s="6"/>
      <c r="BU113" s="5"/>
      <c r="BV113" s="5"/>
      <c r="BW113" s="6"/>
      <c r="BX113" s="5"/>
      <c r="BY113" s="5"/>
      <c r="BZ113" s="6"/>
      <c r="CA113" s="5"/>
    </row>
    <row r="114" spans="4:79">
      <c r="D114" s="1"/>
      <c r="E114" s="1"/>
      <c r="J114" s="1"/>
      <c r="L114" s="1"/>
      <c r="BA114" s="1"/>
      <c r="BG114" t="str">
        <f t="shared" ca="1" si="17"/>
        <v/>
      </c>
      <c r="BH114" t="str">
        <f t="shared" si="18"/>
        <v/>
      </c>
      <c r="BI114" t="str">
        <f t="shared" si="19"/>
        <v/>
      </c>
      <c r="BJ114" t="str">
        <f t="shared" ca="1" si="14"/>
        <v/>
      </c>
      <c r="BK114">
        <f t="shared" si="20"/>
        <v>1900</v>
      </c>
      <c r="BL114">
        <f t="shared" si="21"/>
        <v>1900</v>
      </c>
      <c r="BM114" t="str">
        <f t="shared" si="15"/>
        <v/>
      </c>
      <c r="BN114" s="84">
        <f t="shared" si="16"/>
        <v>116</v>
      </c>
      <c r="BO114" s="1">
        <v>42370</v>
      </c>
      <c r="BP114" s="1"/>
      <c r="BQ114" s="3"/>
      <c r="BR114" s="4"/>
      <c r="BS114" s="5"/>
      <c r="BT114" s="6"/>
      <c r="BU114" s="5"/>
      <c r="BV114" s="5"/>
      <c r="BW114" s="6"/>
      <c r="BX114" s="5"/>
      <c r="BY114" s="5"/>
      <c r="BZ114" s="6"/>
      <c r="CA114" s="5"/>
    </row>
    <row r="115" spans="4:79">
      <c r="D115" s="1"/>
      <c r="J115" s="1"/>
      <c r="L115" s="1"/>
      <c r="M115" s="1"/>
      <c r="AX115" s="1"/>
      <c r="AY115" s="1"/>
      <c r="BA115" s="1"/>
      <c r="BB115" s="1"/>
      <c r="BG115" t="str">
        <f t="shared" ca="1" si="17"/>
        <v/>
      </c>
      <c r="BH115" t="str">
        <f t="shared" si="18"/>
        <v/>
      </c>
      <c r="BI115" t="str">
        <f t="shared" si="19"/>
        <v/>
      </c>
      <c r="BJ115" t="str">
        <f t="shared" ca="1" si="14"/>
        <v/>
      </c>
      <c r="BK115">
        <f t="shared" si="20"/>
        <v>1900</v>
      </c>
      <c r="BL115">
        <f t="shared" si="21"/>
        <v>1900</v>
      </c>
      <c r="BM115" t="str">
        <f t="shared" si="15"/>
        <v/>
      </c>
      <c r="BN115" s="84">
        <f t="shared" si="16"/>
        <v>116</v>
      </c>
      <c r="BO115" s="1">
        <v>42370</v>
      </c>
      <c r="BP115" s="1"/>
      <c r="BQ115" s="3"/>
      <c r="BR115" s="4"/>
      <c r="BS115" s="5"/>
      <c r="BT115" s="6"/>
      <c r="BU115" s="5"/>
      <c r="BV115" s="5"/>
      <c r="BW115" s="6"/>
      <c r="BX115" s="5"/>
      <c r="BY115" s="5"/>
      <c r="BZ115" s="6"/>
      <c r="CA115" s="5"/>
    </row>
    <row r="116" spans="4:79">
      <c r="D116" s="1"/>
      <c r="J116" s="1"/>
      <c r="M116" s="1"/>
      <c r="BG116" t="str">
        <f t="shared" ca="1" si="17"/>
        <v/>
      </c>
      <c r="BH116" t="str">
        <f t="shared" si="18"/>
        <v/>
      </c>
      <c r="BI116" t="str">
        <f t="shared" si="19"/>
        <v/>
      </c>
      <c r="BJ116" t="str">
        <f t="shared" ca="1" si="14"/>
        <v/>
      </c>
      <c r="BK116">
        <f t="shared" si="20"/>
        <v>1900</v>
      </c>
      <c r="BL116">
        <f t="shared" si="21"/>
        <v>1900</v>
      </c>
      <c r="BM116" t="str">
        <f t="shared" si="15"/>
        <v/>
      </c>
      <c r="BN116" s="84">
        <f t="shared" si="16"/>
        <v>116</v>
      </c>
      <c r="BO116" s="1">
        <v>42370</v>
      </c>
      <c r="BP116" s="1"/>
      <c r="BQ116" s="3"/>
      <c r="BR116" s="4"/>
      <c r="BS116" s="5"/>
      <c r="BT116" s="6"/>
      <c r="BU116" s="5"/>
      <c r="BV116" s="5"/>
      <c r="BW116" s="6"/>
      <c r="BX116" s="5"/>
      <c r="BY116" s="5"/>
      <c r="BZ116" s="6"/>
      <c r="CA116" s="5"/>
    </row>
    <row r="117" spans="4:79">
      <c r="D117" s="1"/>
      <c r="J117" s="1"/>
      <c r="L117" s="1"/>
      <c r="M117" s="1"/>
      <c r="AX117" s="1"/>
      <c r="AY117" s="1"/>
      <c r="BA117" s="1"/>
      <c r="BB117" s="1"/>
      <c r="BG117" t="str">
        <f t="shared" ca="1" si="17"/>
        <v/>
      </c>
      <c r="BH117" t="str">
        <f t="shared" si="18"/>
        <v/>
      </c>
      <c r="BI117" t="str">
        <f t="shared" si="19"/>
        <v/>
      </c>
      <c r="BJ117" t="str">
        <f t="shared" ca="1" si="14"/>
        <v/>
      </c>
      <c r="BK117">
        <f t="shared" si="20"/>
        <v>1900</v>
      </c>
      <c r="BL117">
        <f t="shared" si="21"/>
        <v>1900</v>
      </c>
      <c r="BM117" t="str">
        <f t="shared" si="15"/>
        <v/>
      </c>
      <c r="BN117" s="84">
        <f t="shared" si="16"/>
        <v>116</v>
      </c>
      <c r="BO117" s="1">
        <v>42370</v>
      </c>
      <c r="BP117" s="1"/>
      <c r="BQ117" s="3"/>
      <c r="BR117" s="4"/>
      <c r="BS117" s="5"/>
      <c r="BT117" s="6"/>
      <c r="BU117" s="5"/>
      <c r="BV117" s="5"/>
      <c r="BW117" s="6"/>
      <c r="BX117" s="5"/>
      <c r="BY117" s="5"/>
      <c r="BZ117" s="6"/>
      <c r="CA117" s="5"/>
    </row>
    <row r="118" spans="4:79">
      <c r="D118" s="1"/>
      <c r="J118" s="1"/>
      <c r="L118" s="1"/>
      <c r="M118" s="1"/>
      <c r="AX118" s="1"/>
      <c r="AY118" s="1"/>
      <c r="BA118" s="1"/>
      <c r="BB118" s="1"/>
      <c r="BG118" t="str">
        <f t="shared" ca="1" si="17"/>
        <v/>
      </c>
      <c r="BH118" t="str">
        <f t="shared" si="18"/>
        <v/>
      </c>
      <c r="BI118" t="str">
        <f t="shared" si="19"/>
        <v/>
      </c>
      <c r="BJ118" t="str">
        <f t="shared" ca="1" si="14"/>
        <v/>
      </c>
      <c r="BK118">
        <f t="shared" si="20"/>
        <v>1900</v>
      </c>
      <c r="BL118">
        <f t="shared" si="21"/>
        <v>1900</v>
      </c>
      <c r="BM118" t="str">
        <f t="shared" si="15"/>
        <v/>
      </c>
      <c r="BN118" s="84">
        <f t="shared" si="16"/>
        <v>116</v>
      </c>
      <c r="BO118" s="1">
        <v>42370</v>
      </c>
      <c r="BP118" s="1"/>
      <c r="BQ118" s="3"/>
      <c r="BR118" s="4"/>
      <c r="BS118" s="5"/>
      <c r="BT118" s="6"/>
      <c r="BU118" s="5"/>
      <c r="BV118" s="5"/>
      <c r="BW118" s="6"/>
      <c r="BX118" s="5"/>
      <c r="BY118" s="5"/>
      <c r="BZ118" s="6"/>
      <c r="CA118" s="5"/>
    </row>
    <row r="119" spans="4:79">
      <c r="D119" s="1"/>
      <c r="J119" s="1"/>
      <c r="L119" s="1"/>
      <c r="M119" s="1"/>
      <c r="AX119" s="1"/>
      <c r="AY119" s="1"/>
      <c r="BA119" s="1"/>
      <c r="BB119" s="1"/>
      <c r="BG119" t="str">
        <f t="shared" ca="1" si="17"/>
        <v/>
      </c>
      <c r="BH119" t="str">
        <f t="shared" si="18"/>
        <v/>
      </c>
      <c r="BI119" t="str">
        <f t="shared" si="19"/>
        <v/>
      </c>
      <c r="BJ119" t="str">
        <f t="shared" ca="1" si="14"/>
        <v/>
      </c>
      <c r="BK119">
        <f t="shared" si="20"/>
        <v>1900</v>
      </c>
      <c r="BL119">
        <f t="shared" si="21"/>
        <v>1900</v>
      </c>
      <c r="BM119" t="str">
        <f t="shared" si="15"/>
        <v/>
      </c>
      <c r="BN119" s="84">
        <f t="shared" si="16"/>
        <v>116</v>
      </c>
      <c r="BO119" s="1">
        <v>42370</v>
      </c>
      <c r="BP119" s="1"/>
      <c r="BQ119" s="3"/>
      <c r="BR119" s="4"/>
      <c r="BS119" s="5"/>
      <c r="BT119" s="6"/>
      <c r="BU119" s="5"/>
      <c r="BV119" s="5"/>
      <c r="BW119" s="6"/>
      <c r="BX119" s="5"/>
      <c r="BY119" s="5"/>
      <c r="BZ119" s="6"/>
      <c r="CA119" s="5"/>
    </row>
    <row r="120" spans="4:79">
      <c r="D120" s="1"/>
      <c r="E120" s="1"/>
      <c r="J120" s="1"/>
      <c r="L120" s="1"/>
      <c r="M120" s="1"/>
      <c r="N120" s="1"/>
      <c r="AX120" s="1"/>
      <c r="AY120" s="1"/>
      <c r="BA120" s="1"/>
      <c r="BG120" t="str">
        <f t="shared" ca="1" si="17"/>
        <v/>
      </c>
      <c r="BH120" t="str">
        <f t="shared" si="18"/>
        <v/>
      </c>
      <c r="BI120" t="str">
        <f t="shared" si="19"/>
        <v/>
      </c>
      <c r="BJ120" t="str">
        <f t="shared" ca="1" si="14"/>
        <v/>
      </c>
      <c r="BK120">
        <f t="shared" si="20"/>
        <v>1900</v>
      </c>
      <c r="BL120">
        <f t="shared" si="21"/>
        <v>1900</v>
      </c>
      <c r="BM120" t="str">
        <f t="shared" si="15"/>
        <v/>
      </c>
      <c r="BN120" s="84">
        <f t="shared" si="16"/>
        <v>116</v>
      </c>
      <c r="BO120" s="1">
        <v>42370</v>
      </c>
      <c r="BP120" s="1"/>
      <c r="BQ120" s="3"/>
      <c r="BR120" s="4"/>
      <c r="BS120" s="5"/>
      <c r="BT120" s="6"/>
      <c r="BU120" s="5"/>
      <c r="BV120" s="5"/>
      <c r="BW120" s="6"/>
      <c r="BX120" s="5"/>
      <c r="BY120" s="5"/>
      <c r="BZ120" s="6"/>
      <c r="CA120" s="5"/>
    </row>
    <row r="121" spans="4:79">
      <c r="D121" s="1"/>
      <c r="J121" s="1"/>
      <c r="L121" s="1"/>
      <c r="BA121" s="1"/>
      <c r="BG121" t="str">
        <f t="shared" ca="1" si="17"/>
        <v/>
      </c>
      <c r="BH121" t="str">
        <f t="shared" si="18"/>
        <v/>
      </c>
      <c r="BI121" t="str">
        <f t="shared" si="19"/>
        <v/>
      </c>
      <c r="BJ121" t="str">
        <f t="shared" ca="1" si="14"/>
        <v/>
      </c>
      <c r="BK121">
        <f t="shared" si="20"/>
        <v>1900</v>
      </c>
      <c r="BL121">
        <f t="shared" si="21"/>
        <v>1900</v>
      </c>
      <c r="BM121" t="str">
        <f t="shared" si="15"/>
        <v/>
      </c>
      <c r="BN121" s="84">
        <f t="shared" si="16"/>
        <v>116</v>
      </c>
      <c r="BO121" s="1">
        <v>42370</v>
      </c>
      <c r="BP121" s="1"/>
      <c r="BQ121" s="3"/>
      <c r="BR121" s="4"/>
      <c r="BS121" s="5"/>
      <c r="BT121" s="6"/>
      <c r="BU121" s="5"/>
      <c r="BV121" s="5"/>
      <c r="BW121" s="6"/>
      <c r="BX121" s="5"/>
      <c r="BY121" s="5"/>
      <c r="BZ121" s="6"/>
      <c r="CA121" s="5"/>
    </row>
    <row r="122" spans="4:79">
      <c r="D122" s="1"/>
      <c r="J122" s="1"/>
      <c r="L122" s="1"/>
      <c r="M122" s="1"/>
      <c r="AX122" s="1"/>
      <c r="AY122" s="1"/>
      <c r="BA122" s="1"/>
      <c r="BB122" s="1"/>
      <c r="BG122" t="str">
        <f t="shared" ca="1" si="17"/>
        <v/>
      </c>
      <c r="BH122" t="str">
        <f t="shared" si="18"/>
        <v/>
      </c>
      <c r="BI122" t="str">
        <f t="shared" si="19"/>
        <v/>
      </c>
      <c r="BJ122" t="str">
        <f t="shared" ca="1" si="14"/>
        <v/>
      </c>
      <c r="BK122">
        <f t="shared" si="20"/>
        <v>1900</v>
      </c>
      <c r="BL122">
        <f t="shared" si="21"/>
        <v>1900</v>
      </c>
      <c r="BM122" t="str">
        <f t="shared" si="15"/>
        <v/>
      </c>
      <c r="BN122" s="84">
        <f t="shared" si="16"/>
        <v>116</v>
      </c>
      <c r="BO122" s="1">
        <v>42370</v>
      </c>
      <c r="BP122" s="1"/>
      <c r="BQ122" s="3"/>
      <c r="BR122" s="4"/>
      <c r="BS122" s="5"/>
      <c r="BT122" s="6"/>
      <c r="BU122" s="5"/>
      <c r="BV122" s="5"/>
      <c r="BW122" s="6"/>
      <c r="BX122" s="5"/>
      <c r="BY122" s="5"/>
      <c r="BZ122" s="6"/>
      <c r="CA122" s="5"/>
    </row>
    <row r="123" spans="4:79">
      <c r="D123" s="1"/>
      <c r="J123" s="1"/>
      <c r="M123" s="1"/>
      <c r="BG123" t="str">
        <f t="shared" ca="1" si="17"/>
        <v/>
      </c>
      <c r="BH123" t="str">
        <f t="shared" si="18"/>
        <v/>
      </c>
      <c r="BI123" t="str">
        <f t="shared" si="19"/>
        <v/>
      </c>
      <c r="BJ123" t="str">
        <f t="shared" ca="1" si="14"/>
        <v/>
      </c>
      <c r="BK123">
        <f t="shared" si="20"/>
        <v>1900</v>
      </c>
      <c r="BL123">
        <f t="shared" si="21"/>
        <v>1900</v>
      </c>
      <c r="BM123" t="str">
        <f t="shared" si="15"/>
        <v/>
      </c>
      <c r="BN123" s="84">
        <f t="shared" si="16"/>
        <v>116</v>
      </c>
      <c r="BO123" s="1">
        <v>42370</v>
      </c>
      <c r="BP123" s="1"/>
      <c r="BQ123" s="3"/>
      <c r="BR123" s="4"/>
      <c r="BS123" s="5"/>
      <c r="BT123" s="6"/>
      <c r="BU123" s="5"/>
      <c r="BV123" s="5"/>
      <c r="BW123" s="6"/>
      <c r="BX123" s="5"/>
      <c r="BY123" s="5"/>
      <c r="BZ123" s="6"/>
      <c r="CA123" s="5"/>
    </row>
    <row r="124" spans="4:79">
      <c r="D124" s="1"/>
      <c r="J124" s="1"/>
      <c r="L124" s="1"/>
      <c r="M124" s="1"/>
      <c r="AX124" s="1"/>
      <c r="AY124" s="1"/>
      <c r="BA124" s="1"/>
      <c r="BB124" s="1"/>
      <c r="BG124" t="str">
        <f t="shared" ca="1" si="17"/>
        <v/>
      </c>
      <c r="BH124" t="str">
        <f t="shared" si="18"/>
        <v/>
      </c>
      <c r="BI124" t="str">
        <f t="shared" si="19"/>
        <v/>
      </c>
      <c r="BJ124" t="str">
        <f t="shared" ca="1" si="14"/>
        <v/>
      </c>
      <c r="BK124">
        <f t="shared" si="20"/>
        <v>1900</v>
      </c>
      <c r="BL124">
        <f t="shared" si="21"/>
        <v>1900</v>
      </c>
      <c r="BM124" t="str">
        <f t="shared" si="15"/>
        <v/>
      </c>
      <c r="BN124" s="84">
        <f t="shared" si="16"/>
        <v>116</v>
      </c>
      <c r="BO124" s="1">
        <v>42370</v>
      </c>
      <c r="BP124" s="1"/>
      <c r="BQ124" s="3"/>
      <c r="BR124" s="4"/>
      <c r="BS124" s="5"/>
      <c r="BT124" s="6"/>
      <c r="BU124" s="5"/>
      <c r="BV124" s="5"/>
      <c r="BW124" s="6"/>
      <c r="BX124" s="5"/>
      <c r="BY124" s="5"/>
      <c r="BZ124" s="6"/>
      <c r="CA124" s="5"/>
    </row>
    <row r="125" spans="4:79">
      <c r="D125" s="1"/>
      <c r="J125" s="1"/>
      <c r="L125" s="1"/>
      <c r="M125" s="1"/>
      <c r="BA125" s="1"/>
      <c r="BG125" t="str">
        <f t="shared" ca="1" si="17"/>
        <v/>
      </c>
      <c r="BH125" t="str">
        <f t="shared" si="18"/>
        <v/>
      </c>
      <c r="BI125" t="str">
        <f t="shared" si="19"/>
        <v/>
      </c>
      <c r="BJ125" t="str">
        <f t="shared" ca="1" si="14"/>
        <v/>
      </c>
      <c r="BK125">
        <f t="shared" si="20"/>
        <v>1900</v>
      </c>
      <c r="BL125">
        <f t="shared" si="21"/>
        <v>1900</v>
      </c>
      <c r="BM125" t="str">
        <f t="shared" si="15"/>
        <v/>
      </c>
      <c r="BN125" s="84">
        <f t="shared" si="16"/>
        <v>116</v>
      </c>
      <c r="BO125" s="1">
        <v>42370</v>
      </c>
      <c r="BP125" s="1"/>
      <c r="BQ125" s="3"/>
      <c r="BR125" s="4"/>
      <c r="BS125" s="5"/>
      <c r="BT125" s="6"/>
      <c r="BU125" s="5"/>
      <c r="BV125" s="5"/>
      <c r="BW125" s="6"/>
      <c r="BX125" s="5"/>
      <c r="BY125" s="5"/>
      <c r="BZ125" s="6"/>
      <c r="CA125" s="5"/>
    </row>
    <row r="126" spans="4:79">
      <c r="D126" s="1"/>
      <c r="J126" s="1"/>
      <c r="M126" s="1"/>
      <c r="BG126" t="str">
        <f t="shared" ca="1" si="17"/>
        <v/>
      </c>
      <c r="BH126" t="str">
        <f t="shared" si="18"/>
        <v/>
      </c>
      <c r="BI126" t="str">
        <f t="shared" si="19"/>
        <v/>
      </c>
      <c r="BJ126" t="str">
        <f t="shared" ca="1" si="14"/>
        <v/>
      </c>
      <c r="BK126">
        <f t="shared" si="20"/>
        <v>1900</v>
      </c>
      <c r="BL126">
        <f t="shared" si="21"/>
        <v>1900</v>
      </c>
      <c r="BM126" t="str">
        <f t="shared" si="15"/>
        <v/>
      </c>
      <c r="BN126" s="84">
        <f t="shared" si="16"/>
        <v>116</v>
      </c>
      <c r="BO126" s="1">
        <v>42370</v>
      </c>
      <c r="BP126" s="1"/>
      <c r="BQ126" s="3"/>
      <c r="BR126" s="4"/>
      <c r="BS126" s="5"/>
      <c r="BT126" s="6"/>
      <c r="BU126" s="5"/>
      <c r="BV126" s="5"/>
      <c r="BW126" s="6"/>
      <c r="BX126" s="5"/>
      <c r="BY126" s="5"/>
      <c r="BZ126" s="6"/>
      <c r="CA126" s="5"/>
    </row>
    <row r="127" spans="4:79">
      <c r="D127" s="1"/>
      <c r="J127" s="1"/>
      <c r="L127" s="1"/>
      <c r="AX127" s="1"/>
      <c r="AY127" s="1"/>
      <c r="BA127" s="1"/>
      <c r="BB127" s="1"/>
      <c r="BF127" s="1"/>
      <c r="BG127" t="str">
        <f t="shared" ca="1" si="17"/>
        <v/>
      </c>
      <c r="BH127" t="str">
        <f t="shared" si="18"/>
        <v/>
      </c>
      <c r="BI127" t="str">
        <f t="shared" si="19"/>
        <v/>
      </c>
      <c r="BJ127" t="str">
        <f t="shared" ca="1" si="14"/>
        <v/>
      </c>
      <c r="BK127">
        <f t="shared" si="20"/>
        <v>1900</v>
      </c>
      <c r="BL127">
        <f t="shared" si="21"/>
        <v>1900</v>
      </c>
      <c r="BM127" t="str">
        <f t="shared" si="15"/>
        <v/>
      </c>
      <c r="BN127" s="84">
        <f t="shared" si="16"/>
        <v>116</v>
      </c>
      <c r="BO127" s="1">
        <v>42370</v>
      </c>
      <c r="BP127" s="1"/>
      <c r="BQ127" s="3"/>
      <c r="BR127" s="4"/>
      <c r="BS127" s="5"/>
      <c r="BT127" s="6"/>
      <c r="BU127" s="5"/>
      <c r="BV127" s="5"/>
      <c r="BW127" s="6"/>
      <c r="BX127" s="5"/>
      <c r="BY127" s="5"/>
      <c r="BZ127" s="6"/>
      <c r="CA127" s="5"/>
    </row>
    <row r="128" spans="4:79">
      <c r="D128" s="1"/>
      <c r="J128" s="1"/>
      <c r="M128" s="1"/>
      <c r="BG128" t="str">
        <f t="shared" ca="1" si="17"/>
        <v/>
      </c>
      <c r="BH128" t="str">
        <f t="shared" si="18"/>
        <v/>
      </c>
      <c r="BI128" t="str">
        <f t="shared" si="19"/>
        <v/>
      </c>
      <c r="BJ128" t="str">
        <f t="shared" ca="1" si="14"/>
        <v/>
      </c>
      <c r="BK128">
        <f t="shared" si="20"/>
        <v>1900</v>
      </c>
      <c r="BL128">
        <f t="shared" si="21"/>
        <v>1900</v>
      </c>
      <c r="BM128" t="str">
        <f t="shared" si="15"/>
        <v/>
      </c>
      <c r="BN128" s="84">
        <f t="shared" si="16"/>
        <v>116</v>
      </c>
      <c r="BO128" s="1">
        <v>42370</v>
      </c>
      <c r="BP128" s="1"/>
      <c r="BQ128" s="3"/>
      <c r="BR128" s="4"/>
      <c r="BS128" s="5"/>
      <c r="BT128" s="6"/>
      <c r="BU128" s="5"/>
      <c r="BV128" s="5"/>
      <c r="BW128" s="6"/>
      <c r="BX128" s="5"/>
      <c r="BY128" s="5"/>
      <c r="BZ128" s="6"/>
      <c r="CA128" s="5"/>
    </row>
    <row r="129" spans="4:79">
      <c r="D129" s="1"/>
      <c r="J129" s="1"/>
      <c r="L129" s="1"/>
      <c r="M129" s="1"/>
      <c r="AX129" s="1"/>
      <c r="AY129" s="1"/>
      <c r="BA129" s="1"/>
      <c r="BB129" s="1"/>
      <c r="BG129" t="str">
        <f t="shared" ca="1" si="17"/>
        <v/>
      </c>
      <c r="BH129" t="str">
        <f t="shared" si="18"/>
        <v/>
      </c>
      <c r="BI129" t="str">
        <f t="shared" si="19"/>
        <v/>
      </c>
      <c r="BJ129" t="str">
        <f t="shared" ca="1" si="14"/>
        <v/>
      </c>
      <c r="BK129">
        <f t="shared" si="20"/>
        <v>1900</v>
      </c>
      <c r="BL129">
        <f t="shared" si="21"/>
        <v>1900</v>
      </c>
      <c r="BM129" t="str">
        <f t="shared" si="15"/>
        <v/>
      </c>
      <c r="BN129" s="84">
        <f t="shared" si="16"/>
        <v>116</v>
      </c>
      <c r="BO129" s="1">
        <v>42370</v>
      </c>
      <c r="BP129" s="1"/>
      <c r="BQ129" s="3"/>
      <c r="BR129" s="4"/>
      <c r="BS129" s="5"/>
      <c r="BT129" s="6"/>
      <c r="BU129" s="5"/>
      <c r="BV129" s="5"/>
      <c r="BW129" s="6"/>
      <c r="BX129" s="5"/>
      <c r="BY129" s="5"/>
      <c r="BZ129" s="6"/>
      <c r="CA129" s="5"/>
    </row>
    <row r="130" spans="4:79">
      <c r="D130" s="1"/>
      <c r="J130" s="1"/>
      <c r="L130" s="1"/>
      <c r="BA130" s="1"/>
      <c r="BG130" t="str">
        <f t="shared" ca="1" si="17"/>
        <v/>
      </c>
      <c r="BH130" t="str">
        <f t="shared" si="18"/>
        <v/>
      </c>
      <c r="BI130" t="str">
        <f t="shared" si="19"/>
        <v/>
      </c>
      <c r="BJ130" t="str">
        <f t="shared" ref="BJ130:BJ193" ca="1" si="22">IF(A130="","",DATEDIF(L130,TODAY(),"y"))</f>
        <v/>
      </c>
      <c r="BK130">
        <f t="shared" si="20"/>
        <v>1900</v>
      </c>
      <c r="BL130">
        <f t="shared" si="21"/>
        <v>1900</v>
      </c>
      <c r="BM130" t="str">
        <f t="shared" ref="BM130:BM193" si="23">IF(A130="","",IF(O130="Adhérent",BG130,""))</f>
        <v/>
      </c>
      <c r="BN130" s="84">
        <f t="shared" ref="BN130:BN193" si="24">YEAR(BO130)-YEAR(J130)</f>
        <v>116</v>
      </c>
      <c r="BO130" s="1">
        <v>42370</v>
      </c>
      <c r="BP130" s="1"/>
      <c r="BQ130" s="3"/>
      <c r="BR130" s="4"/>
      <c r="BS130" s="5"/>
      <c r="BT130" s="6"/>
      <c r="BU130" s="5"/>
      <c r="BV130" s="5"/>
      <c r="BW130" s="6"/>
      <c r="BX130" s="5"/>
      <c r="BY130" s="5"/>
      <c r="BZ130" s="6"/>
      <c r="CA130" s="5"/>
    </row>
    <row r="131" spans="4:79">
      <c r="D131" s="1"/>
      <c r="J131" s="1"/>
      <c r="L131" s="1"/>
      <c r="AX131" s="1"/>
      <c r="AY131" s="1"/>
      <c r="BA131" s="1"/>
      <c r="BB131" s="1"/>
      <c r="BG131" t="str">
        <f t="shared" ref="BG131:BG194" ca="1" si="25">IF(A131="","",DATEDIF(J131,TODAY(),"y"))</f>
        <v/>
      </c>
      <c r="BH131" t="str">
        <f t="shared" ref="BH131:BH194" si="26">IF(A131="","",IF(BG131&lt;61,"Moins de 61",IF(BG131&lt;66,"61 à 65",IF(BG131&lt;71,"66 à 70",IF(BG131&lt;76,"71 à 75",IF(BG131&lt;81,"76 à 80",IF(BG131&lt;86,"81 à 85",IF(BG131&lt;91,"86 à 90",IF(BG131&lt;96,"91 à 95",IF(BG131&lt;101,"96 à 100",IF(BG131&gt;=101,"101 et plus","")))))))))))</f>
        <v/>
      </c>
      <c r="BI131" t="str">
        <f t="shared" ref="BI131:BI194" si="27">IF(B131="","",IF(BG131&lt;66,"Moins de 66",IF(BG131&lt;71,"66 à 70",IF(BG131&lt;76,"71 à 75",IF(BG131&lt;81,"76 à 80",IF(BG131&gt;=81,"plus de 80",""))))))</f>
        <v/>
      </c>
      <c r="BJ131" t="str">
        <f t="shared" ca="1" si="22"/>
        <v/>
      </c>
      <c r="BK131">
        <f t="shared" ref="BK131:BK194" si="28">YEAR(L131)</f>
        <v>1900</v>
      </c>
      <c r="BL131">
        <f t="shared" ref="BL131:BL194" si="29">YEAR(E131)</f>
        <v>1900</v>
      </c>
      <c r="BM131" t="str">
        <f t="shared" si="23"/>
        <v/>
      </c>
      <c r="BN131" s="84">
        <f t="shared" si="24"/>
        <v>116</v>
      </c>
      <c r="BO131" s="1">
        <v>42370</v>
      </c>
      <c r="BP131" s="1"/>
      <c r="BQ131" s="3"/>
      <c r="BR131" s="4"/>
      <c r="BS131" s="5"/>
      <c r="BT131" s="6"/>
      <c r="BU131" s="5"/>
      <c r="BV131" s="5"/>
      <c r="BW131" s="6"/>
      <c r="BX131" s="5"/>
      <c r="BY131" s="5"/>
      <c r="BZ131" s="6"/>
      <c r="CA131" s="5"/>
    </row>
    <row r="132" spans="4:79">
      <c r="D132" s="1"/>
      <c r="J132" s="1"/>
      <c r="L132" s="1"/>
      <c r="AX132" s="1"/>
      <c r="AY132" s="1"/>
      <c r="BA132" s="1"/>
      <c r="BB132" s="1"/>
      <c r="BG132" t="str">
        <f t="shared" ca="1" si="25"/>
        <v/>
      </c>
      <c r="BH132" t="str">
        <f t="shared" si="26"/>
        <v/>
      </c>
      <c r="BI132" t="str">
        <f t="shared" si="27"/>
        <v/>
      </c>
      <c r="BJ132" t="str">
        <f t="shared" ca="1" si="22"/>
        <v/>
      </c>
      <c r="BK132">
        <f t="shared" si="28"/>
        <v>1900</v>
      </c>
      <c r="BL132">
        <f t="shared" si="29"/>
        <v>1900</v>
      </c>
      <c r="BM132" t="str">
        <f t="shared" si="23"/>
        <v/>
      </c>
      <c r="BN132" s="84">
        <f t="shared" si="24"/>
        <v>116</v>
      </c>
      <c r="BO132" s="1">
        <v>42370</v>
      </c>
      <c r="BP132" s="1"/>
      <c r="BQ132" s="3"/>
      <c r="BR132" s="4"/>
      <c r="BS132" s="5"/>
      <c r="BT132" s="6"/>
      <c r="BU132" s="5"/>
      <c r="BV132" s="5"/>
      <c r="BW132" s="6"/>
      <c r="BX132" s="5"/>
      <c r="BY132" s="5"/>
      <c r="BZ132" s="6"/>
      <c r="CA132" s="5"/>
    </row>
    <row r="133" spans="4:79">
      <c r="D133" s="1"/>
      <c r="E133" s="1"/>
      <c r="J133" s="1"/>
      <c r="L133" s="1"/>
      <c r="M133" s="1"/>
      <c r="N133" s="1"/>
      <c r="AX133" s="1"/>
      <c r="AY133" s="1"/>
      <c r="BA133" s="1"/>
      <c r="BB133" s="1"/>
      <c r="BG133" t="str">
        <f t="shared" ca="1" si="25"/>
        <v/>
      </c>
      <c r="BH133" t="str">
        <f t="shared" si="26"/>
        <v/>
      </c>
      <c r="BI133" t="str">
        <f t="shared" si="27"/>
        <v/>
      </c>
      <c r="BJ133" t="str">
        <f t="shared" ca="1" si="22"/>
        <v/>
      </c>
      <c r="BK133">
        <f t="shared" si="28"/>
        <v>1900</v>
      </c>
      <c r="BL133">
        <f t="shared" si="29"/>
        <v>1900</v>
      </c>
      <c r="BM133" t="str">
        <f t="shared" si="23"/>
        <v/>
      </c>
      <c r="BN133" s="84">
        <f t="shared" si="24"/>
        <v>116</v>
      </c>
      <c r="BO133" s="1">
        <v>42370</v>
      </c>
      <c r="BP133" s="1"/>
      <c r="BQ133" s="3"/>
      <c r="BR133" s="4"/>
      <c r="BS133" s="5"/>
      <c r="BT133" s="6"/>
      <c r="BU133" s="5"/>
      <c r="BV133" s="5"/>
      <c r="BW133" s="6"/>
      <c r="BX133" s="5"/>
      <c r="BY133" s="5"/>
      <c r="BZ133" s="6"/>
      <c r="CA133" s="5"/>
    </row>
    <row r="134" spans="4:79">
      <c r="D134" s="1"/>
      <c r="E134" s="1"/>
      <c r="J134" s="1"/>
      <c r="L134" s="1"/>
      <c r="N134" s="1"/>
      <c r="BA134" s="1"/>
      <c r="BG134" t="str">
        <f t="shared" ca="1" si="25"/>
        <v/>
      </c>
      <c r="BH134" t="str">
        <f t="shared" si="26"/>
        <v/>
      </c>
      <c r="BI134" t="str">
        <f t="shared" si="27"/>
        <v/>
      </c>
      <c r="BJ134" t="str">
        <f t="shared" ca="1" si="22"/>
        <v/>
      </c>
      <c r="BK134">
        <f t="shared" si="28"/>
        <v>1900</v>
      </c>
      <c r="BL134">
        <f t="shared" si="29"/>
        <v>1900</v>
      </c>
      <c r="BM134" t="str">
        <f t="shared" si="23"/>
        <v/>
      </c>
      <c r="BN134" s="84">
        <f t="shared" si="24"/>
        <v>116</v>
      </c>
      <c r="BO134" s="1">
        <v>42370</v>
      </c>
      <c r="BP134" s="1"/>
      <c r="BQ134" s="3"/>
      <c r="BR134" s="4"/>
      <c r="BS134" s="5"/>
      <c r="BT134" s="6"/>
      <c r="BU134" s="5"/>
      <c r="BV134" s="5"/>
      <c r="BW134" s="6"/>
      <c r="BX134" s="5"/>
      <c r="BY134" s="5"/>
      <c r="BZ134" s="6"/>
      <c r="CA134" s="5"/>
    </row>
    <row r="135" spans="4:79">
      <c r="D135" s="1"/>
      <c r="J135" s="1"/>
      <c r="M135" s="1"/>
      <c r="BG135" t="str">
        <f t="shared" ca="1" si="25"/>
        <v/>
      </c>
      <c r="BH135" t="str">
        <f t="shared" si="26"/>
        <v/>
      </c>
      <c r="BI135" t="str">
        <f t="shared" si="27"/>
        <v/>
      </c>
      <c r="BJ135" t="str">
        <f t="shared" ca="1" si="22"/>
        <v/>
      </c>
      <c r="BK135">
        <f t="shared" si="28"/>
        <v>1900</v>
      </c>
      <c r="BL135">
        <f t="shared" si="29"/>
        <v>1900</v>
      </c>
      <c r="BM135" t="str">
        <f t="shared" si="23"/>
        <v/>
      </c>
      <c r="BN135" s="84">
        <f t="shared" si="24"/>
        <v>116</v>
      </c>
      <c r="BO135" s="1">
        <v>42370</v>
      </c>
      <c r="BP135" s="1"/>
      <c r="BQ135" s="3"/>
      <c r="BR135" s="4"/>
      <c r="BS135" s="5"/>
      <c r="BT135" s="6"/>
      <c r="BU135" s="5"/>
      <c r="BV135" s="5"/>
      <c r="BW135" s="6"/>
      <c r="BX135" s="5"/>
      <c r="BY135" s="5"/>
      <c r="BZ135" s="6"/>
      <c r="CA135" s="5"/>
    </row>
    <row r="136" spans="4:79">
      <c r="D136" s="1"/>
      <c r="J136" s="1"/>
      <c r="M136" s="1"/>
      <c r="BG136" t="str">
        <f t="shared" ca="1" si="25"/>
        <v/>
      </c>
      <c r="BH136" t="str">
        <f t="shared" si="26"/>
        <v/>
      </c>
      <c r="BI136" t="str">
        <f t="shared" si="27"/>
        <v/>
      </c>
      <c r="BJ136" t="str">
        <f t="shared" ca="1" si="22"/>
        <v/>
      </c>
      <c r="BK136">
        <f t="shared" si="28"/>
        <v>1900</v>
      </c>
      <c r="BL136">
        <f t="shared" si="29"/>
        <v>1900</v>
      </c>
      <c r="BM136" t="str">
        <f t="shared" si="23"/>
        <v/>
      </c>
      <c r="BN136" s="84">
        <f t="shared" si="24"/>
        <v>116</v>
      </c>
      <c r="BO136" s="1">
        <v>42370</v>
      </c>
      <c r="BP136" s="1"/>
      <c r="BQ136" s="3"/>
      <c r="BR136" s="4"/>
      <c r="BS136" s="5"/>
      <c r="BT136" s="6"/>
      <c r="BU136" s="5"/>
      <c r="BV136" s="5"/>
      <c r="BW136" s="6"/>
      <c r="BX136" s="5"/>
      <c r="BY136" s="5"/>
      <c r="BZ136" s="6"/>
      <c r="CA136" s="5"/>
    </row>
    <row r="137" spans="4:79">
      <c r="D137" s="1"/>
      <c r="J137" s="1"/>
      <c r="L137" s="1"/>
      <c r="M137" s="1"/>
      <c r="AX137" s="1"/>
      <c r="AY137" s="1"/>
      <c r="BA137" s="1"/>
      <c r="BB137" s="1"/>
      <c r="BG137" t="str">
        <f t="shared" ca="1" si="25"/>
        <v/>
      </c>
      <c r="BH137" t="str">
        <f t="shared" si="26"/>
        <v/>
      </c>
      <c r="BI137" t="str">
        <f t="shared" si="27"/>
        <v/>
      </c>
      <c r="BJ137" t="str">
        <f t="shared" ca="1" si="22"/>
        <v/>
      </c>
      <c r="BK137">
        <f t="shared" si="28"/>
        <v>1900</v>
      </c>
      <c r="BL137">
        <f t="shared" si="29"/>
        <v>1900</v>
      </c>
      <c r="BM137" t="str">
        <f t="shared" si="23"/>
        <v/>
      </c>
      <c r="BN137" s="84">
        <f t="shared" si="24"/>
        <v>116</v>
      </c>
      <c r="BO137" s="1">
        <v>42370</v>
      </c>
      <c r="BP137" s="1"/>
      <c r="BQ137" s="3"/>
      <c r="BR137" s="4"/>
      <c r="BS137" s="5"/>
      <c r="BT137" s="6"/>
      <c r="BU137" s="5"/>
      <c r="BV137" s="5"/>
      <c r="BW137" s="6"/>
      <c r="BX137" s="5"/>
      <c r="BY137" s="5"/>
      <c r="BZ137" s="6"/>
      <c r="CA137" s="5"/>
    </row>
    <row r="138" spans="4:79">
      <c r="D138" s="1"/>
      <c r="E138" s="1"/>
      <c r="J138" s="1"/>
      <c r="L138" s="1"/>
      <c r="M138" s="1"/>
      <c r="N138" s="1"/>
      <c r="AX138" s="1"/>
      <c r="AY138" s="1"/>
      <c r="BA138" s="1"/>
      <c r="BB138" s="1"/>
      <c r="BF138" s="1"/>
      <c r="BG138" t="str">
        <f t="shared" ca="1" si="25"/>
        <v/>
      </c>
      <c r="BH138" t="str">
        <f t="shared" si="26"/>
        <v/>
      </c>
      <c r="BI138" t="str">
        <f t="shared" si="27"/>
        <v/>
      </c>
      <c r="BJ138" t="str">
        <f t="shared" ca="1" si="22"/>
        <v/>
      </c>
      <c r="BK138">
        <f t="shared" si="28"/>
        <v>1900</v>
      </c>
      <c r="BL138">
        <f t="shared" si="29"/>
        <v>1900</v>
      </c>
      <c r="BM138" t="str">
        <f t="shared" si="23"/>
        <v/>
      </c>
      <c r="BN138" s="84">
        <f t="shared" si="24"/>
        <v>116</v>
      </c>
      <c r="BO138" s="1">
        <v>42370</v>
      </c>
      <c r="BP138" s="1"/>
      <c r="BQ138" s="3"/>
      <c r="BR138" s="4"/>
      <c r="BS138" s="5"/>
      <c r="BT138" s="6"/>
      <c r="BU138" s="5"/>
      <c r="BV138" s="5"/>
      <c r="BW138" s="6"/>
      <c r="BX138" s="5"/>
      <c r="BY138" s="5"/>
      <c r="BZ138" s="6"/>
      <c r="CA138" s="5"/>
    </row>
    <row r="139" spans="4:79">
      <c r="D139" s="1"/>
      <c r="J139" s="1"/>
      <c r="L139" s="1"/>
      <c r="AX139" s="1"/>
      <c r="AY139" s="1"/>
      <c r="BA139" s="1"/>
      <c r="BB139" s="1"/>
      <c r="BG139" t="str">
        <f t="shared" ca="1" si="25"/>
        <v/>
      </c>
      <c r="BH139" t="str">
        <f t="shared" si="26"/>
        <v/>
      </c>
      <c r="BI139" t="str">
        <f t="shared" si="27"/>
        <v/>
      </c>
      <c r="BJ139" t="str">
        <f t="shared" ca="1" si="22"/>
        <v/>
      </c>
      <c r="BK139">
        <f t="shared" si="28"/>
        <v>1900</v>
      </c>
      <c r="BL139">
        <f t="shared" si="29"/>
        <v>1900</v>
      </c>
      <c r="BM139" t="str">
        <f t="shared" si="23"/>
        <v/>
      </c>
      <c r="BN139" s="84">
        <f t="shared" si="24"/>
        <v>116</v>
      </c>
      <c r="BO139" s="1">
        <v>42370</v>
      </c>
      <c r="BP139" s="1"/>
      <c r="BQ139" s="3"/>
      <c r="BR139" s="4"/>
      <c r="BS139" s="5"/>
      <c r="BT139" s="6"/>
      <c r="BU139" s="5"/>
      <c r="BV139" s="5"/>
      <c r="BW139" s="6"/>
      <c r="BX139" s="5"/>
      <c r="BY139" s="5"/>
      <c r="BZ139" s="6"/>
      <c r="CA139" s="5"/>
    </row>
    <row r="140" spans="4:79">
      <c r="D140" s="1"/>
      <c r="J140" s="1"/>
      <c r="L140" s="1"/>
      <c r="AX140" s="1"/>
      <c r="AY140" s="1"/>
      <c r="BA140" s="1"/>
      <c r="BB140" s="1"/>
      <c r="BG140" t="str">
        <f t="shared" ca="1" si="25"/>
        <v/>
      </c>
      <c r="BH140" t="str">
        <f t="shared" si="26"/>
        <v/>
      </c>
      <c r="BI140" t="str">
        <f t="shared" si="27"/>
        <v/>
      </c>
      <c r="BJ140" t="str">
        <f t="shared" ca="1" si="22"/>
        <v/>
      </c>
      <c r="BK140">
        <f t="shared" si="28"/>
        <v>1900</v>
      </c>
      <c r="BL140">
        <f t="shared" si="29"/>
        <v>1900</v>
      </c>
      <c r="BM140" t="str">
        <f t="shared" si="23"/>
        <v/>
      </c>
      <c r="BN140" s="84">
        <f t="shared" si="24"/>
        <v>116</v>
      </c>
      <c r="BO140" s="1">
        <v>42370</v>
      </c>
      <c r="BP140" s="1"/>
      <c r="BQ140" s="3"/>
      <c r="BR140" s="4"/>
      <c r="BS140" s="5"/>
      <c r="BT140" s="6"/>
      <c r="BU140" s="5"/>
      <c r="BV140" s="5"/>
      <c r="BW140" s="6"/>
      <c r="BX140" s="5"/>
      <c r="BY140" s="5"/>
      <c r="BZ140" s="6"/>
      <c r="CA140" s="5"/>
    </row>
    <row r="141" spans="4:79">
      <c r="D141" s="1"/>
      <c r="J141" s="1"/>
      <c r="L141" s="1"/>
      <c r="M141" s="1"/>
      <c r="BA141" s="1"/>
      <c r="BG141" t="str">
        <f t="shared" ca="1" si="25"/>
        <v/>
      </c>
      <c r="BH141" t="str">
        <f t="shared" si="26"/>
        <v/>
      </c>
      <c r="BI141" t="str">
        <f t="shared" si="27"/>
        <v/>
      </c>
      <c r="BJ141" t="str">
        <f t="shared" ca="1" si="22"/>
        <v/>
      </c>
      <c r="BK141">
        <f t="shared" si="28"/>
        <v>1900</v>
      </c>
      <c r="BL141">
        <f t="shared" si="29"/>
        <v>1900</v>
      </c>
      <c r="BM141" t="str">
        <f t="shared" si="23"/>
        <v/>
      </c>
      <c r="BN141" s="84">
        <f t="shared" si="24"/>
        <v>116</v>
      </c>
      <c r="BO141" s="1">
        <v>42370</v>
      </c>
      <c r="BP141" s="1"/>
      <c r="BQ141" s="3"/>
      <c r="BR141" s="4"/>
      <c r="BS141" s="5"/>
      <c r="BT141" s="6"/>
      <c r="BU141" s="5"/>
      <c r="BV141" s="5"/>
      <c r="BW141" s="6"/>
      <c r="BX141" s="5"/>
      <c r="BY141" s="5"/>
      <c r="BZ141" s="6"/>
      <c r="CA141" s="5"/>
    </row>
    <row r="142" spans="4:79">
      <c r="D142" s="1"/>
      <c r="J142" s="1"/>
      <c r="M142" s="1"/>
      <c r="BG142" t="str">
        <f t="shared" ca="1" si="25"/>
        <v/>
      </c>
      <c r="BH142" t="str">
        <f t="shared" si="26"/>
        <v/>
      </c>
      <c r="BI142" t="str">
        <f t="shared" si="27"/>
        <v/>
      </c>
      <c r="BJ142" t="str">
        <f t="shared" ca="1" si="22"/>
        <v/>
      </c>
      <c r="BK142">
        <f t="shared" si="28"/>
        <v>1900</v>
      </c>
      <c r="BL142">
        <f t="shared" si="29"/>
        <v>1900</v>
      </c>
      <c r="BM142" t="str">
        <f t="shared" si="23"/>
        <v/>
      </c>
      <c r="BN142" s="84">
        <f t="shared" si="24"/>
        <v>116</v>
      </c>
      <c r="BO142" s="1">
        <v>42370</v>
      </c>
      <c r="BP142" s="1"/>
      <c r="BQ142" s="3"/>
      <c r="BR142" s="4"/>
      <c r="BS142" s="5"/>
      <c r="BT142" s="6"/>
      <c r="BU142" s="5"/>
      <c r="BV142" s="5"/>
      <c r="BW142" s="6"/>
      <c r="BX142" s="5"/>
      <c r="BY142" s="5"/>
      <c r="BZ142" s="6"/>
      <c r="CA142" s="5"/>
    </row>
    <row r="143" spans="4:79">
      <c r="D143" s="1"/>
      <c r="J143" s="1"/>
      <c r="L143" s="1"/>
      <c r="AX143" s="1"/>
      <c r="AY143" s="1"/>
      <c r="BA143" s="1"/>
      <c r="BB143" s="1"/>
      <c r="BF143" s="1"/>
      <c r="BG143" t="str">
        <f t="shared" ca="1" si="25"/>
        <v/>
      </c>
      <c r="BH143" t="str">
        <f t="shared" si="26"/>
        <v/>
      </c>
      <c r="BI143" t="str">
        <f t="shared" si="27"/>
        <v/>
      </c>
      <c r="BJ143" t="str">
        <f t="shared" ca="1" si="22"/>
        <v/>
      </c>
      <c r="BK143">
        <f t="shared" si="28"/>
        <v>1900</v>
      </c>
      <c r="BL143">
        <f t="shared" si="29"/>
        <v>1900</v>
      </c>
      <c r="BM143" t="str">
        <f t="shared" si="23"/>
        <v/>
      </c>
      <c r="BN143" s="84">
        <f t="shared" si="24"/>
        <v>116</v>
      </c>
      <c r="BO143" s="1">
        <v>42370</v>
      </c>
      <c r="BP143" s="1"/>
      <c r="BQ143" s="3"/>
      <c r="BR143" s="4"/>
      <c r="BS143" s="5"/>
      <c r="BT143" s="6"/>
      <c r="BU143" s="5"/>
      <c r="BV143" s="5"/>
      <c r="BW143" s="6"/>
      <c r="BX143" s="5"/>
      <c r="BY143" s="5"/>
      <c r="BZ143" s="6"/>
      <c r="CA143" s="5"/>
    </row>
    <row r="144" spans="4:79">
      <c r="D144" s="1"/>
      <c r="J144" s="1"/>
      <c r="L144" s="1"/>
      <c r="M144" s="1"/>
      <c r="BA144" s="1"/>
      <c r="BF144" s="1"/>
      <c r="BG144" t="str">
        <f t="shared" ca="1" si="25"/>
        <v/>
      </c>
      <c r="BH144" t="str">
        <f t="shared" si="26"/>
        <v/>
      </c>
      <c r="BI144" t="str">
        <f t="shared" si="27"/>
        <v/>
      </c>
      <c r="BJ144" t="str">
        <f t="shared" ca="1" si="22"/>
        <v/>
      </c>
      <c r="BK144">
        <f t="shared" si="28"/>
        <v>1900</v>
      </c>
      <c r="BL144">
        <f t="shared" si="29"/>
        <v>1900</v>
      </c>
      <c r="BM144" t="str">
        <f t="shared" si="23"/>
        <v/>
      </c>
      <c r="BN144" s="84">
        <f t="shared" si="24"/>
        <v>116</v>
      </c>
      <c r="BO144" s="1">
        <v>42370</v>
      </c>
      <c r="BP144" s="1"/>
      <c r="BQ144" s="3"/>
      <c r="BR144" s="4"/>
      <c r="BS144" s="5"/>
      <c r="BT144" s="6"/>
      <c r="BU144" s="5"/>
      <c r="BV144" s="5"/>
      <c r="BW144" s="6"/>
      <c r="BX144" s="5"/>
      <c r="BY144" s="5"/>
      <c r="BZ144" s="6"/>
      <c r="CA144" s="5"/>
    </row>
    <row r="145" spans="4:79">
      <c r="D145" s="1"/>
      <c r="J145" s="1"/>
      <c r="L145" s="1"/>
      <c r="M145" s="1"/>
      <c r="AX145" s="1"/>
      <c r="AY145" s="1"/>
      <c r="BA145" s="1"/>
      <c r="BB145" s="1"/>
      <c r="BF145" s="1"/>
      <c r="BG145" t="str">
        <f t="shared" ca="1" si="25"/>
        <v/>
      </c>
      <c r="BH145" t="str">
        <f t="shared" si="26"/>
        <v/>
      </c>
      <c r="BI145" t="str">
        <f t="shared" si="27"/>
        <v/>
      </c>
      <c r="BJ145" t="str">
        <f t="shared" ca="1" si="22"/>
        <v/>
      </c>
      <c r="BK145">
        <f t="shared" si="28"/>
        <v>1900</v>
      </c>
      <c r="BL145">
        <f t="shared" si="29"/>
        <v>1900</v>
      </c>
      <c r="BM145" t="str">
        <f t="shared" si="23"/>
        <v/>
      </c>
      <c r="BN145" s="84">
        <f t="shared" si="24"/>
        <v>116</v>
      </c>
      <c r="BO145" s="1">
        <v>42370</v>
      </c>
      <c r="BP145" s="1"/>
      <c r="BQ145" s="3"/>
      <c r="BR145" s="4"/>
      <c r="BS145" s="5"/>
      <c r="BT145" s="6"/>
      <c r="BU145" s="5"/>
      <c r="BV145" s="5"/>
      <c r="BW145" s="6"/>
      <c r="BX145" s="5"/>
      <c r="BY145" s="5"/>
      <c r="BZ145" s="6"/>
      <c r="CA145" s="5"/>
    </row>
    <row r="146" spans="4:79">
      <c r="D146" s="1"/>
      <c r="J146" s="1"/>
      <c r="L146" s="1"/>
      <c r="BA146" s="1"/>
      <c r="BG146" t="str">
        <f t="shared" ca="1" si="25"/>
        <v/>
      </c>
      <c r="BH146" t="str">
        <f t="shared" si="26"/>
        <v/>
      </c>
      <c r="BI146" t="str">
        <f t="shared" si="27"/>
        <v/>
      </c>
      <c r="BJ146" t="str">
        <f t="shared" ca="1" si="22"/>
        <v/>
      </c>
      <c r="BK146">
        <f t="shared" si="28"/>
        <v>1900</v>
      </c>
      <c r="BL146">
        <f t="shared" si="29"/>
        <v>1900</v>
      </c>
      <c r="BM146" t="str">
        <f t="shared" si="23"/>
        <v/>
      </c>
      <c r="BN146" s="84">
        <f t="shared" si="24"/>
        <v>116</v>
      </c>
      <c r="BO146" s="1">
        <v>42370</v>
      </c>
      <c r="BP146" s="1"/>
      <c r="BQ146" s="3"/>
      <c r="BR146" s="4"/>
      <c r="BS146" s="5"/>
      <c r="BT146" s="6"/>
      <c r="BU146" s="5"/>
      <c r="BV146" s="5"/>
      <c r="BW146" s="6"/>
      <c r="BX146" s="5"/>
      <c r="BY146" s="5"/>
      <c r="BZ146" s="6"/>
      <c r="CA146" s="5"/>
    </row>
    <row r="147" spans="4:79">
      <c r="D147" s="1"/>
      <c r="J147" s="1"/>
      <c r="L147" s="1"/>
      <c r="M147" s="1"/>
      <c r="AX147" s="1"/>
      <c r="AY147" s="1"/>
      <c r="BA147" s="1"/>
      <c r="BB147" s="1"/>
      <c r="BG147" t="str">
        <f t="shared" ca="1" si="25"/>
        <v/>
      </c>
      <c r="BH147" t="str">
        <f t="shared" si="26"/>
        <v/>
      </c>
      <c r="BI147" t="str">
        <f t="shared" si="27"/>
        <v/>
      </c>
      <c r="BJ147" t="str">
        <f t="shared" ca="1" si="22"/>
        <v/>
      </c>
      <c r="BK147">
        <f t="shared" si="28"/>
        <v>1900</v>
      </c>
      <c r="BL147">
        <f t="shared" si="29"/>
        <v>1900</v>
      </c>
      <c r="BM147" t="str">
        <f t="shared" si="23"/>
        <v/>
      </c>
      <c r="BN147" s="84">
        <f t="shared" si="24"/>
        <v>116</v>
      </c>
      <c r="BO147" s="1">
        <v>42370</v>
      </c>
      <c r="BP147" s="1"/>
      <c r="BQ147" s="3"/>
      <c r="BR147" s="4"/>
      <c r="BS147" s="5"/>
      <c r="BT147" s="6"/>
      <c r="BU147" s="5"/>
      <c r="BV147" s="5"/>
      <c r="BW147" s="6"/>
      <c r="BX147" s="5"/>
      <c r="BY147" s="5"/>
      <c r="BZ147" s="6"/>
      <c r="CA147" s="5"/>
    </row>
    <row r="148" spans="4:79">
      <c r="D148" s="1"/>
      <c r="J148" s="1"/>
      <c r="L148" s="1"/>
      <c r="BA148" s="1"/>
      <c r="BG148" t="str">
        <f t="shared" ca="1" si="25"/>
        <v/>
      </c>
      <c r="BH148" t="str">
        <f t="shared" si="26"/>
        <v/>
      </c>
      <c r="BI148" t="str">
        <f t="shared" si="27"/>
        <v/>
      </c>
      <c r="BJ148" t="str">
        <f t="shared" ca="1" si="22"/>
        <v/>
      </c>
      <c r="BK148">
        <f t="shared" si="28"/>
        <v>1900</v>
      </c>
      <c r="BL148">
        <f t="shared" si="29"/>
        <v>1900</v>
      </c>
      <c r="BM148" t="str">
        <f t="shared" si="23"/>
        <v/>
      </c>
      <c r="BN148" s="84">
        <f t="shared" si="24"/>
        <v>116</v>
      </c>
      <c r="BO148" s="1">
        <v>42370</v>
      </c>
      <c r="BP148" s="1"/>
      <c r="BQ148" s="3"/>
      <c r="BR148" s="4"/>
      <c r="BS148" s="5"/>
      <c r="BT148" s="6"/>
      <c r="BU148" s="5"/>
      <c r="BV148" s="5"/>
      <c r="BW148" s="6"/>
      <c r="BX148" s="5"/>
      <c r="BY148" s="5"/>
      <c r="BZ148" s="6"/>
      <c r="CA148" s="5"/>
    </row>
    <row r="149" spans="4:79">
      <c r="D149" s="1"/>
      <c r="J149" s="1"/>
      <c r="L149" s="1"/>
      <c r="M149" s="1"/>
      <c r="AX149" s="1"/>
      <c r="AY149" s="1"/>
      <c r="BA149" s="1"/>
      <c r="BB149" s="1"/>
      <c r="BG149" t="str">
        <f t="shared" ca="1" si="25"/>
        <v/>
      </c>
      <c r="BH149" t="str">
        <f t="shared" si="26"/>
        <v/>
      </c>
      <c r="BI149" t="str">
        <f t="shared" si="27"/>
        <v/>
      </c>
      <c r="BJ149" t="str">
        <f t="shared" ca="1" si="22"/>
        <v/>
      </c>
      <c r="BK149">
        <f t="shared" si="28"/>
        <v>1900</v>
      </c>
      <c r="BL149">
        <f t="shared" si="29"/>
        <v>1900</v>
      </c>
      <c r="BM149" t="str">
        <f t="shared" si="23"/>
        <v/>
      </c>
      <c r="BN149" s="84">
        <f t="shared" si="24"/>
        <v>116</v>
      </c>
      <c r="BO149" s="1">
        <v>42370</v>
      </c>
      <c r="BP149" s="1"/>
      <c r="BQ149" s="3"/>
      <c r="BR149" s="4"/>
      <c r="BS149" s="5"/>
      <c r="BT149" s="6"/>
      <c r="BU149" s="5"/>
      <c r="BV149" s="5"/>
      <c r="BW149" s="6"/>
      <c r="BX149" s="5"/>
      <c r="BY149" s="5"/>
      <c r="BZ149" s="6"/>
      <c r="CA149" s="5"/>
    </row>
    <row r="150" spans="4:79">
      <c r="D150" s="1"/>
      <c r="J150" s="1"/>
      <c r="L150" s="1"/>
      <c r="M150" s="1"/>
      <c r="AX150" s="1"/>
      <c r="AY150" s="1"/>
      <c r="BA150" s="1"/>
      <c r="BB150" s="1"/>
      <c r="BF150" s="1"/>
      <c r="BG150" t="str">
        <f t="shared" ca="1" si="25"/>
        <v/>
      </c>
      <c r="BH150" t="str">
        <f t="shared" si="26"/>
        <v/>
      </c>
      <c r="BI150" t="str">
        <f t="shared" si="27"/>
        <v/>
      </c>
      <c r="BJ150" t="str">
        <f t="shared" ca="1" si="22"/>
        <v/>
      </c>
      <c r="BK150">
        <f t="shared" si="28"/>
        <v>1900</v>
      </c>
      <c r="BL150">
        <f t="shared" si="29"/>
        <v>1900</v>
      </c>
      <c r="BM150" t="str">
        <f t="shared" si="23"/>
        <v/>
      </c>
      <c r="BN150" s="84">
        <f t="shared" si="24"/>
        <v>116</v>
      </c>
      <c r="BO150" s="1">
        <v>42370</v>
      </c>
      <c r="BP150" s="1"/>
      <c r="BQ150" s="3"/>
      <c r="BR150" s="4"/>
      <c r="BS150" s="5"/>
      <c r="BT150" s="6"/>
      <c r="BU150" s="5"/>
      <c r="BV150" s="5"/>
      <c r="BW150" s="6"/>
      <c r="BX150" s="5"/>
      <c r="BY150" s="5"/>
      <c r="BZ150" s="6"/>
      <c r="CA150" s="5"/>
    </row>
    <row r="151" spans="4:79">
      <c r="D151" s="1"/>
      <c r="J151" s="1"/>
      <c r="L151" s="1"/>
      <c r="BA151" s="1"/>
      <c r="BB151" s="1"/>
      <c r="BF151" s="1"/>
      <c r="BG151" t="str">
        <f t="shared" ca="1" si="25"/>
        <v/>
      </c>
      <c r="BH151" t="str">
        <f t="shared" si="26"/>
        <v/>
      </c>
      <c r="BI151" t="str">
        <f t="shared" si="27"/>
        <v/>
      </c>
      <c r="BJ151" t="str">
        <f t="shared" ca="1" si="22"/>
        <v/>
      </c>
      <c r="BK151">
        <f t="shared" si="28"/>
        <v>1900</v>
      </c>
      <c r="BL151">
        <f t="shared" si="29"/>
        <v>1900</v>
      </c>
      <c r="BM151" t="str">
        <f t="shared" si="23"/>
        <v/>
      </c>
      <c r="BN151" s="84">
        <f t="shared" si="24"/>
        <v>116</v>
      </c>
      <c r="BO151" s="1">
        <v>42370</v>
      </c>
      <c r="BP151" s="1"/>
      <c r="BQ151" s="3"/>
      <c r="BR151" s="4"/>
      <c r="BS151" s="5"/>
      <c r="BT151" s="6"/>
      <c r="BU151" s="5"/>
      <c r="BV151" s="5"/>
      <c r="BW151" s="6"/>
      <c r="BX151" s="5"/>
      <c r="BY151" s="5"/>
      <c r="BZ151" s="6"/>
      <c r="CA151" s="5"/>
    </row>
    <row r="152" spans="4:79">
      <c r="D152" s="1"/>
      <c r="J152" s="1"/>
      <c r="L152" s="1"/>
      <c r="M152" s="1"/>
      <c r="AX152" s="1"/>
      <c r="AY152" s="1"/>
      <c r="BA152" s="1"/>
      <c r="BB152" s="1"/>
      <c r="BG152" t="str">
        <f t="shared" ca="1" si="25"/>
        <v/>
      </c>
      <c r="BH152" t="str">
        <f t="shared" si="26"/>
        <v/>
      </c>
      <c r="BI152" t="str">
        <f t="shared" si="27"/>
        <v/>
      </c>
      <c r="BJ152" t="str">
        <f t="shared" ca="1" si="22"/>
        <v/>
      </c>
      <c r="BK152">
        <f t="shared" si="28"/>
        <v>1900</v>
      </c>
      <c r="BL152">
        <f t="shared" si="29"/>
        <v>1900</v>
      </c>
      <c r="BM152" t="str">
        <f t="shared" si="23"/>
        <v/>
      </c>
      <c r="BN152" s="84">
        <f t="shared" si="24"/>
        <v>116</v>
      </c>
      <c r="BO152" s="1">
        <v>42370</v>
      </c>
      <c r="BP152" s="1"/>
      <c r="BQ152" s="3"/>
      <c r="BR152" s="4"/>
      <c r="BS152" s="5"/>
      <c r="BT152" s="6"/>
      <c r="BU152" s="5"/>
      <c r="BV152" s="5"/>
      <c r="BW152" s="6"/>
      <c r="BX152" s="5"/>
      <c r="BY152" s="5"/>
      <c r="BZ152" s="6"/>
      <c r="CA152" s="5"/>
    </row>
    <row r="153" spans="4:79">
      <c r="D153" s="1"/>
      <c r="J153" s="1"/>
      <c r="L153" s="1"/>
      <c r="M153" s="1"/>
      <c r="AX153" s="1"/>
      <c r="AY153" s="1"/>
      <c r="BA153" s="1"/>
      <c r="BB153" s="1"/>
      <c r="BG153" t="str">
        <f t="shared" ca="1" si="25"/>
        <v/>
      </c>
      <c r="BH153" t="str">
        <f t="shared" si="26"/>
        <v/>
      </c>
      <c r="BI153" t="str">
        <f t="shared" si="27"/>
        <v/>
      </c>
      <c r="BJ153" t="str">
        <f t="shared" ca="1" si="22"/>
        <v/>
      </c>
      <c r="BK153">
        <f t="shared" si="28"/>
        <v>1900</v>
      </c>
      <c r="BL153">
        <f t="shared" si="29"/>
        <v>1900</v>
      </c>
      <c r="BM153" t="str">
        <f t="shared" si="23"/>
        <v/>
      </c>
      <c r="BN153" s="84">
        <f t="shared" si="24"/>
        <v>116</v>
      </c>
      <c r="BO153" s="1">
        <v>42370</v>
      </c>
      <c r="BP153" s="1"/>
      <c r="BQ153" s="3"/>
      <c r="BR153" s="4"/>
      <c r="BS153" s="5"/>
      <c r="BT153" s="6"/>
      <c r="BU153" s="5"/>
      <c r="BV153" s="5"/>
      <c r="BW153" s="6"/>
      <c r="BX153" s="5"/>
      <c r="BY153" s="5"/>
      <c r="BZ153" s="6"/>
      <c r="CA153" s="5"/>
    </row>
    <row r="154" spans="4:79">
      <c r="D154" s="1"/>
      <c r="BB154" s="1"/>
      <c r="BG154" t="str">
        <f t="shared" ca="1" si="25"/>
        <v/>
      </c>
      <c r="BH154" t="str">
        <f t="shared" si="26"/>
        <v/>
      </c>
      <c r="BI154" t="str">
        <f t="shared" si="27"/>
        <v/>
      </c>
      <c r="BJ154" t="str">
        <f t="shared" ca="1" si="22"/>
        <v/>
      </c>
      <c r="BK154">
        <f t="shared" si="28"/>
        <v>1900</v>
      </c>
      <c r="BL154">
        <f t="shared" si="29"/>
        <v>1900</v>
      </c>
      <c r="BM154" t="str">
        <f t="shared" si="23"/>
        <v/>
      </c>
      <c r="BN154" s="84">
        <f t="shared" si="24"/>
        <v>116</v>
      </c>
      <c r="BO154" s="1">
        <v>42370</v>
      </c>
      <c r="BP154" s="1"/>
      <c r="BQ154" s="3"/>
      <c r="BR154" s="4"/>
      <c r="BS154" s="5"/>
      <c r="BT154" s="6"/>
      <c r="BU154" s="5"/>
      <c r="BV154" s="5"/>
      <c r="BW154" s="6"/>
      <c r="BX154" s="5"/>
      <c r="BY154" s="5"/>
      <c r="BZ154" s="6"/>
      <c r="CA154" s="5"/>
    </row>
    <row r="155" spans="4:79">
      <c r="D155" s="1"/>
      <c r="J155" s="1"/>
      <c r="M155" s="1"/>
      <c r="BG155" t="str">
        <f t="shared" ca="1" si="25"/>
        <v/>
      </c>
      <c r="BH155" t="str">
        <f t="shared" si="26"/>
        <v/>
      </c>
      <c r="BI155" t="str">
        <f t="shared" si="27"/>
        <v/>
      </c>
      <c r="BJ155" t="str">
        <f t="shared" ca="1" si="22"/>
        <v/>
      </c>
      <c r="BK155">
        <f t="shared" si="28"/>
        <v>1900</v>
      </c>
      <c r="BL155">
        <f t="shared" si="29"/>
        <v>1900</v>
      </c>
      <c r="BM155" t="str">
        <f t="shared" si="23"/>
        <v/>
      </c>
      <c r="BN155" s="84">
        <f t="shared" si="24"/>
        <v>116</v>
      </c>
      <c r="BO155" s="1">
        <v>42370</v>
      </c>
      <c r="BP155" s="1"/>
      <c r="BQ155" s="3"/>
      <c r="BR155" s="4"/>
      <c r="BS155" s="5"/>
      <c r="BT155" s="6"/>
      <c r="BU155" s="5"/>
      <c r="BV155" s="5"/>
      <c r="BW155" s="6"/>
      <c r="BX155" s="5"/>
      <c r="BY155" s="5"/>
      <c r="BZ155" s="6"/>
      <c r="CA155" s="5"/>
    </row>
    <row r="156" spans="4:79">
      <c r="D156" s="1"/>
      <c r="J156" s="1"/>
      <c r="L156" s="1"/>
      <c r="M156" s="1"/>
      <c r="AX156" s="1"/>
      <c r="AY156" s="1"/>
      <c r="BA156" s="1"/>
      <c r="BB156" s="1"/>
      <c r="BG156" t="str">
        <f t="shared" ca="1" si="25"/>
        <v/>
      </c>
      <c r="BH156" t="str">
        <f t="shared" si="26"/>
        <v/>
      </c>
      <c r="BI156" t="str">
        <f t="shared" si="27"/>
        <v/>
      </c>
      <c r="BJ156" t="str">
        <f t="shared" ca="1" si="22"/>
        <v/>
      </c>
      <c r="BK156">
        <f t="shared" si="28"/>
        <v>1900</v>
      </c>
      <c r="BL156">
        <f t="shared" si="29"/>
        <v>1900</v>
      </c>
      <c r="BM156" t="str">
        <f t="shared" si="23"/>
        <v/>
      </c>
      <c r="BN156" s="84">
        <f t="shared" si="24"/>
        <v>116</v>
      </c>
      <c r="BO156" s="1">
        <v>42370</v>
      </c>
      <c r="BP156" s="1"/>
      <c r="BQ156" s="3"/>
      <c r="BR156" s="4"/>
      <c r="BS156" s="5"/>
      <c r="BT156" s="6"/>
      <c r="BU156" s="5"/>
      <c r="BV156" s="5"/>
      <c r="BW156" s="6"/>
      <c r="BX156" s="5"/>
      <c r="BY156" s="5"/>
      <c r="BZ156" s="6"/>
      <c r="CA156" s="5"/>
    </row>
    <row r="157" spans="4:79">
      <c r="D157" s="1"/>
      <c r="J157" s="1"/>
      <c r="M157" s="1"/>
      <c r="BG157" t="str">
        <f t="shared" ca="1" si="25"/>
        <v/>
      </c>
      <c r="BH157" t="str">
        <f t="shared" si="26"/>
        <v/>
      </c>
      <c r="BI157" t="str">
        <f t="shared" si="27"/>
        <v/>
      </c>
      <c r="BJ157" t="str">
        <f t="shared" ca="1" si="22"/>
        <v/>
      </c>
      <c r="BK157">
        <f t="shared" si="28"/>
        <v>1900</v>
      </c>
      <c r="BL157">
        <f t="shared" si="29"/>
        <v>1900</v>
      </c>
      <c r="BM157" t="str">
        <f t="shared" si="23"/>
        <v/>
      </c>
      <c r="BN157" s="84">
        <f t="shared" si="24"/>
        <v>116</v>
      </c>
      <c r="BO157" s="1">
        <v>42370</v>
      </c>
      <c r="BP157" s="1"/>
      <c r="BQ157" s="3"/>
      <c r="BR157" s="4"/>
      <c r="BS157" s="5"/>
      <c r="BT157" s="6"/>
      <c r="BU157" s="5"/>
      <c r="BV157" s="5"/>
      <c r="BW157" s="6"/>
      <c r="BX157" s="5"/>
      <c r="BY157" s="5"/>
      <c r="BZ157" s="6"/>
      <c r="CA157" s="5"/>
    </row>
    <row r="158" spans="4:79">
      <c r="D158" s="1"/>
      <c r="J158" s="1"/>
      <c r="L158" s="1"/>
      <c r="AX158" s="1"/>
      <c r="AY158" s="1"/>
      <c r="BA158" s="1"/>
      <c r="BB158" s="1"/>
      <c r="BF158" s="1"/>
      <c r="BG158" t="str">
        <f t="shared" ca="1" si="25"/>
        <v/>
      </c>
      <c r="BH158" t="str">
        <f t="shared" si="26"/>
        <v/>
      </c>
      <c r="BI158" t="str">
        <f t="shared" si="27"/>
        <v/>
      </c>
      <c r="BJ158" t="str">
        <f t="shared" ca="1" si="22"/>
        <v/>
      </c>
      <c r="BK158">
        <f t="shared" si="28"/>
        <v>1900</v>
      </c>
      <c r="BL158">
        <f t="shared" si="29"/>
        <v>1900</v>
      </c>
      <c r="BM158" t="str">
        <f t="shared" si="23"/>
        <v/>
      </c>
      <c r="BN158" s="84">
        <f t="shared" si="24"/>
        <v>116</v>
      </c>
      <c r="BO158" s="1">
        <v>42370</v>
      </c>
      <c r="BP158" s="1"/>
      <c r="BQ158" s="3"/>
      <c r="BR158" s="4"/>
      <c r="BS158" s="5"/>
      <c r="BT158" s="6"/>
      <c r="BU158" s="5"/>
      <c r="BV158" s="5"/>
      <c r="BW158" s="6"/>
      <c r="BX158" s="5"/>
      <c r="BY158" s="5"/>
      <c r="BZ158" s="6"/>
      <c r="CA158" s="5"/>
    </row>
    <row r="159" spans="4:79">
      <c r="D159" s="1"/>
      <c r="J159" s="1"/>
      <c r="L159" s="1"/>
      <c r="AX159" s="1"/>
      <c r="AY159" s="1"/>
      <c r="BA159" s="1"/>
      <c r="BB159" s="1"/>
      <c r="BF159" s="1"/>
      <c r="BG159" t="str">
        <f t="shared" ca="1" si="25"/>
        <v/>
      </c>
      <c r="BH159" t="str">
        <f t="shared" si="26"/>
        <v/>
      </c>
      <c r="BI159" t="str">
        <f t="shared" si="27"/>
        <v/>
      </c>
      <c r="BJ159" t="str">
        <f t="shared" ca="1" si="22"/>
        <v/>
      </c>
      <c r="BK159">
        <f t="shared" si="28"/>
        <v>1900</v>
      </c>
      <c r="BL159">
        <f t="shared" si="29"/>
        <v>1900</v>
      </c>
      <c r="BM159" t="str">
        <f t="shared" si="23"/>
        <v/>
      </c>
      <c r="BN159" s="84">
        <f t="shared" si="24"/>
        <v>116</v>
      </c>
      <c r="BO159" s="1">
        <v>42370</v>
      </c>
      <c r="BP159" s="1"/>
      <c r="BQ159" s="3"/>
      <c r="BR159" s="4"/>
      <c r="BS159" s="5"/>
      <c r="BT159" s="6"/>
      <c r="BU159" s="5"/>
      <c r="BV159" s="5"/>
      <c r="BW159" s="6"/>
      <c r="BX159" s="5"/>
      <c r="BY159" s="5"/>
      <c r="BZ159" s="6"/>
      <c r="CA159" s="5"/>
    </row>
    <row r="160" spans="4:79">
      <c r="D160" s="1"/>
      <c r="J160" s="1"/>
      <c r="L160" s="1"/>
      <c r="M160" s="1"/>
      <c r="AX160" s="1"/>
      <c r="AY160" s="1"/>
      <c r="BA160" s="1"/>
      <c r="BB160" s="1"/>
      <c r="BG160" t="str">
        <f t="shared" ca="1" si="25"/>
        <v/>
      </c>
      <c r="BH160" t="str">
        <f t="shared" si="26"/>
        <v/>
      </c>
      <c r="BI160" t="str">
        <f t="shared" si="27"/>
        <v/>
      </c>
      <c r="BJ160" t="str">
        <f t="shared" ca="1" si="22"/>
        <v/>
      </c>
      <c r="BK160">
        <f t="shared" si="28"/>
        <v>1900</v>
      </c>
      <c r="BL160">
        <f t="shared" si="29"/>
        <v>1900</v>
      </c>
      <c r="BM160" t="str">
        <f t="shared" si="23"/>
        <v/>
      </c>
      <c r="BN160" s="84">
        <f t="shared" si="24"/>
        <v>116</v>
      </c>
      <c r="BO160" s="1">
        <v>42370</v>
      </c>
      <c r="BP160" s="1"/>
      <c r="BQ160" s="3"/>
      <c r="BR160" s="4"/>
      <c r="BS160" s="5"/>
      <c r="BT160" s="6"/>
      <c r="BU160" s="5"/>
      <c r="BV160" s="5"/>
      <c r="BW160" s="6"/>
      <c r="BX160" s="5"/>
      <c r="BY160" s="5"/>
      <c r="BZ160" s="6"/>
      <c r="CA160" s="5"/>
    </row>
    <row r="161" spans="4:79">
      <c r="D161" s="1"/>
      <c r="J161" s="1"/>
      <c r="M161" s="1"/>
      <c r="BG161" t="str">
        <f t="shared" ca="1" si="25"/>
        <v/>
      </c>
      <c r="BH161" t="str">
        <f t="shared" si="26"/>
        <v/>
      </c>
      <c r="BI161" t="str">
        <f t="shared" si="27"/>
        <v/>
      </c>
      <c r="BJ161" t="str">
        <f t="shared" ca="1" si="22"/>
        <v/>
      </c>
      <c r="BK161">
        <f t="shared" si="28"/>
        <v>1900</v>
      </c>
      <c r="BL161">
        <f t="shared" si="29"/>
        <v>1900</v>
      </c>
      <c r="BM161" t="str">
        <f t="shared" si="23"/>
        <v/>
      </c>
      <c r="BN161" s="84">
        <f t="shared" si="24"/>
        <v>116</v>
      </c>
      <c r="BO161" s="1">
        <v>42370</v>
      </c>
      <c r="BP161" s="1"/>
      <c r="BQ161" s="3"/>
      <c r="BR161" s="4"/>
      <c r="BS161" s="5"/>
      <c r="BT161" s="6"/>
      <c r="BU161" s="5"/>
      <c r="BV161" s="5"/>
      <c r="BW161" s="6"/>
      <c r="BX161" s="5"/>
      <c r="BY161" s="5"/>
      <c r="BZ161" s="6"/>
      <c r="CA161" s="5"/>
    </row>
    <row r="162" spans="4:79">
      <c r="D162" s="1"/>
      <c r="J162" s="1"/>
      <c r="L162" s="1"/>
      <c r="AX162" s="1"/>
      <c r="AY162" s="1"/>
      <c r="BA162" s="1"/>
      <c r="BB162" s="1"/>
      <c r="BG162" t="str">
        <f t="shared" ca="1" si="25"/>
        <v/>
      </c>
      <c r="BH162" t="str">
        <f t="shared" si="26"/>
        <v/>
      </c>
      <c r="BI162" t="str">
        <f t="shared" si="27"/>
        <v/>
      </c>
      <c r="BJ162" t="str">
        <f t="shared" ca="1" si="22"/>
        <v/>
      </c>
      <c r="BK162">
        <f t="shared" si="28"/>
        <v>1900</v>
      </c>
      <c r="BL162">
        <f t="shared" si="29"/>
        <v>1900</v>
      </c>
      <c r="BM162" t="str">
        <f t="shared" si="23"/>
        <v/>
      </c>
      <c r="BN162" s="84">
        <f t="shared" si="24"/>
        <v>116</v>
      </c>
      <c r="BO162" s="1">
        <v>42370</v>
      </c>
      <c r="BP162" s="1"/>
      <c r="BQ162" s="3"/>
      <c r="BR162" s="4"/>
      <c r="BS162" s="5"/>
      <c r="BT162" s="6"/>
      <c r="BU162" s="5"/>
      <c r="BV162" s="5"/>
      <c r="BW162" s="6"/>
      <c r="BX162" s="5"/>
      <c r="BY162" s="5"/>
      <c r="BZ162" s="6"/>
      <c r="CA162" s="5"/>
    </row>
    <row r="163" spans="4:79">
      <c r="D163" s="1"/>
      <c r="J163" s="1"/>
      <c r="L163" s="1"/>
      <c r="AX163" s="1"/>
      <c r="AY163" s="1"/>
      <c r="BA163" s="1"/>
      <c r="BB163" s="1"/>
      <c r="BF163" s="1"/>
      <c r="BG163" t="str">
        <f t="shared" ca="1" si="25"/>
        <v/>
      </c>
      <c r="BH163" t="str">
        <f t="shared" si="26"/>
        <v/>
      </c>
      <c r="BI163" t="str">
        <f t="shared" si="27"/>
        <v/>
      </c>
      <c r="BJ163" t="str">
        <f t="shared" ca="1" si="22"/>
        <v/>
      </c>
      <c r="BK163">
        <f t="shared" si="28"/>
        <v>1900</v>
      </c>
      <c r="BL163">
        <f t="shared" si="29"/>
        <v>1900</v>
      </c>
      <c r="BM163" t="str">
        <f t="shared" si="23"/>
        <v/>
      </c>
      <c r="BN163" s="84">
        <f t="shared" si="24"/>
        <v>116</v>
      </c>
      <c r="BO163" s="1">
        <v>42370</v>
      </c>
      <c r="BP163" s="1"/>
      <c r="BQ163" s="3"/>
      <c r="BR163" s="4"/>
      <c r="BS163" s="5"/>
      <c r="BT163" s="6"/>
      <c r="BU163" s="5"/>
      <c r="BV163" s="5"/>
      <c r="BW163" s="6"/>
      <c r="BX163" s="5"/>
      <c r="BY163" s="5"/>
      <c r="BZ163" s="6"/>
      <c r="CA163" s="5"/>
    </row>
    <row r="164" spans="4:79">
      <c r="D164" s="1"/>
      <c r="J164" s="1"/>
      <c r="L164" s="1"/>
      <c r="AX164" s="1"/>
      <c r="AY164" s="1"/>
      <c r="BA164" s="1"/>
      <c r="BB164" s="1"/>
      <c r="BG164" t="str">
        <f t="shared" ca="1" si="25"/>
        <v/>
      </c>
      <c r="BH164" t="str">
        <f t="shared" si="26"/>
        <v/>
      </c>
      <c r="BI164" t="str">
        <f t="shared" si="27"/>
        <v/>
      </c>
      <c r="BJ164" t="str">
        <f t="shared" ca="1" si="22"/>
        <v/>
      </c>
      <c r="BK164">
        <f t="shared" si="28"/>
        <v>1900</v>
      </c>
      <c r="BL164">
        <f t="shared" si="29"/>
        <v>1900</v>
      </c>
      <c r="BM164" t="str">
        <f t="shared" si="23"/>
        <v/>
      </c>
      <c r="BN164" s="84">
        <f t="shared" si="24"/>
        <v>116</v>
      </c>
      <c r="BO164" s="1">
        <v>42370</v>
      </c>
      <c r="BP164" s="1"/>
      <c r="BQ164" s="3"/>
      <c r="BR164" s="4"/>
      <c r="BS164" s="5"/>
      <c r="BT164" s="6"/>
      <c r="BU164" s="5"/>
      <c r="BV164" s="5"/>
      <c r="BW164" s="6"/>
      <c r="BX164" s="5"/>
      <c r="BY164" s="5"/>
      <c r="BZ164" s="6"/>
      <c r="CA164" s="5"/>
    </row>
    <row r="165" spans="4:79">
      <c r="D165" s="1"/>
      <c r="J165" s="1"/>
      <c r="L165" s="1"/>
      <c r="AY165" s="1"/>
      <c r="AZ165" s="1"/>
      <c r="BB165" s="1"/>
      <c r="BC165" s="1"/>
      <c r="BG165" t="str">
        <f t="shared" ca="1" si="25"/>
        <v/>
      </c>
      <c r="BH165" t="str">
        <f t="shared" si="26"/>
        <v/>
      </c>
      <c r="BI165" t="str">
        <f t="shared" si="27"/>
        <v/>
      </c>
      <c r="BJ165" t="str">
        <f t="shared" ca="1" si="22"/>
        <v/>
      </c>
      <c r="BK165">
        <f t="shared" si="28"/>
        <v>1900</v>
      </c>
      <c r="BL165">
        <f t="shared" si="29"/>
        <v>1900</v>
      </c>
      <c r="BM165" t="str">
        <f t="shared" si="23"/>
        <v/>
      </c>
      <c r="BN165" s="84">
        <f t="shared" si="24"/>
        <v>116</v>
      </c>
      <c r="BO165" s="1">
        <v>42370</v>
      </c>
      <c r="BP165" s="1"/>
      <c r="BQ165" s="3"/>
      <c r="BR165" s="4"/>
      <c r="BS165" s="5"/>
      <c r="BT165" s="6"/>
      <c r="BU165" s="5"/>
      <c r="BV165" s="5"/>
      <c r="BW165" s="6"/>
      <c r="BX165" s="5"/>
      <c r="BY165" s="5"/>
      <c r="BZ165" s="6"/>
      <c r="CA165" s="5"/>
    </row>
    <row r="166" spans="4:79">
      <c r="D166" s="1"/>
      <c r="J166" s="1"/>
      <c r="L166" s="1"/>
      <c r="AX166" s="1"/>
      <c r="AY166" s="1"/>
      <c r="BA166" s="1"/>
      <c r="BB166" s="1"/>
      <c r="BF166" s="1"/>
      <c r="BG166" t="str">
        <f t="shared" ca="1" si="25"/>
        <v/>
      </c>
      <c r="BH166" t="str">
        <f t="shared" si="26"/>
        <v/>
      </c>
      <c r="BI166" t="str">
        <f t="shared" si="27"/>
        <v/>
      </c>
      <c r="BJ166" t="str">
        <f t="shared" ca="1" si="22"/>
        <v/>
      </c>
      <c r="BK166">
        <f t="shared" si="28"/>
        <v>1900</v>
      </c>
      <c r="BL166">
        <f t="shared" si="29"/>
        <v>1900</v>
      </c>
      <c r="BM166" t="str">
        <f t="shared" si="23"/>
        <v/>
      </c>
      <c r="BN166" s="84">
        <f t="shared" si="24"/>
        <v>116</v>
      </c>
      <c r="BO166" s="1">
        <v>42370</v>
      </c>
      <c r="BP166" s="1"/>
      <c r="BQ166" s="3"/>
      <c r="BR166" s="4"/>
      <c r="BS166" s="5"/>
      <c r="BT166" s="6"/>
      <c r="BU166" s="5"/>
      <c r="BV166" s="5"/>
      <c r="BW166" s="6"/>
      <c r="BX166" s="5"/>
      <c r="BY166" s="5"/>
      <c r="BZ166" s="6"/>
      <c r="CA166" s="5"/>
    </row>
    <row r="167" spans="4:79">
      <c r="D167" s="1"/>
      <c r="J167" s="1"/>
      <c r="L167" s="1"/>
      <c r="M167" s="1"/>
      <c r="AX167" s="1"/>
      <c r="AY167" s="1"/>
      <c r="BA167" s="1"/>
      <c r="BB167" s="1"/>
      <c r="BG167" t="str">
        <f t="shared" ca="1" si="25"/>
        <v/>
      </c>
      <c r="BH167" t="str">
        <f t="shared" si="26"/>
        <v/>
      </c>
      <c r="BI167" t="str">
        <f t="shared" si="27"/>
        <v/>
      </c>
      <c r="BJ167" t="str">
        <f t="shared" ca="1" si="22"/>
        <v/>
      </c>
      <c r="BK167">
        <f t="shared" si="28"/>
        <v>1900</v>
      </c>
      <c r="BL167">
        <f t="shared" si="29"/>
        <v>1900</v>
      </c>
      <c r="BM167" t="str">
        <f t="shared" si="23"/>
        <v/>
      </c>
      <c r="BN167" s="84">
        <f t="shared" si="24"/>
        <v>116</v>
      </c>
      <c r="BO167" s="1">
        <v>42370</v>
      </c>
      <c r="BP167" s="1"/>
      <c r="BQ167" s="3"/>
      <c r="BR167" s="4"/>
      <c r="BS167" s="5"/>
      <c r="BT167" s="6"/>
      <c r="BU167" s="5"/>
      <c r="BV167" s="5"/>
      <c r="BW167" s="6"/>
      <c r="BX167" s="5"/>
      <c r="BY167" s="5"/>
      <c r="BZ167" s="6"/>
      <c r="CA167" s="5"/>
    </row>
    <row r="168" spans="4:79">
      <c r="D168" s="1"/>
      <c r="J168" s="1"/>
      <c r="L168" s="1"/>
      <c r="M168" s="1"/>
      <c r="AX168" s="1"/>
      <c r="AY168" s="1"/>
      <c r="BA168" s="1"/>
      <c r="BB168" s="1"/>
      <c r="BG168" t="str">
        <f t="shared" ca="1" si="25"/>
        <v/>
      </c>
      <c r="BH168" t="str">
        <f t="shared" si="26"/>
        <v/>
      </c>
      <c r="BI168" t="str">
        <f t="shared" si="27"/>
        <v/>
      </c>
      <c r="BJ168" t="str">
        <f t="shared" ca="1" si="22"/>
        <v/>
      </c>
      <c r="BK168">
        <f t="shared" si="28"/>
        <v>1900</v>
      </c>
      <c r="BL168">
        <f t="shared" si="29"/>
        <v>1900</v>
      </c>
      <c r="BM168" t="str">
        <f t="shared" si="23"/>
        <v/>
      </c>
      <c r="BN168" s="84">
        <f t="shared" si="24"/>
        <v>116</v>
      </c>
      <c r="BO168" s="1">
        <v>42370</v>
      </c>
      <c r="BP168" s="1"/>
      <c r="BQ168" s="3"/>
      <c r="BR168" s="4"/>
      <c r="BS168" s="5"/>
      <c r="BT168" s="6"/>
      <c r="BU168" s="5"/>
      <c r="BV168" s="5"/>
      <c r="BW168" s="6"/>
      <c r="BX168" s="5"/>
      <c r="BY168" s="5"/>
      <c r="BZ168" s="6"/>
      <c r="CA168" s="5"/>
    </row>
    <row r="169" spans="4:79">
      <c r="D169" s="1"/>
      <c r="J169" s="1"/>
      <c r="L169" s="1"/>
      <c r="BA169" s="1"/>
      <c r="BG169" t="str">
        <f t="shared" ca="1" si="25"/>
        <v/>
      </c>
      <c r="BH169" t="str">
        <f t="shared" si="26"/>
        <v/>
      </c>
      <c r="BI169" t="str">
        <f t="shared" si="27"/>
        <v/>
      </c>
      <c r="BJ169" t="str">
        <f t="shared" ca="1" si="22"/>
        <v/>
      </c>
      <c r="BK169">
        <f t="shared" si="28"/>
        <v>1900</v>
      </c>
      <c r="BL169">
        <f t="shared" si="29"/>
        <v>1900</v>
      </c>
      <c r="BM169" t="str">
        <f t="shared" si="23"/>
        <v/>
      </c>
      <c r="BN169" s="84">
        <f t="shared" si="24"/>
        <v>116</v>
      </c>
      <c r="BO169" s="1">
        <v>42370</v>
      </c>
      <c r="BP169" s="1"/>
      <c r="BQ169" s="3"/>
      <c r="BR169" s="4"/>
      <c r="BS169" s="5"/>
      <c r="BT169" s="6"/>
      <c r="BU169" s="5"/>
      <c r="BV169" s="5"/>
      <c r="BW169" s="6"/>
      <c r="BX169" s="5"/>
      <c r="BY169" s="5"/>
      <c r="BZ169" s="6"/>
      <c r="CA169" s="5"/>
    </row>
    <row r="170" spans="4:79">
      <c r="D170" s="1"/>
      <c r="J170" s="1"/>
      <c r="L170" s="1"/>
      <c r="M170" s="1"/>
      <c r="AX170" s="1"/>
      <c r="AY170" s="1"/>
      <c r="BA170" s="1"/>
      <c r="BB170" s="1"/>
      <c r="BG170" t="str">
        <f t="shared" ca="1" si="25"/>
        <v/>
      </c>
      <c r="BH170" t="str">
        <f t="shared" si="26"/>
        <v/>
      </c>
      <c r="BI170" t="str">
        <f t="shared" si="27"/>
        <v/>
      </c>
      <c r="BJ170" t="str">
        <f t="shared" ca="1" si="22"/>
        <v/>
      </c>
      <c r="BK170">
        <f t="shared" si="28"/>
        <v>1900</v>
      </c>
      <c r="BL170">
        <f t="shared" si="29"/>
        <v>1900</v>
      </c>
      <c r="BM170" t="str">
        <f t="shared" si="23"/>
        <v/>
      </c>
      <c r="BN170" s="84">
        <f t="shared" si="24"/>
        <v>116</v>
      </c>
      <c r="BO170" s="1">
        <v>42370</v>
      </c>
      <c r="BP170" s="1"/>
      <c r="BQ170" s="3"/>
      <c r="BR170" s="4"/>
      <c r="BS170" s="5"/>
      <c r="BT170" s="6"/>
      <c r="BU170" s="5"/>
      <c r="BV170" s="5"/>
      <c r="BW170" s="6"/>
      <c r="BX170" s="5"/>
      <c r="BY170" s="5"/>
      <c r="BZ170" s="6"/>
      <c r="CA170" s="5"/>
    </row>
    <row r="171" spans="4:79">
      <c r="D171" s="1"/>
      <c r="J171" s="1"/>
      <c r="L171" s="1"/>
      <c r="BA171" s="1"/>
      <c r="BG171" t="str">
        <f t="shared" ca="1" si="25"/>
        <v/>
      </c>
      <c r="BH171" t="str">
        <f t="shared" si="26"/>
        <v/>
      </c>
      <c r="BI171" t="str">
        <f t="shared" si="27"/>
        <v/>
      </c>
      <c r="BJ171" t="str">
        <f t="shared" ca="1" si="22"/>
        <v/>
      </c>
      <c r="BK171">
        <f t="shared" si="28"/>
        <v>1900</v>
      </c>
      <c r="BL171">
        <f t="shared" si="29"/>
        <v>1900</v>
      </c>
      <c r="BM171" t="str">
        <f t="shared" si="23"/>
        <v/>
      </c>
      <c r="BN171" s="84">
        <f t="shared" si="24"/>
        <v>116</v>
      </c>
      <c r="BO171" s="1">
        <v>42370</v>
      </c>
      <c r="BP171" s="1"/>
      <c r="BQ171" s="3"/>
      <c r="BR171" s="4"/>
      <c r="BS171" s="5"/>
      <c r="BT171" s="6"/>
      <c r="BU171" s="5"/>
      <c r="BV171" s="5"/>
      <c r="BW171" s="6"/>
      <c r="BX171" s="5"/>
      <c r="BY171" s="5"/>
      <c r="BZ171" s="6"/>
      <c r="CA171" s="5"/>
    </row>
    <row r="172" spans="4:79">
      <c r="D172" s="1"/>
      <c r="E172" s="1"/>
      <c r="J172" s="1"/>
      <c r="L172" s="1"/>
      <c r="AX172" s="1"/>
      <c r="AY172" s="1"/>
      <c r="BA172" s="1"/>
      <c r="BG172" t="str">
        <f t="shared" ca="1" si="25"/>
        <v/>
      </c>
      <c r="BH172" t="str">
        <f t="shared" si="26"/>
        <v/>
      </c>
      <c r="BI172" t="str">
        <f t="shared" si="27"/>
        <v/>
      </c>
      <c r="BJ172" t="str">
        <f t="shared" ca="1" si="22"/>
        <v/>
      </c>
      <c r="BK172">
        <f t="shared" si="28"/>
        <v>1900</v>
      </c>
      <c r="BL172">
        <f t="shared" si="29"/>
        <v>1900</v>
      </c>
      <c r="BM172" t="str">
        <f t="shared" si="23"/>
        <v/>
      </c>
      <c r="BN172" s="84">
        <f t="shared" si="24"/>
        <v>116</v>
      </c>
      <c r="BO172" s="1">
        <v>42370</v>
      </c>
      <c r="BP172" s="1"/>
      <c r="BQ172" s="3"/>
      <c r="BR172" s="4"/>
      <c r="BS172" s="5"/>
      <c r="BT172" s="6"/>
      <c r="BU172" s="5"/>
      <c r="BV172" s="5"/>
      <c r="BW172" s="6"/>
      <c r="BX172" s="5"/>
      <c r="BY172" s="5"/>
      <c r="BZ172" s="6"/>
      <c r="CA172" s="5"/>
    </row>
    <row r="173" spans="4:79">
      <c r="D173" s="1"/>
      <c r="J173" s="1"/>
      <c r="L173" s="1"/>
      <c r="M173" s="1"/>
      <c r="AX173" s="1"/>
      <c r="AY173" s="1"/>
      <c r="BA173" s="1"/>
      <c r="BB173" s="1"/>
      <c r="BG173" t="str">
        <f t="shared" ca="1" si="25"/>
        <v/>
      </c>
      <c r="BH173" t="str">
        <f t="shared" si="26"/>
        <v/>
      </c>
      <c r="BI173" t="str">
        <f t="shared" si="27"/>
        <v/>
      </c>
      <c r="BJ173" t="str">
        <f t="shared" ca="1" si="22"/>
        <v/>
      </c>
      <c r="BK173">
        <f t="shared" si="28"/>
        <v>1900</v>
      </c>
      <c r="BL173">
        <f t="shared" si="29"/>
        <v>1900</v>
      </c>
      <c r="BM173" t="str">
        <f t="shared" si="23"/>
        <v/>
      </c>
      <c r="BN173" s="84">
        <f t="shared" si="24"/>
        <v>116</v>
      </c>
      <c r="BO173" s="1">
        <v>42370</v>
      </c>
      <c r="BP173" s="1"/>
      <c r="BQ173" s="3"/>
      <c r="BR173" s="4"/>
      <c r="BS173" s="5"/>
      <c r="BT173" s="6"/>
      <c r="BU173" s="5"/>
      <c r="BV173" s="5"/>
      <c r="BW173" s="6"/>
      <c r="BX173" s="5"/>
      <c r="BY173" s="5"/>
      <c r="BZ173" s="6"/>
      <c r="CA173" s="5"/>
    </row>
    <row r="174" spans="4:79">
      <c r="D174" s="1"/>
      <c r="J174" s="1"/>
      <c r="M174" s="1"/>
      <c r="BG174" t="str">
        <f t="shared" ca="1" si="25"/>
        <v/>
      </c>
      <c r="BH174" t="str">
        <f t="shared" si="26"/>
        <v/>
      </c>
      <c r="BI174" t="str">
        <f t="shared" si="27"/>
        <v/>
      </c>
      <c r="BJ174" t="str">
        <f t="shared" ca="1" si="22"/>
        <v/>
      </c>
      <c r="BK174">
        <f t="shared" si="28"/>
        <v>1900</v>
      </c>
      <c r="BL174">
        <f t="shared" si="29"/>
        <v>1900</v>
      </c>
      <c r="BM174" t="str">
        <f t="shared" si="23"/>
        <v/>
      </c>
      <c r="BN174" s="84">
        <f t="shared" si="24"/>
        <v>116</v>
      </c>
      <c r="BO174" s="1">
        <v>42370</v>
      </c>
      <c r="BP174" s="1"/>
      <c r="BQ174" s="3"/>
      <c r="BR174" s="4"/>
      <c r="BS174" s="5"/>
      <c r="BT174" s="6"/>
      <c r="BU174" s="5"/>
      <c r="BV174" s="5"/>
      <c r="BW174" s="6"/>
      <c r="BX174" s="5"/>
      <c r="BY174" s="5"/>
      <c r="BZ174" s="6"/>
      <c r="CA174" s="5"/>
    </row>
    <row r="175" spans="4:79">
      <c r="D175" s="1"/>
      <c r="BB175" s="1"/>
      <c r="BG175" t="str">
        <f t="shared" ca="1" si="25"/>
        <v/>
      </c>
      <c r="BH175" t="str">
        <f t="shared" si="26"/>
        <v/>
      </c>
      <c r="BI175" t="str">
        <f t="shared" si="27"/>
        <v/>
      </c>
      <c r="BJ175" t="str">
        <f t="shared" ca="1" si="22"/>
        <v/>
      </c>
      <c r="BK175">
        <f t="shared" si="28"/>
        <v>1900</v>
      </c>
      <c r="BL175">
        <f t="shared" si="29"/>
        <v>1900</v>
      </c>
      <c r="BM175" t="str">
        <f t="shared" si="23"/>
        <v/>
      </c>
      <c r="BN175" s="84">
        <f t="shared" si="24"/>
        <v>116</v>
      </c>
      <c r="BO175" s="1">
        <v>42370</v>
      </c>
      <c r="BP175" s="1"/>
      <c r="BQ175" s="3"/>
      <c r="BR175" s="4"/>
      <c r="BS175" s="5"/>
      <c r="BT175" s="6"/>
      <c r="BU175" s="5"/>
      <c r="BV175" s="5"/>
      <c r="BW175" s="6"/>
      <c r="BX175" s="5"/>
      <c r="BY175" s="5"/>
      <c r="BZ175" s="6"/>
      <c r="CA175" s="5"/>
    </row>
    <row r="176" spans="4:79">
      <c r="D176" s="1"/>
      <c r="J176" s="1"/>
      <c r="M176" s="1"/>
      <c r="BG176" t="str">
        <f t="shared" ca="1" si="25"/>
        <v/>
      </c>
      <c r="BH176" t="str">
        <f t="shared" si="26"/>
        <v/>
      </c>
      <c r="BI176" t="str">
        <f t="shared" si="27"/>
        <v/>
      </c>
      <c r="BJ176" t="str">
        <f t="shared" ca="1" si="22"/>
        <v/>
      </c>
      <c r="BK176">
        <f t="shared" si="28"/>
        <v>1900</v>
      </c>
      <c r="BL176">
        <f t="shared" si="29"/>
        <v>1900</v>
      </c>
      <c r="BM176" t="str">
        <f t="shared" si="23"/>
        <v/>
      </c>
      <c r="BN176" s="84">
        <f t="shared" si="24"/>
        <v>116</v>
      </c>
      <c r="BO176" s="1">
        <v>42370</v>
      </c>
      <c r="BP176" s="1"/>
      <c r="BQ176" s="3"/>
      <c r="BR176" s="4"/>
      <c r="BS176" s="5"/>
      <c r="BT176" s="6"/>
      <c r="BU176" s="5"/>
      <c r="BV176" s="5"/>
      <c r="BW176" s="6"/>
      <c r="BX176" s="5"/>
      <c r="BY176" s="5"/>
      <c r="BZ176" s="6"/>
      <c r="CA176" s="5"/>
    </row>
    <row r="177" spans="4:79">
      <c r="D177" s="1"/>
      <c r="J177" s="1"/>
      <c r="L177" s="1"/>
      <c r="M177" s="1"/>
      <c r="AZ177" s="1"/>
      <c r="BA177" s="1"/>
      <c r="BC177" s="1"/>
      <c r="BD177" s="1"/>
      <c r="BG177" t="str">
        <f t="shared" ca="1" si="25"/>
        <v/>
      </c>
      <c r="BH177" t="str">
        <f t="shared" si="26"/>
        <v/>
      </c>
      <c r="BI177" t="str">
        <f t="shared" si="27"/>
        <v/>
      </c>
      <c r="BJ177" t="str">
        <f t="shared" ca="1" si="22"/>
        <v/>
      </c>
      <c r="BK177">
        <f t="shared" si="28"/>
        <v>1900</v>
      </c>
      <c r="BL177">
        <f t="shared" si="29"/>
        <v>1900</v>
      </c>
      <c r="BM177" t="str">
        <f t="shared" si="23"/>
        <v/>
      </c>
      <c r="BN177" s="84">
        <f t="shared" si="24"/>
        <v>116</v>
      </c>
      <c r="BO177" s="1">
        <v>42370</v>
      </c>
      <c r="BP177" s="1"/>
      <c r="BQ177" s="3"/>
      <c r="BR177" s="4"/>
      <c r="BS177" s="5"/>
      <c r="BT177" s="6"/>
      <c r="BU177" s="5"/>
      <c r="BV177" s="5"/>
      <c r="BW177" s="6"/>
      <c r="BX177" s="5"/>
      <c r="BY177" s="5"/>
      <c r="BZ177" s="6"/>
      <c r="CA177" s="5"/>
    </row>
    <row r="178" spans="4:79">
      <c r="D178" s="1"/>
      <c r="J178" s="1"/>
      <c r="L178" s="1"/>
      <c r="M178" s="1"/>
      <c r="AX178" s="1"/>
      <c r="AY178" s="1"/>
      <c r="BA178" s="1"/>
      <c r="BB178" s="1"/>
      <c r="BG178" t="str">
        <f t="shared" ca="1" si="25"/>
        <v/>
      </c>
      <c r="BH178" t="str">
        <f t="shared" si="26"/>
        <v/>
      </c>
      <c r="BI178" t="str">
        <f t="shared" si="27"/>
        <v/>
      </c>
      <c r="BJ178" t="str">
        <f t="shared" ca="1" si="22"/>
        <v/>
      </c>
      <c r="BK178">
        <f t="shared" si="28"/>
        <v>1900</v>
      </c>
      <c r="BL178">
        <f t="shared" si="29"/>
        <v>1900</v>
      </c>
      <c r="BM178" t="str">
        <f t="shared" si="23"/>
        <v/>
      </c>
      <c r="BN178" s="84">
        <f t="shared" si="24"/>
        <v>116</v>
      </c>
      <c r="BO178" s="1">
        <v>42370</v>
      </c>
      <c r="BP178" s="1"/>
      <c r="BQ178" s="3"/>
      <c r="BR178" s="4"/>
      <c r="BS178" s="5"/>
      <c r="BT178" s="6"/>
      <c r="BU178" s="5"/>
      <c r="BV178" s="5"/>
      <c r="BW178" s="6"/>
      <c r="BX178" s="5"/>
      <c r="BY178" s="5"/>
      <c r="BZ178" s="6"/>
      <c r="CA178" s="5"/>
    </row>
    <row r="179" spans="4:79">
      <c r="D179" s="1"/>
      <c r="J179" s="1"/>
      <c r="M179" s="1"/>
      <c r="BG179" t="str">
        <f t="shared" ca="1" si="25"/>
        <v/>
      </c>
      <c r="BH179" t="str">
        <f t="shared" si="26"/>
        <v/>
      </c>
      <c r="BI179" t="str">
        <f t="shared" si="27"/>
        <v/>
      </c>
      <c r="BJ179" t="str">
        <f t="shared" ca="1" si="22"/>
        <v/>
      </c>
      <c r="BK179">
        <f t="shared" si="28"/>
        <v>1900</v>
      </c>
      <c r="BL179">
        <f t="shared" si="29"/>
        <v>1900</v>
      </c>
      <c r="BM179" t="str">
        <f t="shared" si="23"/>
        <v/>
      </c>
      <c r="BN179" s="84">
        <f t="shared" si="24"/>
        <v>116</v>
      </c>
      <c r="BO179" s="1">
        <v>42370</v>
      </c>
      <c r="BP179" s="1"/>
      <c r="BQ179" s="3"/>
      <c r="BR179" s="4"/>
      <c r="BS179" s="5"/>
      <c r="BT179" s="6"/>
      <c r="BU179" s="5"/>
      <c r="BV179" s="5"/>
      <c r="BW179" s="6"/>
      <c r="BX179" s="5"/>
      <c r="BY179" s="5"/>
      <c r="BZ179" s="6"/>
      <c r="CA179" s="5"/>
    </row>
    <row r="180" spans="4:79">
      <c r="D180" s="1"/>
      <c r="J180" s="1"/>
      <c r="L180" s="1"/>
      <c r="M180" s="1"/>
      <c r="AX180" s="1"/>
      <c r="AY180" s="1"/>
      <c r="BB180" s="1"/>
      <c r="BG180" t="str">
        <f t="shared" ca="1" si="25"/>
        <v/>
      </c>
      <c r="BH180" t="str">
        <f t="shared" si="26"/>
        <v/>
      </c>
      <c r="BI180" t="str">
        <f t="shared" si="27"/>
        <v/>
      </c>
      <c r="BJ180" t="str">
        <f t="shared" ca="1" si="22"/>
        <v/>
      </c>
      <c r="BK180">
        <f t="shared" si="28"/>
        <v>1900</v>
      </c>
      <c r="BL180">
        <f t="shared" si="29"/>
        <v>1900</v>
      </c>
      <c r="BM180" t="str">
        <f t="shared" si="23"/>
        <v/>
      </c>
      <c r="BN180" s="84">
        <f t="shared" si="24"/>
        <v>116</v>
      </c>
      <c r="BO180" s="1">
        <v>42370</v>
      </c>
      <c r="BP180" s="1"/>
      <c r="BQ180" s="3"/>
      <c r="BR180" s="4"/>
      <c r="BS180" s="5"/>
      <c r="BT180" s="6"/>
      <c r="BU180" s="5"/>
      <c r="BV180" s="5"/>
      <c r="BW180" s="6"/>
      <c r="BX180" s="5"/>
      <c r="BY180" s="5"/>
      <c r="BZ180" s="6"/>
      <c r="CA180" s="5"/>
    </row>
    <row r="181" spans="4:79">
      <c r="D181" s="1"/>
      <c r="J181" s="1"/>
      <c r="L181" s="1"/>
      <c r="AX181" s="1"/>
      <c r="AY181" s="1"/>
      <c r="BA181" s="1"/>
      <c r="BB181" s="1"/>
      <c r="BG181" t="str">
        <f t="shared" ca="1" si="25"/>
        <v/>
      </c>
      <c r="BH181" t="str">
        <f t="shared" si="26"/>
        <v/>
      </c>
      <c r="BI181" t="str">
        <f t="shared" si="27"/>
        <v/>
      </c>
      <c r="BJ181" t="str">
        <f t="shared" ca="1" si="22"/>
        <v/>
      </c>
      <c r="BK181">
        <f t="shared" si="28"/>
        <v>1900</v>
      </c>
      <c r="BL181">
        <f t="shared" si="29"/>
        <v>1900</v>
      </c>
      <c r="BM181" t="str">
        <f t="shared" si="23"/>
        <v/>
      </c>
      <c r="BN181" s="84">
        <f t="shared" si="24"/>
        <v>116</v>
      </c>
      <c r="BO181" s="1">
        <v>42370</v>
      </c>
      <c r="BP181" s="1"/>
      <c r="BQ181" s="3"/>
      <c r="BR181" s="4"/>
      <c r="BS181" s="5"/>
      <c r="BT181" s="6"/>
      <c r="BU181" s="5"/>
      <c r="BV181" s="5"/>
      <c r="BW181" s="6"/>
      <c r="BX181" s="5"/>
      <c r="BY181" s="5"/>
      <c r="BZ181" s="6"/>
      <c r="CA181" s="5"/>
    </row>
    <row r="182" spans="4:79">
      <c r="D182" s="1"/>
      <c r="J182" s="1"/>
      <c r="L182" s="1"/>
      <c r="M182" s="1"/>
      <c r="AX182" s="1"/>
      <c r="AY182" s="1"/>
      <c r="BA182" s="1"/>
      <c r="BB182" s="1"/>
      <c r="BG182" t="str">
        <f t="shared" ca="1" si="25"/>
        <v/>
      </c>
      <c r="BH182" t="str">
        <f t="shared" si="26"/>
        <v/>
      </c>
      <c r="BI182" t="str">
        <f t="shared" si="27"/>
        <v/>
      </c>
      <c r="BJ182" t="str">
        <f t="shared" ca="1" si="22"/>
        <v/>
      </c>
      <c r="BK182">
        <f t="shared" si="28"/>
        <v>1900</v>
      </c>
      <c r="BL182">
        <f t="shared" si="29"/>
        <v>1900</v>
      </c>
      <c r="BM182" t="str">
        <f t="shared" si="23"/>
        <v/>
      </c>
      <c r="BN182" s="84">
        <f t="shared" si="24"/>
        <v>116</v>
      </c>
      <c r="BO182" s="1">
        <v>42370</v>
      </c>
      <c r="BP182" s="1"/>
      <c r="BQ182" s="3"/>
      <c r="BR182" s="4"/>
      <c r="BS182" s="5"/>
      <c r="BT182" s="6"/>
      <c r="BU182" s="5"/>
      <c r="BV182" s="5"/>
      <c r="BW182" s="6"/>
      <c r="BX182" s="5"/>
      <c r="BY182" s="5"/>
      <c r="BZ182" s="6"/>
      <c r="CA182" s="5"/>
    </row>
    <row r="183" spans="4:79">
      <c r="D183" s="1"/>
      <c r="E183" s="1"/>
      <c r="J183" s="1"/>
      <c r="L183" s="1"/>
      <c r="AX183" s="1"/>
      <c r="AY183" s="1"/>
      <c r="BA183" s="1"/>
      <c r="BG183" t="str">
        <f t="shared" ca="1" si="25"/>
        <v/>
      </c>
      <c r="BH183" t="str">
        <f t="shared" si="26"/>
        <v/>
      </c>
      <c r="BI183" t="str">
        <f t="shared" si="27"/>
        <v/>
      </c>
      <c r="BJ183" t="str">
        <f t="shared" ca="1" si="22"/>
        <v/>
      </c>
      <c r="BK183">
        <f t="shared" si="28"/>
        <v>1900</v>
      </c>
      <c r="BL183">
        <f t="shared" si="29"/>
        <v>1900</v>
      </c>
      <c r="BM183" t="str">
        <f t="shared" si="23"/>
        <v/>
      </c>
      <c r="BN183" s="84">
        <f t="shared" si="24"/>
        <v>116</v>
      </c>
      <c r="BO183" s="1">
        <v>42370</v>
      </c>
      <c r="BP183" s="1"/>
      <c r="BQ183" s="3"/>
      <c r="BR183" s="4"/>
      <c r="BS183" s="5"/>
      <c r="BT183" s="6"/>
      <c r="BU183" s="5"/>
      <c r="BV183" s="5"/>
      <c r="BW183" s="6"/>
      <c r="BX183" s="5"/>
      <c r="BY183" s="5"/>
      <c r="BZ183" s="6"/>
      <c r="CA183" s="5"/>
    </row>
    <row r="184" spans="4:79">
      <c r="D184" s="1"/>
      <c r="J184" s="1"/>
      <c r="L184" s="1"/>
      <c r="M184" s="1"/>
      <c r="BA184" s="1"/>
      <c r="BG184" t="str">
        <f t="shared" ca="1" si="25"/>
        <v/>
      </c>
      <c r="BH184" t="str">
        <f t="shared" si="26"/>
        <v/>
      </c>
      <c r="BI184" t="str">
        <f t="shared" si="27"/>
        <v/>
      </c>
      <c r="BJ184" t="str">
        <f t="shared" ca="1" si="22"/>
        <v/>
      </c>
      <c r="BK184">
        <f t="shared" si="28"/>
        <v>1900</v>
      </c>
      <c r="BL184">
        <f t="shared" si="29"/>
        <v>1900</v>
      </c>
      <c r="BM184" t="str">
        <f t="shared" si="23"/>
        <v/>
      </c>
      <c r="BN184" s="84">
        <f t="shared" si="24"/>
        <v>116</v>
      </c>
      <c r="BO184" s="1">
        <v>42370</v>
      </c>
      <c r="BP184" s="1"/>
      <c r="BQ184" s="3"/>
      <c r="BR184" s="4"/>
      <c r="BS184" s="5"/>
      <c r="BT184" s="6"/>
      <c r="BU184" s="5"/>
      <c r="BV184" s="5"/>
      <c r="BW184" s="6"/>
      <c r="BX184" s="5"/>
      <c r="BY184" s="5"/>
      <c r="BZ184" s="6"/>
      <c r="CA184" s="5"/>
    </row>
    <row r="185" spans="4:79">
      <c r="D185" s="1"/>
      <c r="J185" s="1"/>
      <c r="L185" s="1"/>
      <c r="M185" s="1"/>
      <c r="BA185" s="1"/>
      <c r="BB185" s="1"/>
      <c r="BG185" t="str">
        <f t="shared" ca="1" si="25"/>
        <v/>
      </c>
      <c r="BH185" t="str">
        <f t="shared" si="26"/>
        <v/>
      </c>
      <c r="BI185" t="str">
        <f t="shared" si="27"/>
        <v/>
      </c>
      <c r="BJ185" t="str">
        <f t="shared" ca="1" si="22"/>
        <v/>
      </c>
      <c r="BK185">
        <f t="shared" si="28"/>
        <v>1900</v>
      </c>
      <c r="BL185">
        <f t="shared" si="29"/>
        <v>1900</v>
      </c>
      <c r="BM185" t="str">
        <f t="shared" si="23"/>
        <v/>
      </c>
      <c r="BN185" s="84">
        <f t="shared" si="24"/>
        <v>116</v>
      </c>
      <c r="BO185" s="1">
        <v>42370</v>
      </c>
      <c r="BP185" s="1"/>
      <c r="BQ185" s="3"/>
      <c r="BR185" s="4"/>
      <c r="BS185" s="5"/>
      <c r="BT185" s="6"/>
      <c r="BU185" s="5"/>
      <c r="BV185" s="5"/>
      <c r="BW185" s="6"/>
      <c r="BX185" s="5"/>
      <c r="BY185" s="5"/>
      <c r="BZ185" s="6"/>
      <c r="CA185" s="5"/>
    </row>
    <row r="186" spans="4:79">
      <c r="D186" s="1"/>
      <c r="J186" s="1"/>
      <c r="L186" s="1"/>
      <c r="M186" s="1"/>
      <c r="AX186" s="1"/>
      <c r="AY186" s="1"/>
      <c r="BA186" s="1"/>
      <c r="BB186" s="1"/>
      <c r="BG186" t="str">
        <f t="shared" ca="1" si="25"/>
        <v/>
      </c>
      <c r="BH186" t="str">
        <f t="shared" si="26"/>
        <v/>
      </c>
      <c r="BI186" t="str">
        <f t="shared" si="27"/>
        <v/>
      </c>
      <c r="BJ186" t="str">
        <f t="shared" ca="1" si="22"/>
        <v/>
      </c>
      <c r="BK186">
        <f t="shared" si="28"/>
        <v>1900</v>
      </c>
      <c r="BL186">
        <f t="shared" si="29"/>
        <v>1900</v>
      </c>
      <c r="BM186" t="str">
        <f t="shared" si="23"/>
        <v/>
      </c>
      <c r="BN186" s="84">
        <f t="shared" si="24"/>
        <v>116</v>
      </c>
      <c r="BO186" s="1">
        <v>42370</v>
      </c>
      <c r="BP186" s="1"/>
      <c r="BQ186" s="3"/>
      <c r="BR186" s="4"/>
      <c r="BS186" s="5"/>
      <c r="BT186" s="6"/>
      <c r="BU186" s="5"/>
      <c r="BV186" s="5"/>
      <c r="BW186" s="6"/>
      <c r="BX186" s="5"/>
      <c r="BY186" s="5"/>
      <c r="BZ186" s="6"/>
      <c r="CA186" s="5"/>
    </row>
    <row r="187" spans="4:79">
      <c r="D187" s="1"/>
      <c r="J187" s="1"/>
      <c r="L187" s="1"/>
      <c r="M187" s="1"/>
      <c r="AX187" s="1"/>
      <c r="AY187" s="1"/>
      <c r="BA187" s="1"/>
      <c r="BB187" s="1"/>
      <c r="BG187" t="str">
        <f t="shared" ca="1" si="25"/>
        <v/>
      </c>
      <c r="BH187" t="str">
        <f t="shared" si="26"/>
        <v/>
      </c>
      <c r="BI187" t="str">
        <f t="shared" si="27"/>
        <v/>
      </c>
      <c r="BJ187" t="str">
        <f t="shared" ca="1" si="22"/>
        <v/>
      </c>
      <c r="BK187">
        <f t="shared" si="28"/>
        <v>1900</v>
      </c>
      <c r="BL187">
        <f t="shared" si="29"/>
        <v>1900</v>
      </c>
      <c r="BM187" t="str">
        <f t="shared" si="23"/>
        <v/>
      </c>
      <c r="BN187" s="84">
        <f t="shared" si="24"/>
        <v>116</v>
      </c>
      <c r="BO187" s="1">
        <v>42370</v>
      </c>
      <c r="BP187" s="1"/>
      <c r="BQ187" s="3"/>
      <c r="BR187" s="4"/>
      <c r="BS187" s="5"/>
      <c r="BT187" s="6"/>
      <c r="BU187" s="5"/>
      <c r="BV187" s="5"/>
      <c r="BW187" s="6"/>
      <c r="BX187" s="5"/>
      <c r="BY187" s="5"/>
      <c r="BZ187" s="6"/>
      <c r="CA187" s="5"/>
    </row>
    <row r="188" spans="4:79">
      <c r="D188" s="1"/>
      <c r="J188" s="1"/>
      <c r="L188" s="1"/>
      <c r="M188" s="1"/>
      <c r="AX188" s="1"/>
      <c r="AY188" s="1"/>
      <c r="BA188" s="1"/>
      <c r="BB188" s="1"/>
      <c r="BG188" t="str">
        <f t="shared" ca="1" si="25"/>
        <v/>
      </c>
      <c r="BH188" t="str">
        <f t="shared" si="26"/>
        <v/>
      </c>
      <c r="BI188" t="str">
        <f t="shared" si="27"/>
        <v/>
      </c>
      <c r="BJ188" t="str">
        <f t="shared" ca="1" si="22"/>
        <v/>
      </c>
      <c r="BK188">
        <f t="shared" si="28"/>
        <v>1900</v>
      </c>
      <c r="BL188">
        <f t="shared" si="29"/>
        <v>1900</v>
      </c>
      <c r="BM188" t="str">
        <f t="shared" si="23"/>
        <v/>
      </c>
      <c r="BN188" s="84">
        <f t="shared" si="24"/>
        <v>116</v>
      </c>
      <c r="BO188" s="1">
        <v>42370</v>
      </c>
      <c r="BP188" s="1"/>
      <c r="BQ188" s="3"/>
      <c r="BR188" s="4"/>
      <c r="BS188" s="5"/>
      <c r="BT188" s="6"/>
      <c r="BU188" s="5"/>
      <c r="BV188" s="5"/>
      <c r="BW188" s="6"/>
      <c r="BX188" s="5"/>
      <c r="BY188" s="5"/>
      <c r="BZ188" s="6"/>
      <c r="CA188" s="5"/>
    </row>
    <row r="189" spans="4:79">
      <c r="D189" s="1"/>
      <c r="J189" s="1"/>
      <c r="L189" s="1"/>
      <c r="M189" s="1"/>
      <c r="AX189" s="1"/>
      <c r="AY189" s="1"/>
      <c r="BA189" s="1"/>
      <c r="BB189" s="1"/>
      <c r="BG189" t="str">
        <f t="shared" ca="1" si="25"/>
        <v/>
      </c>
      <c r="BH189" t="str">
        <f t="shared" si="26"/>
        <v/>
      </c>
      <c r="BI189" t="str">
        <f t="shared" si="27"/>
        <v/>
      </c>
      <c r="BJ189" t="str">
        <f t="shared" ca="1" si="22"/>
        <v/>
      </c>
      <c r="BK189">
        <f t="shared" si="28"/>
        <v>1900</v>
      </c>
      <c r="BL189">
        <f t="shared" si="29"/>
        <v>1900</v>
      </c>
      <c r="BM189" t="str">
        <f t="shared" si="23"/>
        <v/>
      </c>
      <c r="BN189" s="84">
        <f t="shared" si="24"/>
        <v>116</v>
      </c>
      <c r="BO189" s="1">
        <v>42370</v>
      </c>
      <c r="BP189" s="1"/>
      <c r="BQ189" s="3"/>
      <c r="BR189" s="4"/>
      <c r="BS189" s="5"/>
      <c r="BT189" s="6"/>
      <c r="BU189" s="5"/>
      <c r="BV189" s="5"/>
      <c r="BW189" s="6"/>
      <c r="BX189" s="5"/>
      <c r="BY189" s="5"/>
      <c r="BZ189" s="6"/>
      <c r="CA189" s="5"/>
    </row>
    <row r="190" spans="4:79">
      <c r="D190" s="1"/>
      <c r="J190" s="1"/>
      <c r="L190" s="1"/>
      <c r="M190" s="1"/>
      <c r="BA190" s="1"/>
      <c r="BB190" s="1"/>
      <c r="BG190" t="str">
        <f t="shared" ca="1" si="25"/>
        <v/>
      </c>
      <c r="BH190" t="str">
        <f t="shared" si="26"/>
        <v/>
      </c>
      <c r="BI190" t="str">
        <f t="shared" si="27"/>
        <v/>
      </c>
      <c r="BJ190" t="str">
        <f t="shared" ca="1" si="22"/>
        <v/>
      </c>
      <c r="BK190">
        <f t="shared" si="28"/>
        <v>1900</v>
      </c>
      <c r="BL190">
        <f t="shared" si="29"/>
        <v>1900</v>
      </c>
      <c r="BM190" t="str">
        <f t="shared" si="23"/>
        <v/>
      </c>
      <c r="BN190" s="84">
        <f t="shared" si="24"/>
        <v>116</v>
      </c>
      <c r="BO190" s="1">
        <v>42370</v>
      </c>
      <c r="BP190" s="1"/>
      <c r="BQ190" s="3"/>
      <c r="BR190" s="4"/>
      <c r="BS190" s="5"/>
      <c r="BT190" s="6"/>
      <c r="BU190" s="5"/>
      <c r="BV190" s="5"/>
      <c r="BW190" s="6"/>
      <c r="BX190" s="5"/>
      <c r="BY190" s="5"/>
      <c r="BZ190" s="6"/>
      <c r="CA190" s="5"/>
    </row>
    <row r="191" spans="4:79">
      <c r="D191" s="1"/>
      <c r="J191" s="1"/>
      <c r="L191" s="1"/>
      <c r="M191" s="1"/>
      <c r="BA191" s="1"/>
      <c r="BG191" t="str">
        <f t="shared" ca="1" si="25"/>
        <v/>
      </c>
      <c r="BH191" t="str">
        <f t="shared" si="26"/>
        <v/>
      </c>
      <c r="BI191" t="str">
        <f t="shared" si="27"/>
        <v/>
      </c>
      <c r="BJ191" t="str">
        <f t="shared" ca="1" si="22"/>
        <v/>
      </c>
      <c r="BK191">
        <f t="shared" si="28"/>
        <v>1900</v>
      </c>
      <c r="BL191">
        <f t="shared" si="29"/>
        <v>1900</v>
      </c>
      <c r="BM191" t="str">
        <f t="shared" si="23"/>
        <v/>
      </c>
      <c r="BN191" s="84">
        <f t="shared" si="24"/>
        <v>116</v>
      </c>
      <c r="BO191" s="1">
        <v>42370</v>
      </c>
      <c r="BP191" s="1"/>
      <c r="BQ191" s="3"/>
      <c r="BR191" s="4"/>
      <c r="BS191" s="5"/>
      <c r="BT191" s="6"/>
      <c r="BU191" s="5"/>
      <c r="BV191" s="5"/>
      <c r="BW191" s="6"/>
      <c r="BX191" s="5"/>
      <c r="BY191" s="5"/>
      <c r="BZ191" s="6"/>
      <c r="CA191" s="5"/>
    </row>
    <row r="192" spans="4:79">
      <c r="D192" s="1"/>
      <c r="J192" s="1"/>
      <c r="L192" s="1"/>
      <c r="AX192" s="1"/>
      <c r="AY192" s="1"/>
      <c r="BA192" s="1"/>
      <c r="BB192" s="1"/>
      <c r="BF192" s="1"/>
      <c r="BG192" t="str">
        <f t="shared" ca="1" si="25"/>
        <v/>
      </c>
      <c r="BH192" t="str">
        <f t="shared" si="26"/>
        <v/>
      </c>
      <c r="BI192" t="str">
        <f t="shared" si="27"/>
        <v/>
      </c>
      <c r="BJ192" t="str">
        <f t="shared" ca="1" si="22"/>
        <v/>
      </c>
      <c r="BK192">
        <f t="shared" si="28"/>
        <v>1900</v>
      </c>
      <c r="BL192">
        <f t="shared" si="29"/>
        <v>1900</v>
      </c>
      <c r="BM192" t="str">
        <f t="shared" si="23"/>
        <v/>
      </c>
      <c r="BN192" s="84">
        <f t="shared" si="24"/>
        <v>116</v>
      </c>
      <c r="BO192" s="1">
        <v>42370</v>
      </c>
      <c r="BP192" s="1"/>
      <c r="BQ192" s="3"/>
      <c r="BR192" s="4"/>
      <c r="BS192" s="5"/>
      <c r="BT192" s="6"/>
      <c r="BU192" s="5"/>
      <c r="BV192" s="5"/>
      <c r="BW192" s="6"/>
      <c r="BX192" s="5"/>
      <c r="BY192" s="5"/>
      <c r="BZ192" s="6"/>
      <c r="CA192" s="5"/>
    </row>
    <row r="193" spans="4:79">
      <c r="D193" s="1"/>
      <c r="J193" s="1"/>
      <c r="L193" s="1"/>
      <c r="M193" s="1"/>
      <c r="AX193" s="1"/>
      <c r="AY193" s="1"/>
      <c r="BA193" s="1"/>
      <c r="BB193" s="1"/>
      <c r="BG193" t="str">
        <f t="shared" ca="1" si="25"/>
        <v/>
      </c>
      <c r="BH193" t="str">
        <f t="shared" si="26"/>
        <v/>
      </c>
      <c r="BI193" t="str">
        <f t="shared" si="27"/>
        <v/>
      </c>
      <c r="BJ193" t="str">
        <f t="shared" ca="1" si="22"/>
        <v/>
      </c>
      <c r="BK193">
        <f t="shared" si="28"/>
        <v>1900</v>
      </c>
      <c r="BL193">
        <f t="shared" si="29"/>
        <v>1900</v>
      </c>
      <c r="BM193" t="str">
        <f t="shared" si="23"/>
        <v/>
      </c>
      <c r="BN193" s="84">
        <f t="shared" si="24"/>
        <v>116</v>
      </c>
      <c r="BO193" s="1">
        <v>42370</v>
      </c>
      <c r="BP193" s="1"/>
      <c r="BQ193" s="3"/>
      <c r="BR193" s="4"/>
      <c r="BS193" s="5"/>
      <c r="BT193" s="6"/>
      <c r="BU193" s="5"/>
      <c r="BV193" s="5"/>
      <c r="BW193" s="6"/>
      <c r="BX193" s="5"/>
      <c r="BY193" s="5"/>
      <c r="BZ193" s="6"/>
      <c r="CA193" s="5"/>
    </row>
    <row r="194" spans="4:79">
      <c r="D194" s="1"/>
      <c r="J194" s="1"/>
      <c r="L194" s="1"/>
      <c r="M194" s="1"/>
      <c r="AX194" s="1"/>
      <c r="AY194" s="1"/>
      <c r="BA194" s="1"/>
      <c r="BB194" s="1"/>
      <c r="BG194" t="str">
        <f t="shared" ca="1" si="25"/>
        <v/>
      </c>
      <c r="BH194" t="str">
        <f t="shared" si="26"/>
        <v/>
      </c>
      <c r="BI194" t="str">
        <f t="shared" si="27"/>
        <v/>
      </c>
      <c r="BJ194" t="str">
        <f t="shared" ref="BJ194:BJ257" ca="1" si="30">IF(A194="","",DATEDIF(L194,TODAY(),"y"))</f>
        <v/>
      </c>
      <c r="BK194">
        <f t="shared" si="28"/>
        <v>1900</v>
      </c>
      <c r="BL194">
        <f t="shared" si="29"/>
        <v>1900</v>
      </c>
      <c r="BM194" t="str">
        <f t="shared" ref="BM194:BM257" si="31">IF(A194="","",IF(O194="Adhérent",BG194,""))</f>
        <v/>
      </c>
      <c r="BN194" s="84">
        <f t="shared" ref="BN194:BN257" si="32">YEAR(BO194)-YEAR(J194)</f>
        <v>116</v>
      </c>
      <c r="BO194" s="1">
        <v>42370</v>
      </c>
      <c r="BP194" s="1"/>
      <c r="BQ194" s="3"/>
      <c r="BR194" s="4"/>
      <c r="BS194" s="5"/>
      <c r="BT194" s="6"/>
      <c r="BU194" s="5"/>
      <c r="BV194" s="5"/>
      <c r="BW194" s="6"/>
      <c r="BX194" s="5"/>
      <c r="BY194" s="5"/>
      <c r="BZ194" s="6"/>
      <c r="CA194" s="5"/>
    </row>
    <row r="195" spans="4:79">
      <c r="D195" s="1"/>
      <c r="J195" s="1"/>
      <c r="L195" s="1"/>
      <c r="M195" s="1"/>
      <c r="AX195" s="1"/>
      <c r="AY195" s="1"/>
      <c r="BA195" s="1"/>
      <c r="BB195" s="1"/>
      <c r="BG195" t="str">
        <f t="shared" ref="BG195:BG258" ca="1" si="33">IF(A195="","",DATEDIF(J195,TODAY(),"y"))</f>
        <v/>
      </c>
      <c r="BH195" t="str">
        <f t="shared" ref="BH195:BH258" si="34">IF(A195="","",IF(BG195&lt;61,"Moins de 61",IF(BG195&lt;66,"61 à 65",IF(BG195&lt;71,"66 à 70",IF(BG195&lt;76,"71 à 75",IF(BG195&lt;81,"76 à 80",IF(BG195&lt;86,"81 à 85",IF(BG195&lt;91,"86 à 90",IF(BG195&lt;96,"91 à 95",IF(BG195&lt;101,"96 à 100",IF(BG195&gt;=101,"101 et plus","")))))))))))</f>
        <v/>
      </c>
      <c r="BI195" t="str">
        <f t="shared" ref="BI195:BI258" si="35">IF(B195="","",IF(BG195&lt;66,"Moins de 66",IF(BG195&lt;71,"66 à 70",IF(BG195&lt;76,"71 à 75",IF(BG195&lt;81,"76 à 80",IF(BG195&gt;=81,"plus de 80",""))))))</f>
        <v/>
      </c>
      <c r="BJ195" t="str">
        <f t="shared" ca="1" si="30"/>
        <v/>
      </c>
      <c r="BK195">
        <f t="shared" ref="BK195:BK258" si="36">YEAR(L195)</f>
        <v>1900</v>
      </c>
      <c r="BL195">
        <f t="shared" ref="BL195:BL258" si="37">YEAR(E195)</f>
        <v>1900</v>
      </c>
      <c r="BM195" t="str">
        <f t="shared" si="31"/>
        <v/>
      </c>
      <c r="BN195" s="84">
        <f t="shared" si="32"/>
        <v>116</v>
      </c>
      <c r="BO195" s="1">
        <v>42370</v>
      </c>
      <c r="BP195" s="1"/>
      <c r="BQ195" s="3"/>
      <c r="BR195" s="4"/>
      <c r="BS195" s="5"/>
      <c r="BT195" s="6"/>
      <c r="BU195" s="5"/>
      <c r="BV195" s="5"/>
      <c r="BW195" s="6"/>
      <c r="BX195" s="5"/>
      <c r="BY195" s="5"/>
      <c r="BZ195" s="6"/>
      <c r="CA195" s="5"/>
    </row>
    <row r="196" spans="4:79">
      <c r="D196" s="1"/>
      <c r="J196" s="1"/>
      <c r="L196" s="1"/>
      <c r="M196" s="1"/>
      <c r="AX196" s="1"/>
      <c r="AY196" s="1"/>
      <c r="BA196" s="1"/>
      <c r="BB196" s="1"/>
      <c r="BG196" t="str">
        <f t="shared" ca="1" si="33"/>
        <v/>
      </c>
      <c r="BH196" t="str">
        <f t="shared" si="34"/>
        <v/>
      </c>
      <c r="BI196" t="str">
        <f t="shared" si="35"/>
        <v/>
      </c>
      <c r="BJ196" t="str">
        <f t="shared" ca="1" si="30"/>
        <v/>
      </c>
      <c r="BK196">
        <f t="shared" si="36"/>
        <v>1900</v>
      </c>
      <c r="BL196">
        <f t="shared" si="37"/>
        <v>1900</v>
      </c>
      <c r="BM196" t="str">
        <f t="shared" si="31"/>
        <v/>
      </c>
      <c r="BN196" s="84">
        <f t="shared" si="32"/>
        <v>116</v>
      </c>
      <c r="BO196" s="1">
        <v>42370</v>
      </c>
      <c r="BP196" s="1"/>
      <c r="BQ196" s="3"/>
      <c r="BR196" s="4"/>
      <c r="BS196" s="5"/>
      <c r="BT196" s="6"/>
      <c r="BU196" s="5"/>
      <c r="BV196" s="5"/>
      <c r="BW196" s="6"/>
      <c r="BX196" s="5"/>
      <c r="BY196" s="5"/>
      <c r="BZ196" s="6"/>
      <c r="CA196" s="5"/>
    </row>
    <row r="197" spans="4:79">
      <c r="D197" s="1"/>
      <c r="J197" s="1"/>
      <c r="L197" s="1"/>
      <c r="M197" s="1"/>
      <c r="AX197" s="1"/>
      <c r="AY197" s="1"/>
      <c r="BA197" s="1"/>
      <c r="BB197" s="1"/>
      <c r="BG197" t="str">
        <f t="shared" ca="1" si="33"/>
        <v/>
      </c>
      <c r="BH197" t="str">
        <f t="shared" si="34"/>
        <v/>
      </c>
      <c r="BI197" t="str">
        <f t="shared" si="35"/>
        <v/>
      </c>
      <c r="BJ197" t="str">
        <f t="shared" ca="1" si="30"/>
        <v/>
      </c>
      <c r="BK197">
        <f t="shared" si="36"/>
        <v>1900</v>
      </c>
      <c r="BL197">
        <f t="shared" si="37"/>
        <v>1900</v>
      </c>
      <c r="BM197" t="str">
        <f t="shared" si="31"/>
        <v/>
      </c>
      <c r="BN197" s="84">
        <f t="shared" si="32"/>
        <v>116</v>
      </c>
      <c r="BO197" s="1">
        <v>42370</v>
      </c>
      <c r="BP197" s="1"/>
      <c r="BQ197" s="3"/>
      <c r="BR197" s="4"/>
      <c r="BS197" s="5"/>
      <c r="BT197" s="6"/>
      <c r="BU197" s="5"/>
      <c r="BV197" s="5"/>
      <c r="BW197" s="6"/>
      <c r="BX197" s="5"/>
      <c r="BY197" s="5"/>
      <c r="BZ197" s="6"/>
      <c r="CA197" s="5"/>
    </row>
    <row r="198" spans="4:79">
      <c r="D198" s="1"/>
      <c r="J198" s="1"/>
      <c r="L198" s="1"/>
      <c r="AX198" s="1"/>
      <c r="AY198" s="1"/>
      <c r="BA198" s="1"/>
      <c r="BB198" s="1"/>
      <c r="BG198" t="str">
        <f t="shared" ca="1" si="33"/>
        <v/>
      </c>
      <c r="BH198" t="str">
        <f t="shared" si="34"/>
        <v/>
      </c>
      <c r="BI198" t="str">
        <f t="shared" si="35"/>
        <v/>
      </c>
      <c r="BJ198" t="str">
        <f t="shared" ca="1" si="30"/>
        <v/>
      </c>
      <c r="BK198">
        <f t="shared" si="36"/>
        <v>1900</v>
      </c>
      <c r="BL198">
        <f t="shared" si="37"/>
        <v>1900</v>
      </c>
      <c r="BM198" t="str">
        <f t="shared" si="31"/>
        <v/>
      </c>
      <c r="BN198" s="84">
        <f t="shared" si="32"/>
        <v>116</v>
      </c>
      <c r="BO198" s="1">
        <v>42370</v>
      </c>
      <c r="BP198" s="1"/>
      <c r="BQ198" s="3"/>
      <c r="BR198" s="4"/>
      <c r="BS198" s="5"/>
      <c r="BT198" s="6"/>
      <c r="BU198" s="5"/>
      <c r="BV198" s="5"/>
      <c r="BW198" s="6"/>
      <c r="BX198" s="5"/>
      <c r="BY198" s="5"/>
      <c r="BZ198" s="6"/>
      <c r="CA198" s="5"/>
    </row>
    <row r="199" spans="4:79">
      <c r="D199" s="1"/>
      <c r="J199" s="1"/>
      <c r="L199" s="1"/>
      <c r="M199" s="1"/>
      <c r="AX199" s="1"/>
      <c r="AY199" s="1"/>
      <c r="BA199" s="1"/>
      <c r="BB199" s="1"/>
      <c r="BG199" t="str">
        <f t="shared" ca="1" si="33"/>
        <v/>
      </c>
      <c r="BH199" t="str">
        <f t="shared" si="34"/>
        <v/>
      </c>
      <c r="BI199" t="str">
        <f t="shared" si="35"/>
        <v/>
      </c>
      <c r="BJ199" t="str">
        <f t="shared" ca="1" si="30"/>
        <v/>
      </c>
      <c r="BK199">
        <f t="shared" si="36"/>
        <v>1900</v>
      </c>
      <c r="BL199">
        <f t="shared" si="37"/>
        <v>1900</v>
      </c>
      <c r="BM199" t="str">
        <f t="shared" si="31"/>
        <v/>
      </c>
      <c r="BN199" s="84">
        <f t="shared" si="32"/>
        <v>116</v>
      </c>
      <c r="BO199" s="1">
        <v>42370</v>
      </c>
      <c r="BP199" s="1"/>
      <c r="BQ199" s="3"/>
      <c r="BR199" s="4"/>
      <c r="BS199" s="5"/>
      <c r="BT199" s="6"/>
      <c r="BU199" s="5"/>
      <c r="BV199" s="5"/>
      <c r="BW199" s="6"/>
      <c r="BX199" s="5"/>
      <c r="BY199" s="5"/>
      <c r="BZ199" s="6"/>
      <c r="CA199" s="5"/>
    </row>
    <row r="200" spans="4:79">
      <c r="D200" s="1"/>
      <c r="J200" s="1"/>
      <c r="L200" s="1"/>
      <c r="M200" s="1"/>
      <c r="BA200" s="1"/>
      <c r="BG200" t="str">
        <f t="shared" ca="1" si="33"/>
        <v/>
      </c>
      <c r="BH200" t="str">
        <f t="shared" si="34"/>
        <v/>
      </c>
      <c r="BI200" t="str">
        <f t="shared" si="35"/>
        <v/>
      </c>
      <c r="BJ200" t="str">
        <f t="shared" ca="1" si="30"/>
        <v/>
      </c>
      <c r="BK200">
        <f t="shared" si="36"/>
        <v>1900</v>
      </c>
      <c r="BL200">
        <f t="shared" si="37"/>
        <v>1900</v>
      </c>
      <c r="BM200" t="str">
        <f t="shared" si="31"/>
        <v/>
      </c>
      <c r="BN200" s="84">
        <f t="shared" si="32"/>
        <v>116</v>
      </c>
      <c r="BO200" s="1">
        <v>42370</v>
      </c>
      <c r="BP200" s="1"/>
      <c r="BQ200" s="3"/>
      <c r="BR200" s="4"/>
      <c r="BS200" s="5"/>
      <c r="BT200" s="6"/>
      <c r="BU200" s="5"/>
      <c r="BV200" s="5"/>
      <c r="BW200" s="6"/>
      <c r="BX200" s="5"/>
      <c r="BY200" s="5"/>
      <c r="BZ200" s="6"/>
      <c r="CA200" s="5"/>
    </row>
    <row r="201" spans="4:79">
      <c r="D201" s="1"/>
      <c r="J201" s="1"/>
      <c r="M201" s="1"/>
      <c r="BG201" t="str">
        <f t="shared" ca="1" si="33"/>
        <v/>
      </c>
      <c r="BH201" t="str">
        <f t="shared" si="34"/>
        <v/>
      </c>
      <c r="BI201" t="str">
        <f t="shared" si="35"/>
        <v/>
      </c>
      <c r="BJ201" t="str">
        <f t="shared" ca="1" si="30"/>
        <v/>
      </c>
      <c r="BK201">
        <f t="shared" si="36"/>
        <v>1900</v>
      </c>
      <c r="BL201">
        <f t="shared" si="37"/>
        <v>1900</v>
      </c>
      <c r="BM201" t="str">
        <f t="shared" si="31"/>
        <v/>
      </c>
      <c r="BN201" s="84">
        <f t="shared" si="32"/>
        <v>116</v>
      </c>
      <c r="BO201" s="1">
        <v>42370</v>
      </c>
      <c r="BP201" s="1"/>
      <c r="BQ201" s="3"/>
      <c r="BR201" s="4"/>
      <c r="BS201" s="5"/>
      <c r="BT201" s="6"/>
      <c r="BU201" s="5"/>
      <c r="BV201" s="5"/>
      <c r="BW201" s="6"/>
      <c r="BX201" s="5"/>
      <c r="BY201" s="5"/>
      <c r="BZ201" s="6"/>
      <c r="CA201" s="5"/>
    </row>
    <row r="202" spans="4:79">
      <c r="D202" s="1"/>
      <c r="J202" s="1"/>
      <c r="M202" s="1"/>
      <c r="BG202" t="str">
        <f t="shared" ca="1" si="33"/>
        <v/>
      </c>
      <c r="BH202" t="str">
        <f t="shared" si="34"/>
        <v/>
      </c>
      <c r="BI202" t="str">
        <f t="shared" si="35"/>
        <v/>
      </c>
      <c r="BJ202" t="str">
        <f t="shared" ca="1" si="30"/>
        <v/>
      </c>
      <c r="BK202">
        <f t="shared" si="36"/>
        <v>1900</v>
      </c>
      <c r="BL202">
        <f t="shared" si="37"/>
        <v>1900</v>
      </c>
      <c r="BM202" t="str">
        <f t="shared" si="31"/>
        <v/>
      </c>
      <c r="BN202" s="84">
        <f t="shared" si="32"/>
        <v>116</v>
      </c>
      <c r="BO202" s="1">
        <v>42370</v>
      </c>
      <c r="BP202" s="1"/>
      <c r="BQ202" s="3"/>
      <c r="BR202" s="4"/>
      <c r="BS202" s="5"/>
      <c r="BT202" s="6"/>
      <c r="BU202" s="5"/>
      <c r="BV202" s="5"/>
      <c r="BW202" s="6"/>
      <c r="BX202" s="5"/>
      <c r="BY202" s="5"/>
      <c r="BZ202" s="6"/>
      <c r="CA202" s="5"/>
    </row>
    <row r="203" spans="4:79">
      <c r="D203" s="1"/>
      <c r="J203" s="1"/>
      <c r="L203" s="1"/>
      <c r="BA203" s="1"/>
      <c r="BG203" t="str">
        <f t="shared" ca="1" si="33"/>
        <v/>
      </c>
      <c r="BH203" t="str">
        <f t="shared" si="34"/>
        <v/>
      </c>
      <c r="BI203" t="str">
        <f t="shared" si="35"/>
        <v/>
      </c>
      <c r="BJ203" t="str">
        <f t="shared" ca="1" si="30"/>
        <v/>
      </c>
      <c r="BK203">
        <f t="shared" si="36"/>
        <v>1900</v>
      </c>
      <c r="BL203">
        <f t="shared" si="37"/>
        <v>1900</v>
      </c>
      <c r="BM203" t="str">
        <f t="shared" si="31"/>
        <v/>
      </c>
      <c r="BN203" s="84">
        <f t="shared" si="32"/>
        <v>116</v>
      </c>
      <c r="BO203" s="1">
        <v>42370</v>
      </c>
      <c r="BP203" s="1"/>
      <c r="BQ203" s="3"/>
      <c r="BR203" s="4"/>
      <c r="BS203" s="5"/>
      <c r="BT203" s="6"/>
      <c r="BU203" s="5"/>
      <c r="BV203" s="5"/>
      <c r="BW203" s="6"/>
      <c r="BX203" s="5"/>
      <c r="BY203" s="5"/>
      <c r="BZ203" s="6"/>
      <c r="CA203" s="5"/>
    </row>
    <row r="204" spans="4:79">
      <c r="D204" s="1"/>
      <c r="J204" s="1"/>
      <c r="L204" s="1"/>
      <c r="M204" s="1"/>
      <c r="AX204" s="1"/>
      <c r="AY204" s="1"/>
      <c r="BA204" s="1"/>
      <c r="BB204" s="1"/>
      <c r="BG204" t="str">
        <f t="shared" ca="1" si="33"/>
        <v/>
      </c>
      <c r="BH204" t="str">
        <f t="shared" si="34"/>
        <v/>
      </c>
      <c r="BI204" t="str">
        <f t="shared" si="35"/>
        <v/>
      </c>
      <c r="BJ204" t="str">
        <f t="shared" ca="1" si="30"/>
        <v/>
      </c>
      <c r="BK204">
        <f t="shared" si="36"/>
        <v>1900</v>
      </c>
      <c r="BL204">
        <f t="shared" si="37"/>
        <v>1900</v>
      </c>
      <c r="BM204" t="str">
        <f t="shared" si="31"/>
        <v/>
      </c>
      <c r="BN204" s="84">
        <f t="shared" si="32"/>
        <v>116</v>
      </c>
      <c r="BO204" s="1">
        <v>42370</v>
      </c>
      <c r="BP204" s="1"/>
      <c r="BQ204" s="3"/>
      <c r="BR204" s="4"/>
      <c r="BS204" s="5"/>
      <c r="BT204" s="6"/>
      <c r="BU204" s="5"/>
      <c r="BV204" s="5"/>
      <c r="BW204" s="6"/>
      <c r="BX204" s="5"/>
      <c r="BY204" s="5"/>
      <c r="BZ204" s="6"/>
      <c r="CA204" s="5"/>
    </row>
    <row r="205" spans="4:79">
      <c r="D205" s="1"/>
      <c r="J205" s="1"/>
      <c r="L205" s="1"/>
      <c r="AX205" s="1"/>
      <c r="AY205" s="1"/>
      <c r="BA205" s="1"/>
      <c r="BB205" s="1"/>
      <c r="BG205" t="str">
        <f t="shared" ca="1" si="33"/>
        <v/>
      </c>
      <c r="BH205" t="str">
        <f t="shared" si="34"/>
        <v/>
      </c>
      <c r="BI205" t="str">
        <f t="shared" si="35"/>
        <v/>
      </c>
      <c r="BJ205" t="str">
        <f t="shared" ca="1" si="30"/>
        <v/>
      </c>
      <c r="BK205">
        <f t="shared" si="36"/>
        <v>1900</v>
      </c>
      <c r="BL205">
        <f t="shared" si="37"/>
        <v>1900</v>
      </c>
      <c r="BM205" t="str">
        <f t="shared" si="31"/>
        <v/>
      </c>
      <c r="BN205" s="84">
        <f t="shared" si="32"/>
        <v>116</v>
      </c>
      <c r="BO205" s="1">
        <v>42370</v>
      </c>
      <c r="BP205" s="1"/>
      <c r="BQ205" s="3"/>
      <c r="BR205" s="4"/>
      <c r="BS205" s="5"/>
      <c r="BT205" s="6"/>
      <c r="BU205" s="5"/>
      <c r="BV205" s="5"/>
      <c r="BW205" s="6"/>
      <c r="BX205" s="5"/>
      <c r="BY205" s="5"/>
      <c r="BZ205" s="6"/>
      <c r="CA205" s="5"/>
    </row>
    <row r="206" spans="4:79">
      <c r="D206" s="1"/>
      <c r="J206" s="1"/>
      <c r="L206" s="1"/>
      <c r="M206" s="1"/>
      <c r="AY206" s="1"/>
      <c r="AZ206" s="1"/>
      <c r="BB206" s="1"/>
      <c r="BC206" s="1"/>
      <c r="BG206" t="str">
        <f t="shared" ca="1" si="33"/>
        <v/>
      </c>
      <c r="BH206" t="str">
        <f t="shared" si="34"/>
        <v/>
      </c>
      <c r="BI206" t="str">
        <f t="shared" si="35"/>
        <v/>
      </c>
      <c r="BJ206" t="str">
        <f t="shared" ca="1" si="30"/>
        <v/>
      </c>
      <c r="BK206">
        <f t="shared" si="36"/>
        <v>1900</v>
      </c>
      <c r="BL206">
        <f t="shared" si="37"/>
        <v>1900</v>
      </c>
      <c r="BM206" t="str">
        <f t="shared" si="31"/>
        <v/>
      </c>
      <c r="BN206" s="84">
        <f t="shared" si="32"/>
        <v>116</v>
      </c>
      <c r="BO206" s="1">
        <v>42370</v>
      </c>
      <c r="BP206" s="1"/>
      <c r="BQ206" s="3"/>
      <c r="BR206" s="4"/>
      <c r="BS206" s="5"/>
      <c r="BT206" s="6"/>
      <c r="BU206" s="5"/>
      <c r="BV206" s="5"/>
      <c r="BW206" s="6"/>
      <c r="BX206" s="5"/>
      <c r="BY206" s="5"/>
      <c r="BZ206" s="6"/>
      <c r="CA206" s="5"/>
    </row>
    <row r="207" spans="4:79">
      <c r="D207" s="1"/>
      <c r="J207" s="1"/>
      <c r="L207" s="1"/>
      <c r="M207" s="1"/>
      <c r="AX207" s="1"/>
      <c r="AY207" s="1"/>
      <c r="BA207" s="1"/>
      <c r="BB207" s="1"/>
      <c r="BG207" t="str">
        <f t="shared" ca="1" si="33"/>
        <v/>
      </c>
      <c r="BH207" t="str">
        <f t="shared" si="34"/>
        <v/>
      </c>
      <c r="BI207" t="str">
        <f t="shared" si="35"/>
        <v/>
      </c>
      <c r="BJ207" t="str">
        <f t="shared" ca="1" si="30"/>
        <v/>
      </c>
      <c r="BK207">
        <f t="shared" si="36"/>
        <v>1900</v>
      </c>
      <c r="BL207">
        <f t="shared" si="37"/>
        <v>1900</v>
      </c>
      <c r="BM207" t="str">
        <f t="shared" si="31"/>
        <v/>
      </c>
      <c r="BN207" s="84">
        <f t="shared" si="32"/>
        <v>116</v>
      </c>
      <c r="BO207" s="1">
        <v>42370</v>
      </c>
      <c r="BP207" s="1"/>
      <c r="BQ207" s="3"/>
      <c r="BR207" s="4"/>
      <c r="BS207" s="5"/>
      <c r="BT207" s="6"/>
      <c r="BU207" s="5"/>
      <c r="BV207" s="5"/>
      <c r="BW207" s="6"/>
      <c r="BX207" s="5"/>
      <c r="BY207" s="5"/>
      <c r="BZ207" s="6"/>
      <c r="CA207" s="5"/>
    </row>
    <row r="208" spans="4:79">
      <c r="D208" s="1"/>
      <c r="J208" s="1"/>
      <c r="M208" s="1"/>
      <c r="BG208" t="str">
        <f t="shared" ca="1" si="33"/>
        <v/>
      </c>
      <c r="BH208" t="str">
        <f t="shared" si="34"/>
        <v/>
      </c>
      <c r="BI208" t="str">
        <f t="shared" si="35"/>
        <v/>
      </c>
      <c r="BJ208" t="str">
        <f t="shared" ca="1" si="30"/>
        <v/>
      </c>
      <c r="BK208">
        <f t="shared" si="36"/>
        <v>1900</v>
      </c>
      <c r="BL208">
        <f t="shared" si="37"/>
        <v>1900</v>
      </c>
      <c r="BM208" t="str">
        <f t="shared" si="31"/>
        <v/>
      </c>
      <c r="BN208" s="84">
        <f t="shared" si="32"/>
        <v>116</v>
      </c>
      <c r="BO208" s="1">
        <v>42370</v>
      </c>
      <c r="BP208" s="1"/>
      <c r="BQ208" s="3"/>
      <c r="BR208" s="4"/>
      <c r="BS208" s="5"/>
      <c r="BT208" s="6"/>
      <c r="BU208" s="5"/>
      <c r="BV208" s="5"/>
      <c r="BW208" s="6"/>
      <c r="BX208" s="5"/>
      <c r="BY208" s="5"/>
      <c r="BZ208" s="6"/>
      <c r="CA208" s="5"/>
    </row>
    <row r="209" spans="4:79">
      <c r="D209" s="1"/>
      <c r="J209" s="1"/>
      <c r="M209" s="1"/>
      <c r="BG209" t="str">
        <f t="shared" ca="1" si="33"/>
        <v/>
      </c>
      <c r="BH209" t="str">
        <f t="shared" si="34"/>
        <v/>
      </c>
      <c r="BI209" t="str">
        <f t="shared" si="35"/>
        <v/>
      </c>
      <c r="BJ209" t="str">
        <f t="shared" ca="1" si="30"/>
        <v/>
      </c>
      <c r="BK209">
        <f t="shared" si="36"/>
        <v>1900</v>
      </c>
      <c r="BL209">
        <f t="shared" si="37"/>
        <v>1900</v>
      </c>
      <c r="BM209" t="str">
        <f t="shared" si="31"/>
        <v/>
      </c>
      <c r="BN209" s="84">
        <f t="shared" si="32"/>
        <v>116</v>
      </c>
      <c r="BO209" s="1">
        <v>42370</v>
      </c>
      <c r="BP209" s="1"/>
      <c r="BQ209" s="3"/>
      <c r="BR209" s="4"/>
      <c r="BS209" s="5"/>
      <c r="BT209" s="6"/>
      <c r="BU209" s="5"/>
      <c r="BV209" s="5"/>
      <c r="BW209" s="6"/>
      <c r="BX209" s="5"/>
      <c r="BY209" s="5"/>
      <c r="BZ209" s="6"/>
      <c r="CA209" s="5"/>
    </row>
    <row r="210" spans="4:79">
      <c r="D210" s="1"/>
      <c r="J210" s="1"/>
      <c r="L210" s="1"/>
      <c r="M210" s="1"/>
      <c r="AX210" s="1"/>
      <c r="AY210" s="1"/>
      <c r="BA210" s="1"/>
      <c r="BB210" s="1"/>
      <c r="BG210" t="str">
        <f t="shared" ca="1" si="33"/>
        <v/>
      </c>
      <c r="BH210" t="str">
        <f t="shared" si="34"/>
        <v/>
      </c>
      <c r="BI210" t="str">
        <f t="shared" si="35"/>
        <v/>
      </c>
      <c r="BJ210" t="str">
        <f t="shared" ca="1" si="30"/>
        <v/>
      </c>
      <c r="BK210">
        <f t="shared" si="36"/>
        <v>1900</v>
      </c>
      <c r="BL210">
        <f t="shared" si="37"/>
        <v>1900</v>
      </c>
      <c r="BM210" t="str">
        <f t="shared" si="31"/>
        <v/>
      </c>
      <c r="BN210" s="84">
        <f t="shared" si="32"/>
        <v>116</v>
      </c>
      <c r="BO210" s="1">
        <v>42370</v>
      </c>
      <c r="BP210" s="1"/>
      <c r="BQ210" s="3"/>
      <c r="BR210" s="4"/>
      <c r="BS210" s="5"/>
      <c r="BT210" s="6"/>
      <c r="BU210" s="5"/>
      <c r="BV210" s="5"/>
      <c r="BW210" s="6"/>
      <c r="BX210" s="5"/>
      <c r="BY210" s="5"/>
      <c r="BZ210" s="6"/>
      <c r="CA210" s="5"/>
    </row>
    <row r="211" spans="4:79">
      <c r="D211" s="1"/>
      <c r="E211" s="1"/>
      <c r="J211" s="1"/>
      <c r="L211" s="1"/>
      <c r="M211" s="1"/>
      <c r="AX211" s="1"/>
      <c r="AY211" s="1"/>
      <c r="BA211" s="1"/>
      <c r="BG211" t="str">
        <f t="shared" ca="1" si="33"/>
        <v/>
      </c>
      <c r="BH211" t="str">
        <f t="shared" si="34"/>
        <v/>
      </c>
      <c r="BI211" t="str">
        <f t="shared" si="35"/>
        <v/>
      </c>
      <c r="BJ211" t="str">
        <f t="shared" ca="1" si="30"/>
        <v/>
      </c>
      <c r="BK211">
        <f t="shared" si="36"/>
        <v>1900</v>
      </c>
      <c r="BL211">
        <f t="shared" si="37"/>
        <v>1900</v>
      </c>
      <c r="BM211" t="str">
        <f t="shared" si="31"/>
        <v/>
      </c>
      <c r="BN211" s="84">
        <f t="shared" si="32"/>
        <v>116</v>
      </c>
      <c r="BO211" s="1">
        <v>42370</v>
      </c>
      <c r="BP211" s="1"/>
      <c r="BQ211" s="3"/>
      <c r="BR211" s="4"/>
      <c r="BS211" s="5"/>
      <c r="BT211" s="6"/>
      <c r="BU211" s="5"/>
      <c r="BV211" s="5"/>
      <c r="BW211" s="6"/>
      <c r="BX211" s="5"/>
      <c r="BY211" s="5"/>
      <c r="BZ211" s="6"/>
      <c r="CA211" s="5"/>
    </row>
    <row r="212" spans="4:79">
      <c r="D212" s="1"/>
      <c r="E212" s="1"/>
      <c r="J212" s="1"/>
      <c r="L212" s="1"/>
      <c r="M212" s="1"/>
      <c r="BA212" s="1"/>
      <c r="BG212" t="str">
        <f t="shared" ca="1" si="33"/>
        <v/>
      </c>
      <c r="BH212" t="str">
        <f t="shared" si="34"/>
        <v/>
      </c>
      <c r="BI212" t="str">
        <f t="shared" si="35"/>
        <v/>
      </c>
      <c r="BJ212" t="str">
        <f t="shared" ca="1" si="30"/>
        <v/>
      </c>
      <c r="BK212">
        <f t="shared" si="36"/>
        <v>1900</v>
      </c>
      <c r="BL212">
        <f t="shared" si="37"/>
        <v>1900</v>
      </c>
      <c r="BM212" t="str">
        <f t="shared" si="31"/>
        <v/>
      </c>
      <c r="BN212" s="84">
        <f t="shared" si="32"/>
        <v>116</v>
      </c>
      <c r="BO212" s="1">
        <v>42370</v>
      </c>
      <c r="BP212" s="1"/>
      <c r="BQ212" s="3"/>
      <c r="BR212" s="4"/>
      <c r="BS212" s="5"/>
      <c r="BT212" s="6"/>
      <c r="BU212" s="5"/>
      <c r="BV212" s="5"/>
      <c r="BW212" s="6"/>
      <c r="BX212" s="5"/>
      <c r="BY212" s="5"/>
      <c r="BZ212" s="6"/>
      <c r="CA212" s="5"/>
    </row>
    <row r="213" spans="4:79">
      <c r="D213" s="1"/>
      <c r="J213" s="1"/>
      <c r="L213" s="1"/>
      <c r="M213" s="1"/>
      <c r="AX213" s="1"/>
      <c r="AY213" s="1"/>
      <c r="BA213" s="1"/>
      <c r="BB213" s="1"/>
      <c r="BG213" t="str">
        <f t="shared" ca="1" si="33"/>
        <v/>
      </c>
      <c r="BH213" t="str">
        <f t="shared" si="34"/>
        <v/>
      </c>
      <c r="BI213" t="str">
        <f t="shared" si="35"/>
        <v/>
      </c>
      <c r="BJ213" t="str">
        <f t="shared" ca="1" si="30"/>
        <v/>
      </c>
      <c r="BK213">
        <f t="shared" si="36"/>
        <v>1900</v>
      </c>
      <c r="BL213">
        <f t="shared" si="37"/>
        <v>1900</v>
      </c>
      <c r="BM213" t="str">
        <f t="shared" si="31"/>
        <v/>
      </c>
      <c r="BN213" s="84">
        <f t="shared" si="32"/>
        <v>116</v>
      </c>
      <c r="BO213" s="1">
        <v>42370</v>
      </c>
      <c r="BP213" s="1"/>
      <c r="BQ213" s="3"/>
      <c r="BR213" s="4"/>
      <c r="BS213" s="5"/>
      <c r="BT213" s="6"/>
      <c r="BU213" s="5"/>
      <c r="BV213" s="5"/>
      <c r="BW213" s="6"/>
      <c r="BX213" s="5"/>
      <c r="BY213" s="5"/>
      <c r="BZ213" s="6"/>
      <c r="CA213" s="5"/>
    </row>
    <row r="214" spans="4:79">
      <c r="D214" s="1"/>
      <c r="J214" s="1"/>
      <c r="L214" s="1"/>
      <c r="M214" s="1"/>
      <c r="BA214" s="1"/>
      <c r="BG214" t="str">
        <f t="shared" ca="1" si="33"/>
        <v/>
      </c>
      <c r="BH214" t="str">
        <f t="shared" si="34"/>
        <v/>
      </c>
      <c r="BI214" t="str">
        <f t="shared" si="35"/>
        <v/>
      </c>
      <c r="BJ214" t="str">
        <f t="shared" ca="1" si="30"/>
        <v/>
      </c>
      <c r="BK214">
        <f t="shared" si="36"/>
        <v>1900</v>
      </c>
      <c r="BL214">
        <f t="shared" si="37"/>
        <v>1900</v>
      </c>
      <c r="BM214" t="str">
        <f t="shared" si="31"/>
        <v/>
      </c>
      <c r="BN214" s="84">
        <f t="shared" si="32"/>
        <v>116</v>
      </c>
      <c r="BO214" s="1">
        <v>42370</v>
      </c>
      <c r="BP214" s="1"/>
      <c r="BQ214" s="3"/>
      <c r="BR214" s="4"/>
      <c r="BS214" s="5"/>
      <c r="BT214" s="6"/>
      <c r="BU214" s="5"/>
      <c r="BV214" s="5"/>
      <c r="BW214" s="6"/>
      <c r="BX214" s="5"/>
      <c r="BY214" s="5"/>
      <c r="BZ214" s="6"/>
      <c r="CA214" s="5"/>
    </row>
    <row r="215" spans="4:79">
      <c r="D215" s="1"/>
      <c r="J215" s="1"/>
      <c r="M215" s="1"/>
      <c r="BG215" t="str">
        <f t="shared" ca="1" si="33"/>
        <v/>
      </c>
      <c r="BH215" t="str">
        <f t="shared" si="34"/>
        <v/>
      </c>
      <c r="BI215" t="str">
        <f t="shared" si="35"/>
        <v/>
      </c>
      <c r="BJ215" t="str">
        <f t="shared" ca="1" si="30"/>
        <v/>
      </c>
      <c r="BK215">
        <f t="shared" si="36"/>
        <v>1900</v>
      </c>
      <c r="BL215">
        <f t="shared" si="37"/>
        <v>1900</v>
      </c>
      <c r="BM215" t="str">
        <f t="shared" si="31"/>
        <v/>
      </c>
      <c r="BN215" s="84">
        <f t="shared" si="32"/>
        <v>116</v>
      </c>
      <c r="BO215" s="1">
        <v>42370</v>
      </c>
      <c r="BP215" s="1"/>
      <c r="BQ215" s="3"/>
      <c r="BR215" s="4"/>
      <c r="BS215" s="5"/>
      <c r="BT215" s="6"/>
      <c r="BU215" s="5"/>
      <c r="BV215" s="5"/>
      <c r="BW215" s="6"/>
      <c r="BX215" s="5"/>
      <c r="BY215" s="5"/>
      <c r="BZ215" s="6"/>
      <c r="CA215" s="5"/>
    </row>
    <row r="216" spans="4:79">
      <c r="D216" s="1"/>
      <c r="J216" s="1"/>
      <c r="L216" s="1"/>
      <c r="M216" s="1"/>
      <c r="AX216" s="1"/>
      <c r="AY216" s="1"/>
      <c r="BA216" s="1"/>
      <c r="BB216" s="1"/>
      <c r="BG216" t="str">
        <f t="shared" ca="1" si="33"/>
        <v/>
      </c>
      <c r="BH216" t="str">
        <f t="shared" si="34"/>
        <v/>
      </c>
      <c r="BI216" t="str">
        <f t="shared" si="35"/>
        <v/>
      </c>
      <c r="BJ216" t="str">
        <f t="shared" ca="1" si="30"/>
        <v/>
      </c>
      <c r="BK216">
        <f t="shared" si="36"/>
        <v>1900</v>
      </c>
      <c r="BL216">
        <f t="shared" si="37"/>
        <v>1900</v>
      </c>
      <c r="BM216" t="str">
        <f t="shared" si="31"/>
        <v/>
      </c>
      <c r="BN216" s="84">
        <f t="shared" si="32"/>
        <v>116</v>
      </c>
      <c r="BO216" s="1">
        <v>42370</v>
      </c>
      <c r="BP216" s="1"/>
      <c r="BQ216" s="3"/>
      <c r="BR216" s="4"/>
      <c r="BS216" s="5"/>
      <c r="BT216" s="6"/>
      <c r="BU216" s="5"/>
      <c r="BV216" s="5"/>
      <c r="BW216" s="6"/>
      <c r="BX216" s="5"/>
      <c r="BY216" s="5"/>
      <c r="BZ216" s="6"/>
      <c r="CA216" s="5"/>
    </row>
    <row r="217" spans="4:79">
      <c r="D217" s="1"/>
      <c r="E217" s="1"/>
      <c r="J217" s="1"/>
      <c r="L217" s="1"/>
      <c r="M217" s="1"/>
      <c r="AX217" s="1"/>
      <c r="AY217" s="1"/>
      <c r="BA217" s="1"/>
      <c r="BB217" s="1"/>
      <c r="BG217" t="str">
        <f t="shared" ca="1" si="33"/>
        <v/>
      </c>
      <c r="BH217" t="str">
        <f t="shared" si="34"/>
        <v/>
      </c>
      <c r="BI217" t="str">
        <f t="shared" si="35"/>
        <v/>
      </c>
      <c r="BJ217" t="str">
        <f t="shared" ca="1" si="30"/>
        <v/>
      </c>
      <c r="BK217">
        <f t="shared" si="36"/>
        <v>1900</v>
      </c>
      <c r="BL217">
        <f t="shared" si="37"/>
        <v>1900</v>
      </c>
      <c r="BM217" t="str">
        <f t="shared" si="31"/>
        <v/>
      </c>
      <c r="BN217" s="84">
        <f t="shared" si="32"/>
        <v>116</v>
      </c>
      <c r="BO217" s="1">
        <v>42370</v>
      </c>
      <c r="BP217" s="1"/>
      <c r="BQ217" s="3"/>
      <c r="BR217" s="4"/>
      <c r="BS217" s="5"/>
      <c r="BT217" s="6"/>
      <c r="BU217" s="5"/>
      <c r="BV217" s="5"/>
      <c r="BW217" s="6"/>
      <c r="BX217" s="5"/>
      <c r="BY217" s="5"/>
      <c r="BZ217" s="6"/>
      <c r="CA217" s="5"/>
    </row>
    <row r="218" spans="4:79">
      <c r="D218" s="1"/>
      <c r="J218" s="1"/>
      <c r="L218" s="1"/>
      <c r="M218" s="1"/>
      <c r="AX218" s="1"/>
      <c r="AY218" s="1"/>
      <c r="BA218" s="1"/>
      <c r="BB218" s="1"/>
      <c r="BG218" t="str">
        <f t="shared" ca="1" si="33"/>
        <v/>
      </c>
      <c r="BH218" t="str">
        <f t="shared" si="34"/>
        <v/>
      </c>
      <c r="BI218" t="str">
        <f t="shared" si="35"/>
        <v/>
      </c>
      <c r="BJ218" t="str">
        <f t="shared" ca="1" si="30"/>
        <v/>
      </c>
      <c r="BK218">
        <f t="shared" si="36"/>
        <v>1900</v>
      </c>
      <c r="BL218">
        <f t="shared" si="37"/>
        <v>1900</v>
      </c>
      <c r="BM218" t="str">
        <f t="shared" si="31"/>
        <v/>
      </c>
      <c r="BN218" s="84">
        <f t="shared" si="32"/>
        <v>116</v>
      </c>
      <c r="BO218" s="1">
        <v>42370</v>
      </c>
      <c r="BP218" s="1"/>
      <c r="BQ218" s="3"/>
      <c r="BR218" s="4"/>
      <c r="BS218" s="5"/>
      <c r="BT218" s="6"/>
      <c r="BU218" s="5"/>
      <c r="BV218" s="5"/>
      <c r="BW218" s="6"/>
      <c r="BX218" s="5"/>
      <c r="BY218" s="5"/>
      <c r="BZ218" s="6"/>
      <c r="CA218" s="5"/>
    </row>
    <row r="219" spans="4:79">
      <c r="D219" s="1"/>
      <c r="J219" s="1"/>
      <c r="M219" s="1"/>
      <c r="BG219" t="str">
        <f t="shared" ca="1" si="33"/>
        <v/>
      </c>
      <c r="BH219" t="str">
        <f t="shared" si="34"/>
        <v/>
      </c>
      <c r="BI219" t="str">
        <f t="shared" si="35"/>
        <v/>
      </c>
      <c r="BJ219" t="str">
        <f t="shared" ca="1" si="30"/>
        <v/>
      </c>
      <c r="BK219">
        <f t="shared" si="36"/>
        <v>1900</v>
      </c>
      <c r="BL219">
        <f t="shared" si="37"/>
        <v>1900</v>
      </c>
      <c r="BM219" t="str">
        <f t="shared" si="31"/>
        <v/>
      </c>
      <c r="BN219" s="84">
        <f t="shared" si="32"/>
        <v>116</v>
      </c>
      <c r="BO219" s="1">
        <v>42370</v>
      </c>
      <c r="BP219" s="1"/>
      <c r="BQ219" s="3"/>
      <c r="BR219" s="4"/>
      <c r="BS219" s="5"/>
      <c r="BT219" s="6"/>
      <c r="BU219" s="5"/>
      <c r="BV219" s="5"/>
      <c r="BW219" s="6"/>
      <c r="BX219" s="5"/>
      <c r="BY219" s="5"/>
      <c r="BZ219" s="6"/>
      <c r="CA219" s="5"/>
    </row>
    <row r="220" spans="4:79">
      <c r="D220" s="1"/>
      <c r="E220" s="1"/>
      <c r="J220" s="1"/>
      <c r="L220" s="1"/>
      <c r="M220" s="1"/>
      <c r="N220" s="1"/>
      <c r="AX220" s="1"/>
      <c r="AY220" s="1"/>
      <c r="BA220" s="1"/>
      <c r="BB220" s="1"/>
      <c r="BG220" t="str">
        <f t="shared" ca="1" si="33"/>
        <v/>
      </c>
      <c r="BH220" t="str">
        <f t="shared" si="34"/>
        <v/>
      </c>
      <c r="BI220" t="str">
        <f t="shared" si="35"/>
        <v/>
      </c>
      <c r="BJ220" t="str">
        <f t="shared" ca="1" si="30"/>
        <v/>
      </c>
      <c r="BK220">
        <f t="shared" si="36"/>
        <v>1900</v>
      </c>
      <c r="BL220">
        <f t="shared" si="37"/>
        <v>1900</v>
      </c>
      <c r="BM220" t="str">
        <f t="shared" si="31"/>
        <v/>
      </c>
      <c r="BN220" s="84">
        <f t="shared" si="32"/>
        <v>116</v>
      </c>
      <c r="BO220" s="1">
        <v>42370</v>
      </c>
      <c r="BP220" s="1"/>
      <c r="BQ220" s="3"/>
      <c r="BR220" s="4"/>
      <c r="BS220" s="5"/>
      <c r="BT220" s="6"/>
      <c r="BU220" s="5"/>
      <c r="BV220" s="5"/>
      <c r="BW220" s="6"/>
      <c r="BX220" s="5"/>
      <c r="BY220" s="5"/>
      <c r="BZ220" s="6"/>
      <c r="CA220" s="5"/>
    </row>
    <row r="221" spans="4:79">
      <c r="D221" s="1"/>
      <c r="J221" s="1"/>
      <c r="L221" s="1"/>
      <c r="AX221" s="1"/>
      <c r="AY221" s="1"/>
      <c r="BA221" s="1"/>
      <c r="BB221" s="1"/>
      <c r="BG221" t="str">
        <f t="shared" ca="1" si="33"/>
        <v/>
      </c>
      <c r="BH221" t="str">
        <f t="shared" si="34"/>
        <v/>
      </c>
      <c r="BI221" t="str">
        <f t="shared" si="35"/>
        <v/>
      </c>
      <c r="BJ221" t="str">
        <f t="shared" ca="1" si="30"/>
        <v/>
      </c>
      <c r="BK221">
        <f t="shared" si="36"/>
        <v>1900</v>
      </c>
      <c r="BL221">
        <f t="shared" si="37"/>
        <v>1900</v>
      </c>
      <c r="BM221" t="str">
        <f t="shared" si="31"/>
        <v/>
      </c>
      <c r="BN221" s="84">
        <f t="shared" si="32"/>
        <v>116</v>
      </c>
      <c r="BO221" s="1">
        <v>42370</v>
      </c>
      <c r="BP221" s="1"/>
      <c r="BQ221" s="3"/>
      <c r="BR221" s="4"/>
      <c r="BS221" s="5"/>
      <c r="BT221" s="6"/>
      <c r="BU221" s="5"/>
      <c r="BV221" s="5"/>
      <c r="BW221" s="6"/>
      <c r="BX221" s="5"/>
      <c r="BY221" s="5"/>
      <c r="BZ221" s="6"/>
      <c r="CA221" s="5"/>
    </row>
    <row r="222" spans="4:79">
      <c r="D222" s="1"/>
      <c r="J222" s="1"/>
      <c r="L222" s="1"/>
      <c r="M222" s="1"/>
      <c r="BA222" s="1"/>
      <c r="BG222" t="str">
        <f t="shared" ca="1" si="33"/>
        <v/>
      </c>
      <c r="BH222" t="str">
        <f t="shared" si="34"/>
        <v/>
      </c>
      <c r="BI222" t="str">
        <f t="shared" si="35"/>
        <v/>
      </c>
      <c r="BJ222" t="str">
        <f t="shared" ca="1" si="30"/>
        <v/>
      </c>
      <c r="BK222">
        <f t="shared" si="36"/>
        <v>1900</v>
      </c>
      <c r="BL222">
        <f t="shared" si="37"/>
        <v>1900</v>
      </c>
      <c r="BM222" t="str">
        <f t="shared" si="31"/>
        <v/>
      </c>
      <c r="BN222" s="84">
        <f t="shared" si="32"/>
        <v>116</v>
      </c>
      <c r="BO222" s="1">
        <v>42370</v>
      </c>
      <c r="BP222" s="1"/>
      <c r="BQ222" s="3"/>
      <c r="BR222" s="4"/>
      <c r="BS222" s="5"/>
      <c r="BT222" s="6"/>
      <c r="BU222" s="5"/>
      <c r="BV222" s="5"/>
      <c r="BW222" s="6"/>
      <c r="BX222" s="5"/>
      <c r="BY222" s="5"/>
      <c r="BZ222" s="6"/>
      <c r="CA222" s="5"/>
    </row>
    <row r="223" spans="4:79">
      <c r="D223" s="1"/>
      <c r="E223" s="1"/>
      <c r="J223" s="1"/>
      <c r="L223" s="1"/>
      <c r="AX223" s="1"/>
      <c r="AY223" s="1"/>
      <c r="BA223" s="1"/>
      <c r="BG223" t="str">
        <f t="shared" ca="1" si="33"/>
        <v/>
      </c>
      <c r="BH223" t="str">
        <f t="shared" si="34"/>
        <v/>
      </c>
      <c r="BI223" t="str">
        <f t="shared" si="35"/>
        <v/>
      </c>
      <c r="BJ223" t="str">
        <f t="shared" ca="1" si="30"/>
        <v/>
      </c>
      <c r="BK223">
        <f t="shared" si="36"/>
        <v>1900</v>
      </c>
      <c r="BL223">
        <f t="shared" si="37"/>
        <v>1900</v>
      </c>
      <c r="BM223" t="str">
        <f t="shared" si="31"/>
        <v/>
      </c>
      <c r="BN223" s="84">
        <f t="shared" si="32"/>
        <v>116</v>
      </c>
      <c r="BO223" s="1">
        <v>42370</v>
      </c>
      <c r="BP223" s="1"/>
      <c r="BQ223" s="3"/>
      <c r="BR223" s="4"/>
      <c r="BS223" s="5"/>
      <c r="BT223" s="6"/>
      <c r="BU223" s="5"/>
      <c r="BV223" s="5"/>
      <c r="BW223" s="6"/>
      <c r="BX223" s="5"/>
      <c r="BY223" s="5"/>
      <c r="BZ223" s="6"/>
      <c r="CA223" s="5"/>
    </row>
    <row r="224" spans="4:79">
      <c r="D224" s="1"/>
      <c r="J224" s="1"/>
      <c r="L224" s="1"/>
      <c r="BA224" s="1"/>
      <c r="BG224" t="str">
        <f t="shared" ca="1" si="33"/>
        <v/>
      </c>
      <c r="BH224" t="str">
        <f t="shared" si="34"/>
        <v/>
      </c>
      <c r="BI224" t="str">
        <f t="shared" si="35"/>
        <v/>
      </c>
      <c r="BJ224" t="str">
        <f t="shared" ca="1" si="30"/>
        <v/>
      </c>
      <c r="BK224">
        <f t="shared" si="36"/>
        <v>1900</v>
      </c>
      <c r="BL224">
        <f t="shared" si="37"/>
        <v>1900</v>
      </c>
      <c r="BM224" t="str">
        <f t="shared" si="31"/>
        <v/>
      </c>
      <c r="BN224" s="84">
        <f t="shared" si="32"/>
        <v>116</v>
      </c>
      <c r="BO224" s="1">
        <v>42370</v>
      </c>
      <c r="BP224" s="1"/>
      <c r="BQ224" s="3"/>
      <c r="BR224" s="4"/>
      <c r="BS224" s="5"/>
      <c r="BT224" s="6"/>
      <c r="BU224" s="5"/>
      <c r="BV224" s="5"/>
      <c r="BW224" s="6"/>
      <c r="BX224" s="5"/>
      <c r="BY224" s="5"/>
      <c r="BZ224" s="6"/>
      <c r="CA224" s="5"/>
    </row>
    <row r="225" spans="4:79">
      <c r="D225" s="1"/>
      <c r="E225" s="1"/>
      <c r="J225" s="1"/>
      <c r="L225" s="1"/>
      <c r="BA225" s="1"/>
      <c r="BG225" t="str">
        <f t="shared" ca="1" si="33"/>
        <v/>
      </c>
      <c r="BH225" t="str">
        <f t="shared" si="34"/>
        <v/>
      </c>
      <c r="BI225" t="str">
        <f t="shared" si="35"/>
        <v/>
      </c>
      <c r="BJ225" t="str">
        <f t="shared" ca="1" si="30"/>
        <v/>
      </c>
      <c r="BK225">
        <f t="shared" si="36"/>
        <v>1900</v>
      </c>
      <c r="BL225">
        <f t="shared" si="37"/>
        <v>1900</v>
      </c>
      <c r="BM225" t="str">
        <f t="shared" si="31"/>
        <v/>
      </c>
      <c r="BN225" s="84">
        <f t="shared" si="32"/>
        <v>116</v>
      </c>
      <c r="BO225" s="1">
        <v>42370</v>
      </c>
      <c r="BP225" s="1"/>
      <c r="BQ225" s="3"/>
      <c r="BR225" s="4"/>
      <c r="BS225" s="5"/>
      <c r="BT225" s="6"/>
      <c r="BU225" s="5"/>
      <c r="BV225" s="5"/>
      <c r="BW225" s="6"/>
      <c r="BX225" s="5"/>
      <c r="BY225" s="5"/>
      <c r="BZ225" s="6"/>
      <c r="CA225" s="5"/>
    </row>
    <row r="226" spans="4:79">
      <c r="D226" s="1"/>
      <c r="J226" s="1"/>
      <c r="L226" s="1"/>
      <c r="M226" s="1"/>
      <c r="AX226" s="1"/>
      <c r="AY226" s="1"/>
      <c r="BA226" s="1"/>
      <c r="BB226" s="1"/>
      <c r="BG226" t="str">
        <f t="shared" ca="1" si="33"/>
        <v/>
      </c>
      <c r="BH226" t="str">
        <f t="shared" si="34"/>
        <v/>
      </c>
      <c r="BI226" t="str">
        <f t="shared" si="35"/>
        <v/>
      </c>
      <c r="BJ226" t="str">
        <f t="shared" ca="1" si="30"/>
        <v/>
      </c>
      <c r="BK226">
        <f t="shared" si="36"/>
        <v>1900</v>
      </c>
      <c r="BL226">
        <f t="shared" si="37"/>
        <v>1900</v>
      </c>
      <c r="BM226" t="str">
        <f t="shared" si="31"/>
        <v/>
      </c>
      <c r="BN226" s="84">
        <f t="shared" si="32"/>
        <v>116</v>
      </c>
      <c r="BO226" s="1">
        <v>42370</v>
      </c>
      <c r="BP226" s="1"/>
      <c r="BQ226" s="3"/>
      <c r="BR226" s="4"/>
      <c r="BS226" s="5"/>
      <c r="BT226" s="6"/>
      <c r="BU226" s="5"/>
      <c r="BV226" s="5"/>
      <c r="BW226" s="6"/>
      <c r="BX226" s="5"/>
      <c r="BY226" s="5"/>
      <c r="BZ226" s="6"/>
      <c r="CA226" s="5"/>
    </row>
    <row r="227" spans="4:79">
      <c r="D227" s="1"/>
      <c r="J227" s="1"/>
      <c r="L227" s="1"/>
      <c r="M227" s="1"/>
      <c r="AX227" s="1"/>
      <c r="AY227" s="1"/>
      <c r="BA227" s="1"/>
      <c r="BB227" s="1"/>
      <c r="BG227" t="str">
        <f t="shared" ca="1" si="33"/>
        <v/>
      </c>
      <c r="BH227" t="str">
        <f t="shared" si="34"/>
        <v/>
      </c>
      <c r="BI227" t="str">
        <f t="shared" si="35"/>
        <v/>
      </c>
      <c r="BJ227" t="str">
        <f t="shared" ca="1" si="30"/>
        <v/>
      </c>
      <c r="BK227">
        <f t="shared" si="36"/>
        <v>1900</v>
      </c>
      <c r="BL227">
        <f t="shared" si="37"/>
        <v>1900</v>
      </c>
      <c r="BM227" t="str">
        <f t="shared" si="31"/>
        <v/>
      </c>
      <c r="BN227" s="84">
        <f t="shared" si="32"/>
        <v>116</v>
      </c>
      <c r="BO227" s="1">
        <v>42370</v>
      </c>
      <c r="BP227" s="1"/>
      <c r="BQ227" s="3"/>
      <c r="BR227" s="4"/>
      <c r="BS227" s="5"/>
      <c r="BT227" s="6"/>
      <c r="BU227" s="5"/>
      <c r="BV227" s="5"/>
      <c r="BW227" s="6"/>
      <c r="BX227" s="5"/>
      <c r="BY227" s="5"/>
      <c r="BZ227" s="6"/>
      <c r="CA227" s="5"/>
    </row>
    <row r="228" spans="4:79">
      <c r="D228" s="1"/>
      <c r="E228" s="1"/>
      <c r="J228" s="1"/>
      <c r="L228" s="1"/>
      <c r="BA228" s="1"/>
      <c r="BG228" t="str">
        <f t="shared" ca="1" si="33"/>
        <v/>
      </c>
      <c r="BH228" t="str">
        <f t="shared" si="34"/>
        <v/>
      </c>
      <c r="BI228" t="str">
        <f t="shared" si="35"/>
        <v/>
      </c>
      <c r="BJ228" t="str">
        <f t="shared" ca="1" si="30"/>
        <v/>
      </c>
      <c r="BK228">
        <f t="shared" si="36"/>
        <v>1900</v>
      </c>
      <c r="BL228">
        <f t="shared" si="37"/>
        <v>1900</v>
      </c>
      <c r="BM228" t="str">
        <f t="shared" si="31"/>
        <v/>
      </c>
      <c r="BN228" s="84">
        <f t="shared" si="32"/>
        <v>116</v>
      </c>
      <c r="BO228" s="1">
        <v>42370</v>
      </c>
      <c r="BP228" s="1"/>
      <c r="BQ228" s="3"/>
      <c r="BR228" s="4"/>
      <c r="BS228" s="5"/>
      <c r="BT228" s="6"/>
      <c r="BU228" s="5"/>
      <c r="BV228" s="5"/>
      <c r="BW228" s="6"/>
      <c r="BX228" s="5"/>
      <c r="BY228" s="5"/>
      <c r="BZ228" s="6"/>
      <c r="CA228" s="5"/>
    </row>
    <row r="229" spans="4:79">
      <c r="D229" s="1"/>
      <c r="J229" s="1"/>
      <c r="M229" s="1"/>
      <c r="BG229" t="str">
        <f t="shared" ca="1" si="33"/>
        <v/>
      </c>
      <c r="BH229" t="str">
        <f t="shared" si="34"/>
        <v/>
      </c>
      <c r="BI229" t="str">
        <f t="shared" si="35"/>
        <v/>
      </c>
      <c r="BJ229" t="str">
        <f t="shared" ca="1" si="30"/>
        <v/>
      </c>
      <c r="BK229">
        <f t="shared" si="36"/>
        <v>1900</v>
      </c>
      <c r="BL229">
        <f t="shared" si="37"/>
        <v>1900</v>
      </c>
      <c r="BM229" t="str">
        <f t="shared" si="31"/>
        <v/>
      </c>
      <c r="BN229" s="84">
        <f t="shared" si="32"/>
        <v>116</v>
      </c>
      <c r="BO229" s="1">
        <v>42370</v>
      </c>
      <c r="BP229" s="1"/>
      <c r="BQ229" s="3"/>
      <c r="BR229" s="4"/>
      <c r="BS229" s="5"/>
      <c r="BT229" s="6"/>
      <c r="BU229" s="5"/>
      <c r="BV229" s="5"/>
      <c r="BW229" s="6"/>
      <c r="BX229" s="5"/>
      <c r="BY229" s="5"/>
      <c r="BZ229" s="6"/>
      <c r="CA229" s="5"/>
    </row>
    <row r="230" spans="4:79">
      <c r="D230" s="1"/>
      <c r="E230" s="1"/>
      <c r="J230" s="1"/>
      <c r="L230" s="1"/>
      <c r="M230" s="1"/>
      <c r="AX230" s="1"/>
      <c r="AY230" s="1"/>
      <c r="BA230" s="1"/>
      <c r="BG230" t="str">
        <f t="shared" ca="1" si="33"/>
        <v/>
      </c>
      <c r="BH230" t="str">
        <f t="shared" si="34"/>
        <v/>
      </c>
      <c r="BI230" t="str">
        <f t="shared" si="35"/>
        <v/>
      </c>
      <c r="BJ230" t="str">
        <f t="shared" ca="1" si="30"/>
        <v/>
      </c>
      <c r="BK230">
        <f t="shared" si="36"/>
        <v>1900</v>
      </c>
      <c r="BL230">
        <f t="shared" si="37"/>
        <v>1900</v>
      </c>
      <c r="BM230" t="str">
        <f t="shared" si="31"/>
        <v/>
      </c>
      <c r="BN230" s="84">
        <f t="shared" si="32"/>
        <v>116</v>
      </c>
      <c r="BO230" s="1">
        <v>42370</v>
      </c>
      <c r="BP230" s="1"/>
      <c r="BQ230" s="3"/>
      <c r="BR230" s="4"/>
      <c r="BS230" s="5"/>
      <c r="BT230" s="6"/>
      <c r="BU230" s="5"/>
      <c r="BV230" s="5"/>
      <c r="BW230" s="6"/>
      <c r="BX230" s="5"/>
      <c r="BY230" s="5"/>
      <c r="BZ230" s="6"/>
      <c r="CA230" s="5"/>
    </row>
    <row r="231" spans="4:79">
      <c r="D231" s="1"/>
      <c r="J231" s="1"/>
      <c r="M231" s="1"/>
      <c r="BG231" t="str">
        <f t="shared" ca="1" si="33"/>
        <v/>
      </c>
      <c r="BH231" t="str">
        <f t="shared" si="34"/>
        <v/>
      </c>
      <c r="BI231" t="str">
        <f t="shared" si="35"/>
        <v/>
      </c>
      <c r="BJ231" t="str">
        <f t="shared" ca="1" si="30"/>
        <v/>
      </c>
      <c r="BK231">
        <f t="shared" si="36"/>
        <v>1900</v>
      </c>
      <c r="BL231">
        <f t="shared" si="37"/>
        <v>1900</v>
      </c>
      <c r="BM231" t="str">
        <f t="shared" si="31"/>
        <v/>
      </c>
      <c r="BN231" s="84">
        <f t="shared" si="32"/>
        <v>116</v>
      </c>
      <c r="BO231" s="1">
        <v>42370</v>
      </c>
      <c r="BP231" s="1"/>
      <c r="BQ231" s="3"/>
      <c r="BR231" s="4"/>
      <c r="BS231" s="5"/>
      <c r="BT231" s="6"/>
      <c r="BU231" s="5"/>
      <c r="BV231" s="5"/>
      <c r="BW231" s="6"/>
      <c r="BX231" s="5"/>
      <c r="BY231" s="5"/>
      <c r="BZ231" s="6"/>
      <c r="CA231" s="5"/>
    </row>
    <row r="232" spans="4:79">
      <c r="D232" s="1"/>
      <c r="E232" s="1"/>
      <c r="J232" s="1"/>
      <c r="L232" s="1"/>
      <c r="M232" s="1"/>
      <c r="AX232" s="1"/>
      <c r="AY232" s="1"/>
      <c r="BA232" s="1"/>
      <c r="BB232" s="1"/>
      <c r="BG232" t="str">
        <f t="shared" ca="1" si="33"/>
        <v/>
      </c>
      <c r="BH232" t="str">
        <f t="shared" si="34"/>
        <v/>
      </c>
      <c r="BI232" t="str">
        <f t="shared" si="35"/>
        <v/>
      </c>
      <c r="BJ232" t="str">
        <f t="shared" ca="1" si="30"/>
        <v/>
      </c>
      <c r="BK232">
        <f t="shared" si="36"/>
        <v>1900</v>
      </c>
      <c r="BL232">
        <f t="shared" si="37"/>
        <v>1900</v>
      </c>
      <c r="BM232" t="str">
        <f t="shared" si="31"/>
        <v/>
      </c>
      <c r="BN232" s="84">
        <f t="shared" si="32"/>
        <v>116</v>
      </c>
      <c r="BO232" s="1">
        <v>42370</v>
      </c>
      <c r="BP232" s="1"/>
      <c r="BQ232" s="3"/>
      <c r="BR232" s="4"/>
      <c r="BS232" s="5"/>
      <c r="BT232" s="6"/>
      <c r="BU232" s="5"/>
      <c r="BV232" s="5"/>
      <c r="BW232" s="6"/>
      <c r="BX232" s="5"/>
      <c r="BY232" s="5"/>
      <c r="BZ232" s="6"/>
      <c r="CA232" s="5"/>
    </row>
    <row r="233" spans="4:79">
      <c r="D233" s="1"/>
      <c r="J233" s="1"/>
      <c r="L233" s="1"/>
      <c r="BA233" s="1"/>
      <c r="BG233" t="str">
        <f t="shared" ca="1" si="33"/>
        <v/>
      </c>
      <c r="BH233" t="str">
        <f t="shared" si="34"/>
        <v/>
      </c>
      <c r="BI233" t="str">
        <f t="shared" si="35"/>
        <v/>
      </c>
      <c r="BJ233" t="str">
        <f t="shared" ca="1" si="30"/>
        <v/>
      </c>
      <c r="BK233">
        <f t="shared" si="36"/>
        <v>1900</v>
      </c>
      <c r="BL233">
        <f t="shared" si="37"/>
        <v>1900</v>
      </c>
      <c r="BM233" t="str">
        <f t="shared" si="31"/>
        <v/>
      </c>
      <c r="BN233" s="84">
        <f t="shared" si="32"/>
        <v>116</v>
      </c>
      <c r="BO233" s="1">
        <v>42370</v>
      </c>
      <c r="BP233" s="1"/>
      <c r="BQ233" s="3"/>
      <c r="BR233" s="4"/>
      <c r="BS233" s="5"/>
      <c r="BT233" s="6"/>
      <c r="BU233" s="5"/>
      <c r="BV233" s="5"/>
      <c r="BW233" s="6"/>
      <c r="BX233" s="5"/>
      <c r="BY233" s="5"/>
      <c r="BZ233" s="6"/>
      <c r="CA233" s="5"/>
    </row>
    <row r="234" spans="4:79">
      <c r="D234" s="1"/>
      <c r="J234" s="1"/>
      <c r="L234" s="1"/>
      <c r="M234" s="1"/>
      <c r="AX234" s="1"/>
      <c r="AY234" s="1"/>
      <c r="BA234" s="1"/>
      <c r="BB234" s="1"/>
      <c r="BG234" t="str">
        <f t="shared" ca="1" si="33"/>
        <v/>
      </c>
      <c r="BH234" t="str">
        <f t="shared" si="34"/>
        <v/>
      </c>
      <c r="BI234" t="str">
        <f t="shared" si="35"/>
        <v/>
      </c>
      <c r="BJ234" t="str">
        <f t="shared" ca="1" si="30"/>
        <v/>
      </c>
      <c r="BK234">
        <f t="shared" si="36"/>
        <v>1900</v>
      </c>
      <c r="BL234">
        <f t="shared" si="37"/>
        <v>1900</v>
      </c>
      <c r="BM234" t="str">
        <f t="shared" si="31"/>
        <v/>
      </c>
      <c r="BN234" s="84">
        <f t="shared" si="32"/>
        <v>116</v>
      </c>
      <c r="BO234" s="1">
        <v>42370</v>
      </c>
      <c r="BP234" s="1"/>
      <c r="BQ234" s="3"/>
      <c r="BR234" s="4"/>
      <c r="BS234" s="5"/>
      <c r="BT234" s="6"/>
      <c r="BU234" s="5"/>
      <c r="BV234" s="5"/>
      <c r="BW234" s="6"/>
      <c r="BX234" s="5"/>
      <c r="BY234" s="5"/>
      <c r="BZ234" s="6"/>
      <c r="CA234" s="5"/>
    </row>
    <row r="235" spans="4:79">
      <c r="D235" s="1"/>
      <c r="E235" s="1"/>
      <c r="J235" s="1"/>
      <c r="L235" s="1"/>
      <c r="M235" s="1"/>
      <c r="N235" s="1"/>
      <c r="BA235" s="1"/>
      <c r="BG235" t="str">
        <f t="shared" ca="1" si="33"/>
        <v/>
      </c>
      <c r="BH235" t="str">
        <f t="shared" si="34"/>
        <v/>
      </c>
      <c r="BI235" t="str">
        <f t="shared" si="35"/>
        <v/>
      </c>
      <c r="BJ235" t="str">
        <f t="shared" ca="1" si="30"/>
        <v/>
      </c>
      <c r="BK235">
        <f t="shared" si="36"/>
        <v>1900</v>
      </c>
      <c r="BL235">
        <f t="shared" si="37"/>
        <v>1900</v>
      </c>
      <c r="BM235" t="str">
        <f t="shared" si="31"/>
        <v/>
      </c>
      <c r="BN235" s="84">
        <f t="shared" si="32"/>
        <v>116</v>
      </c>
      <c r="BO235" s="1">
        <v>42370</v>
      </c>
      <c r="BP235" s="1"/>
      <c r="BQ235" s="3"/>
      <c r="BR235" s="4"/>
      <c r="BS235" s="5"/>
      <c r="BT235" s="6"/>
      <c r="BU235" s="5"/>
      <c r="BV235" s="5"/>
      <c r="BW235" s="6"/>
      <c r="BX235" s="5"/>
      <c r="BY235" s="5"/>
      <c r="BZ235" s="6"/>
      <c r="CA235" s="5"/>
    </row>
    <row r="236" spans="4:79">
      <c r="D236" s="1"/>
      <c r="J236" s="1"/>
      <c r="L236" s="1"/>
      <c r="M236" s="1"/>
      <c r="AX236" s="1"/>
      <c r="AY236" s="1"/>
      <c r="BA236" s="1"/>
      <c r="BB236" s="1"/>
      <c r="BG236" t="str">
        <f t="shared" ca="1" si="33"/>
        <v/>
      </c>
      <c r="BH236" t="str">
        <f t="shared" si="34"/>
        <v/>
      </c>
      <c r="BI236" t="str">
        <f t="shared" si="35"/>
        <v/>
      </c>
      <c r="BJ236" t="str">
        <f t="shared" ca="1" si="30"/>
        <v/>
      </c>
      <c r="BK236">
        <f t="shared" si="36"/>
        <v>1900</v>
      </c>
      <c r="BL236">
        <f t="shared" si="37"/>
        <v>1900</v>
      </c>
      <c r="BM236" t="str">
        <f t="shared" si="31"/>
        <v/>
      </c>
      <c r="BN236" s="84">
        <f t="shared" si="32"/>
        <v>116</v>
      </c>
      <c r="BO236" s="1">
        <v>42370</v>
      </c>
      <c r="BP236" s="1"/>
      <c r="BQ236" s="3"/>
      <c r="BR236" s="4"/>
      <c r="BS236" s="5"/>
      <c r="BT236" s="6"/>
      <c r="BU236" s="5"/>
      <c r="BV236" s="5"/>
      <c r="BW236" s="6"/>
      <c r="BX236" s="5"/>
      <c r="BY236" s="5"/>
      <c r="BZ236" s="6"/>
      <c r="CA236" s="5"/>
    </row>
    <row r="237" spans="4:79">
      <c r="D237" s="1"/>
      <c r="J237" s="1"/>
      <c r="L237" s="1"/>
      <c r="M237" s="1"/>
      <c r="BA237" s="1"/>
      <c r="BG237" t="str">
        <f t="shared" ca="1" si="33"/>
        <v/>
      </c>
      <c r="BH237" t="str">
        <f t="shared" si="34"/>
        <v/>
      </c>
      <c r="BI237" t="str">
        <f t="shared" si="35"/>
        <v/>
      </c>
      <c r="BJ237" t="str">
        <f t="shared" ca="1" si="30"/>
        <v/>
      </c>
      <c r="BK237">
        <f t="shared" si="36"/>
        <v>1900</v>
      </c>
      <c r="BL237">
        <f t="shared" si="37"/>
        <v>1900</v>
      </c>
      <c r="BM237" t="str">
        <f t="shared" si="31"/>
        <v/>
      </c>
      <c r="BN237" s="84">
        <f t="shared" si="32"/>
        <v>116</v>
      </c>
      <c r="BO237" s="1">
        <v>42370</v>
      </c>
      <c r="BP237" s="1"/>
      <c r="BQ237" s="3"/>
      <c r="BR237" s="4"/>
      <c r="BS237" s="5"/>
      <c r="BT237" s="6"/>
      <c r="BU237" s="5"/>
      <c r="BV237" s="5"/>
      <c r="BW237" s="6"/>
      <c r="BX237" s="5"/>
      <c r="BY237" s="5"/>
      <c r="BZ237" s="6"/>
      <c r="CA237" s="5"/>
    </row>
    <row r="238" spans="4:79">
      <c r="D238" s="1"/>
      <c r="J238" s="1"/>
      <c r="L238" s="1"/>
      <c r="M238" s="1"/>
      <c r="AX238" s="1"/>
      <c r="AY238" s="1"/>
      <c r="BA238" s="1"/>
      <c r="BB238" s="1"/>
      <c r="BG238" t="str">
        <f t="shared" ca="1" si="33"/>
        <v/>
      </c>
      <c r="BH238" t="str">
        <f t="shared" si="34"/>
        <v/>
      </c>
      <c r="BI238" t="str">
        <f t="shared" si="35"/>
        <v/>
      </c>
      <c r="BJ238" t="str">
        <f t="shared" ca="1" si="30"/>
        <v/>
      </c>
      <c r="BK238">
        <f t="shared" si="36"/>
        <v>1900</v>
      </c>
      <c r="BL238">
        <f t="shared" si="37"/>
        <v>1900</v>
      </c>
      <c r="BM238" t="str">
        <f t="shared" si="31"/>
        <v/>
      </c>
      <c r="BN238" s="84">
        <f t="shared" si="32"/>
        <v>116</v>
      </c>
      <c r="BO238" s="1">
        <v>42370</v>
      </c>
      <c r="BP238" s="1"/>
      <c r="BQ238" s="3"/>
      <c r="BR238" s="4"/>
      <c r="BS238" s="5"/>
      <c r="BT238" s="6"/>
      <c r="BU238" s="5"/>
      <c r="BV238" s="5"/>
      <c r="BW238" s="6"/>
      <c r="BX238" s="5"/>
      <c r="BY238" s="5"/>
      <c r="BZ238" s="6"/>
      <c r="CA238" s="5"/>
    </row>
    <row r="239" spans="4:79">
      <c r="D239" s="1"/>
      <c r="J239" s="1"/>
      <c r="L239" s="1"/>
      <c r="M239" s="1"/>
      <c r="BA239" s="1"/>
      <c r="BF239" s="1"/>
      <c r="BG239" t="str">
        <f t="shared" ca="1" si="33"/>
        <v/>
      </c>
      <c r="BH239" t="str">
        <f t="shared" si="34"/>
        <v/>
      </c>
      <c r="BI239" t="str">
        <f t="shared" si="35"/>
        <v/>
      </c>
      <c r="BJ239" t="str">
        <f t="shared" ca="1" si="30"/>
        <v/>
      </c>
      <c r="BK239">
        <f t="shared" si="36"/>
        <v>1900</v>
      </c>
      <c r="BL239">
        <f t="shared" si="37"/>
        <v>1900</v>
      </c>
      <c r="BM239" t="str">
        <f t="shared" si="31"/>
        <v/>
      </c>
      <c r="BN239" s="84">
        <f t="shared" si="32"/>
        <v>116</v>
      </c>
      <c r="BO239" s="1">
        <v>42370</v>
      </c>
      <c r="BP239" s="1"/>
      <c r="BQ239" s="3"/>
      <c r="BR239" s="4"/>
      <c r="BS239" s="5"/>
      <c r="BT239" s="6"/>
      <c r="BU239" s="5"/>
      <c r="BV239" s="5"/>
      <c r="BW239" s="6"/>
      <c r="BX239" s="5"/>
      <c r="BY239" s="5"/>
      <c r="BZ239" s="6"/>
      <c r="CA239" s="5"/>
    </row>
    <row r="240" spans="4:79">
      <c r="D240" s="1"/>
      <c r="J240" s="1"/>
      <c r="L240" s="1"/>
      <c r="M240" s="1"/>
      <c r="AX240" s="1"/>
      <c r="AY240" s="1"/>
      <c r="BA240" s="1"/>
      <c r="BB240" s="1"/>
      <c r="BG240" t="str">
        <f t="shared" ca="1" si="33"/>
        <v/>
      </c>
      <c r="BH240" t="str">
        <f t="shared" si="34"/>
        <v/>
      </c>
      <c r="BI240" t="str">
        <f t="shared" si="35"/>
        <v/>
      </c>
      <c r="BJ240" t="str">
        <f t="shared" ca="1" si="30"/>
        <v/>
      </c>
      <c r="BK240">
        <f t="shared" si="36"/>
        <v>1900</v>
      </c>
      <c r="BL240">
        <f t="shared" si="37"/>
        <v>1900</v>
      </c>
      <c r="BM240" t="str">
        <f t="shared" si="31"/>
        <v/>
      </c>
      <c r="BN240" s="84">
        <f t="shared" si="32"/>
        <v>116</v>
      </c>
      <c r="BO240" s="1">
        <v>42370</v>
      </c>
      <c r="BP240" s="1"/>
      <c r="BQ240" s="3"/>
      <c r="BR240" s="4"/>
      <c r="BS240" s="5"/>
      <c r="BT240" s="6"/>
      <c r="BU240" s="5"/>
      <c r="BV240" s="5"/>
      <c r="BW240" s="6"/>
      <c r="BX240" s="5"/>
      <c r="BY240" s="5"/>
      <c r="BZ240" s="6"/>
      <c r="CA240" s="5"/>
    </row>
    <row r="241" spans="4:79">
      <c r="D241" s="1"/>
      <c r="J241" s="1"/>
      <c r="L241" s="1"/>
      <c r="M241" s="1"/>
      <c r="AX241" s="1"/>
      <c r="AY241" s="1"/>
      <c r="BA241" s="1"/>
      <c r="BB241" s="1"/>
      <c r="BF241" s="1"/>
      <c r="BG241" t="str">
        <f t="shared" ca="1" si="33"/>
        <v/>
      </c>
      <c r="BH241" t="str">
        <f t="shared" si="34"/>
        <v/>
      </c>
      <c r="BI241" t="str">
        <f t="shared" si="35"/>
        <v/>
      </c>
      <c r="BJ241" t="str">
        <f t="shared" ca="1" si="30"/>
        <v/>
      </c>
      <c r="BK241">
        <f t="shared" si="36"/>
        <v>1900</v>
      </c>
      <c r="BL241">
        <f t="shared" si="37"/>
        <v>1900</v>
      </c>
      <c r="BM241" t="str">
        <f t="shared" si="31"/>
        <v/>
      </c>
      <c r="BN241" s="84">
        <f t="shared" si="32"/>
        <v>116</v>
      </c>
      <c r="BO241" s="1">
        <v>42370</v>
      </c>
      <c r="BP241" s="1"/>
      <c r="BQ241" s="3"/>
      <c r="BR241" s="4"/>
      <c r="BS241" s="5"/>
      <c r="BT241" s="6"/>
      <c r="BU241" s="5"/>
      <c r="BV241" s="5"/>
      <c r="BW241" s="6"/>
      <c r="BX241" s="5"/>
      <c r="BY241" s="5"/>
      <c r="BZ241" s="6"/>
      <c r="CA241" s="5"/>
    </row>
    <row r="242" spans="4:79">
      <c r="D242" s="1"/>
      <c r="J242" s="1"/>
      <c r="L242" s="1"/>
      <c r="M242" s="1"/>
      <c r="AX242" s="1"/>
      <c r="AY242" s="1"/>
      <c r="BA242" s="1"/>
      <c r="BB242" s="1"/>
      <c r="BG242" t="str">
        <f t="shared" ca="1" si="33"/>
        <v/>
      </c>
      <c r="BH242" t="str">
        <f t="shared" si="34"/>
        <v/>
      </c>
      <c r="BI242" t="str">
        <f t="shared" si="35"/>
        <v/>
      </c>
      <c r="BJ242" t="str">
        <f t="shared" ca="1" si="30"/>
        <v/>
      </c>
      <c r="BK242">
        <f t="shared" si="36"/>
        <v>1900</v>
      </c>
      <c r="BL242">
        <f t="shared" si="37"/>
        <v>1900</v>
      </c>
      <c r="BM242" t="str">
        <f t="shared" si="31"/>
        <v/>
      </c>
      <c r="BN242" s="84">
        <f t="shared" si="32"/>
        <v>116</v>
      </c>
      <c r="BO242" s="1">
        <v>42370</v>
      </c>
      <c r="BP242" s="1"/>
      <c r="BQ242" s="3"/>
      <c r="BR242" s="4"/>
      <c r="BS242" s="5"/>
      <c r="BT242" s="6"/>
      <c r="BU242" s="5"/>
      <c r="BV242" s="5"/>
      <c r="BW242" s="6"/>
      <c r="BX242" s="5"/>
      <c r="BY242" s="5"/>
      <c r="BZ242" s="6"/>
      <c r="CA242" s="5"/>
    </row>
    <row r="243" spans="4:79">
      <c r="D243" s="1"/>
      <c r="E243" s="1"/>
      <c r="J243" s="1"/>
      <c r="L243" s="1"/>
      <c r="M243" s="1"/>
      <c r="AX243" s="1"/>
      <c r="AY243" s="1"/>
      <c r="BA243" s="1"/>
      <c r="BB243" s="1"/>
      <c r="BG243" t="str">
        <f t="shared" ca="1" si="33"/>
        <v/>
      </c>
      <c r="BH243" t="str">
        <f t="shared" si="34"/>
        <v/>
      </c>
      <c r="BI243" t="str">
        <f t="shared" si="35"/>
        <v/>
      </c>
      <c r="BJ243" t="str">
        <f t="shared" ca="1" si="30"/>
        <v/>
      </c>
      <c r="BK243">
        <f t="shared" si="36"/>
        <v>1900</v>
      </c>
      <c r="BL243">
        <f t="shared" si="37"/>
        <v>1900</v>
      </c>
      <c r="BM243" t="str">
        <f t="shared" si="31"/>
        <v/>
      </c>
      <c r="BN243" s="84">
        <f t="shared" si="32"/>
        <v>116</v>
      </c>
      <c r="BO243" s="1">
        <v>42370</v>
      </c>
      <c r="BP243" s="1"/>
      <c r="BQ243" s="3"/>
      <c r="BR243" s="4"/>
      <c r="BS243" s="5"/>
      <c r="BT243" s="6"/>
      <c r="BU243" s="5"/>
      <c r="BV243" s="5"/>
      <c r="BW243" s="6"/>
      <c r="BX243" s="5"/>
      <c r="BY243" s="5"/>
      <c r="BZ243" s="6"/>
      <c r="CA243" s="5"/>
    </row>
    <row r="244" spans="4:79">
      <c r="D244" s="1"/>
      <c r="J244" s="1"/>
      <c r="L244" s="1"/>
      <c r="M244" s="1"/>
      <c r="AX244" s="1"/>
      <c r="AY244" s="1"/>
      <c r="BA244" s="1"/>
      <c r="BB244" s="1"/>
      <c r="BG244" t="str">
        <f t="shared" ca="1" si="33"/>
        <v/>
      </c>
      <c r="BH244" t="str">
        <f t="shared" si="34"/>
        <v/>
      </c>
      <c r="BI244" t="str">
        <f t="shared" si="35"/>
        <v/>
      </c>
      <c r="BJ244" t="str">
        <f t="shared" ca="1" si="30"/>
        <v/>
      </c>
      <c r="BK244">
        <f t="shared" si="36"/>
        <v>1900</v>
      </c>
      <c r="BL244">
        <f t="shared" si="37"/>
        <v>1900</v>
      </c>
      <c r="BM244" t="str">
        <f t="shared" si="31"/>
        <v/>
      </c>
      <c r="BN244" s="84">
        <f t="shared" si="32"/>
        <v>116</v>
      </c>
      <c r="BO244" s="1">
        <v>42370</v>
      </c>
      <c r="BP244" s="1"/>
      <c r="BQ244" s="3"/>
      <c r="BR244" s="4"/>
      <c r="BS244" s="5"/>
      <c r="BT244" s="6"/>
      <c r="BU244" s="5"/>
      <c r="BV244" s="5"/>
      <c r="BW244" s="6"/>
      <c r="BX244" s="5"/>
      <c r="BY244" s="5"/>
      <c r="BZ244" s="6"/>
      <c r="CA244" s="5"/>
    </row>
    <row r="245" spans="4:79">
      <c r="D245" s="1"/>
      <c r="J245" s="1"/>
      <c r="L245" s="1"/>
      <c r="AX245" s="1"/>
      <c r="AY245" s="1"/>
      <c r="BA245" s="1"/>
      <c r="BB245" s="1"/>
      <c r="BG245" t="str">
        <f t="shared" ca="1" si="33"/>
        <v/>
      </c>
      <c r="BH245" t="str">
        <f t="shared" si="34"/>
        <v/>
      </c>
      <c r="BI245" t="str">
        <f t="shared" si="35"/>
        <v/>
      </c>
      <c r="BJ245" t="str">
        <f t="shared" ca="1" si="30"/>
        <v/>
      </c>
      <c r="BK245">
        <f t="shared" si="36"/>
        <v>1900</v>
      </c>
      <c r="BL245">
        <f t="shared" si="37"/>
        <v>1900</v>
      </c>
      <c r="BM245" t="str">
        <f t="shared" si="31"/>
        <v/>
      </c>
      <c r="BN245" s="84">
        <f t="shared" si="32"/>
        <v>116</v>
      </c>
      <c r="BO245" s="1">
        <v>42370</v>
      </c>
      <c r="BP245" s="1"/>
      <c r="BQ245" s="3"/>
      <c r="BR245" s="4"/>
      <c r="BS245" s="5"/>
      <c r="BT245" s="6"/>
      <c r="BU245" s="5"/>
      <c r="BV245" s="5"/>
      <c r="BW245" s="6"/>
      <c r="BX245" s="5"/>
      <c r="BY245" s="5"/>
      <c r="BZ245" s="6"/>
      <c r="CA245" s="5"/>
    </row>
    <row r="246" spans="4:79">
      <c r="D246" s="1"/>
      <c r="J246" s="1"/>
      <c r="L246" s="1"/>
      <c r="BA246" s="1"/>
      <c r="BG246" t="str">
        <f t="shared" ca="1" si="33"/>
        <v/>
      </c>
      <c r="BH246" t="str">
        <f t="shared" si="34"/>
        <v/>
      </c>
      <c r="BI246" t="str">
        <f t="shared" si="35"/>
        <v/>
      </c>
      <c r="BJ246" t="str">
        <f t="shared" ca="1" si="30"/>
        <v/>
      </c>
      <c r="BK246">
        <f t="shared" si="36"/>
        <v>1900</v>
      </c>
      <c r="BL246">
        <f t="shared" si="37"/>
        <v>1900</v>
      </c>
      <c r="BM246" t="str">
        <f t="shared" si="31"/>
        <v/>
      </c>
      <c r="BN246" s="84">
        <f t="shared" si="32"/>
        <v>116</v>
      </c>
      <c r="BO246" s="1">
        <v>42370</v>
      </c>
      <c r="BP246" s="1"/>
      <c r="BQ246" s="3"/>
      <c r="BR246" s="4"/>
      <c r="BS246" s="5"/>
      <c r="BT246" s="6"/>
      <c r="BU246" s="5"/>
      <c r="BV246" s="5"/>
      <c r="BW246" s="6"/>
      <c r="BX246" s="5"/>
      <c r="BY246" s="5"/>
      <c r="BZ246" s="6"/>
      <c r="CA246" s="5"/>
    </row>
    <row r="247" spans="4:79">
      <c r="D247" s="1"/>
      <c r="J247" s="1"/>
      <c r="L247" s="1"/>
      <c r="M247" s="1"/>
      <c r="AX247" s="1"/>
      <c r="AY247" s="1"/>
      <c r="BA247" s="1"/>
      <c r="BB247" s="1"/>
      <c r="BG247" t="str">
        <f t="shared" ca="1" si="33"/>
        <v/>
      </c>
      <c r="BH247" t="str">
        <f t="shared" si="34"/>
        <v/>
      </c>
      <c r="BI247" t="str">
        <f t="shared" si="35"/>
        <v/>
      </c>
      <c r="BJ247" t="str">
        <f t="shared" ca="1" si="30"/>
        <v/>
      </c>
      <c r="BK247">
        <f t="shared" si="36"/>
        <v>1900</v>
      </c>
      <c r="BL247">
        <f t="shared" si="37"/>
        <v>1900</v>
      </c>
      <c r="BM247" t="str">
        <f t="shared" si="31"/>
        <v/>
      </c>
      <c r="BN247" s="84">
        <f t="shared" si="32"/>
        <v>116</v>
      </c>
      <c r="BO247" s="1">
        <v>42370</v>
      </c>
      <c r="BP247" s="1"/>
      <c r="BQ247" s="3"/>
      <c r="BR247" s="4"/>
      <c r="BS247" s="5"/>
      <c r="BT247" s="6"/>
      <c r="BU247" s="5"/>
      <c r="BV247" s="5"/>
      <c r="BW247" s="6"/>
      <c r="BX247" s="5"/>
      <c r="BY247" s="5"/>
      <c r="BZ247" s="6"/>
      <c r="CA247" s="5"/>
    </row>
    <row r="248" spans="4:79">
      <c r="D248" s="1"/>
      <c r="J248" s="1"/>
      <c r="L248" s="1"/>
      <c r="M248" s="1"/>
      <c r="AX248" s="1"/>
      <c r="AY248" s="1"/>
      <c r="BA248" s="1"/>
      <c r="BB248" s="1"/>
      <c r="BG248" t="str">
        <f t="shared" ca="1" si="33"/>
        <v/>
      </c>
      <c r="BH248" t="str">
        <f t="shared" si="34"/>
        <v/>
      </c>
      <c r="BI248" t="str">
        <f t="shared" si="35"/>
        <v/>
      </c>
      <c r="BJ248" t="str">
        <f t="shared" ca="1" si="30"/>
        <v/>
      </c>
      <c r="BK248">
        <f t="shared" si="36"/>
        <v>1900</v>
      </c>
      <c r="BL248">
        <f t="shared" si="37"/>
        <v>1900</v>
      </c>
      <c r="BM248" t="str">
        <f t="shared" si="31"/>
        <v/>
      </c>
      <c r="BN248" s="84">
        <f t="shared" si="32"/>
        <v>116</v>
      </c>
      <c r="BO248" s="1">
        <v>42370</v>
      </c>
      <c r="BP248" s="1"/>
      <c r="BQ248" s="3"/>
      <c r="BR248" s="4"/>
      <c r="BS248" s="5"/>
      <c r="BT248" s="6"/>
      <c r="BU248" s="5"/>
      <c r="BV248" s="5"/>
      <c r="BW248" s="6"/>
      <c r="BX248" s="5"/>
      <c r="BY248" s="5"/>
      <c r="BZ248" s="6"/>
      <c r="CA248" s="5"/>
    </row>
    <row r="249" spans="4:79">
      <c r="D249" s="1"/>
      <c r="J249" s="1"/>
      <c r="L249" s="1"/>
      <c r="M249" s="1"/>
      <c r="BA249" s="1"/>
      <c r="BF249" s="1"/>
      <c r="BG249" t="str">
        <f t="shared" ca="1" si="33"/>
        <v/>
      </c>
      <c r="BH249" t="str">
        <f t="shared" si="34"/>
        <v/>
      </c>
      <c r="BI249" t="str">
        <f t="shared" si="35"/>
        <v/>
      </c>
      <c r="BJ249" t="str">
        <f t="shared" ca="1" si="30"/>
        <v/>
      </c>
      <c r="BK249">
        <f t="shared" si="36"/>
        <v>1900</v>
      </c>
      <c r="BL249">
        <f t="shared" si="37"/>
        <v>1900</v>
      </c>
      <c r="BM249" t="str">
        <f t="shared" si="31"/>
        <v/>
      </c>
      <c r="BN249" s="84">
        <f t="shared" si="32"/>
        <v>116</v>
      </c>
      <c r="BO249" s="1">
        <v>42370</v>
      </c>
      <c r="BP249" s="1"/>
      <c r="BQ249" s="3"/>
      <c r="BR249" s="4"/>
      <c r="BS249" s="5"/>
      <c r="BT249" s="6"/>
      <c r="BU249" s="5"/>
      <c r="BV249" s="5"/>
      <c r="BW249" s="6"/>
      <c r="BX249" s="5"/>
      <c r="BY249" s="5"/>
      <c r="BZ249" s="6"/>
      <c r="CA249" s="5"/>
    </row>
    <row r="250" spans="4:79">
      <c r="D250" s="1"/>
      <c r="J250" s="1"/>
      <c r="L250" s="1"/>
      <c r="M250" s="1"/>
      <c r="AX250" s="1"/>
      <c r="AY250" s="1"/>
      <c r="BA250" s="1"/>
      <c r="BB250" s="1"/>
      <c r="BF250" s="1"/>
      <c r="BG250" t="str">
        <f t="shared" ca="1" si="33"/>
        <v/>
      </c>
      <c r="BH250" t="str">
        <f t="shared" si="34"/>
        <v/>
      </c>
      <c r="BI250" t="str">
        <f t="shared" si="35"/>
        <v/>
      </c>
      <c r="BJ250" t="str">
        <f t="shared" ca="1" si="30"/>
        <v/>
      </c>
      <c r="BK250">
        <f t="shared" si="36"/>
        <v>1900</v>
      </c>
      <c r="BL250">
        <f t="shared" si="37"/>
        <v>1900</v>
      </c>
      <c r="BM250" t="str">
        <f t="shared" si="31"/>
        <v/>
      </c>
      <c r="BN250" s="84">
        <f t="shared" si="32"/>
        <v>116</v>
      </c>
      <c r="BO250" s="1">
        <v>42370</v>
      </c>
      <c r="BP250" s="1"/>
      <c r="BQ250" s="3"/>
      <c r="BR250" s="4"/>
      <c r="BS250" s="5"/>
      <c r="BT250" s="6"/>
      <c r="BU250" s="5"/>
      <c r="BV250" s="5"/>
      <c r="BW250" s="6"/>
      <c r="BX250" s="5"/>
      <c r="BY250" s="5"/>
      <c r="BZ250" s="6"/>
      <c r="CA250" s="5"/>
    </row>
    <row r="251" spans="4:79">
      <c r="D251" s="1"/>
      <c r="BB251" s="1"/>
      <c r="BG251" t="str">
        <f t="shared" ca="1" si="33"/>
        <v/>
      </c>
      <c r="BH251" t="str">
        <f t="shared" si="34"/>
        <v/>
      </c>
      <c r="BI251" t="str">
        <f t="shared" si="35"/>
        <v/>
      </c>
      <c r="BJ251" t="str">
        <f t="shared" ca="1" si="30"/>
        <v/>
      </c>
      <c r="BK251">
        <f t="shared" si="36"/>
        <v>1900</v>
      </c>
      <c r="BL251">
        <f t="shared" si="37"/>
        <v>1900</v>
      </c>
      <c r="BM251" t="str">
        <f t="shared" si="31"/>
        <v/>
      </c>
      <c r="BN251" s="84">
        <f t="shared" si="32"/>
        <v>116</v>
      </c>
      <c r="BO251" s="1">
        <v>42370</v>
      </c>
      <c r="BP251" s="1"/>
      <c r="BQ251" s="3"/>
      <c r="BR251" s="4"/>
      <c r="BS251" s="5"/>
      <c r="BT251" s="6"/>
      <c r="BU251" s="5"/>
      <c r="BV251" s="5"/>
      <c r="BW251" s="6"/>
      <c r="BX251" s="5"/>
      <c r="BY251" s="5"/>
      <c r="BZ251" s="6"/>
      <c r="CA251" s="5"/>
    </row>
    <row r="252" spans="4:79">
      <c r="D252" s="1"/>
      <c r="E252" s="1"/>
      <c r="J252" s="1"/>
      <c r="L252" s="1"/>
      <c r="AX252" s="1"/>
      <c r="AY252" s="1"/>
      <c r="BA252" s="1"/>
      <c r="BG252" t="str">
        <f t="shared" ca="1" si="33"/>
        <v/>
      </c>
      <c r="BH252" t="str">
        <f t="shared" si="34"/>
        <v/>
      </c>
      <c r="BI252" t="str">
        <f t="shared" si="35"/>
        <v/>
      </c>
      <c r="BJ252" t="str">
        <f t="shared" ca="1" si="30"/>
        <v/>
      </c>
      <c r="BK252">
        <f t="shared" si="36"/>
        <v>1900</v>
      </c>
      <c r="BL252">
        <f t="shared" si="37"/>
        <v>1900</v>
      </c>
      <c r="BM252" t="str">
        <f t="shared" si="31"/>
        <v/>
      </c>
      <c r="BN252" s="84">
        <f t="shared" si="32"/>
        <v>116</v>
      </c>
      <c r="BO252" s="1">
        <v>42370</v>
      </c>
      <c r="BP252" s="1"/>
      <c r="BQ252" s="3"/>
      <c r="BR252" s="4"/>
      <c r="BS252" s="5"/>
      <c r="BT252" s="6"/>
      <c r="BU252" s="5"/>
      <c r="BV252" s="5"/>
      <c r="BW252" s="6"/>
      <c r="BX252" s="5"/>
      <c r="BY252" s="5"/>
      <c r="BZ252" s="6"/>
      <c r="CA252" s="5"/>
    </row>
    <row r="253" spans="4:79">
      <c r="D253" s="1"/>
      <c r="J253" s="1"/>
      <c r="L253" s="1"/>
      <c r="M253" s="1"/>
      <c r="AX253" s="1"/>
      <c r="AY253" s="1"/>
      <c r="BA253" s="1"/>
      <c r="BB253" s="1"/>
      <c r="BG253" t="str">
        <f t="shared" ca="1" si="33"/>
        <v/>
      </c>
      <c r="BH253" t="str">
        <f t="shared" si="34"/>
        <v/>
      </c>
      <c r="BI253" t="str">
        <f t="shared" si="35"/>
        <v/>
      </c>
      <c r="BJ253" t="str">
        <f t="shared" ca="1" si="30"/>
        <v/>
      </c>
      <c r="BK253">
        <f t="shared" si="36"/>
        <v>1900</v>
      </c>
      <c r="BL253">
        <f t="shared" si="37"/>
        <v>1900</v>
      </c>
      <c r="BM253" t="str">
        <f t="shared" si="31"/>
        <v/>
      </c>
      <c r="BN253" s="84">
        <f t="shared" si="32"/>
        <v>116</v>
      </c>
      <c r="BO253" s="1">
        <v>42370</v>
      </c>
      <c r="BP253" s="1"/>
      <c r="BQ253" s="3"/>
      <c r="BR253" s="4"/>
      <c r="BS253" s="5"/>
      <c r="BT253" s="6"/>
      <c r="BU253" s="5"/>
      <c r="BV253" s="5"/>
      <c r="BW253" s="6"/>
      <c r="BX253" s="5"/>
      <c r="BY253" s="5"/>
      <c r="BZ253" s="6"/>
      <c r="CA253" s="5"/>
    </row>
    <row r="254" spans="4:79">
      <c r="D254" s="1"/>
      <c r="J254" s="1"/>
      <c r="L254" s="1"/>
      <c r="M254" s="1"/>
      <c r="BA254" s="1"/>
      <c r="BG254" t="str">
        <f t="shared" ca="1" si="33"/>
        <v/>
      </c>
      <c r="BH254" t="str">
        <f t="shared" si="34"/>
        <v/>
      </c>
      <c r="BI254" t="str">
        <f t="shared" si="35"/>
        <v/>
      </c>
      <c r="BJ254" t="str">
        <f t="shared" ca="1" si="30"/>
        <v/>
      </c>
      <c r="BK254">
        <f t="shared" si="36"/>
        <v>1900</v>
      </c>
      <c r="BL254">
        <f t="shared" si="37"/>
        <v>1900</v>
      </c>
      <c r="BM254" t="str">
        <f t="shared" si="31"/>
        <v/>
      </c>
      <c r="BN254" s="84">
        <f t="shared" si="32"/>
        <v>116</v>
      </c>
      <c r="BO254" s="1">
        <v>42370</v>
      </c>
      <c r="BP254" s="1"/>
      <c r="BQ254" s="3"/>
      <c r="BR254" s="4"/>
      <c r="BS254" s="5"/>
      <c r="BT254" s="6"/>
      <c r="BU254" s="5"/>
      <c r="BV254" s="5"/>
      <c r="BW254" s="6"/>
      <c r="BX254" s="5"/>
      <c r="BY254" s="5"/>
      <c r="BZ254" s="6"/>
      <c r="CA254" s="5"/>
    </row>
    <row r="255" spans="4:79">
      <c r="D255" s="1"/>
      <c r="E255" s="1"/>
      <c r="J255" s="1"/>
      <c r="L255" s="1"/>
      <c r="M255" s="1"/>
      <c r="N255" s="1"/>
      <c r="AX255" s="1"/>
      <c r="AY255" s="1"/>
      <c r="BA255" s="1"/>
      <c r="BG255" t="str">
        <f t="shared" ca="1" si="33"/>
        <v/>
      </c>
      <c r="BH255" t="str">
        <f t="shared" si="34"/>
        <v/>
      </c>
      <c r="BI255" t="str">
        <f t="shared" si="35"/>
        <v/>
      </c>
      <c r="BJ255" t="str">
        <f t="shared" ca="1" si="30"/>
        <v/>
      </c>
      <c r="BK255">
        <f t="shared" si="36"/>
        <v>1900</v>
      </c>
      <c r="BL255">
        <f t="shared" si="37"/>
        <v>1900</v>
      </c>
      <c r="BM255" t="str">
        <f t="shared" si="31"/>
        <v/>
      </c>
      <c r="BN255" s="84">
        <f t="shared" si="32"/>
        <v>116</v>
      </c>
      <c r="BO255" s="1">
        <v>42370</v>
      </c>
      <c r="BP255" s="1"/>
      <c r="BQ255" s="3"/>
      <c r="BR255" s="4"/>
      <c r="BS255" s="5"/>
      <c r="BT255" s="6"/>
      <c r="BU255" s="5"/>
      <c r="BV255" s="5"/>
      <c r="BW255" s="6"/>
      <c r="BX255" s="5"/>
      <c r="BY255" s="5"/>
      <c r="BZ255" s="6"/>
      <c r="CA255" s="5"/>
    </row>
    <row r="256" spans="4:79">
      <c r="D256" s="1"/>
      <c r="J256" s="1"/>
      <c r="L256" s="1"/>
      <c r="AX256" s="1"/>
      <c r="AY256" s="1"/>
      <c r="BA256" s="1"/>
      <c r="BB256" s="1"/>
      <c r="BG256" t="str">
        <f t="shared" ca="1" si="33"/>
        <v/>
      </c>
      <c r="BH256" t="str">
        <f t="shared" si="34"/>
        <v/>
      </c>
      <c r="BI256" t="str">
        <f t="shared" si="35"/>
        <v/>
      </c>
      <c r="BJ256" t="str">
        <f t="shared" ca="1" si="30"/>
        <v/>
      </c>
      <c r="BK256">
        <f t="shared" si="36"/>
        <v>1900</v>
      </c>
      <c r="BL256">
        <f t="shared" si="37"/>
        <v>1900</v>
      </c>
      <c r="BM256" t="str">
        <f t="shared" si="31"/>
        <v/>
      </c>
      <c r="BN256" s="84">
        <f t="shared" si="32"/>
        <v>116</v>
      </c>
      <c r="BO256" s="1">
        <v>42370</v>
      </c>
      <c r="BP256" s="1"/>
      <c r="BQ256" s="3"/>
      <c r="BR256" s="4"/>
      <c r="BS256" s="5"/>
      <c r="BT256" s="6"/>
      <c r="BU256" s="5"/>
      <c r="BV256" s="5"/>
      <c r="BW256" s="6"/>
      <c r="BX256" s="5"/>
      <c r="BY256" s="5"/>
      <c r="BZ256" s="6"/>
      <c r="CA256" s="5"/>
    </row>
    <row r="257" spans="4:79">
      <c r="D257" s="1"/>
      <c r="J257" s="1"/>
      <c r="L257" s="1"/>
      <c r="AX257" s="1"/>
      <c r="AY257" s="1"/>
      <c r="BA257" s="1"/>
      <c r="BB257" s="1"/>
      <c r="BG257" t="str">
        <f t="shared" ca="1" si="33"/>
        <v/>
      </c>
      <c r="BH257" t="str">
        <f t="shared" si="34"/>
        <v/>
      </c>
      <c r="BI257" t="str">
        <f t="shared" si="35"/>
        <v/>
      </c>
      <c r="BJ257" t="str">
        <f t="shared" ca="1" si="30"/>
        <v/>
      </c>
      <c r="BK257">
        <f t="shared" si="36"/>
        <v>1900</v>
      </c>
      <c r="BL257">
        <f t="shared" si="37"/>
        <v>1900</v>
      </c>
      <c r="BM257" t="str">
        <f t="shared" si="31"/>
        <v/>
      </c>
      <c r="BN257" s="84">
        <f t="shared" si="32"/>
        <v>116</v>
      </c>
      <c r="BO257" s="1">
        <v>42370</v>
      </c>
      <c r="BP257" s="1"/>
      <c r="BQ257" s="3"/>
      <c r="BR257" s="4"/>
      <c r="BS257" s="5"/>
      <c r="BT257" s="6"/>
      <c r="BU257" s="5"/>
      <c r="BV257" s="5"/>
      <c r="BW257" s="6"/>
      <c r="BX257" s="5"/>
      <c r="BY257" s="5"/>
      <c r="BZ257" s="6"/>
      <c r="CA257" s="5"/>
    </row>
    <row r="258" spans="4:79">
      <c r="D258" s="1"/>
      <c r="J258" s="1"/>
      <c r="L258" s="1"/>
      <c r="M258" s="1"/>
      <c r="AX258" s="1"/>
      <c r="AY258" s="1"/>
      <c r="BA258" s="1"/>
      <c r="BB258" s="1"/>
      <c r="BG258" t="str">
        <f t="shared" ca="1" si="33"/>
        <v/>
      </c>
      <c r="BH258" t="str">
        <f t="shared" si="34"/>
        <v/>
      </c>
      <c r="BI258" t="str">
        <f t="shared" si="35"/>
        <v/>
      </c>
      <c r="BJ258" t="str">
        <f t="shared" ref="BJ258:BJ321" ca="1" si="38">IF(A258="","",DATEDIF(L258,TODAY(),"y"))</f>
        <v/>
      </c>
      <c r="BK258">
        <f t="shared" si="36"/>
        <v>1900</v>
      </c>
      <c r="BL258">
        <f t="shared" si="37"/>
        <v>1900</v>
      </c>
      <c r="BM258" t="str">
        <f t="shared" ref="BM258:BM321" si="39">IF(A258="","",IF(O258="Adhérent",BG258,""))</f>
        <v/>
      </c>
      <c r="BN258" s="84">
        <f t="shared" ref="BN258:BN321" si="40">YEAR(BO258)-YEAR(J258)</f>
        <v>116</v>
      </c>
      <c r="BO258" s="1">
        <v>42370</v>
      </c>
      <c r="BP258" s="1"/>
      <c r="BQ258" s="3"/>
      <c r="BR258" s="4"/>
      <c r="BS258" s="5"/>
      <c r="BT258" s="6"/>
      <c r="BU258" s="5"/>
      <c r="BV258" s="5"/>
      <c r="BW258" s="6"/>
      <c r="BX258" s="5"/>
      <c r="BY258" s="5"/>
      <c r="BZ258" s="6"/>
      <c r="CA258" s="5"/>
    </row>
    <row r="259" spans="4:79">
      <c r="D259" s="1"/>
      <c r="J259" s="1"/>
      <c r="L259" s="1"/>
      <c r="M259" s="1"/>
      <c r="BA259" s="1"/>
      <c r="BG259" t="str">
        <f t="shared" ref="BG259:BG322" ca="1" si="41">IF(A259="","",DATEDIF(J259,TODAY(),"y"))</f>
        <v/>
      </c>
      <c r="BH259" t="str">
        <f t="shared" ref="BH259:BH322" si="42">IF(A259="","",IF(BG259&lt;61,"Moins de 61",IF(BG259&lt;66,"61 à 65",IF(BG259&lt;71,"66 à 70",IF(BG259&lt;76,"71 à 75",IF(BG259&lt;81,"76 à 80",IF(BG259&lt;86,"81 à 85",IF(BG259&lt;91,"86 à 90",IF(BG259&lt;96,"91 à 95",IF(BG259&lt;101,"96 à 100",IF(BG259&gt;=101,"101 et plus","")))))))))))</f>
        <v/>
      </c>
      <c r="BI259" t="str">
        <f t="shared" ref="BI259:BI322" si="43">IF(B259="","",IF(BG259&lt;66,"Moins de 66",IF(BG259&lt;71,"66 à 70",IF(BG259&lt;76,"71 à 75",IF(BG259&lt;81,"76 à 80",IF(BG259&gt;=81,"plus de 80",""))))))</f>
        <v/>
      </c>
      <c r="BJ259" t="str">
        <f t="shared" ca="1" si="38"/>
        <v/>
      </c>
      <c r="BK259">
        <f t="shared" ref="BK259:BK322" si="44">YEAR(L259)</f>
        <v>1900</v>
      </c>
      <c r="BL259">
        <f t="shared" ref="BL259:BL322" si="45">YEAR(E259)</f>
        <v>1900</v>
      </c>
      <c r="BM259" t="str">
        <f t="shared" si="39"/>
        <v/>
      </c>
      <c r="BN259" s="84">
        <f t="shared" si="40"/>
        <v>116</v>
      </c>
      <c r="BO259" s="1">
        <v>42370</v>
      </c>
      <c r="BP259" s="1"/>
      <c r="BQ259" s="3"/>
      <c r="BR259" s="4"/>
      <c r="BS259" s="5"/>
      <c r="BT259" s="6"/>
      <c r="BU259" s="5"/>
      <c r="BV259" s="5"/>
      <c r="BW259" s="6"/>
      <c r="BX259" s="5"/>
      <c r="BY259" s="5"/>
      <c r="BZ259" s="6"/>
      <c r="CA259" s="5"/>
    </row>
    <row r="260" spans="4:79">
      <c r="D260" s="1"/>
      <c r="E260" s="1"/>
      <c r="J260" s="1"/>
      <c r="L260" s="1"/>
      <c r="AX260" s="1"/>
      <c r="AY260" s="1"/>
      <c r="BA260" s="1"/>
      <c r="BG260" t="str">
        <f t="shared" ca="1" si="41"/>
        <v/>
      </c>
      <c r="BH260" t="str">
        <f t="shared" si="42"/>
        <v/>
      </c>
      <c r="BI260" t="str">
        <f t="shared" si="43"/>
        <v/>
      </c>
      <c r="BJ260" t="str">
        <f t="shared" ca="1" si="38"/>
        <v/>
      </c>
      <c r="BK260">
        <f t="shared" si="44"/>
        <v>1900</v>
      </c>
      <c r="BL260">
        <f t="shared" si="45"/>
        <v>1900</v>
      </c>
      <c r="BM260" t="str">
        <f t="shared" si="39"/>
        <v/>
      </c>
      <c r="BN260" s="84">
        <f t="shared" si="40"/>
        <v>116</v>
      </c>
      <c r="BO260" s="1">
        <v>42370</v>
      </c>
      <c r="BP260" s="1"/>
      <c r="BQ260" s="3"/>
      <c r="BR260" s="4"/>
      <c r="BS260" s="5"/>
      <c r="BT260" s="6"/>
      <c r="BU260" s="5"/>
      <c r="BV260" s="5"/>
      <c r="BW260" s="6"/>
      <c r="BX260" s="5"/>
      <c r="BY260" s="5"/>
      <c r="BZ260" s="6"/>
      <c r="CA260" s="5"/>
    </row>
    <row r="261" spans="4:79">
      <c r="D261" s="1"/>
      <c r="J261" s="1"/>
      <c r="L261" s="1"/>
      <c r="M261" s="1"/>
      <c r="AY261" s="1"/>
      <c r="AZ261" s="1"/>
      <c r="BB261" s="1"/>
      <c r="BC261" s="1"/>
      <c r="BG261" t="str">
        <f t="shared" ca="1" si="41"/>
        <v/>
      </c>
      <c r="BH261" t="str">
        <f t="shared" si="42"/>
        <v/>
      </c>
      <c r="BI261" t="str">
        <f t="shared" si="43"/>
        <v/>
      </c>
      <c r="BJ261" t="str">
        <f t="shared" ca="1" si="38"/>
        <v/>
      </c>
      <c r="BK261">
        <f t="shared" si="44"/>
        <v>1900</v>
      </c>
      <c r="BL261">
        <f t="shared" si="45"/>
        <v>1900</v>
      </c>
      <c r="BM261" t="str">
        <f t="shared" si="39"/>
        <v/>
      </c>
      <c r="BN261" s="84">
        <f t="shared" si="40"/>
        <v>116</v>
      </c>
      <c r="BO261" s="1">
        <v>42370</v>
      </c>
      <c r="BP261" s="1"/>
      <c r="BQ261" s="3"/>
      <c r="BR261" s="4"/>
      <c r="BS261" s="5"/>
      <c r="BT261" s="6"/>
      <c r="BU261" s="5"/>
      <c r="BV261" s="5"/>
      <c r="BW261" s="6"/>
      <c r="BX261" s="5"/>
      <c r="BY261" s="5"/>
      <c r="BZ261" s="6"/>
      <c r="CA261" s="5"/>
    </row>
    <row r="262" spans="4:79">
      <c r="D262" s="1"/>
      <c r="J262" s="1"/>
      <c r="L262" s="1"/>
      <c r="M262" s="1"/>
      <c r="BA262" s="1"/>
      <c r="BB262" s="1"/>
      <c r="BG262" t="str">
        <f t="shared" ca="1" si="41"/>
        <v/>
      </c>
      <c r="BH262" t="str">
        <f t="shared" si="42"/>
        <v/>
      </c>
      <c r="BI262" t="str">
        <f t="shared" si="43"/>
        <v/>
      </c>
      <c r="BJ262" t="str">
        <f t="shared" ca="1" si="38"/>
        <v/>
      </c>
      <c r="BK262">
        <f t="shared" si="44"/>
        <v>1900</v>
      </c>
      <c r="BL262">
        <f t="shared" si="45"/>
        <v>1900</v>
      </c>
      <c r="BM262" t="str">
        <f t="shared" si="39"/>
        <v/>
      </c>
      <c r="BN262" s="84">
        <f t="shared" si="40"/>
        <v>116</v>
      </c>
      <c r="BO262" s="1">
        <v>42370</v>
      </c>
      <c r="BP262" s="1"/>
      <c r="BQ262" s="3"/>
      <c r="BR262" s="4"/>
      <c r="BS262" s="5"/>
      <c r="BT262" s="6"/>
      <c r="BU262" s="5"/>
      <c r="BV262" s="5"/>
      <c r="BW262" s="6"/>
      <c r="BX262" s="5"/>
      <c r="BY262" s="5"/>
      <c r="BZ262" s="6"/>
      <c r="CA262" s="5"/>
    </row>
    <row r="263" spans="4:79">
      <c r="D263" s="1"/>
      <c r="J263" s="1"/>
      <c r="L263" s="1"/>
      <c r="M263" s="1"/>
      <c r="AY263" s="1"/>
      <c r="AZ263" s="1"/>
      <c r="BB263" s="1"/>
      <c r="BC263" s="1"/>
      <c r="BG263" t="str">
        <f t="shared" ca="1" si="41"/>
        <v/>
      </c>
      <c r="BH263" t="str">
        <f t="shared" si="42"/>
        <v/>
      </c>
      <c r="BI263" t="str">
        <f t="shared" si="43"/>
        <v/>
      </c>
      <c r="BJ263" t="str">
        <f t="shared" ca="1" si="38"/>
        <v/>
      </c>
      <c r="BK263">
        <f t="shared" si="44"/>
        <v>1900</v>
      </c>
      <c r="BL263">
        <f t="shared" si="45"/>
        <v>1900</v>
      </c>
      <c r="BM263" t="str">
        <f t="shared" si="39"/>
        <v/>
      </c>
      <c r="BN263" s="84">
        <f t="shared" si="40"/>
        <v>116</v>
      </c>
      <c r="BO263" s="1">
        <v>42370</v>
      </c>
      <c r="BP263" s="1"/>
      <c r="BQ263" s="3"/>
      <c r="BR263" s="4"/>
      <c r="BS263" s="5"/>
      <c r="BT263" s="6"/>
      <c r="BU263" s="5"/>
      <c r="BV263" s="5"/>
      <c r="BW263" s="6"/>
      <c r="BX263" s="5"/>
      <c r="BY263" s="5"/>
      <c r="BZ263" s="6"/>
      <c r="CA263" s="5"/>
    </row>
    <row r="264" spans="4:79">
      <c r="D264" s="1"/>
      <c r="E264" s="1"/>
      <c r="J264" s="1"/>
      <c r="L264" s="1"/>
      <c r="N264" s="1"/>
      <c r="AX264" s="1"/>
      <c r="AY264" s="1"/>
      <c r="BA264" s="1"/>
      <c r="BG264" t="str">
        <f t="shared" ca="1" si="41"/>
        <v/>
      </c>
      <c r="BH264" t="str">
        <f t="shared" si="42"/>
        <v/>
      </c>
      <c r="BI264" t="str">
        <f t="shared" si="43"/>
        <v/>
      </c>
      <c r="BJ264" t="str">
        <f t="shared" ca="1" si="38"/>
        <v/>
      </c>
      <c r="BK264">
        <f t="shared" si="44"/>
        <v>1900</v>
      </c>
      <c r="BL264">
        <f t="shared" si="45"/>
        <v>1900</v>
      </c>
      <c r="BM264" t="str">
        <f t="shared" si="39"/>
        <v/>
      </c>
      <c r="BN264" s="84">
        <f t="shared" si="40"/>
        <v>116</v>
      </c>
      <c r="BO264" s="1">
        <v>42370</v>
      </c>
      <c r="BP264" s="1"/>
      <c r="BQ264" s="3"/>
      <c r="BR264" s="4"/>
      <c r="BS264" s="5"/>
      <c r="BT264" s="6"/>
      <c r="BU264" s="5"/>
      <c r="BV264" s="5"/>
      <c r="BW264" s="6"/>
      <c r="BX264" s="5"/>
      <c r="BY264" s="5"/>
      <c r="BZ264" s="6"/>
      <c r="CA264" s="5"/>
    </row>
    <row r="265" spans="4:79">
      <c r="D265" s="1"/>
      <c r="J265" s="1"/>
      <c r="L265" s="1"/>
      <c r="AX265" s="1"/>
      <c r="AY265" s="1"/>
      <c r="BA265" s="1"/>
      <c r="BB265" s="1"/>
      <c r="BG265" t="str">
        <f t="shared" ca="1" si="41"/>
        <v/>
      </c>
      <c r="BH265" t="str">
        <f t="shared" si="42"/>
        <v/>
      </c>
      <c r="BI265" t="str">
        <f t="shared" si="43"/>
        <v/>
      </c>
      <c r="BJ265" t="str">
        <f t="shared" ca="1" si="38"/>
        <v/>
      </c>
      <c r="BK265">
        <f t="shared" si="44"/>
        <v>1900</v>
      </c>
      <c r="BL265">
        <f t="shared" si="45"/>
        <v>1900</v>
      </c>
      <c r="BM265" t="str">
        <f t="shared" si="39"/>
        <v/>
      </c>
      <c r="BN265" s="84">
        <f t="shared" si="40"/>
        <v>116</v>
      </c>
      <c r="BO265" s="1">
        <v>42370</v>
      </c>
      <c r="BP265" s="1"/>
      <c r="BQ265" s="3"/>
      <c r="BR265" s="4"/>
      <c r="BS265" s="5"/>
      <c r="BT265" s="6"/>
      <c r="BU265" s="5"/>
      <c r="BV265" s="5"/>
      <c r="BW265" s="6"/>
      <c r="BX265" s="5"/>
      <c r="BY265" s="5"/>
      <c r="BZ265" s="6"/>
      <c r="CA265" s="5"/>
    </row>
    <row r="266" spans="4:79">
      <c r="D266" s="1"/>
      <c r="J266" s="1"/>
      <c r="L266" s="1"/>
      <c r="M266" s="1"/>
      <c r="AX266" s="1"/>
      <c r="AY266" s="1"/>
      <c r="BA266" s="1"/>
      <c r="BB266" s="1"/>
      <c r="BG266" t="str">
        <f t="shared" ca="1" si="41"/>
        <v/>
      </c>
      <c r="BH266" t="str">
        <f t="shared" si="42"/>
        <v/>
      </c>
      <c r="BI266" t="str">
        <f t="shared" si="43"/>
        <v/>
      </c>
      <c r="BJ266" t="str">
        <f t="shared" ca="1" si="38"/>
        <v/>
      </c>
      <c r="BK266">
        <f t="shared" si="44"/>
        <v>1900</v>
      </c>
      <c r="BL266">
        <f t="shared" si="45"/>
        <v>1900</v>
      </c>
      <c r="BM266" t="str">
        <f t="shared" si="39"/>
        <v/>
      </c>
      <c r="BN266" s="84">
        <f t="shared" si="40"/>
        <v>116</v>
      </c>
      <c r="BO266" s="1">
        <v>42370</v>
      </c>
      <c r="BP266" s="1"/>
      <c r="BQ266" s="3"/>
      <c r="BR266" s="4"/>
      <c r="BS266" s="5"/>
      <c r="BT266" s="6"/>
      <c r="BU266" s="5"/>
      <c r="BV266" s="5"/>
      <c r="BW266" s="6"/>
      <c r="BX266" s="5"/>
      <c r="BY266" s="5"/>
      <c r="BZ266" s="6"/>
      <c r="CA266" s="5"/>
    </row>
    <row r="267" spans="4:79">
      <c r="D267" s="1"/>
      <c r="J267" s="1"/>
      <c r="L267" s="1"/>
      <c r="AX267" s="1"/>
      <c r="AY267" s="1"/>
      <c r="BA267" s="1"/>
      <c r="BB267" s="1"/>
      <c r="BG267" t="str">
        <f t="shared" ca="1" si="41"/>
        <v/>
      </c>
      <c r="BH267" t="str">
        <f t="shared" si="42"/>
        <v/>
      </c>
      <c r="BI267" t="str">
        <f t="shared" si="43"/>
        <v/>
      </c>
      <c r="BJ267" t="str">
        <f t="shared" ca="1" si="38"/>
        <v/>
      </c>
      <c r="BK267">
        <f t="shared" si="44"/>
        <v>1900</v>
      </c>
      <c r="BL267">
        <f t="shared" si="45"/>
        <v>1900</v>
      </c>
      <c r="BM267" t="str">
        <f t="shared" si="39"/>
        <v/>
      </c>
      <c r="BN267" s="84">
        <f t="shared" si="40"/>
        <v>116</v>
      </c>
      <c r="BO267" s="1">
        <v>42370</v>
      </c>
      <c r="BP267" s="1"/>
      <c r="BQ267" s="3"/>
      <c r="BR267" s="4"/>
      <c r="BS267" s="5"/>
      <c r="BT267" s="6"/>
      <c r="BU267" s="5"/>
      <c r="BV267" s="5"/>
      <c r="BW267" s="6"/>
      <c r="BX267" s="5"/>
      <c r="BY267" s="5"/>
      <c r="BZ267" s="6"/>
      <c r="CA267" s="5"/>
    </row>
    <row r="268" spans="4:79">
      <c r="D268" s="1"/>
      <c r="J268" s="1"/>
      <c r="L268" s="1"/>
      <c r="BA268" s="1"/>
      <c r="BG268" t="str">
        <f t="shared" ca="1" si="41"/>
        <v/>
      </c>
      <c r="BH268" t="str">
        <f t="shared" si="42"/>
        <v/>
      </c>
      <c r="BI268" t="str">
        <f t="shared" si="43"/>
        <v/>
      </c>
      <c r="BJ268" t="str">
        <f t="shared" ca="1" si="38"/>
        <v/>
      </c>
      <c r="BK268">
        <f t="shared" si="44"/>
        <v>1900</v>
      </c>
      <c r="BL268">
        <f t="shared" si="45"/>
        <v>1900</v>
      </c>
      <c r="BM268" t="str">
        <f t="shared" si="39"/>
        <v/>
      </c>
      <c r="BN268" s="84">
        <f t="shared" si="40"/>
        <v>116</v>
      </c>
      <c r="BO268" s="1">
        <v>42370</v>
      </c>
      <c r="BP268" s="1"/>
      <c r="BQ268" s="3"/>
      <c r="BR268" s="4"/>
      <c r="BS268" s="5"/>
      <c r="BT268" s="6"/>
      <c r="BU268" s="5"/>
      <c r="BV268" s="5"/>
      <c r="BW268" s="6"/>
      <c r="BX268" s="5"/>
      <c r="BY268" s="5"/>
      <c r="BZ268" s="6"/>
      <c r="CA268" s="5"/>
    </row>
    <row r="269" spans="4:79">
      <c r="D269" s="1"/>
      <c r="J269" s="1"/>
      <c r="L269" s="1"/>
      <c r="M269" s="1"/>
      <c r="AX269" s="1"/>
      <c r="AY269" s="1"/>
      <c r="BA269" s="1"/>
      <c r="BB269" s="1"/>
      <c r="BG269" t="str">
        <f t="shared" ca="1" si="41"/>
        <v/>
      </c>
      <c r="BH269" t="str">
        <f t="shared" si="42"/>
        <v/>
      </c>
      <c r="BI269" t="str">
        <f t="shared" si="43"/>
        <v/>
      </c>
      <c r="BJ269" t="str">
        <f t="shared" ca="1" si="38"/>
        <v/>
      </c>
      <c r="BK269">
        <f t="shared" si="44"/>
        <v>1900</v>
      </c>
      <c r="BL269">
        <f t="shared" si="45"/>
        <v>1900</v>
      </c>
      <c r="BM269" t="str">
        <f t="shared" si="39"/>
        <v/>
      </c>
      <c r="BN269" s="84">
        <f t="shared" si="40"/>
        <v>116</v>
      </c>
      <c r="BO269" s="1">
        <v>42370</v>
      </c>
      <c r="BP269" s="1"/>
      <c r="BQ269" s="3"/>
      <c r="BR269" s="4"/>
      <c r="BS269" s="5"/>
      <c r="BT269" s="6"/>
      <c r="BU269" s="5"/>
      <c r="BV269" s="5"/>
      <c r="BW269" s="6"/>
      <c r="BX269" s="5"/>
      <c r="BY269" s="5"/>
      <c r="BZ269" s="6"/>
      <c r="CA269" s="5"/>
    </row>
    <row r="270" spans="4:79">
      <c r="D270" s="1"/>
      <c r="J270" s="1"/>
      <c r="L270" s="1"/>
      <c r="BA270" s="1"/>
      <c r="BG270" t="str">
        <f t="shared" ca="1" si="41"/>
        <v/>
      </c>
      <c r="BH270" t="str">
        <f t="shared" si="42"/>
        <v/>
      </c>
      <c r="BI270" t="str">
        <f t="shared" si="43"/>
        <v/>
      </c>
      <c r="BJ270" t="str">
        <f t="shared" ca="1" si="38"/>
        <v/>
      </c>
      <c r="BK270">
        <f t="shared" si="44"/>
        <v>1900</v>
      </c>
      <c r="BL270">
        <f t="shared" si="45"/>
        <v>1900</v>
      </c>
      <c r="BM270" t="str">
        <f t="shared" si="39"/>
        <v/>
      </c>
      <c r="BN270" s="84">
        <f t="shared" si="40"/>
        <v>116</v>
      </c>
      <c r="BO270" s="1">
        <v>42370</v>
      </c>
      <c r="BP270" s="1"/>
      <c r="BQ270" s="3"/>
      <c r="BR270" s="4"/>
      <c r="BS270" s="5"/>
      <c r="BT270" s="6"/>
      <c r="BU270" s="5"/>
      <c r="BV270" s="5"/>
      <c r="BW270" s="6"/>
      <c r="BX270" s="5"/>
      <c r="BY270" s="5"/>
      <c r="BZ270" s="6"/>
      <c r="CA270" s="5"/>
    </row>
    <row r="271" spans="4:79">
      <c r="D271" s="1"/>
      <c r="J271" s="1"/>
      <c r="L271" s="1"/>
      <c r="AX271" s="1"/>
      <c r="AY271" s="1"/>
      <c r="BA271" s="1"/>
      <c r="BB271" s="1"/>
      <c r="BG271" t="str">
        <f t="shared" ca="1" si="41"/>
        <v/>
      </c>
      <c r="BH271" t="str">
        <f t="shared" si="42"/>
        <v/>
      </c>
      <c r="BI271" t="str">
        <f t="shared" si="43"/>
        <v/>
      </c>
      <c r="BJ271" t="str">
        <f t="shared" ca="1" si="38"/>
        <v/>
      </c>
      <c r="BK271">
        <f t="shared" si="44"/>
        <v>1900</v>
      </c>
      <c r="BL271">
        <f t="shared" si="45"/>
        <v>1900</v>
      </c>
      <c r="BM271" t="str">
        <f t="shared" si="39"/>
        <v/>
      </c>
      <c r="BN271" s="84">
        <f t="shared" si="40"/>
        <v>116</v>
      </c>
      <c r="BO271" s="1">
        <v>42370</v>
      </c>
      <c r="BP271" s="1"/>
      <c r="BQ271" s="3"/>
      <c r="BR271" s="4"/>
      <c r="BS271" s="5"/>
      <c r="BT271" s="6"/>
      <c r="BU271" s="5"/>
      <c r="BV271" s="5"/>
      <c r="BW271" s="6"/>
      <c r="BX271" s="5"/>
      <c r="BY271" s="5"/>
      <c r="BZ271" s="6"/>
      <c r="CA271" s="5"/>
    </row>
    <row r="272" spans="4:79">
      <c r="D272" s="1"/>
      <c r="J272" s="1"/>
      <c r="L272" s="1"/>
      <c r="M272" s="1"/>
      <c r="AX272" s="1"/>
      <c r="AY272" s="1"/>
      <c r="BA272" s="1"/>
      <c r="BB272" s="1"/>
      <c r="BG272" t="str">
        <f t="shared" ca="1" si="41"/>
        <v/>
      </c>
      <c r="BH272" t="str">
        <f t="shared" si="42"/>
        <v/>
      </c>
      <c r="BI272" t="str">
        <f t="shared" si="43"/>
        <v/>
      </c>
      <c r="BJ272" t="str">
        <f t="shared" ca="1" si="38"/>
        <v/>
      </c>
      <c r="BK272">
        <f t="shared" si="44"/>
        <v>1900</v>
      </c>
      <c r="BL272">
        <f t="shared" si="45"/>
        <v>1900</v>
      </c>
      <c r="BM272" t="str">
        <f t="shared" si="39"/>
        <v/>
      </c>
      <c r="BN272" s="84">
        <f t="shared" si="40"/>
        <v>116</v>
      </c>
      <c r="BO272" s="1">
        <v>42370</v>
      </c>
      <c r="BP272" s="1"/>
      <c r="BQ272" s="3"/>
      <c r="BR272" s="4"/>
      <c r="BS272" s="5"/>
      <c r="BT272" s="6"/>
      <c r="BU272" s="5"/>
      <c r="BV272" s="5"/>
      <c r="BW272" s="6"/>
      <c r="BX272" s="5"/>
      <c r="BY272" s="5"/>
      <c r="BZ272" s="6"/>
      <c r="CA272" s="5"/>
    </row>
    <row r="273" spans="4:79">
      <c r="D273" s="1"/>
      <c r="J273" s="1"/>
      <c r="L273" s="1"/>
      <c r="M273" s="1"/>
      <c r="AX273" s="1"/>
      <c r="AY273" s="1"/>
      <c r="BA273" s="1"/>
      <c r="BB273" s="1"/>
      <c r="BG273" t="str">
        <f t="shared" ca="1" si="41"/>
        <v/>
      </c>
      <c r="BH273" t="str">
        <f t="shared" si="42"/>
        <v/>
      </c>
      <c r="BI273" t="str">
        <f t="shared" si="43"/>
        <v/>
      </c>
      <c r="BJ273" t="str">
        <f t="shared" ca="1" si="38"/>
        <v/>
      </c>
      <c r="BK273">
        <f t="shared" si="44"/>
        <v>1900</v>
      </c>
      <c r="BL273">
        <f t="shared" si="45"/>
        <v>1900</v>
      </c>
      <c r="BM273" t="str">
        <f t="shared" si="39"/>
        <v/>
      </c>
      <c r="BN273" s="84">
        <f t="shared" si="40"/>
        <v>116</v>
      </c>
      <c r="BO273" s="1">
        <v>42370</v>
      </c>
      <c r="BP273" s="1"/>
      <c r="BQ273" s="3"/>
      <c r="BR273" s="4"/>
      <c r="BS273" s="5"/>
      <c r="BT273" s="6"/>
      <c r="BU273" s="5"/>
      <c r="BV273" s="5"/>
      <c r="BW273" s="6"/>
      <c r="BX273" s="5"/>
      <c r="BY273" s="5"/>
      <c r="BZ273" s="6"/>
      <c r="CA273" s="5"/>
    </row>
    <row r="274" spans="4:79">
      <c r="D274" s="1"/>
      <c r="J274" s="1"/>
      <c r="M274" s="1"/>
      <c r="BG274" t="str">
        <f t="shared" ca="1" si="41"/>
        <v/>
      </c>
      <c r="BH274" t="str">
        <f t="shared" si="42"/>
        <v/>
      </c>
      <c r="BI274" t="str">
        <f t="shared" si="43"/>
        <v/>
      </c>
      <c r="BJ274" t="str">
        <f t="shared" ca="1" si="38"/>
        <v/>
      </c>
      <c r="BK274">
        <f t="shared" si="44"/>
        <v>1900</v>
      </c>
      <c r="BL274">
        <f t="shared" si="45"/>
        <v>1900</v>
      </c>
      <c r="BM274" t="str">
        <f t="shared" si="39"/>
        <v/>
      </c>
      <c r="BN274" s="84">
        <f t="shared" si="40"/>
        <v>116</v>
      </c>
      <c r="BO274" s="1">
        <v>42370</v>
      </c>
      <c r="BP274" s="1"/>
      <c r="BQ274" s="3"/>
      <c r="BR274" s="4"/>
      <c r="BS274" s="5"/>
      <c r="BT274" s="6"/>
      <c r="BU274" s="5"/>
      <c r="BV274" s="5"/>
      <c r="BW274" s="6"/>
      <c r="BX274" s="5"/>
      <c r="BY274" s="5"/>
      <c r="BZ274" s="6"/>
      <c r="CA274" s="5"/>
    </row>
    <row r="275" spans="4:79">
      <c r="D275" s="1"/>
      <c r="J275" s="1"/>
      <c r="L275" s="1"/>
      <c r="M275" s="1"/>
      <c r="AX275" s="1"/>
      <c r="AY275" s="1"/>
      <c r="BA275" s="1"/>
      <c r="BB275" s="1"/>
      <c r="BG275" t="str">
        <f t="shared" ca="1" si="41"/>
        <v/>
      </c>
      <c r="BH275" t="str">
        <f t="shared" si="42"/>
        <v/>
      </c>
      <c r="BI275" t="str">
        <f t="shared" si="43"/>
        <v/>
      </c>
      <c r="BJ275" t="str">
        <f t="shared" ca="1" si="38"/>
        <v/>
      </c>
      <c r="BK275">
        <f t="shared" si="44"/>
        <v>1900</v>
      </c>
      <c r="BL275">
        <f t="shared" si="45"/>
        <v>1900</v>
      </c>
      <c r="BM275" t="str">
        <f t="shared" si="39"/>
        <v/>
      </c>
      <c r="BN275" s="84">
        <f t="shared" si="40"/>
        <v>116</v>
      </c>
      <c r="BO275" s="1">
        <v>42370</v>
      </c>
      <c r="BP275" s="1"/>
      <c r="BQ275" s="3"/>
      <c r="BR275" s="4"/>
      <c r="BS275" s="5"/>
      <c r="BT275" s="6"/>
      <c r="BU275" s="5"/>
      <c r="BV275" s="5"/>
      <c r="BW275" s="6"/>
      <c r="BX275" s="5"/>
      <c r="BY275" s="5"/>
      <c r="BZ275" s="6"/>
      <c r="CA275" s="5"/>
    </row>
    <row r="276" spans="4:79">
      <c r="D276" s="1"/>
      <c r="E276" s="1"/>
      <c r="J276" s="1"/>
      <c r="L276" s="1"/>
      <c r="AX276" s="1"/>
      <c r="AY276" s="1"/>
      <c r="BA276" s="1"/>
      <c r="BG276" t="str">
        <f t="shared" ca="1" si="41"/>
        <v/>
      </c>
      <c r="BH276" t="str">
        <f t="shared" si="42"/>
        <v/>
      </c>
      <c r="BI276" t="str">
        <f t="shared" si="43"/>
        <v/>
      </c>
      <c r="BJ276" t="str">
        <f t="shared" ca="1" si="38"/>
        <v/>
      </c>
      <c r="BK276">
        <f t="shared" si="44"/>
        <v>1900</v>
      </c>
      <c r="BL276">
        <f t="shared" si="45"/>
        <v>1900</v>
      </c>
      <c r="BM276" t="str">
        <f t="shared" si="39"/>
        <v/>
      </c>
      <c r="BN276" s="84">
        <f t="shared" si="40"/>
        <v>116</v>
      </c>
      <c r="BO276" s="1">
        <v>42370</v>
      </c>
      <c r="BP276" s="1"/>
      <c r="BQ276" s="3"/>
      <c r="BR276" s="4"/>
      <c r="BS276" s="5"/>
      <c r="BT276" s="6"/>
      <c r="BU276" s="5"/>
      <c r="BV276" s="5"/>
      <c r="BW276" s="6"/>
      <c r="BX276" s="5"/>
      <c r="BY276" s="5"/>
      <c r="BZ276" s="6"/>
      <c r="CA276" s="5"/>
    </row>
    <row r="277" spans="4:79">
      <c r="D277" s="1"/>
      <c r="J277" s="1"/>
      <c r="M277" s="1"/>
      <c r="BG277" t="str">
        <f t="shared" ca="1" si="41"/>
        <v/>
      </c>
      <c r="BH277" t="str">
        <f t="shared" si="42"/>
        <v/>
      </c>
      <c r="BI277" t="str">
        <f t="shared" si="43"/>
        <v/>
      </c>
      <c r="BJ277" t="str">
        <f t="shared" ca="1" si="38"/>
        <v/>
      </c>
      <c r="BK277">
        <f t="shared" si="44"/>
        <v>1900</v>
      </c>
      <c r="BL277">
        <f t="shared" si="45"/>
        <v>1900</v>
      </c>
      <c r="BM277" t="str">
        <f t="shared" si="39"/>
        <v/>
      </c>
      <c r="BN277" s="84">
        <f t="shared" si="40"/>
        <v>116</v>
      </c>
      <c r="BO277" s="1">
        <v>42370</v>
      </c>
      <c r="BP277" s="1"/>
      <c r="BQ277" s="3"/>
      <c r="BR277" s="4"/>
      <c r="BS277" s="5"/>
      <c r="BT277" s="6"/>
      <c r="BU277" s="5"/>
      <c r="BV277" s="5"/>
      <c r="BW277" s="6"/>
      <c r="BX277" s="5"/>
      <c r="BY277" s="5"/>
      <c r="BZ277" s="6"/>
      <c r="CA277" s="5"/>
    </row>
    <row r="278" spans="4:79">
      <c r="D278" s="1"/>
      <c r="J278" s="1"/>
      <c r="L278" s="1"/>
      <c r="M278" s="1"/>
      <c r="AX278" s="1"/>
      <c r="AY278" s="1"/>
      <c r="BA278" s="1"/>
      <c r="BB278" s="1"/>
      <c r="BG278" t="str">
        <f t="shared" ca="1" si="41"/>
        <v/>
      </c>
      <c r="BH278" t="str">
        <f t="shared" si="42"/>
        <v/>
      </c>
      <c r="BI278" t="str">
        <f t="shared" si="43"/>
        <v/>
      </c>
      <c r="BJ278" t="str">
        <f t="shared" ca="1" si="38"/>
        <v/>
      </c>
      <c r="BK278">
        <f t="shared" si="44"/>
        <v>1900</v>
      </c>
      <c r="BL278">
        <f t="shared" si="45"/>
        <v>1900</v>
      </c>
      <c r="BM278" t="str">
        <f t="shared" si="39"/>
        <v/>
      </c>
      <c r="BN278" s="84">
        <f t="shared" si="40"/>
        <v>116</v>
      </c>
      <c r="BO278" s="1">
        <v>42370</v>
      </c>
      <c r="BP278" s="1"/>
      <c r="BQ278" s="3"/>
      <c r="BR278" s="4"/>
      <c r="BS278" s="5"/>
      <c r="BT278" s="6"/>
      <c r="BU278" s="5"/>
      <c r="BV278" s="5"/>
      <c r="BW278" s="6"/>
      <c r="BX278" s="5"/>
      <c r="BY278" s="5"/>
      <c r="BZ278" s="6"/>
      <c r="CA278" s="5"/>
    </row>
    <row r="279" spans="4:79">
      <c r="D279" s="1"/>
      <c r="J279" s="1"/>
      <c r="L279" s="1"/>
      <c r="M279" s="1"/>
      <c r="BA279" s="1"/>
      <c r="BG279" t="str">
        <f t="shared" ca="1" si="41"/>
        <v/>
      </c>
      <c r="BH279" t="str">
        <f t="shared" si="42"/>
        <v/>
      </c>
      <c r="BI279" t="str">
        <f t="shared" si="43"/>
        <v/>
      </c>
      <c r="BJ279" t="str">
        <f t="shared" ca="1" si="38"/>
        <v/>
      </c>
      <c r="BK279">
        <f t="shared" si="44"/>
        <v>1900</v>
      </c>
      <c r="BL279">
        <f t="shared" si="45"/>
        <v>1900</v>
      </c>
      <c r="BM279" t="str">
        <f t="shared" si="39"/>
        <v/>
      </c>
      <c r="BN279" s="84">
        <f t="shared" si="40"/>
        <v>116</v>
      </c>
      <c r="BO279" s="1">
        <v>42370</v>
      </c>
      <c r="BP279" s="1"/>
      <c r="BQ279" s="3"/>
      <c r="BR279" s="4"/>
      <c r="BS279" s="5"/>
      <c r="BT279" s="6"/>
      <c r="BU279" s="5"/>
      <c r="BV279" s="5"/>
      <c r="BW279" s="6"/>
      <c r="BX279" s="5"/>
      <c r="BY279" s="5"/>
      <c r="BZ279" s="6"/>
      <c r="CA279" s="5"/>
    </row>
    <row r="280" spans="4:79">
      <c r="D280" s="1"/>
      <c r="J280" s="1"/>
      <c r="L280" s="1"/>
      <c r="BA280" s="1"/>
      <c r="BB280" s="1"/>
      <c r="BG280" t="str">
        <f t="shared" ca="1" si="41"/>
        <v/>
      </c>
      <c r="BH280" t="str">
        <f t="shared" si="42"/>
        <v/>
      </c>
      <c r="BI280" t="str">
        <f t="shared" si="43"/>
        <v/>
      </c>
      <c r="BJ280" t="str">
        <f t="shared" ca="1" si="38"/>
        <v/>
      </c>
      <c r="BK280">
        <f t="shared" si="44"/>
        <v>1900</v>
      </c>
      <c r="BL280">
        <f t="shared" si="45"/>
        <v>1900</v>
      </c>
      <c r="BM280" t="str">
        <f t="shared" si="39"/>
        <v/>
      </c>
      <c r="BN280" s="84">
        <f t="shared" si="40"/>
        <v>116</v>
      </c>
      <c r="BO280" s="1">
        <v>42370</v>
      </c>
      <c r="BP280" s="1"/>
      <c r="BQ280" s="3"/>
      <c r="BR280" s="4"/>
      <c r="BS280" s="5"/>
      <c r="BT280" s="6"/>
      <c r="BU280" s="5"/>
      <c r="BV280" s="5"/>
      <c r="BW280" s="6"/>
      <c r="BX280" s="5"/>
      <c r="BY280" s="5"/>
      <c r="BZ280" s="6"/>
      <c r="CA280" s="5"/>
    </row>
    <row r="281" spans="4:79">
      <c r="D281" s="1"/>
      <c r="J281" s="1"/>
      <c r="L281" s="1"/>
      <c r="AX281" s="1"/>
      <c r="AY281" s="1"/>
      <c r="BA281" s="1"/>
      <c r="BB281" s="1"/>
      <c r="BG281" t="str">
        <f t="shared" ca="1" si="41"/>
        <v/>
      </c>
      <c r="BH281" t="str">
        <f t="shared" si="42"/>
        <v/>
      </c>
      <c r="BI281" t="str">
        <f t="shared" si="43"/>
        <v/>
      </c>
      <c r="BJ281" t="str">
        <f t="shared" ca="1" si="38"/>
        <v/>
      </c>
      <c r="BK281">
        <f t="shared" si="44"/>
        <v>1900</v>
      </c>
      <c r="BL281">
        <f t="shared" si="45"/>
        <v>1900</v>
      </c>
      <c r="BM281" t="str">
        <f t="shared" si="39"/>
        <v/>
      </c>
      <c r="BN281" s="84">
        <f t="shared" si="40"/>
        <v>116</v>
      </c>
      <c r="BO281" s="1">
        <v>42370</v>
      </c>
      <c r="BP281" s="1"/>
      <c r="BQ281" s="3"/>
      <c r="BR281" s="4"/>
      <c r="BS281" s="5"/>
      <c r="BT281" s="6"/>
      <c r="BU281" s="5"/>
      <c r="BV281" s="5"/>
      <c r="BW281" s="6"/>
      <c r="BX281" s="5"/>
      <c r="BY281" s="5"/>
      <c r="BZ281" s="6"/>
      <c r="CA281" s="5"/>
    </row>
    <row r="282" spans="4:79">
      <c r="D282" s="1"/>
      <c r="J282" s="1"/>
      <c r="L282" s="1"/>
      <c r="M282" s="1"/>
      <c r="AX282" s="1"/>
      <c r="AY282" s="1"/>
      <c r="BA282" s="1"/>
      <c r="BB282" s="1"/>
      <c r="BG282" t="str">
        <f t="shared" ca="1" si="41"/>
        <v/>
      </c>
      <c r="BH282" t="str">
        <f t="shared" si="42"/>
        <v/>
      </c>
      <c r="BI282" t="str">
        <f t="shared" si="43"/>
        <v/>
      </c>
      <c r="BJ282" t="str">
        <f t="shared" ca="1" si="38"/>
        <v/>
      </c>
      <c r="BK282">
        <f t="shared" si="44"/>
        <v>1900</v>
      </c>
      <c r="BL282">
        <f t="shared" si="45"/>
        <v>1900</v>
      </c>
      <c r="BM282" t="str">
        <f t="shared" si="39"/>
        <v/>
      </c>
      <c r="BN282" s="84">
        <f t="shared" si="40"/>
        <v>116</v>
      </c>
      <c r="BO282" s="1">
        <v>42370</v>
      </c>
      <c r="BP282" s="1"/>
      <c r="BQ282" s="3"/>
      <c r="BR282" s="4"/>
      <c r="BS282" s="5"/>
      <c r="BT282" s="6"/>
      <c r="BU282" s="5"/>
      <c r="BV282" s="5"/>
      <c r="BW282" s="6"/>
      <c r="BX282" s="5"/>
      <c r="BY282" s="5"/>
      <c r="BZ282" s="6"/>
      <c r="CA282" s="5"/>
    </row>
    <row r="283" spans="4:79">
      <c r="D283" s="1"/>
      <c r="J283" s="1"/>
      <c r="M283" s="1"/>
      <c r="BG283" t="str">
        <f t="shared" ca="1" si="41"/>
        <v/>
      </c>
      <c r="BH283" t="str">
        <f t="shared" si="42"/>
        <v/>
      </c>
      <c r="BI283" t="str">
        <f t="shared" si="43"/>
        <v/>
      </c>
      <c r="BJ283" t="str">
        <f t="shared" ca="1" si="38"/>
        <v/>
      </c>
      <c r="BK283">
        <f t="shared" si="44"/>
        <v>1900</v>
      </c>
      <c r="BL283">
        <f t="shared" si="45"/>
        <v>1900</v>
      </c>
      <c r="BM283" t="str">
        <f t="shared" si="39"/>
        <v/>
      </c>
      <c r="BN283" s="84">
        <f t="shared" si="40"/>
        <v>116</v>
      </c>
      <c r="BO283" s="1">
        <v>42370</v>
      </c>
      <c r="BP283" s="1"/>
      <c r="BQ283" s="3"/>
      <c r="BR283" s="4"/>
      <c r="BS283" s="5"/>
      <c r="BT283" s="6"/>
      <c r="BU283" s="5"/>
      <c r="BV283" s="5"/>
      <c r="BW283" s="6"/>
      <c r="BX283" s="5"/>
      <c r="BY283" s="5"/>
      <c r="BZ283" s="6"/>
      <c r="CA283" s="5"/>
    </row>
    <row r="284" spans="4:79">
      <c r="D284" s="1"/>
      <c r="J284" s="1"/>
      <c r="L284" s="1"/>
      <c r="M284" s="1"/>
      <c r="AX284" s="1"/>
      <c r="AY284" s="1"/>
      <c r="BA284" s="1"/>
      <c r="BB284" s="1"/>
      <c r="BG284" t="str">
        <f t="shared" ca="1" si="41"/>
        <v/>
      </c>
      <c r="BH284" t="str">
        <f t="shared" si="42"/>
        <v/>
      </c>
      <c r="BI284" t="str">
        <f t="shared" si="43"/>
        <v/>
      </c>
      <c r="BJ284" t="str">
        <f t="shared" ca="1" si="38"/>
        <v/>
      </c>
      <c r="BK284">
        <f t="shared" si="44"/>
        <v>1900</v>
      </c>
      <c r="BL284">
        <f t="shared" si="45"/>
        <v>1900</v>
      </c>
      <c r="BM284" t="str">
        <f t="shared" si="39"/>
        <v/>
      </c>
      <c r="BN284" s="84">
        <f t="shared" si="40"/>
        <v>116</v>
      </c>
      <c r="BO284" s="1">
        <v>42370</v>
      </c>
      <c r="BP284" s="1"/>
      <c r="BQ284" s="3"/>
      <c r="BR284" s="4"/>
      <c r="BS284" s="5"/>
      <c r="BT284" s="6"/>
      <c r="BU284" s="5"/>
      <c r="BV284" s="5"/>
      <c r="BW284" s="6"/>
      <c r="BX284" s="5"/>
      <c r="BY284" s="5"/>
      <c r="BZ284" s="6"/>
      <c r="CA284" s="5"/>
    </row>
    <row r="285" spans="4:79">
      <c r="D285" s="1"/>
      <c r="J285" s="1"/>
      <c r="L285" s="1"/>
      <c r="AY285" s="1"/>
      <c r="AZ285" s="1"/>
      <c r="BB285" s="1"/>
      <c r="BC285" s="1"/>
      <c r="BG285" t="str">
        <f t="shared" ca="1" si="41"/>
        <v/>
      </c>
      <c r="BH285" t="str">
        <f t="shared" si="42"/>
        <v/>
      </c>
      <c r="BI285" t="str">
        <f t="shared" si="43"/>
        <v/>
      </c>
      <c r="BJ285" t="str">
        <f t="shared" ca="1" si="38"/>
        <v/>
      </c>
      <c r="BK285">
        <f t="shared" si="44"/>
        <v>1900</v>
      </c>
      <c r="BL285">
        <f t="shared" si="45"/>
        <v>1900</v>
      </c>
      <c r="BM285" t="str">
        <f t="shared" si="39"/>
        <v/>
      </c>
      <c r="BN285" s="84">
        <f t="shared" si="40"/>
        <v>116</v>
      </c>
      <c r="BO285" s="1">
        <v>42370</v>
      </c>
      <c r="BP285" s="1"/>
      <c r="BQ285" s="3"/>
      <c r="BR285" s="4"/>
      <c r="BS285" s="5"/>
      <c r="BT285" s="6"/>
      <c r="BU285" s="5"/>
      <c r="BV285" s="5"/>
      <c r="BW285" s="6"/>
      <c r="BX285" s="5"/>
      <c r="BY285" s="5"/>
      <c r="BZ285" s="6"/>
      <c r="CA285" s="5"/>
    </row>
    <row r="286" spans="4:79">
      <c r="D286" s="1"/>
      <c r="J286" s="1"/>
      <c r="L286" s="1"/>
      <c r="M286" s="1"/>
      <c r="AX286" s="1"/>
      <c r="AY286" s="1"/>
      <c r="BA286" s="1"/>
      <c r="BB286" s="1"/>
      <c r="BG286" t="str">
        <f t="shared" ca="1" si="41"/>
        <v/>
      </c>
      <c r="BH286" t="str">
        <f t="shared" si="42"/>
        <v/>
      </c>
      <c r="BI286" t="str">
        <f t="shared" si="43"/>
        <v/>
      </c>
      <c r="BJ286" t="str">
        <f t="shared" ca="1" si="38"/>
        <v/>
      </c>
      <c r="BK286">
        <f t="shared" si="44"/>
        <v>1900</v>
      </c>
      <c r="BL286">
        <f t="shared" si="45"/>
        <v>1900</v>
      </c>
      <c r="BM286" t="str">
        <f t="shared" si="39"/>
        <v/>
      </c>
      <c r="BN286" s="84">
        <f t="shared" si="40"/>
        <v>116</v>
      </c>
      <c r="BO286" s="1">
        <v>42370</v>
      </c>
      <c r="BP286" s="1"/>
      <c r="BQ286" s="3"/>
      <c r="BR286" s="4"/>
      <c r="BS286" s="5"/>
      <c r="BT286" s="6"/>
      <c r="BU286" s="5"/>
      <c r="BV286" s="5"/>
      <c r="BW286" s="6"/>
      <c r="BX286" s="5"/>
      <c r="BY286" s="5"/>
      <c r="BZ286" s="6"/>
      <c r="CA286" s="5"/>
    </row>
    <row r="287" spans="4:79">
      <c r="D287" s="1"/>
      <c r="J287" s="1"/>
      <c r="L287" s="1"/>
      <c r="M287" s="1"/>
      <c r="AX287" s="1"/>
      <c r="AY287" s="1"/>
      <c r="BA287" s="1"/>
      <c r="BB287" s="1"/>
      <c r="BG287" t="str">
        <f t="shared" ca="1" si="41"/>
        <v/>
      </c>
      <c r="BH287" t="str">
        <f t="shared" si="42"/>
        <v/>
      </c>
      <c r="BI287" t="str">
        <f t="shared" si="43"/>
        <v/>
      </c>
      <c r="BJ287" t="str">
        <f t="shared" ca="1" si="38"/>
        <v/>
      </c>
      <c r="BK287">
        <f t="shared" si="44"/>
        <v>1900</v>
      </c>
      <c r="BL287">
        <f t="shared" si="45"/>
        <v>1900</v>
      </c>
      <c r="BM287" t="str">
        <f t="shared" si="39"/>
        <v/>
      </c>
      <c r="BN287" s="84">
        <f t="shared" si="40"/>
        <v>116</v>
      </c>
      <c r="BO287" s="1">
        <v>42370</v>
      </c>
      <c r="BP287" s="1"/>
      <c r="BQ287" s="3"/>
      <c r="BR287" s="4"/>
      <c r="BS287" s="5"/>
      <c r="BT287" s="6"/>
      <c r="BU287" s="5"/>
      <c r="BV287" s="5"/>
      <c r="BW287" s="6"/>
      <c r="BX287" s="5"/>
      <c r="BY287" s="5"/>
      <c r="BZ287" s="6"/>
      <c r="CA287" s="5"/>
    </row>
    <row r="288" spans="4:79">
      <c r="D288" s="1"/>
      <c r="J288" s="1"/>
      <c r="L288" s="1"/>
      <c r="BA288" s="1"/>
      <c r="BG288" t="str">
        <f t="shared" ca="1" si="41"/>
        <v/>
      </c>
      <c r="BH288" t="str">
        <f t="shared" si="42"/>
        <v/>
      </c>
      <c r="BI288" t="str">
        <f t="shared" si="43"/>
        <v/>
      </c>
      <c r="BJ288" t="str">
        <f t="shared" ca="1" si="38"/>
        <v/>
      </c>
      <c r="BK288">
        <f t="shared" si="44"/>
        <v>1900</v>
      </c>
      <c r="BL288">
        <f t="shared" si="45"/>
        <v>1900</v>
      </c>
      <c r="BM288" t="str">
        <f t="shared" si="39"/>
        <v/>
      </c>
      <c r="BN288" s="84">
        <f t="shared" si="40"/>
        <v>116</v>
      </c>
      <c r="BO288" s="1">
        <v>42370</v>
      </c>
      <c r="BP288" s="1"/>
      <c r="BQ288" s="3"/>
      <c r="BR288" s="4"/>
      <c r="BS288" s="5"/>
      <c r="BT288" s="6"/>
      <c r="BU288" s="5"/>
      <c r="BV288" s="5"/>
      <c r="BW288" s="6"/>
      <c r="BX288" s="5"/>
      <c r="BY288" s="5"/>
      <c r="BZ288" s="6"/>
      <c r="CA288" s="5"/>
    </row>
    <row r="289" spans="4:79">
      <c r="D289" s="1"/>
      <c r="J289" s="1"/>
      <c r="L289" s="1"/>
      <c r="M289" s="1"/>
      <c r="AX289" s="1"/>
      <c r="AY289" s="1"/>
      <c r="BA289" s="1"/>
      <c r="BB289" s="1"/>
      <c r="BG289" t="str">
        <f t="shared" ca="1" si="41"/>
        <v/>
      </c>
      <c r="BH289" t="str">
        <f t="shared" si="42"/>
        <v/>
      </c>
      <c r="BI289" t="str">
        <f t="shared" si="43"/>
        <v/>
      </c>
      <c r="BJ289" t="str">
        <f t="shared" ca="1" si="38"/>
        <v/>
      </c>
      <c r="BK289">
        <f t="shared" si="44"/>
        <v>1900</v>
      </c>
      <c r="BL289">
        <f t="shared" si="45"/>
        <v>1900</v>
      </c>
      <c r="BM289" t="str">
        <f t="shared" si="39"/>
        <v/>
      </c>
      <c r="BN289" s="84">
        <f t="shared" si="40"/>
        <v>116</v>
      </c>
      <c r="BO289" s="1">
        <v>42370</v>
      </c>
      <c r="BP289" s="1"/>
      <c r="BQ289" s="3"/>
      <c r="BR289" s="4"/>
      <c r="BS289" s="5"/>
      <c r="BT289" s="6"/>
      <c r="BU289" s="5"/>
      <c r="BV289" s="5"/>
      <c r="BW289" s="6"/>
      <c r="BX289" s="5"/>
      <c r="BY289" s="5"/>
      <c r="BZ289" s="6"/>
      <c r="CA289" s="5"/>
    </row>
    <row r="290" spans="4:79">
      <c r="D290" s="1"/>
      <c r="J290" s="1"/>
      <c r="M290" s="1"/>
      <c r="BG290" t="str">
        <f t="shared" ca="1" si="41"/>
        <v/>
      </c>
      <c r="BH290" t="str">
        <f t="shared" si="42"/>
        <v/>
      </c>
      <c r="BI290" t="str">
        <f t="shared" si="43"/>
        <v/>
      </c>
      <c r="BJ290" t="str">
        <f t="shared" ca="1" si="38"/>
        <v/>
      </c>
      <c r="BK290">
        <f t="shared" si="44"/>
        <v>1900</v>
      </c>
      <c r="BL290">
        <f t="shared" si="45"/>
        <v>1900</v>
      </c>
      <c r="BM290" t="str">
        <f t="shared" si="39"/>
        <v/>
      </c>
      <c r="BN290" s="84">
        <f t="shared" si="40"/>
        <v>116</v>
      </c>
      <c r="BO290" s="1">
        <v>42370</v>
      </c>
      <c r="BP290" s="1"/>
      <c r="BQ290" s="3"/>
      <c r="BR290" s="4"/>
      <c r="BS290" s="5"/>
      <c r="BT290" s="6"/>
      <c r="BU290" s="5"/>
      <c r="BV290" s="5"/>
      <c r="BW290" s="6"/>
      <c r="BX290" s="5"/>
      <c r="BY290" s="5"/>
      <c r="BZ290" s="6"/>
      <c r="CA290" s="5"/>
    </row>
    <row r="291" spans="4:79">
      <c r="D291" s="1"/>
      <c r="J291" s="1"/>
      <c r="L291" s="1"/>
      <c r="AX291" s="1"/>
      <c r="AY291" s="1"/>
      <c r="BA291" s="1"/>
      <c r="BB291" s="1"/>
      <c r="BG291" t="str">
        <f t="shared" ca="1" si="41"/>
        <v/>
      </c>
      <c r="BH291" t="str">
        <f t="shared" si="42"/>
        <v/>
      </c>
      <c r="BI291" t="str">
        <f t="shared" si="43"/>
        <v/>
      </c>
      <c r="BJ291" t="str">
        <f t="shared" ca="1" si="38"/>
        <v/>
      </c>
      <c r="BK291">
        <f t="shared" si="44"/>
        <v>1900</v>
      </c>
      <c r="BL291">
        <f t="shared" si="45"/>
        <v>1900</v>
      </c>
      <c r="BM291" t="str">
        <f t="shared" si="39"/>
        <v/>
      </c>
      <c r="BN291" s="84">
        <f t="shared" si="40"/>
        <v>116</v>
      </c>
      <c r="BO291" s="1">
        <v>42370</v>
      </c>
      <c r="BP291" s="1"/>
      <c r="BQ291" s="3"/>
      <c r="BR291" s="4"/>
      <c r="BS291" s="5"/>
      <c r="BT291" s="6"/>
      <c r="BU291" s="5"/>
      <c r="BV291" s="5"/>
      <c r="BW291" s="6"/>
      <c r="BX291" s="5"/>
      <c r="BY291" s="5"/>
      <c r="BZ291" s="6"/>
      <c r="CA291" s="5"/>
    </row>
    <row r="292" spans="4:79">
      <c r="D292" s="1"/>
      <c r="J292" s="1"/>
      <c r="M292" s="1"/>
      <c r="BG292" t="str">
        <f t="shared" ca="1" si="41"/>
        <v/>
      </c>
      <c r="BH292" t="str">
        <f t="shared" si="42"/>
        <v/>
      </c>
      <c r="BI292" t="str">
        <f t="shared" si="43"/>
        <v/>
      </c>
      <c r="BJ292" t="str">
        <f t="shared" ca="1" si="38"/>
        <v/>
      </c>
      <c r="BK292">
        <f t="shared" si="44"/>
        <v>1900</v>
      </c>
      <c r="BL292">
        <f t="shared" si="45"/>
        <v>1900</v>
      </c>
      <c r="BM292" t="str">
        <f t="shared" si="39"/>
        <v/>
      </c>
      <c r="BN292" s="84">
        <f t="shared" si="40"/>
        <v>116</v>
      </c>
      <c r="BO292" s="1">
        <v>42370</v>
      </c>
      <c r="BP292" s="1"/>
      <c r="BQ292" s="3"/>
      <c r="BR292" s="4"/>
      <c r="BS292" s="5"/>
      <c r="BT292" s="6"/>
      <c r="BU292" s="5"/>
      <c r="BV292" s="5"/>
      <c r="BW292" s="6"/>
      <c r="BX292" s="5"/>
      <c r="BY292" s="5"/>
      <c r="BZ292" s="6"/>
      <c r="CA292" s="5"/>
    </row>
    <row r="293" spans="4:79">
      <c r="D293" s="1"/>
      <c r="J293" s="1"/>
      <c r="L293" s="1"/>
      <c r="AX293" s="1"/>
      <c r="AY293" s="1"/>
      <c r="BA293" s="1"/>
      <c r="BB293" s="1"/>
      <c r="BG293" t="str">
        <f t="shared" ca="1" si="41"/>
        <v/>
      </c>
      <c r="BH293" t="str">
        <f t="shared" si="42"/>
        <v/>
      </c>
      <c r="BI293" t="str">
        <f t="shared" si="43"/>
        <v/>
      </c>
      <c r="BJ293" t="str">
        <f t="shared" ca="1" si="38"/>
        <v/>
      </c>
      <c r="BK293">
        <f t="shared" si="44"/>
        <v>1900</v>
      </c>
      <c r="BL293">
        <f t="shared" si="45"/>
        <v>1900</v>
      </c>
      <c r="BM293" t="str">
        <f t="shared" si="39"/>
        <v/>
      </c>
      <c r="BN293" s="84">
        <f t="shared" si="40"/>
        <v>116</v>
      </c>
      <c r="BO293" s="1">
        <v>42370</v>
      </c>
      <c r="BP293" s="1"/>
      <c r="BQ293" s="3"/>
      <c r="BR293" s="4"/>
      <c r="BS293" s="5"/>
      <c r="BT293" s="6"/>
      <c r="BU293" s="5"/>
      <c r="BV293" s="5"/>
      <c r="BW293" s="6"/>
      <c r="BX293" s="5"/>
      <c r="BY293" s="5"/>
      <c r="BZ293" s="6"/>
      <c r="CA293" s="5"/>
    </row>
    <row r="294" spans="4:79">
      <c r="D294" s="1"/>
      <c r="J294" s="1"/>
      <c r="L294" s="1"/>
      <c r="M294" s="1"/>
      <c r="AX294" s="1"/>
      <c r="AY294" s="1"/>
      <c r="BA294" s="1"/>
      <c r="BB294" s="1"/>
      <c r="BG294" t="str">
        <f t="shared" ca="1" si="41"/>
        <v/>
      </c>
      <c r="BH294" t="str">
        <f t="shared" si="42"/>
        <v/>
      </c>
      <c r="BI294" t="str">
        <f t="shared" si="43"/>
        <v/>
      </c>
      <c r="BJ294" t="str">
        <f t="shared" ca="1" si="38"/>
        <v/>
      </c>
      <c r="BK294">
        <f t="shared" si="44"/>
        <v>1900</v>
      </c>
      <c r="BL294">
        <f t="shared" si="45"/>
        <v>1900</v>
      </c>
      <c r="BM294" t="str">
        <f t="shared" si="39"/>
        <v/>
      </c>
      <c r="BN294" s="84">
        <f t="shared" si="40"/>
        <v>116</v>
      </c>
      <c r="BO294" s="1">
        <v>42370</v>
      </c>
      <c r="BP294" s="1"/>
      <c r="BQ294" s="3"/>
      <c r="BR294" s="4"/>
      <c r="BS294" s="5"/>
      <c r="BT294" s="6"/>
      <c r="BU294" s="5"/>
      <c r="BV294" s="5"/>
      <c r="BW294" s="6"/>
      <c r="BX294" s="5"/>
      <c r="BY294" s="5"/>
      <c r="BZ294" s="6"/>
      <c r="CA294" s="5"/>
    </row>
    <row r="295" spans="4:79">
      <c r="D295" s="1"/>
      <c r="J295" s="1"/>
      <c r="L295" s="1"/>
      <c r="BA295" s="1"/>
      <c r="BG295" t="str">
        <f t="shared" ca="1" si="41"/>
        <v/>
      </c>
      <c r="BH295" t="str">
        <f t="shared" si="42"/>
        <v/>
      </c>
      <c r="BI295" t="str">
        <f t="shared" si="43"/>
        <v/>
      </c>
      <c r="BJ295" t="str">
        <f t="shared" ca="1" si="38"/>
        <v/>
      </c>
      <c r="BK295">
        <f t="shared" si="44"/>
        <v>1900</v>
      </c>
      <c r="BL295">
        <f t="shared" si="45"/>
        <v>1900</v>
      </c>
      <c r="BM295" t="str">
        <f t="shared" si="39"/>
        <v/>
      </c>
      <c r="BN295" s="84">
        <f t="shared" si="40"/>
        <v>116</v>
      </c>
      <c r="BO295" s="1">
        <v>42370</v>
      </c>
      <c r="BP295" s="1"/>
      <c r="BQ295" s="3"/>
      <c r="BR295" s="4"/>
      <c r="BS295" s="5"/>
      <c r="BT295" s="6"/>
      <c r="BU295" s="5"/>
      <c r="BV295" s="5"/>
      <c r="BW295" s="6"/>
      <c r="BX295" s="5"/>
      <c r="BY295" s="5"/>
      <c r="BZ295" s="6"/>
      <c r="CA295" s="5"/>
    </row>
    <row r="296" spans="4:79">
      <c r="D296" s="1"/>
      <c r="J296" s="1"/>
      <c r="L296" s="1"/>
      <c r="BA296" s="1"/>
      <c r="BG296" t="str">
        <f t="shared" ca="1" si="41"/>
        <v/>
      </c>
      <c r="BH296" t="str">
        <f t="shared" si="42"/>
        <v/>
      </c>
      <c r="BI296" t="str">
        <f t="shared" si="43"/>
        <v/>
      </c>
      <c r="BJ296" t="str">
        <f t="shared" ca="1" si="38"/>
        <v/>
      </c>
      <c r="BK296">
        <f t="shared" si="44"/>
        <v>1900</v>
      </c>
      <c r="BL296">
        <f t="shared" si="45"/>
        <v>1900</v>
      </c>
      <c r="BM296" t="str">
        <f t="shared" si="39"/>
        <v/>
      </c>
      <c r="BN296" s="84">
        <f t="shared" si="40"/>
        <v>116</v>
      </c>
      <c r="BO296" s="1">
        <v>42370</v>
      </c>
      <c r="BP296" s="1"/>
      <c r="BQ296" s="3"/>
      <c r="BR296" s="4"/>
      <c r="BS296" s="5"/>
      <c r="BT296" s="6"/>
      <c r="BU296" s="5"/>
      <c r="BV296" s="5"/>
      <c r="BW296" s="6"/>
      <c r="BX296" s="5"/>
      <c r="BY296" s="5"/>
      <c r="BZ296" s="6"/>
      <c r="CA296" s="5"/>
    </row>
    <row r="297" spans="4:79">
      <c r="D297" s="1"/>
      <c r="J297" s="1"/>
      <c r="L297" s="1"/>
      <c r="M297" s="1"/>
      <c r="AX297" s="1"/>
      <c r="AY297" s="1"/>
      <c r="BA297" s="1"/>
      <c r="BB297" s="1"/>
      <c r="BF297" s="1"/>
      <c r="BG297" t="str">
        <f t="shared" ca="1" si="41"/>
        <v/>
      </c>
      <c r="BH297" t="str">
        <f t="shared" si="42"/>
        <v/>
      </c>
      <c r="BI297" t="str">
        <f t="shared" si="43"/>
        <v/>
      </c>
      <c r="BJ297" t="str">
        <f t="shared" ca="1" si="38"/>
        <v/>
      </c>
      <c r="BK297">
        <f t="shared" si="44"/>
        <v>1900</v>
      </c>
      <c r="BL297">
        <f t="shared" si="45"/>
        <v>1900</v>
      </c>
      <c r="BM297" t="str">
        <f t="shared" si="39"/>
        <v/>
      </c>
      <c r="BN297" s="84">
        <f t="shared" si="40"/>
        <v>116</v>
      </c>
      <c r="BO297" s="1">
        <v>42370</v>
      </c>
      <c r="BP297" s="1"/>
      <c r="BQ297" s="3"/>
      <c r="BR297" s="4"/>
      <c r="BS297" s="5"/>
      <c r="BT297" s="6"/>
      <c r="BU297" s="5"/>
      <c r="BV297" s="5"/>
      <c r="BW297" s="6"/>
      <c r="BX297" s="5"/>
      <c r="BY297" s="5"/>
      <c r="BZ297" s="6"/>
      <c r="CA297" s="5"/>
    </row>
    <row r="298" spans="4:79">
      <c r="D298" s="1"/>
      <c r="J298" s="1"/>
      <c r="L298" s="1"/>
      <c r="M298" s="1"/>
      <c r="AX298" s="1"/>
      <c r="AY298" s="1"/>
      <c r="BA298" s="1"/>
      <c r="BB298" s="1"/>
      <c r="BG298" t="str">
        <f t="shared" ca="1" si="41"/>
        <v/>
      </c>
      <c r="BH298" t="str">
        <f t="shared" si="42"/>
        <v/>
      </c>
      <c r="BI298" t="str">
        <f t="shared" si="43"/>
        <v/>
      </c>
      <c r="BJ298" t="str">
        <f t="shared" ca="1" si="38"/>
        <v/>
      </c>
      <c r="BK298">
        <f t="shared" si="44"/>
        <v>1900</v>
      </c>
      <c r="BL298">
        <f t="shared" si="45"/>
        <v>1900</v>
      </c>
      <c r="BM298" t="str">
        <f t="shared" si="39"/>
        <v/>
      </c>
      <c r="BN298" s="84">
        <f t="shared" si="40"/>
        <v>116</v>
      </c>
      <c r="BO298" s="1">
        <v>42370</v>
      </c>
      <c r="BP298" s="1"/>
      <c r="BQ298" s="3"/>
      <c r="BR298" s="4"/>
      <c r="BS298" s="5"/>
      <c r="BT298" s="6"/>
      <c r="BU298" s="5"/>
      <c r="BV298" s="5"/>
      <c r="BW298" s="6"/>
      <c r="BX298" s="5"/>
      <c r="BY298" s="5"/>
      <c r="BZ298" s="6"/>
      <c r="CA298" s="5"/>
    </row>
    <row r="299" spans="4:79">
      <c r="D299" s="1"/>
      <c r="J299" s="1"/>
      <c r="L299" s="1"/>
      <c r="BA299" s="1"/>
      <c r="BB299" s="1"/>
      <c r="BG299" t="str">
        <f t="shared" ca="1" si="41"/>
        <v/>
      </c>
      <c r="BH299" t="str">
        <f t="shared" si="42"/>
        <v/>
      </c>
      <c r="BI299" t="str">
        <f t="shared" si="43"/>
        <v/>
      </c>
      <c r="BJ299" t="str">
        <f t="shared" ca="1" si="38"/>
        <v/>
      </c>
      <c r="BK299">
        <f t="shared" si="44"/>
        <v>1900</v>
      </c>
      <c r="BL299">
        <f t="shared" si="45"/>
        <v>1900</v>
      </c>
      <c r="BM299" t="str">
        <f t="shared" si="39"/>
        <v/>
      </c>
      <c r="BN299" s="84">
        <f t="shared" si="40"/>
        <v>116</v>
      </c>
      <c r="BO299" s="1">
        <v>42370</v>
      </c>
      <c r="BP299" s="1"/>
      <c r="BQ299" s="3"/>
      <c r="BR299" s="4"/>
      <c r="BS299" s="5"/>
      <c r="BT299" s="6"/>
      <c r="BU299" s="5"/>
      <c r="BV299" s="5"/>
      <c r="BW299" s="6"/>
      <c r="BX299" s="5"/>
      <c r="BY299" s="5"/>
      <c r="BZ299" s="6"/>
      <c r="CA299" s="5"/>
    </row>
    <row r="300" spans="4:79">
      <c r="D300" s="1"/>
      <c r="J300" s="1"/>
      <c r="L300" s="1"/>
      <c r="M300" s="1"/>
      <c r="AX300" s="1"/>
      <c r="AY300" s="1"/>
      <c r="BA300" s="1"/>
      <c r="BB300" s="1"/>
      <c r="BG300" t="str">
        <f t="shared" ca="1" si="41"/>
        <v/>
      </c>
      <c r="BH300" t="str">
        <f t="shared" si="42"/>
        <v/>
      </c>
      <c r="BI300" t="str">
        <f t="shared" si="43"/>
        <v/>
      </c>
      <c r="BJ300" t="str">
        <f t="shared" ca="1" si="38"/>
        <v/>
      </c>
      <c r="BK300">
        <f t="shared" si="44"/>
        <v>1900</v>
      </c>
      <c r="BL300">
        <f t="shared" si="45"/>
        <v>1900</v>
      </c>
      <c r="BM300" t="str">
        <f t="shared" si="39"/>
        <v/>
      </c>
      <c r="BN300" s="84">
        <f t="shared" si="40"/>
        <v>116</v>
      </c>
      <c r="BO300" s="1">
        <v>42370</v>
      </c>
      <c r="BP300" s="1"/>
      <c r="BQ300" s="3"/>
      <c r="BR300" s="4"/>
      <c r="BS300" s="5"/>
      <c r="BT300" s="6"/>
      <c r="BU300" s="5"/>
      <c r="BV300" s="5"/>
      <c r="BW300" s="6"/>
      <c r="BX300" s="5"/>
      <c r="BY300" s="5"/>
      <c r="BZ300" s="6"/>
      <c r="CA300" s="5"/>
    </row>
    <row r="301" spans="4:79">
      <c r="D301" s="1"/>
      <c r="J301" s="1"/>
      <c r="L301" s="1"/>
      <c r="AZ301" s="1"/>
      <c r="BA301" s="1"/>
      <c r="BC301" s="1"/>
      <c r="BD301" s="1"/>
      <c r="BG301" t="str">
        <f t="shared" ca="1" si="41"/>
        <v/>
      </c>
      <c r="BH301" t="str">
        <f t="shared" si="42"/>
        <v/>
      </c>
      <c r="BI301" t="str">
        <f t="shared" si="43"/>
        <v/>
      </c>
      <c r="BJ301" t="str">
        <f t="shared" ca="1" si="38"/>
        <v/>
      </c>
      <c r="BK301">
        <f t="shared" si="44"/>
        <v>1900</v>
      </c>
      <c r="BL301">
        <f t="shared" si="45"/>
        <v>1900</v>
      </c>
      <c r="BM301" t="str">
        <f t="shared" si="39"/>
        <v/>
      </c>
      <c r="BN301" s="84">
        <f t="shared" si="40"/>
        <v>116</v>
      </c>
      <c r="BO301" s="1">
        <v>42370</v>
      </c>
      <c r="BP301" s="1"/>
      <c r="BQ301" s="3"/>
      <c r="BR301" s="4"/>
      <c r="BS301" s="5"/>
      <c r="BT301" s="6"/>
      <c r="BU301" s="5"/>
      <c r="BV301" s="5"/>
      <c r="BW301" s="6"/>
      <c r="BX301" s="5"/>
      <c r="BY301" s="5"/>
      <c r="BZ301" s="6"/>
      <c r="CA301" s="5"/>
    </row>
    <row r="302" spans="4:79">
      <c r="D302" s="1"/>
      <c r="J302" s="1"/>
      <c r="L302" s="1"/>
      <c r="BA302" s="1"/>
      <c r="BG302" t="str">
        <f t="shared" ca="1" si="41"/>
        <v/>
      </c>
      <c r="BH302" t="str">
        <f t="shared" si="42"/>
        <v/>
      </c>
      <c r="BI302" t="str">
        <f t="shared" si="43"/>
        <v/>
      </c>
      <c r="BJ302" t="str">
        <f t="shared" ca="1" si="38"/>
        <v/>
      </c>
      <c r="BK302">
        <f t="shared" si="44"/>
        <v>1900</v>
      </c>
      <c r="BL302">
        <f t="shared" si="45"/>
        <v>1900</v>
      </c>
      <c r="BM302" t="str">
        <f t="shared" si="39"/>
        <v/>
      </c>
      <c r="BN302" s="84">
        <f t="shared" si="40"/>
        <v>116</v>
      </c>
      <c r="BO302" s="1">
        <v>42370</v>
      </c>
      <c r="BP302" s="1"/>
      <c r="BQ302" s="3"/>
      <c r="BR302" s="4"/>
      <c r="BS302" s="5"/>
      <c r="BT302" s="6"/>
      <c r="BU302" s="5"/>
      <c r="BV302" s="5"/>
      <c r="BW302" s="6"/>
      <c r="BX302" s="5"/>
      <c r="BY302" s="5"/>
      <c r="BZ302" s="6"/>
      <c r="CA302" s="5"/>
    </row>
    <row r="303" spans="4:79">
      <c r="D303" s="1"/>
      <c r="J303" s="1"/>
      <c r="M303" s="1"/>
      <c r="BG303" t="str">
        <f t="shared" ca="1" si="41"/>
        <v/>
      </c>
      <c r="BH303" t="str">
        <f t="shared" si="42"/>
        <v/>
      </c>
      <c r="BI303" t="str">
        <f t="shared" si="43"/>
        <v/>
      </c>
      <c r="BJ303" t="str">
        <f t="shared" ca="1" si="38"/>
        <v/>
      </c>
      <c r="BK303">
        <f t="shared" si="44"/>
        <v>1900</v>
      </c>
      <c r="BL303">
        <f t="shared" si="45"/>
        <v>1900</v>
      </c>
      <c r="BM303" t="str">
        <f t="shared" si="39"/>
        <v/>
      </c>
      <c r="BN303" s="84">
        <f t="shared" si="40"/>
        <v>116</v>
      </c>
      <c r="BO303" s="1">
        <v>42370</v>
      </c>
      <c r="BP303" s="1"/>
      <c r="BQ303" s="3"/>
      <c r="BR303" s="4"/>
      <c r="BS303" s="5"/>
      <c r="BT303" s="6"/>
      <c r="BU303" s="5"/>
      <c r="BV303" s="5"/>
      <c r="BW303" s="6"/>
      <c r="BX303" s="5"/>
      <c r="BY303" s="5"/>
      <c r="BZ303" s="6"/>
      <c r="CA303" s="5"/>
    </row>
    <row r="304" spans="4:79">
      <c r="D304" s="1"/>
      <c r="J304" s="1"/>
      <c r="L304" s="1"/>
      <c r="M304" s="1"/>
      <c r="AX304" s="1"/>
      <c r="AY304" s="1"/>
      <c r="BA304" s="1"/>
      <c r="BB304" s="1"/>
      <c r="BG304" t="str">
        <f t="shared" ca="1" si="41"/>
        <v/>
      </c>
      <c r="BH304" t="str">
        <f t="shared" si="42"/>
        <v/>
      </c>
      <c r="BI304" t="str">
        <f t="shared" si="43"/>
        <v/>
      </c>
      <c r="BJ304" t="str">
        <f t="shared" ca="1" si="38"/>
        <v/>
      </c>
      <c r="BK304">
        <f t="shared" si="44"/>
        <v>1900</v>
      </c>
      <c r="BL304">
        <f t="shared" si="45"/>
        <v>1900</v>
      </c>
      <c r="BM304" t="str">
        <f t="shared" si="39"/>
        <v/>
      </c>
      <c r="BN304" s="84">
        <f t="shared" si="40"/>
        <v>116</v>
      </c>
      <c r="BO304" s="1">
        <v>42370</v>
      </c>
      <c r="BP304" s="1"/>
      <c r="BQ304" s="3"/>
      <c r="BR304" s="4"/>
      <c r="BS304" s="5"/>
      <c r="BT304" s="6"/>
      <c r="BU304" s="5"/>
      <c r="BV304" s="5"/>
      <c r="BW304" s="6"/>
      <c r="BX304" s="5"/>
      <c r="BY304" s="5"/>
      <c r="BZ304" s="6"/>
      <c r="CA304" s="5"/>
    </row>
    <row r="305" spans="4:79">
      <c r="D305" s="1"/>
      <c r="J305" s="1"/>
      <c r="L305" s="1"/>
      <c r="BA305" s="1"/>
      <c r="BG305" t="str">
        <f t="shared" ca="1" si="41"/>
        <v/>
      </c>
      <c r="BH305" t="str">
        <f t="shared" si="42"/>
        <v/>
      </c>
      <c r="BI305" t="str">
        <f t="shared" si="43"/>
        <v/>
      </c>
      <c r="BJ305" t="str">
        <f t="shared" ca="1" si="38"/>
        <v/>
      </c>
      <c r="BK305">
        <f t="shared" si="44"/>
        <v>1900</v>
      </c>
      <c r="BL305">
        <f t="shared" si="45"/>
        <v>1900</v>
      </c>
      <c r="BM305" t="str">
        <f t="shared" si="39"/>
        <v/>
      </c>
      <c r="BN305" s="84">
        <f t="shared" si="40"/>
        <v>116</v>
      </c>
      <c r="BO305" s="1">
        <v>42370</v>
      </c>
      <c r="BP305" s="1"/>
      <c r="BQ305" s="3"/>
      <c r="BR305" s="4"/>
      <c r="BS305" s="5"/>
      <c r="BT305" s="6"/>
      <c r="BU305" s="5"/>
      <c r="BV305" s="5"/>
      <c r="BW305" s="6"/>
      <c r="BX305" s="5"/>
      <c r="BY305" s="5"/>
      <c r="BZ305" s="6"/>
      <c r="CA305" s="5"/>
    </row>
    <row r="306" spans="4:79">
      <c r="D306" s="1"/>
      <c r="J306" s="1"/>
      <c r="L306" s="1"/>
      <c r="AY306" s="1"/>
      <c r="AZ306" s="1"/>
      <c r="BB306" s="1"/>
      <c r="BC306" s="1"/>
      <c r="BG306" t="str">
        <f t="shared" ca="1" si="41"/>
        <v/>
      </c>
      <c r="BH306" t="str">
        <f t="shared" si="42"/>
        <v/>
      </c>
      <c r="BI306" t="str">
        <f t="shared" si="43"/>
        <v/>
      </c>
      <c r="BJ306" t="str">
        <f t="shared" ca="1" si="38"/>
        <v/>
      </c>
      <c r="BK306">
        <f t="shared" si="44"/>
        <v>1900</v>
      </c>
      <c r="BL306">
        <f t="shared" si="45"/>
        <v>1900</v>
      </c>
      <c r="BM306" t="str">
        <f t="shared" si="39"/>
        <v/>
      </c>
      <c r="BN306" s="84">
        <f t="shared" si="40"/>
        <v>116</v>
      </c>
      <c r="BO306" s="1">
        <v>42370</v>
      </c>
      <c r="BP306" s="1"/>
      <c r="BQ306" s="3"/>
      <c r="BR306" s="4"/>
      <c r="BS306" s="5"/>
      <c r="BT306" s="6"/>
      <c r="BU306" s="5"/>
      <c r="BV306" s="5"/>
      <c r="BW306" s="6"/>
      <c r="BX306" s="5"/>
      <c r="BY306" s="5"/>
      <c r="BZ306" s="6"/>
      <c r="CA306" s="5"/>
    </row>
    <row r="307" spans="4:79">
      <c r="D307" s="1"/>
      <c r="J307" s="1"/>
      <c r="L307" s="1"/>
      <c r="AX307" s="1"/>
      <c r="AY307" s="1"/>
      <c r="BA307" s="1"/>
      <c r="BB307" s="1"/>
      <c r="BG307" t="str">
        <f t="shared" ca="1" si="41"/>
        <v/>
      </c>
      <c r="BH307" t="str">
        <f t="shared" si="42"/>
        <v/>
      </c>
      <c r="BI307" t="str">
        <f t="shared" si="43"/>
        <v/>
      </c>
      <c r="BJ307" t="str">
        <f t="shared" ca="1" si="38"/>
        <v/>
      </c>
      <c r="BK307">
        <f t="shared" si="44"/>
        <v>1900</v>
      </c>
      <c r="BL307">
        <f t="shared" si="45"/>
        <v>1900</v>
      </c>
      <c r="BM307" t="str">
        <f t="shared" si="39"/>
        <v/>
      </c>
      <c r="BN307" s="84">
        <f t="shared" si="40"/>
        <v>116</v>
      </c>
      <c r="BO307" s="1">
        <v>42370</v>
      </c>
      <c r="BP307" s="1"/>
      <c r="BQ307" s="3"/>
      <c r="BR307" s="4"/>
      <c r="BS307" s="5"/>
      <c r="BT307" s="6"/>
      <c r="BU307" s="5"/>
      <c r="BV307" s="5"/>
      <c r="BW307" s="6"/>
      <c r="BX307" s="5"/>
      <c r="BY307" s="5"/>
      <c r="BZ307" s="6"/>
      <c r="CA307" s="5"/>
    </row>
    <row r="308" spans="4:79">
      <c r="D308" s="1"/>
      <c r="J308" s="1"/>
      <c r="L308" s="1"/>
      <c r="M308" s="1"/>
      <c r="AX308" s="1"/>
      <c r="AY308" s="1"/>
      <c r="BA308" s="1"/>
      <c r="BB308" s="1"/>
      <c r="BG308" t="str">
        <f t="shared" ca="1" si="41"/>
        <v/>
      </c>
      <c r="BH308" t="str">
        <f t="shared" si="42"/>
        <v/>
      </c>
      <c r="BI308" t="str">
        <f t="shared" si="43"/>
        <v/>
      </c>
      <c r="BJ308" t="str">
        <f t="shared" ca="1" si="38"/>
        <v/>
      </c>
      <c r="BK308">
        <f t="shared" si="44"/>
        <v>1900</v>
      </c>
      <c r="BL308">
        <f t="shared" si="45"/>
        <v>1900</v>
      </c>
      <c r="BM308" t="str">
        <f t="shared" si="39"/>
        <v/>
      </c>
      <c r="BN308" s="84">
        <f t="shared" si="40"/>
        <v>116</v>
      </c>
      <c r="BO308" s="1">
        <v>42370</v>
      </c>
      <c r="BP308" s="1"/>
      <c r="BQ308" s="3"/>
      <c r="BR308" s="4"/>
      <c r="BS308" s="5"/>
      <c r="BT308" s="6"/>
      <c r="BU308" s="5"/>
      <c r="BV308" s="5"/>
      <c r="BW308" s="6"/>
      <c r="BX308" s="5"/>
      <c r="BY308" s="5"/>
      <c r="BZ308" s="6"/>
      <c r="CA308" s="5"/>
    </row>
    <row r="309" spans="4:79">
      <c r="D309" s="1"/>
      <c r="J309" s="1"/>
      <c r="L309" s="1"/>
      <c r="M309" s="1"/>
      <c r="AX309" s="1"/>
      <c r="AY309" s="1"/>
      <c r="BA309" s="1"/>
      <c r="BB309" s="1"/>
      <c r="BG309" t="str">
        <f t="shared" ca="1" si="41"/>
        <v/>
      </c>
      <c r="BH309" t="str">
        <f t="shared" si="42"/>
        <v/>
      </c>
      <c r="BI309" t="str">
        <f t="shared" si="43"/>
        <v/>
      </c>
      <c r="BJ309" t="str">
        <f t="shared" ca="1" si="38"/>
        <v/>
      </c>
      <c r="BK309">
        <f t="shared" si="44"/>
        <v>1900</v>
      </c>
      <c r="BL309">
        <f t="shared" si="45"/>
        <v>1900</v>
      </c>
      <c r="BM309" t="str">
        <f t="shared" si="39"/>
        <v/>
      </c>
      <c r="BN309" s="84">
        <f t="shared" si="40"/>
        <v>116</v>
      </c>
      <c r="BO309" s="1">
        <v>42370</v>
      </c>
      <c r="BP309" s="1"/>
      <c r="BQ309" s="3"/>
      <c r="BR309" s="4"/>
      <c r="BS309" s="5"/>
      <c r="BT309" s="6"/>
      <c r="BU309" s="5"/>
      <c r="BV309" s="5"/>
      <c r="BW309" s="6"/>
      <c r="BX309" s="5"/>
      <c r="BY309" s="5"/>
      <c r="BZ309" s="6"/>
      <c r="CA309" s="5"/>
    </row>
    <row r="310" spans="4:79">
      <c r="D310" s="1"/>
      <c r="J310" s="1"/>
      <c r="L310" s="1"/>
      <c r="AX310" s="1"/>
      <c r="AY310" s="1"/>
      <c r="BA310" s="1"/>
      <c r="BB310" s="1"/>
      <c r="BF310" s="1"/>
      <c r="BG310" t="str">
        <f t="shared" ca="1" si="41"/>
        <v/>
      </c>
      <c r="BH310" t="str">
        <f t="shared" si="42"/>
        <v/>
      </c>
      <c r="BI310" t="str">
        <f t="shared" si="43"/>
        <v/>
      </c>
      <c r="BJ310" t="str">
        <f t="shared" ca="1" si="38"/>
        <v/>
      </c>
      <c r="BK310">
        <f t="shared" si="44"/>
        <v>1900</v>
      </c>
      <c r="BL310">
        <f t="shared" si="45"/>
        <v>1900</v>
      </c>
      <c r="BM310" t="str">
        <f t="shared" si="39"/>
        <v/>
      </c>
      <c r="BN310" s="84">
        <f t="shared" si="40"/>
        <v>116</v>
      </c>
      <c r="BO310" s="1">
        <v>42370</v>
      </c>
      <c r="BP310" s="1"/>
      <c r="BQ310" s="3"/>
      <c r="BR310" s="4"/>
      <c r="BS310" s="5"/>
      <c r="BT310" s="6"/>
      <c r="BU310" s="5"/>
      <c r="BV310" s="5"/>
      <c r="BW310" s="6"/>
      <c r="BX310" s="5"/>
      <c r="BY310" s="5"/>
      <c r="BZ310" s="6"/>
      <c r="CA310" s="5"/>
    </row>
    <row r="311" spans="4:79">
      <c r="D311" s="1"/>
      <c r="J311" s="1"/>
      <c r="L311" s="1"/>
      <c r="BA311" s="1"/>
      <c r="BF311" s="1"/>
      <c r="BG311" t="str">
        <f t="shared" ca="1" si="41"/>
        <v/>
      </c>
      <c r="BH311" t="str">
        <f t="shared" si="42"/>
        <v/>
      </c>
      <c r="BI311" t="str">
        <f t="shared" si="43"/>
        <v/>
      </c>
      <c r="BJ311" t="str">
        <f t="shared" ca="1" si="38"/>
        <v/>
      </c>
      <c r="BK311">
        <f t="shared" si="44"/>
        <v>1900</v>
      </c>
      <c r="BL311">
        <f t="shared" si="45"/>
        <v>1900</v>
      </c>
      <c r="BM311" t="str">
        <f t="shared" si="39"/>
        <v/>
      </c>
      <c r="BN311" s="84">
        <f t="shared" si="40"/>
        <v>116</v>
      </c>
      <c r="BO311" s="1">
        <v>42370</v>
      </c>
      <c r="BP311" s="1"/>
      <c r="BQ311" s="3"/>
      <c r="BR311" s="4"/>
      <c r="BS311" s="5"/>
      <c r="BT311" s="6"/>
      <c r="BU311" s="5"/>
      <c r="BV311" s="5"/>
      <c r="BW311" s="6"/>
      <c r="BX311" s="5"/>
      <c r="BY311" s="5"/>
      <c r="BZ311" s="6"/>
      <c r="CA311" s="5"/>
    </row>
    <row r="312" spans="4:79">
      <c r="D312" s="1"/>
      <c r="J312" s="1"/>
      <c r="L312" s="1"/>
      <c r="M312" s="1"/>
      <c r="AX312" s="1"/>
      <c r="AY312" s="1"/>
      <c r="BA312" s="1"/>
      <c r="BB312" s="1"/>
      <c r="BG312" t="str">
        <f t="shared" ca="1" si="41"/>
        <v/>
      </c>
      <c r="BH312" t="str">
        <f t="shared" si="42"/>
        <v/>
      </c>
      <c r="BI312" t="str">
        <f t="shared" si="43"/>
        <v/>
      </c>
      <c r="BJ312" t="str">
        <f t="shared" ca="1" si="38"/>
        <v/>
      </c>
      <c r="BK312">
        <f t="shared" si="44"/>
        <v>1900</v>
      </c>
      <c r="BL312">
        <f t="shared" si="45"/>
        <v>1900</v>
      </c>
      <c r="BM312" t="str">
        <f t="shared" si="39"/>
        <v/>
      </c>
      <c r="BN312" s="84">
        <f t="shared" si="40"/>
        <v>116</v>
      </c>
      <c r="BO312" s="1">
        <v>42370</v>
      </c>
      <c r="BP312" s="1"/>
      <c r="BQ312" s="3"/>
      <c r="BR312" s="4"/>
      <c r="BS312" s="5"/>
      <c r="BT312" s="6"/>
      <c r="BU312" s="5"/>
      <c r="BV312" s="5"/>
      <c r="BW312" s="6"/>
      <c r="BX312" s="5"/>
      <c r="BY312" s="5"/>
      <c r="BZ312" s="6"/>
      <c r="CA312" s="5"/>
    </row>
    <row r="313" spans="4:79">
      <c r="D313" s="1"/>
      <c r="E313" s="1"/>
      <c r="J313" s="1"/>
      <c r="L313" s="1"/>
      <c r="AX313" s="1"/>
      <c r="AY313" s="1"/>
      <c r="BA313" s="1"/>
      <c r="BG313" t="str">
        <f t="shared" ca="1" si="41"/>
        <v/>
      </c>
      <c r="BH313" t="str">
        <f t="shared" si="42"/>
        <v/>
      </c>
      <c r="BI313" t="str">
        <f t="shared" si="43"/>
        <v/>
      </c>
      <c r="BJ313" t="str">
        <f t="shared" ca="1" si="38"/>
        <v/>
      </c>
      <c r="BK313">
        <f t="shared" si="44"/>
        <v>1900</v>
      </c>
      <c r="BL313">
        <f t="shared" si="45"/>
        <v>1900</v>
      </c>
      <c r="BM313" t="str">
        <f t="shared" si="39"/>
        <v/>
      </c>
      <c r="BN313" s="84">
        <f t="shared" si="40"/>
        <v>116</v>
      </c>
      <c r="BO313" s="1">
        <v>42370</v>
      </c>
      <c r="BP313" s="1"/>
      <c r="BQ313" s="3"/>
      <c r="BR313" s="4"/>
      <c r="BS313" s="5"/>
      <c r="BT313" s="6"/>
      <c r="BU313" s="5"/>
      <c r="BV313" s="5"/>
      <c r="BW313" s="6"/>
      <c r="BX313" s="5"/>
      <c r="BY313" s="5"/>
      <c r="BZ313" s="6"/>
      <c r="CA313" s="5"/>
    </row>
    <row r="314" spans="4:79">
      <c r="D314" s="1"/>
      <c r="J314" s="1"/>
      <c r="L314" s="1"/>
      <c r="M314" s="1"/>
      <c r="AX314" s="1"/>
      <c r="AY314" s="1"/>
      <c r="BA314" s="1"/>
      <c r="BB314" s="1"/>
      <c r="BG314" t="str">
        <f t="shared" ca="1" si="41"/>
        <v/>
      </c>
      <c r="BH314" t="str">
        <f t="shared" si="42"/>
        <v/>
      </c>
      <c r="BI314" t="str">
        <f t="shared" si="43"/>
        <v/>
      </c>
      <c r="BJ314" t="str">
        <f t="shared" ca="1" si="38"/>
        <v/>
      </c>
      <c r="BK314">
        <f t="shared" si="44"/>
        <v>1900</v>
      </c>
      <c r="BL314">
        <f t="shared" si="45"/>
        <v>1900</v>
      </c>
      <c r="BM314" t="str">
        <f t="shared" si="39"/>
        <v/>
      </c>
      <c r="BN314" s="84">
        <f t="shared" si="40"/>
        <v>116</v>
      </c>
      <c r="BO314" s="1">
        <v>42370</v>
      </c>
      <c r="BP314" s="1"/>
      <c r="BQ314" s="3"/>
      <c r="BR314" s="4"/>
      <c r="BS314" s="5"/>
      <c r="BT314" s="6"/>
      <c r="BU314" s="5"/>
      <c r="BV314" s="5"/>
      <c r="BW314" s="6"/>
      <c r="BX314" s="5"/>
      <c r="BY314" s="5"/>
      <c r="BZ314" s="6"/>
      <c r="CA314" s="5"/>
    </row>
    <row r="315" spans="4:79">
      <c r="D315" s="1"/>
      <c r="J315" s="1"/>
      <c r="L315" s="1"/>
      <c r="M315" s="1"/>
      <c r="BA315" s="1"/>
      <c r="BG315" t="str">
        <f t="shared" ca="1" si="41"/>
        <v/>
      </c>
      <c r="BH315" t="str">
        <f t="shared" si="42"/>
        <v/>
      </c>
      <c r="BI315" t="str">
        <f t="shared" si="43"/>
        <v/>
      </c>
      <c r="BJ315" t="str">
        <f t="shared" ca="1" si="38"/>
        <v/>
      </c>
      <c r="BK315">
        <f t="shared" si="44"/>
        <v>1900</v>
      </c>
      <c r="BL315">
        <f t="shared" si="45"/>
        <v>1900</v>
      </c>
      <c r="BM315" t="str">
        <f t="shared" si="39"/>
        <v/>
      </c>
      <c r="BN315" s="84">
        <f t="shared" si="40"/>
        <v>116</v>
      </c>
      <c r="BO315" s="1">
        <v>42370</v>
      </c>
      <c r="BP315" s="1"/>
      <c r="BQ315" s="3"/>
      <c r="BR315" s="4"/>
      <c r="BS315" s="5"/>
      <c r="BT315" s="6"/>
      <c r="BU315" s="5"/>
      <c r="BV315" s="5"/>
      <c r="BW315" s="6"/>
      <c r="BX315" s="5"/>
      <c r="BY315" s="5"/>
      <c r="BZ315" s="6"/>
      <c r="CA315" s="5"/>
    </row>
    <row r="316" spans="4:79">
      <c r="D316" s="1"/>
      <c r="E316" s="1"/>
      <c r="J316" s="1"/>
      <c r="L316" s="1"/>
      <c r="AX316" s="1"/>
      <c r="AY316" s="1"/>
      <c r="BA316" s="1"/>
      <c r="BG316" t="str">
        <f t="shared" ca="1" si="41"/>
        <v/>
      </c>
      <c r="BH316" t="str">
        <f t="shared" si="42"/>
        <v/>
      </c>
      <c r="BI316" t="str">
        <f t="shared" si="43"/>
        <v/>
      </c>
      <c r="BJ316" t="str">
        <f t="shared" ca="1" si="38"/>
        <v/>
      </c>
      <c r="BK316">
        <f t="shared" si="44"/>
        <v>1900</v>
      </c>
      <c r="BL316">
        <f t="shared" si="45"/>
        <v>1900</v>
      </c>
      <c r="BM316" t="str">
        <f t="shared" si="39"/>
        <v/>
      </c>
      <c r="BN316" s="84">
        <f t="shared" si="40"/>
        <v>116</v>
      </c>
      <c r="BO316" s="1">
        <v>42370</v>
      </c>
      <c r="BP316" s="1"/>
      <c r="BQ316" s="3"/>
      <c r="BR316" s="4"/>
      <c r="BS316" s="5"/>
      <c r="BT316" s="6"/>
      <c r="BU316" s="5"/>
      <c r="BV316" s="5"/>
      <c r="BW316" s="6"/>
      <c r="BX316" s="5"/>
      <c r="BY316" s="5"/>
      <c r="BZ316" s="6"/>
      <c r="CA316" s="5"/>
    </row>
    <row r="317" spans="4:79">
      <c r="D317" s="1"/>
      <c r="J317" s="1"/>
      <c r="L317" s="1"/>
      <c r="M317" s="1"/>
      <c r="AX317" s="1"/>
      <c r="AY317" s="1"/>
      <c r="BA317" s="1"/>
      <c r="BB317" s="1"/>
      <c r="BF317" s="1"/>
      <c r="BG317" t="str">
        <f t="shared" ca="1" si="41"/>
        <v/>
      </c>
      <c r="BH317" t="str">
        <f t="shared" si="42"/>
        <v/>
      </c>
      <c r="BI317" t="str">
        <f t="shared" si="43"/>
        <v/>
      </c>
      <c r="BJ317" t="str">
        <f t="shared" ca="1" si="38"/>
        <v/>
      </c>
      <c r="BK317">
        <f t="shared" si="44"/>
        <v>1900</v>
      </c>
      <c r="BL317">
        <f t="shared" si="45"/>
        <v>1900</v>
      </c>
      <c r="BM317" t="str">
        <f t="shared" si="39"/>
        <v/>
      </c>
      <c r="BN317" s="84">
        <f t="shared" si="40"/>
        <v>116</v>
      </c>
      <c r="BO317" s="1">
        <v>42370</v>
      </c>
      <c r="BP317" s="1"/>
      <c r="BQ317" s="3"/>
      <c r="BR317" s="4"/>
      <c r="BS317" s="5"/>
      <c r="BT317" s="6"/>
      <c r="BU317" s="5"/>
      <c r="BV317" s="5"/>
      <c r="BW317" s="6"/>
      <c r="BX317" s="5"/>
      <c r="BY317" s="5"/>
      <c r="BZ317" s="6"/>
      <c r="CA317" s="5"/>
    </row>
    <row r="318" spans="4:79">
      <c r="D318" s="1"/>
      <c r="J318" s="1"/>
      <c r="L318" s="1"/>
      <c r="AX318" s="1"/>
      <c r="AY318" s="1"/>
      <c r="BA318" s="1"/>
      <c r="BB318" s="1"/>
      <c r="BG318" t="str">
        <f t="shared" ca="1" si="41"/>
        <v/>
      </c>
      <c r="BH318" t="str">
        <f t="shared" si="42"/>
        <v/>
      </c>
      <c r="BI318" t="str">
        <f t="shared" si="43"/>
        <v/>
      </c>
      <c r="BJ318" t="str">
        <f t="shared" ca="1" si="38"/>
        <v/>
      </c>
      <c r="BK318">
        <f t="shared" si="44"/>
        <v>1900</v>
      </c>
      <c r="BL318">
        <f t="shared" si="45"/>
        <v>1900</v>
      </c>
      <c r="BM318" t="str">
        <f t="shared" si="39"/>
        <v/>
      </c>
      <c r="BN318" s="84">
        <f t="shared" si="40"/>
        <v>116</v>
      </c>
      <c r="BO318" s="1">
        <v>42370</v>
      </c>
      <c r="BP318" s="1"/>
      <c r="BQ318" s="3"/>
      <c r="BR318" s="4"/>
      <c r="BS318" s="5"/>
      <c r="BT318" s="6"/>
      <c r="BU318" s="5"/>
      <c r="BV318" s="5"/>
      <c r="BW318" s="6"/>
      <c r="BX318" s="5"/>
      <c r="BY318" s="5"/>
      <c r="BZ318" s="6"/>
      <c r="CA318" s="5"/>
    </row>
    <row r="319" spans="4:79">
      <c r="D319" s="1"/>
      <c r="J319" s="1"/>
      <c r="L319" s="1"/>
      <c r="M319" s="1"/>
      <c r="BA319" s="1"/>
      <c r="BG319" t="str">
        <f t="shared" ca="1" si="41"/>
        <v/>
      </c>
      <c r="BH319" t="str">
        <f t="shared" si="42"/>
        <v/>
      </c>
      <c r="BI319" t="str">
        <f t="shared" si="43"/>
        <v/>
      </c>
      <c r="BJ319" t="str">
        <f t="shared" ca="1" si="38"/>
        <v/>
      </c>
      <c r="BK319">
        <f t="shared" si="44"/>
        <v>1900</v>
      </c>
      <c r="BL319">
        <f t="shared" si="45"/>
        <v>1900</v>
      </c>
      <c r="BM319" t="str">
        <f t="shared" si="39"/>
        <v/>
      </c>
      <c r="BN319" s="84">
        <f t="shared" si="40"/>
        <v>116</v>
      </c>
      <c r="BO319" s="1">
        <v>42370</v>
      </c>
      <c r="BP319" s="1"/>
      <c r="BQ319" s="3"/>
      <c r="BR319" s="4"/>
      <c r="BS319" s="5"/>
      <c r="BT319" s="6"/>
      <c r="BU319" s="5"/>
      <c r="BV319" s="5"/>
      <c r="BW319" s="6"/>
      <c r="BX319" s="5"/>
      <c r="BY319" s="5"/>
      <c r="BZ319" s="6"/>
      <c r="CA319" s="5"/>
    </row>
    <row r="320" spans="4:79">
      <c r="D320" s="1"/>
      <c r="J320" s="1"/>
      <c r="L320" s="1"/>
      <c r="M320" s="1"/>
      <c r="AX320" s="1"/>
      <c r="AY320" s="1"/>
      <c r="BA320" s="1"/>
      <c r="BB320" s="1"/>
      <c r="BG320" t="str">
        <f t="shared" ca="1" si="41"/>
        <v/>
      </c>
      <c r="BH320" t="str">
        <f t="shared" si="42"/>
        <v/>
      </c>
      <c r="BI320" t="str">
        <f t="shared" si="43"/>
        <v/>
      </c>
      <c r="BJ320" t="str">
        <f t="shared" ca="1" si="38"/>
        <v/>
      </c>
      <c r="BK320">
        <f t="shared" si="44"/>
        <v>1900</v>
      </c>
      <c r="BL320">
        <f t="shared" si="45"/>
        <v>1900</v>
      </c>
      <c r="BM320" t="str">
        <f t="shared" si="39"/>
        <v/>
      </c>
      <c r="BN320" s="84">
        <f t="shared" si="40"/>
        <v>116</v>
      </c>
      <c r="BO320" s="1">
        <v>42370</v>
      </c>
      <c r="BP320" s="1"/>
      <c r="BQ320" s="3"/>
      <c r="BR320" s="4"/>
      <c r="BS320" s="5"/>
      <c r="BT320" s="6"/>
      <c r="BU320" s="5"/>
      <c r="BV320" s="5"/>
      <c r="BW320" s="6"/>
      <c r="BX320" s="5"/>
      <c r="BY320" s="5"/>
      <c r="BZ320" s="6"/>
      <c r="CA320" s="5"/>
    </row>
    <row r="321" spans="4:79">
      <c r="D321" s="1"/>
      <c r="J321" s="1"/>
      <c r="L321" s="1"/>
      <c r="M321" s="1"/>
      <c r="AX321" s="1"/>
      <c r="AY321" s="1"/>
      <c r="BA321" s="1"/>
      <c r="BB321" s="1"/>
      <c r="BG321" t="str">
        <f t="shared" ca="1" si="41"/>
        <v/>
      </c>
      <c r="BH321" t="str">
        <f t="shared" si="42"/>
        <v/>
      </c>
      <c r="BI321" t="str">
        <f t="shared" si="43"/>
        <v/>
      </c>
      <c r="BJ321" t="str">
        <f t="shared" ca="1" si="38"/>
        <v/>
      </c>
      <c r="BK321">
        <f t="shared" si="44"/>
        <v>1900</v>
      </c>
      <c r="BL321">
        <f t="shared" si="45"/>
        <v>1900</v>
      </c>
      <c r="BM321" t="str">
        <f t="shared" si="39"/>
        <v/>
      </c>
      <c r="BN321" s="84">
        <f t="shared" si="40"/>
        <v>116</v>
      </c>
      <c r="BO321" s="1">
        <v>42370</v>
      </c>
      <c r="BP321" s="1"/>
      <c r="BQ321" s="3"/>
      <c r="BR321" s="4"/>
      <c r="BS321" s="5"/>
      <c r="BT321" s="6"/>
      <c r="BU321" s="5"/>
      <c r="BV321" s="5"/>
      <c r="BW321" s="6"/>
      <c r="BX321" s="5"/>
      <c r="BY321" s="5"/>
      <c r="BZ321" s="6"/>
      <c r="CA321" s="5"/>
    </row>
    <row r="322" spans="4:79">
      <c r="D322" s="1"/>
      <c r="E322" s="1"/>
      <c r="J322" s="1"/>
      <c r="L322" s="1"/>
      <c r="AX322" s="1"/>
      <c r="AY322" s="1"/>
      <c r="BA322" s="1"/>
      <c r="BG322" t="str">
        <f t="shared" ca="1" si="41"/>
        <v/>
      </c>
      <c r="BH322" t="str">
        <f t="shared" si="42"/>
        <v/>
      </c>
      <c r="BI322" t="str">
        <f t="shared" si="43"/>
        <v/>
      </c>
      <c r="BJ322" t="str">
        <f t="shared" ref="BJ322:BJ385" ca="1" si="46">IF(A322="","",DATEDIF(L322,TODAY(),"y"))</f>
        <v/>
      </c>
      <c r="BK322">
        <f t="shared" si="44"/>
        <v>1900</v>
      </c>
      <c r="BL322">
        <f t="shared" si="45"/>
        <v>1900</v>
      </c>
      <c r="BM322" t="str">
        <f t="shared" ref="BM322:BM385" si="47">IF(A322="","",IF(O322="Adhérent",BG322,""))</f>
        <v/>
      </c>
      <c r="BN322" s="84">
        <f t="shared" ref="BN322:BN385" si="48">YEAR(BO322)-YEAR(J322)</f>
        <v>116</v>
      </c>
      <c r="BO322" s="1">
        <v>42370</v>
      </c>
      <c r="BP322" s="1"/>
      <c r="BQ322" s="3"/>
      <c r="BR322" s="4"/>
      <c r="BS322" s="5"/>
      <c r="BT322" s="6"/>
      <c r="BU322" s="5"/>
      <c r="BV322" s="5"/>
      <c r="BW322" s="6"/>
      <c r="BX322" s="5"/>
      <c r="BY322" s="5"/>
      <c r="BZ322" s="6"/>
      <c r="CA322" s="5"/>
    </row>
    <row r="323" spans="4:79">
      <c r="D323" s="1"/>
      <c r="J323" s="1"/>
      <c r="L323" s="1"/>
      <c r="AX323" s="1"/>
      <c r="AY323" s="1"/>
      <c r="BA323" s="1"/>
      <c r="BB323" s="1"/>
      <c r="BG323" t="str">
        <f t="shared" ref="BG323:BG386" ca="1" si="49">IF(A323="","",DATEDIF(J323,TODAY(),"y"))</f>
        <v/>
      </c>
      <c r="BH323" t="str">
        <f t="shared" ref="BH323:BH386" si="50">IF(A323="","",IF(BG323&lt;61,"Moins de 61",IF(BG323&lt;66,"61 à 65",IF(BG323&lt;71,"66 à 70",IF(BG323&lt;76,"71 à 75",IF(BG323&lt;81,"76 à 80",IF(BG323&lt;86,"81 à 85",IF(BG323&lt;91,"86 à 90",IF(BG323&lt;96,"91 à 95",IF(BG323&lt;101,"96 à 100",IF(BG323&gt;=101,"101 et plus","")))))))))))</f>
        <v/>
      </c>
      <c r="BI323" t="str">
        <f t="shared" ref="BI323:BI386" si="51">IF(B323="","",IF(BG323&lt;66,"Moins de 66",IF(BG323&lt;71,"66 à 70",IF(BG323&lt;76,"71 à 75",IF(BG323&lt;81,"76 à 80",IF(BG323&gt;=81,"plus de 80",""))))))</f>
        <v/>
      </c>
      <c r="BJ323" t="str">
        <f t="shared" ca="1" si="46"/>
        <v/>
      </c>
      <c r="BK323">
        <f t="shared" ref="BK323:BK386" si="52">YEAR(L323)</f>
        <v>1900</v>
      </c>
      <c r="BL323">
        <f t="shared" ref="BL323:BL386" si="53">YEAR(E323)</f>
        <v>1900</v>
      </c>
      <c r="BM323" t="str">
        <f t="shared" si="47"/>
        <v/>
      </c>
      <c r="BN323" s="84">
        <f t="shared" si="48"/>
        <v>116</v>
      </c>
      <c r="BO323" s="1">
        <v>42370</v>
      </c>
      <c r="BP323" s="1"/>
      <c r="BQ323" s="3"/>
      <c r="BR323" s="4"/>
      <c r="BS323" s="5"/>
      <c r="BT323" s="6"/>
      <c r="BU323" s="5"/>
      <c r="BV323" s="5"/>
      <c r="BW323" s="6"/>
      <c r="BX323" s="5"/>
      <c r="BY323" s="5"/>
      <c r="BZ323" s="6"/>
      <c r="CA323" s="5"/>
    </row>
    <row r="324" spans="4:79">
      <c r="D324" s="1"/>
      <c r="J324" s="1"/>
      <c r="L324" s="1"/>
      <c r="AY324" s="1"/>
      <c r="AZ324" s="1"/>
      <c r="BB324" s="1"/>
      <c r="BC324" s="1"/>
      <c r="BG324" t="str">
        <f t="shared" ca="1" si="49"/>
        <v/>
      </c>
      <c r="BH324" t="str">
        <f t="shared" si="50"/>
        <v/>
      </c>
      <c r="BI324" t="str">
        <f t="shared" si="51"/>
        <v/>
      </c>
      <c r="BJ324" t="str">
        <f t="shared" ca="1" si="46"/>
        <v/>
      </c>
      <c r="BK324">
        <f t="shared" si="52"/>
        <v>1900</v>
      </c>
      <c r="BL324">
        <f t="shared" si="53"/>
        <v>1900</v>
      </c>
      <c r="BM324" t="str">
        <f t="shared" si="47"/>
        <v/>
      </c>
      <c r="BN324" s="84">
        <f t="shared" si="48"/>
        <v>116</v>
      </c>
      <c r="BO324" s="1">
        <v>42370</v>
      </c>
      <c r="BP324" s="1"/>
      <c r="BQ324" s="3"/>
      <c r="BR324" s="4"/>
      <c r="BS324" s="5"/>
      <c r="BT324" s="6"/>
      <c r="BU324" s="5"/>
      <c r="BV324" s="5"/>
      <c r="BW324" s="6"/>
      <c r="BX324" s="5"/>
      <c r="BY324" s="5"/>
      <c r="BZ324" s="6"/>
      <c r="CA324" s="5"/>
    </row>
    <row r="325" spans="4:79">
      <c r="D325" s="1"/>
      <c r="J325" s="1"/>
      <c r="L325" s="1"/>
      <c r="BA325" s="1"/>
      <c r="BB325" s="1"/>
      <c r="BF325" s="1"/>
      <c r="BG325" t="str">
        <f t="shared" ca="1" si="49"/>
        <v/>
      </c>
      <c r="BH325" t="str">
        <f t="shared" si="50"/>
        <v/>
      </c>
      <c r="BI325" t="str">
        <f t="shared" si="51"/>
        <v/>
      </c>
      <c r="BJ325" t="str">
        <f t="shared" ca="1" si="46"/>
        <v/>
      </c>
      <c r="BK325">
        <f t="shared" si="52"/>
        <v>1900</v>
      </c>
      <c r="BL325">
        <f t="shared" si="53"/>
        <v>1900</v>
      </c>
      <c r="BM325" t="str">
        <f t="shared" si="47"/>
        <v/>
      </c>
      <c r="BN325" s="84">
        <f t="shared" si="48"/>
        <v>116</v>
      </c>
      <c r="BO325" s="1">
        <v>42370</v>
      </c>
      <c r="BP325" s="1"/>
      <c r="BQ325" s="3"/>
      <c r="BR325" s="4"/>
      <c r="BS325" s="5"/>
      <c r="BT325" s="6"/>
      <c r="BU325" s="5"/>
      <c r="BV325" s="5"/>
      <c r="BW325" s="6"/>
      <c r="BX325" s="5"/>
      <c r="BY325" s="5"/>
      <c r="BZ325" s="6"/>
      <c r="CA325" s="5"/>
    </row>
    <row r="326" spans="4:79">
      <c r="D326" s="1"/>
      <c r="J326" s="1"/>
      <c r="L326" s="1"/>
      <c r="M326" s="1"/>
      <c r="AX326" s="1"/>
      <c r="AY326" s="1"/>
      <c r="BA326" s="1"/>
      <c r="BB326" s="1"/>
      <c r="BG326" t="str">
        <f t="shared" ca="1" si="49"/>
        <v/>
      </c>
      <c r="BH326" t="str">
        <f t="shared" si="50"/>
        <v/>
      </c>
      <c r="BI326" t="str">
        <f t="shared" si="51"/>
        <v/>
      </c>
      <c r="BJ326" t="str">
        <f t="shared" ca="1" si="46"/>
        <v/>
      </c>
      <c r="BK326">
        <f t="shared" si="52"/>
        <v>1900</v>
      </c>
      <c r="BL326">
        <f t="shared" si="53"/>
        <v>1900</v>
      </c>
      <c r="BM326" t="str">
        <f t="shared" si="47"/>
        <v/>
      </c>
      <c r="BN326" s="84">
        <f t="shared" si="48"/>
        <v>116</v>
      </c>
      <c r="BO326" s="1">
        <v>42370</v>
      </c>
      <c r="BP326" s="1"/>
      <c r="BQ326" s="3"/>
      <c r="BR326" s="4"/>
      <c r="BS326" s="5"/>
      <c r="BT326" s="6"/>
      <c r="BU326" s="5"/>
      <c r="BV326" s="5"/>
      <c r="BW326" s="6"/>
      <c r="BX326" s="5"/>
      <c r="BY326" s="5"/>
      <c r="BZ326" s="6"/>
      <c r="CA326" s="5"/>
    </row>
    <row r="327" spans="4:79">
      <c r="D327" s="1"/>
      <c r="J327" s="1"/>
      <c r="L327" s="1"/>
      <c r="M327" s="1"/>
      <c r="BA327" s="1"/>
      <c r="BG327" t="str">
        <f t="shared" ca="1" si="49"/>
        <v/>
      </c>
      <c r="BH327" t="str">
        <f t="shared" si="50"/>
        <v/>
      </c>
      <c r="BI327" t="str">
        <f t="shared" si="51"/>
        <v/>
      </c>
      <c r="BJ327" t="str">
        <f t="shared" ca="1" si="46"/>
        <v/>
      </c>
      <c r="BK327">
        <f t="shared" si="52"/>
        <v>1900</v>
      </c>
      <c r="BL327">
        <f t="shared" si="53"/>
        <v>1900</v>
      </c>
      <c r="BM327" t="str">
        <f t="shared" si="47"/>
        <v/>
      </c>
      <c r="BN327" s="84">
        <f t="shared" si="48"/>
        <v>116</v>
      </c>
      <c r="BO327" s="1">
        <v>42370</v>
      </c>
      <c r="BP327" s="1"/>
      <c r="BQ327" s="3"/>
      <c r="BR327" s="4"/>
      <c r="BS327" s="5"/>
      <c r="BT327" s="6"/>
      <c r="BU327" s="5"/>
      <c r="BV327" s="5"/>
      <c r="BW327" s="6"/>
      <c r="BX327" s="5"/>
      <c r="BY327" s="5"/>
      <c r="BZ327" s="6"/>
      <c r="CA327" s="5"/>
    </row>
    <row r="328" spans="4:79">
      <c r="D328" s="1"/>
      <c r="J328" s="1"/>
      <c r="L328" s="1"/>
      <c r="AX328" s="1"/>
      <c r="AY328" s="1"/>
      <c r="BA328" s="1"/>
      <c r="BB328" s="1"/>
      <c r="BF328" s="1"/>
      <c r="BG328" t="str">
        <f t="shared" ca="1" si="49"/>
        <v/>
      </c>
      <c r="BH328" t="str">
        <f t="shared" si="50"/>
        <v/>
      </c>
      <c r="BI328" t="str">
        <f t="shared" si="51"/>
        <v/>
      </c>
      <c r="BJ328" t="str">
        <f t="shared" ca="1" si="46"/>
        <v/>
      </c>
      <c r="BK328">
        <f t="shared" si="52"/>
        <v>1900</v>
      </c>
      <c r="BL328">
        <f t="shared" si="53"/>
        <v>1900</v>
      </c>
      <c r="BM328" t="str">
        <f t="shared" si="47"/>
        <v/>
      </c>
      <c r="BN328" s="84">
        <f t="shared" si="48"/>
        <v>116</v>
      </c>
      <c r="BO328" s="1">
        <v>42370</v>
      </c>
      <c r="BP328" s="1"/>
      <c r="BQ328" s="3"/>
      <c r="BR328" s="4"/>
      <c r="BS328" s="5"/>
      <c r="BT328" s="6"/>
      <c r="BU328" s="5"/>
      <c r="BV328" s="5"/>
      <c r="BW328" s="6"/>
      <c r="BX328" s="5"/>
      <c r="BY328" s="5"/>
      <c r="BZ328" s="6"/>
      <c r="CA328" s="5"/>
    </row>
    <row r="329" spans="4:79">
      <c r="D329" s="1"/>
      <c r="J329" s="1"/>
      <c r="L329" s="1"/>
      <c r="M329" s="1"/>
      <c r="AX329" s="1"/>
      <c r="AY329" s="1"/>
      <c r="BA329" s="1"/>
      <c r="BB329" s="1"/>
      <c r="BG329" t="str">
        <f t="shared" ca="1" si="49"/>
        <v/>
      </c>
      <c r="BH329" t="str">
        <f t="shared" si="50"/>
        <v/>
      </c>
      <c r="BI329" t="str">
        <f t="shared" si="51"/>
        <v/>
      </c>
      <c r="BJ329" t="str">
        <f t="shared" ca="1" si="46"/>
        <v/>
      </c>
      <c r="BK329">
        <f t="shared" si="52"/>
        <v>1900</v>
      </c>
      <c r="BL329">
        <f t="shared" si="53"/>
        <v>1900</v>
      </c>
      <c r="BM329" t="str">
        <f t="shared" si="47"/>
        <v/>
      </c>
      <c r="BN329" s="84">
        <f t="shared" si="48"/>
        <v>116</v>
      </c>
      <c r="BO329" s="1">
        <v>42370</v>
      </c>
      <c r="BP329" s="1"/>
      <c r="BQ329" s="3"/>
      <c r="BR329" s="4"/>
      <c r="BS329" s="5"/>
      <c r="BT329" s="6"/>
      <c r="BU329" s="5"/>
      <c r="BV329" s="5"/>
      <c r="BW329" s="6"/>
      <c r="BX329" s="5"/>
      <c r="BY329" s="5"/>
      <c r="BZ329" s="6"/>
      <c r="CA329" s="5"/>
    </row>
    <row r="330" spans="4:79">
      <c r="D330" s="1"/>
      <c r="J330" s="1"/>
      <c r="L330" s="1"/>
      <c r="M330" s="1"/>
      <c r="AX330" s="1"/>
      <c r="AY330" s="1"/>
      <c r="BA330" s="1"/>
      <c r="BB330" s="1"/>
      <c r="BG330" t="str">
        <f t="shared" ca="1" si="49"/>
        <v/>
      </c>
      <c r="BH330" t="str">
        <f t="shared" si="50"/>
        <v/>
      </c>
      <c r="BI330" t="str">
        <f t="shared" si="51"/>
        <v/>
      </c>
      <c r="BJ330" t="str">
        <f t="shared" ca="1" si="46"/>
        <v/>
      </c>
      <c r="BK330">
        <f t="shared" si="52"/>
        <v>1900</v>
      </c>
      <c r="BL330">
        <f t="shared" si="53"/>
        <v>1900</v>
      </c>
      <c r="BM330" t="str">
        <f t="shared" si="47"/>
        <v/>
      </c>
      <c r="BN330" s="84">
        <f t="shared" si="48"/>
        <v>116</v>
      </c>
      <c r="BO330" s="1">
        <v>42370</v>
      </c>
      <c r="BP330" s="1"/>
      <c r="BQ330" s="3"/>
      <c r="BR330" s="4"/>
      <c r="BS330" s="5"/>
      <c r="BT330" s="6"/>
      <c r="BU330" s="5"/>
      <c r="BV330" s="5"/>
      <c r="BW330" s="6"/>
      <c r="BX330" s="5"/>
      <c r="BY330" s="5"/>
      <c r="BZ330" s="6"/>
      <c r="CA330" s="5"/>
    </row>
    <row r="331" spans="4:79">
      <c r="D331" s="1"/>
      <c r="J331" s="1"/>
      <c r="L331" s="1"/>
      <c r="M331" s="1"/>
      <c r="AX331" s="1"/>
      <c r="AY331" s="1"/>
      <c r="BA331" s="1"/>
      <c r="BB331" s="1"/>
      <c r="BG331" t="str">
        <f t="shared" ca="1" si="49"/>
        <v/>
      </c>
      <c r="BH331" t="str">
        <f t="shared" si="50"/>
        <v/>
      </c>
      <c r="BI331" t="str">
        <f t="shared" si="51"/>
        <v/>
      </c>
      <c r="BJ331" t="str">
        <f t="shared" ca="1" si="46"/>
        <v/>
      </c>
      <c r="BK331">
        <f t="shared" si="52"/>
        <v>1900</v>
      </c>
      <c r="BL331">
        <f t="shared" si="53"/>
        <v>1900</v>
      </c>
      <c r="BM331" t="str">
        <f t="shared" si="47"/>
        <v/>
      </c>
      <c r="BN331" s="84">
        <f t="shared" si="48"/>
        <v>116</v>
      </c>
      <c r="BO331" s="1">
        <v>42370</v>
      </c>
      <c r="BP331" s="1"/>
      <c r="BQ331" s="3"/>
      <c r="BR331" s="4"/>
      <c r="BS331" s="5"/>
      <c r="BT331" s="6"/>
      <c r="BU331" s="5"/>
      <c r="BV331" s="5"/>
      <c r="BW331" s="6"/>
      <c r="BX331" s="5"/>
      <c r="BY331" s="5"/>
      <c r="BZ331" s="6"/>
      <c r="CA331" s="5"/>
    </row>
    <row r="332" spans="4:79">
      <c r="D332" s="1"/>
      <c r="J332" s="1"/>
      <c r="L332" s="1"/>
      <c r="AX332" s="1"/>
      <c r="AY332" s="1"/>
      <c r="BA332" s="1"/>
      <c r="BB332" s="1"/>
      <c r="BG332" t="str">
        <f t="shared" ca="1" si="49"/>
        <v/>
      </c>
      <c r="BH332" t="str">
        <f t="shared" si="50"/>
        <v/>
      </c>
      <c r="BI332" t="str">
        <f t="shared" si="51"/>
        <v/>
      </c>
      <c r="BJ332" t="str">
        <f t="shared" ca="1" si="46"/>
        <v/>
      </c>
      <c r="BK332">
        <f t="shared" si="52"/>
        <v>1900</v>
      </c>
      <c r="BL332">
        <f t="shared" si="53"/>
        <v>1900</v>
      </c>
      <c r="BM332" t="str">
        <f t="shared" si="47"/>
        <v/>
      </c>
      <c r="BN332" s="84">
        <f t="shared" si="48"/>
        <v>116</v>
      </c>
      <c r="BO332" s="1">
        <v>42370</v>
      </c>
      <c r="BP332" s="1"/>
      <c r="BQ332" s="3"/>
      <c r="BR332" s="4"/>
      <c r="BS332" s="5"/>
      <c r="BT332" s="6"/>
      <c r="BU332" s="5"/>
      <c r="BV332" s="5"/>
      <c r="BW332" s="6"/>
      <c r="BX332" s="5"/>
      <c r="BY332" s="5"/>
      <c r="BZ332" s="6"/>
      <c r="CA332" s="5"/>
    </row>
    <row r="333" spans="4:79">
      <c r="D333" s="1"/>
      <c r="J333" s="1"/>
      <c r="L333" s="1"/>
      <c r="M333" s="1"/>
      <c r="BA333" s="1"/>
      <c r="BF333" s="1"/>
      <c r="BG333" t="str">
        <f t="shared" ca="1" si="49"/>
        <v/>
      </c>
      <c r="BH333" t="str">
        <f t="shared" si="50"/>
        <v/>
      </c>
      <c r="BI333" t="str">
        <f t="shared" si="51"/>
        <v/>
      </c>
      <c r="BJ333" t="str">
        <f t="shared" ca="1" si="46"/>
        <v/>
      </c>
      <c r="BK333">
        <f t="shared" si="52"/>
        <v>1900</v>
      </c>
      <c r="BL333">
        <f t="shared" si="53"/>
        <v>1900</v>
      </c>
      <c r="BM333" t="str">
        <f t="shared" si="47"/>
        <v/>
      </c>
      <c r="BN333" s="84">
        <f t="shared" si="48"/>
        <v>116</v>
      </c>
      <c r="BO333" s="1">
        <v>42370</v>
      </c>
      <c r="BP333" s="1"/>
      <c r="BQ333" s="3"/>
      <c r="BR333" s="4"/>
      <c r="BS333" s="5"/>
      <c r="BT333" s="6"/>
      <c r="BU333" s="5"/>
      <c r="BV333" s="5"/>
      <c r="BW333" s="6"/>
      <c r="BX333" s="5"/>
      <c r="BY333" s="5"/>
      <c r="BZ333" s="6"/>
      <c r="CA333" s="5"/>
    </row>
    <row r="334" spans="4:79">
      <c r="D334" s="1"/>
      <c r="J334" s="1"/>
      <c r="L334" s="1"/>
      <c r="M334" s="1"/>
      <c r="AY334" s="1"/>
      <c r="AZ334" s="1"/>
      <c r="BB334" s="1"/>
      <c r="BC334" s="1"/>
      <c r="BG334" t="str">
        <f t="shared" ca="1" si="49"/>
        <v/>
      </c>
      <c r="BH334" t="str">
        <f t="shared" si="50"/>
        <v/>
      </c>
      <c r="BI334" t="str">
        <f t="shared" si="51"/>
        <v/>
      </c>
      <c r="BJ334" t="str">
        <f t="shared" ca="1" si="46"/>
        <v/>
      </c>
      <c r="BK334">
        <f t="shared" si="52"/>
        <v>1900</v>
      </c>
      <c r="BL334">
        <f t="shared" si="53"/>
        <v>1900</v>
      </c>
      <c r="BM334" t="str">
        <f t="shared" si="47"/>
        <v/>
      </c>
      <c r="BN334" s="84">
        <f t="shared" si="48"/>
        <v>116</v>
      </c>
      <c r="BO334" s="1">
        <v>42370</v>
      </c>
      <c r="BP334" s="1"/>
      <c r="BQ334" s="3"/>
      <c r="BR334" s="4"/>
      <c r="BS334" s="5"/>
      <c r="BT334" s="6"/>
      <c r="BU334" s="5"/>
      <c r="BV334" s="5"/>
      <c r="BW334" s="6"/>
      <c r="BX334" s="5"/>
      <c r="BY334" s="5"/>
      <c r="BZ334" s="6"/>
      <c r="CA334" s="5"/>
    </row>
    <row r="335" spans="4:79">
      <c r="D335" s="1"/>
      <c r="J335" s="1"/>
      <c r="L335" s="1"/>
      <c r="M335" s="1"/>
      <c r="AX335" s="1"/>
      <c r="AY335" s="1"/>
      <c r="BA335" s="1"/>
      <c r="BB335" s="1"/>
      <c r="BG335" t="str">
        <f t="shared" ca="1" si="49"/>
        <v/>
      </c>
      <c r="BH335" t="str">
        <f t="shared" si="50"/>
        <v/>
      </c>
      <c r="BI335" t="str">
        <f t="shared" si="51"/>
        <v/>
      </c>
      <c r="BJ335" t="str">
        <f t="shared" ca="1" si="46"/>
        <v/>
      </c>
      <c r="BK335">
        <f t="shared" si="52"/>
        <v>1900</v>
      </c>
      <c r="BL335">
        <f t="shared" si="53"/>
        <v>1900</v>
      </c>
      <c r="BM335" t="str">
        <f t="shared" si="47"/>
        <v/>
      </c>
      <c r="BN335" s="84">
        <f t="shared" si="48"/>
        <v>116</v>
      </c>
      <c r="BO335" s="1">
        <v>42370</v>
      </c>
      <c r="BP335" s="1"/>
      <c r="BQ335" s="3"/>
      <c r="BR335" s="4"/>
      <c r="BS335" s="5"/>
      <c r="BT335" s="6"/>
      <c r="BU335" s="5"/>
      <c r="BV335" s="5"/>
      <c r="BW335" s="6"/>
      <c r="BX335" s="5"/>
      <c r="BY335" s="5"/>
      <c r="BZ335" s="6"/>
      <c r="CA335" s="5"/>
    </row>
    <row r="336" spans="4:79">
      <c r="D336" s="1"/>
      <c r="J336" s="1"/>
      <c r="L336" s="1"/>
      <c r="AX336" s="1"/>
      <c r="AY336" s="1"/>
      <c r="BA336" s="1"/>
      <c r="BB336" s="1"/>
      <c r="BG336" t="str">
        <f t="shared" ca="1" si="49"/>
        <v/>
      </c>
      <c r="BH336" t="str">
        <f t="shared" si="50"/>
        <v/>
      </c>
      <c r="BI336" t="str">
        <f t="shared" si="51"/>
        <v/>
      </c>
      <c r="BJ336" t="str">
        <f t="shared" ca="1" si="46"/>
        <v/>
      </c>
      <c r="BK336">
        <f t="shared" si="52"/>
        <v>1900</v>
      </c>
      <c r="BL336">
        <f t="shared" si="53"/>
        <v>1900</v>
      </c>
      <c r="BM336" t="str">
        <f t="shared" si="47"/>
        <v/>
      </c>
      <c r="BN336" s="84">
        <f t="shared" si="48"/>
        <v>116</v>
      </c>
      <c r="BO336" s="1">
        <v>42370</v>
      </c>
      <c r="BP336" s="1"/>
      <c r="BQ336" s="3"/>
      <c r="BR336" s="4"/>
      <c r="BS336" s="5"/>
      <c r="BT336" s="6"/>
      <c r="BU336" s="5"/>
      <c r="BV336" s="5"/>
      <c r="BW336" s="6"/>
      <c r="BX336" s="5"/>
      <c r="BY336" s="5"/>
      <c r="BZ336" s="6"/>
      <c r="CA336" s="5"/>
    </row>
    <row r="337" spans="4:79">
      <c r="D337" s="1"/>
      <c r="J337" s="1"/>
      <c r="L337" s="1"/>
      <c r="M337" s="1"/>
      <c r="AX337" s="1"/>
      <c r="AY337" s="1"/>
      <c r="BA337" s="1"/>
      <c r="BB337" s="1"/>
      <c r="BF337" s="1"/>
      <c r="BG337" t="str">
        <f t="shared" ca="1" si="49"/>
        <v/>
      </c>
      <c r="BH337" t="str">
        <f t="shared" si="50"/>
        <v/>
      </c>
      <c r="BI337" t="str">
        <f t="shared" si="51"/>
        <v/>
      </c>
      <c r="BJ337" t="str">
        <f t="shared" ca="1" si="46"/>
        <v/>
      </c>
      <c r="BK337">
        <f t="shared" si="52"/>
        <v>1900</v>
      </c>
      <c r="BL337">
        <f t="shared" si="53"/>
        <v>1900</v>
      </c>
      <c r="BM337" t="str">
        <f t="shared" si="47"/>
        <v/>
      </c>
      <c r="BN337" s="84">
        <f t="shared" si="48"/>
        <v>116</v>
      </c>
      <c r="BO337" s="1">
        <v>42370</v>
      </c>
      <c r="BP337" s="1"/>
      <c r="BQ337" s="3"/>
      <c r="BR337" s="4"/>
      <c r="BS337" s="5"/>
      <c r="BT337" s="6"/>
      <c r="BU337" s="5"/>
      <c r="BV337" s="5"/>
      <c r="BW337" s="6"/>
      <c r="BX337" s="5"/>
      <c r="BY337" s="5"/>
      <c r="BZ337" s="6"/>
      <c r="CA337" s="5"/>
    </row>
    <row r="338" spans="4:79">
      <c r="D338" s="1"/>
      <c r="E338" s="1"/>
      <c r="J338" s="1"/>
      <c r="L338" s="1"/>
      <c r="AX338" s="1"/>
      <c r="AY338" s="1"/>
      <c r="BA338" s="1"/>
      <c r="BB338" s="1"/>
      <c r="BG338" t="str">
        <f t="shared" ca="1" si="49"/>
        <v/>
      </c>
      <c r="BH338" t="str">
        <f t="shared" si="50"/>
        <v/>
      </c>
      <c r="BI338" t="str">
        <f t="shared" si="51"/>
        <v/>
      </c>
      <c r="BJ338" t="str">
        <f t="shared" ca="1" si="46"/>
        <v/>
      </c>
      <c r="BK338">
        <f t="shared" si="52"/>
        <v>1900</v>
      </c>
      <c r="BL338">
        <f t="shared" si="53"/>
        <v>1900</v>
      </c>
      <c r="BM338" t="str">
        <f t="shared" si="47"/>
        <v/>
      </c>
      <c r="BN338" s="84">
        <f t="shared" si="48"/>
        <v>116</v>
      </c>
      <c r="BO338" s="1">
        <v>42370</v>
      </c>
      <c r="BP338" s="1"/>
      <c r="BQ338" s="3"/>
      <c r="BR338" s="4"/>
      <c r="BS338" s="5"/>
      <c r="BT338" s="6"/>
      <c r="BU338" s="5"/>
      <c r="BV338" s="5"/>
      <c r="BW338" s="6"/>
      <c r="BX338" s="5"/>
      <c r="BY338" s="5"/>
      <c r="BZ338" s="6"/>
      <c r="CA338" s="5"/>
    </row>
    <row r="339" spans="4:79">
      <c r="D339" s="1"/>
      <c r="J339" s="1"/>
      <c r="L339" s="1"/>
      <c r="M339" s="1"/>
      <c r="AY339" s="1"/>
      <c r="AZ339" s="1"/>
      <c r="BB339" s="1"/>
      <c r="BC339" s="1"/>
      <c r="BG339" t="str">
        <f t="shared" ca="1" si="49"/>
        <v/>
      </c>
      <c r="BH339" t="str">
        <f t="shared" si="50"/>
        <v/>
      </c>
      <c r="BI339" t="str">
        <f t="shared" si="51"/>
        <v/>
      </c>
      <c r="BJ339" t="str">
        <f t="shared" ca="1" si="46"/>
        <v/>
      </c>
      <c r="BK339">
        <f t="shared" si="52"/>
        <v>1900</v>
      </c>
      <c r="BL339">
        <f t="shared" si="53"/>
        <v>1900</v>
      </c>
      <c r="BM339" t="str">
        <f t="shared" si="47"/>
        <v/>
      </c>
      <c r="BN339" s="84">
        <f t="shared" si="48"/>
        <v>116</v>
      </c>
      <c r="BO339" s="1">
        <v>42370</v>
      </c>
      <c r="BP339" s="1"/>
      <c r="BQ339" s="3"/>
      <c r="BR339" s="4"/>
      <c r="BS339" s="5"/>
      <c r="BT339" s="6"/>
      <c r="BU339" s="5"/>
      <c r="BV339" s="5"/>
      <c r="BW339" s="6"/>
      <c r="BX339" s="5"/>
      <c r="BY339" s="5"/>
      <c r="BZ339" s="6"/>
      <c r="CA339" s="5"/>
    </row>
    <row r="340" spans="4:79">
      <c r="D340" s="1"/>
      <c r="J340" s="1"/>
      <c r="L340" s="1"/>
      <c r="M340" s="1"/>
      <c r="AX340" s="1"/>
      <c r="AY340" s="1"/>
      <c r="BA340" s="1"/>
      <c r="BB340" s="1"/>
      <c r="BG340" t="str">
        <f t="shared" ca="1" si="49"/>
        <v/>
      </c>
      <c r="BH340" t="str">
        <f t="shared" si="50"/>
        <v/>
      </c>
      <c r="BI340" t="str">
        <f t="shared" si="51"/>
        <v/>
      </c>
      <c r="BJ340" t="str">
        <f t="shared" ca="1" si="46"/>
        <v/>
      </c>
      <c r="BK340">
        <f t="shared" si="52"/>
        <v>1900</v>
      </c>
      <c r="BL340">
        <f t="shared" si="53"/>
        <v>1900</v>
      </c>
      <c r="BM340" t="str">
        <f t="shared" si="47"/>
        <v/>
      </c>
      <c r="BN340" s="84">
        <f t="shared" si="48"/>
        <v>116</v>
      </c>
      <c r="BO340" s="1">
        <v>42370</v>
      </c>
      <c r="BP340" s="1"/>
      <c r="BQ340" s="3"/>
      <c r="BR340" s="4"/>
      <c r="BS340" s="5"/>
      <c r="BT340" s="6"/>
      <c r="BU340" s="5"/>
      <c r="BV340" s="5"/>
      <c r="BW340" s="6"/>
      <c r="BX340" s="5"/>
      <c r="BY340" s="5"/>
      <c r="BZ340" s="6"/>
      <c r="CA340" s="5"/>
    </row>
    <row r="341" spans="4:79">
      <c r="D341" s="1"/>
      <c r="J341" s="1"/>
      <c r="L341" s="1"/>
      <c r="BA341" s="1"/>
      <c r="BG341" t="str">
        <f t="shared" ca="1" si="49"/>
        <v/>
      </c>
      <c r="BH341" t="str">
        <f t="shared" si="50"/>
        <v/>
      </c>
      <c r="BI341" t="str">
        <f t="shared" si="51"/>
        <v/>
      </c>
      <c r="BJ341" t="str">
        <f t="shared" ca="1" si="46"/>
        <v/>
      </c>
      <c r="BK341">
        <f t="shared" si="52"/>
        <v>1900</v>
      </c>
      <c r="BL341">
        <f t="shared" si="53"/>
        <v>1900</v>
      </c>
      <c r="BM341" t="str">
        <f t="shared" si="47"/>
        <v/>
      </c>
      <c r="BN341" s="84">
        <f t="shared" si="48"/>
        <v>116</v>
      </c>
      <c r="BO341" s="1">
        <v>42370</v>
      </c>
      <c r="BP341" s="1"/>
      <c r="BQ341" s="3"/>
      <c r="BR341" s="4"/>
      <c r="BS341" s="5"/>
      <c r="BT341" s="6"/>
      <c r="BU341" s="5"/>
      <c r="BV341" s="5"/>
      <c r="BW341" s="6"/>
      <c r="BX341" s="5"/>
      <c r="BY341" s="5"/>
      <c r="BZ341" s="6"/>
      <c r="CA341" s="5"/>
    </row>
    <row r="342" spans="4:79">
      <c r="D342" s="1"/>
      <c r="J342" s="1"/>
      <c r="L342" s="1"/>
      <c r="M342" s="1"/>
      <c r="AX342" s="1"/>
      <c r="AY342" s="1"/>
      <c r="BA342" s="1"/>
      <c r="BB342" s="1"/>
      <c r="BG342" t="str">
        <f t="shared" ca="1" si="49"/>
        <v/>
      </c>
      <c r="BH342" t="str">
        <f t="shared" si="50"/>
        <v/>
      </c>
      <c r="BI342" t="str">
        <f t="shared" si="51"/>
        <v/>
      </c>
      <c r="BJ342" t="str">
        <f t="shared" ca="1" si="46"/>
        <v/>
      </c>
      <c r="BK342">
        <f t="shared" si="52"/>
        <v>1900</v>
      </c>
      <c r="BL342">
        <f t="shared" si="53"/>
        <v>1900</v>
      </c>
      <c r="BM342" t="str">
        <f t="shared" si="47"/>
        <v/>
      </c>
      <c r="BN342" s="84">
        <f t="shared" si="48"/>
        <v>116</v>
      </c>
      <c r="BO342" s="1">
        <v>42370</v>
      </c>
      <c r="BP342" s="1"/>
      <c r="BQ342" s="3"/>
      <c r="BR342" s="4"/>
      <c r="BS342" s="5"/>
      <c r="BT342" s="6"/>
      <c r="BU342" s="5"/>
      <c r="BV342" s="5"/>
      <c r="BW342" s="6"/>
      <c r="BX342" s="5"/>
      <c r="BY342" s="5"/>
      <c r="BZ342" s="6"/>
      <c r="CA342" s="5"/>
    </row>
    <row r="343" spans="4:79">
      <c r="D343" s="1"/>
      <c r="J343" s="1"/>
      <c r="L343" s="1"/>
      <c r="AX343" s="1"/>
      <c r="AY343" s="1"/>
      <c r="BA343" s="1"/>
      <c r="BB343" s="1"/>
      <c r="BG343" t="str">
        <f t="shared" ca="1" si="49"/>
        <v/>
      </c>
      <c r="BH343" t="str">
        <f t="shared" si="50"/>
        <v/>
      </c>
      <c r="BI343" t="str">
        <f t="shared" si="51"/>
        <v/>
      </c>
      <c r="BJ343" t="str">
        <f t="shared" ca="1" si="46"/>
        <v/>
      </c>
      <c r="BK343">
        <f t="shared" si="52"/>
        <v>1900</v>
      </c>
      <c r="BL343">
        <f t="shared" si="53"/>
        <v>1900</v>
      </c>
      <c r="BM343" t="str">
        <f t="shared" si="47"/>
        <v/>
      </c>
      <c r="BN343" s="84">
        <f t="shared" si="48"/>
        <v>116</v>
      </c>
      <c r="BO343" s="1">
        <v>42370</v>
      </c>
      <c r="BP343" s="1"/>
      <c r="BQ343" s="3"/>
      <c r="BR343" s="4"/>
      <c r="BS343" s="5"/>
      <c r="BT343" s="6"/>
      <c r="BU343" s="5"/>
      <c r="BV343" s="5"/>
      <c r="BW343" s="6"/>
      <c r="BX343" s="5"/>
      <c r="BY343" s="5"/>
      <c r="BZ343" s="6"/>
      <c r="CA343" s="5"/>
    </row>
    <row r="344" spans="4:79">
      <c r="D344" s="1"/>
      <c r="J344" s="1"/>
      <c r="L344" s="1"/>
      <c r="M344" s="1"/>
      <c r="BA344" s="1"/>
      <c r="BG344" t="str">
        <f t="shared" ca="1" si="49"/>
        <v/>
      </c>
      <c r="BH344" t="str">
        <f t="shared" si="50"/>
        <v/>
      </c>
      <c r="BI344" t="str">
        <f t="shared" si="51"/>
        <v/>
      </c>
      <c r="BJ344" t="str">
        <f t="shared" ca="1" si="46"/>
        <v/>
      </c>
      <c r="BK344">
        <f t="shared" si="52"/>
        <v>1900</v>
      </c>
      <c r="BL344">
        <f t="shared" si="53"/>
        <v>1900</v>
      </c>
      <c r="BM344" t="str">
        <f t="shared" si="47"/>
        <v/>
      </c>
      <c r="BN344" s="84">
        <f t="shared" si="48"/>
        <v>116</v>
      </c>
      <c r="BO344" s="1">
        <v>42370</v>
      </c>
      <c r="BP344" s="1"/>
      <c r="BQ344" s="3"/>
      <c r="BR344" s="4"/>
      <c r="BS344" s="5"/>
      <c r="BT344" s="6"/>
      <c r="BU344" s="5"/>
      <c r="BV344" s="5"/>
      <c r="BW344" s="6"/>
      <c r="BX344" s="5"/>
      <c r="BY344" s="5"/>
      <c r="BZ344" s="6"/>
      <c r="CA344" s="5"/>
    </row>
    <row r="345" spans="4:79">
      <c r="D345" s="1"/>
      <c r="J345" s="1"/>
      <c r="L345" s="1"/>
      <c r="M345" s="1"/>
      <c r="AX345" s="1"/>
      <c r="AY345" s="1"/>
      <c r="BA345" s="1"/>
      <c r="BB345" s="1"/>
      <c r="BG345" t="str">
        <f t="shared" ca="1" si="49"/>
        <v/>
      </c>
      <c r="BH345" t="str">
        <f t="shared" si="50"/>
        <v/>
      </c>
      <c r="BI345" t="str">
        <f t="shared" si="51"/>
        <v/>
      </c>
      <c r="BJ345" t="str">
        <f t="shared" ca="1" si="46"/>
        <v/>
      </c>
      <c r="BK345">
        <f t="shared" si="52"/>
        <v>1900</v>
      </c>
      <c r="BL345">
        <f t="shared" si="53"/>
        <v>1900</v>
      </c>
      <c r="BM345" t="str">
        <f t="shared" si="47"/>
        <v/>
      </c>
      <c r="BN345" s="84">
        <f t="shared" si="48"/>
        <v>116</v>
      </c>
      <c r="BO345" s="1">
        <v>42370</v>
      </c>
      <c r="BP345" s="1"/>
      <c r="BQ345" s="3"/>
      <c r="BR345" s="4"/>
      <c r="BS345" s="5"/>
      <c r="BT345" s="6"/>
      <c r="BU345" s="5"/>
      <c r="BV345" s="5"/>
      <c r="BW345" s="6"/>
      <c r="BX345" s="5"/>
      <c r="BY345" s="5"/>
      <c r="BZ345" s="6"/>
      <c r="CA345" s="5"/>
    </row>
    <row r="346" spans="4:79">
      <c r="D346" s="1"/>
      <c r="J346" s="1"/>
      <c r="L346" s="1"/>
      <c r="AX346" s="1"/>
      <c r="AY346" s="1"/>
      <c r="BA346" s="1"/>
      <c r="BB346" s="1"/>
      <c r="BF346" s="1"/>
      <c r="BG346" t="str">
        <f t="shared" ca="1" si="49"/>
        <v/>
      </c>
      <c r="BH346" t="str">
        <f t="shared" si="50"/>
        <v/>
      </c>
      <c r="BI346" t="str">
        <f t="shared" si="51"/>
        <v/>
      </c>
      <c r="BJ346" t="str">
        <f t="shared" ca="1" si="46"/>
        <v/>
      </c>
      <c r="BK346">
        <f t="shared" si="52"/>
        <v>1900</v>
      </c>
      <c r="BL346">
        <f t="shared" si="53"/>
        <v>1900</v>
      </c>
      <c r="BM346" t="str">
        <f t="shared" si="47"/>
        <v/>
      </c>
      <c r="BN346" s="84">
        <f t="shared" si="48"/>
        <v>116</v>
      </c>
      <c r="BO346" s="1">
        <v>42370</v>
      </c>
      <c r="BP346" s="1"/>
      <c r="BQ346" s="3"/>
      <c r="BR346" s="4"/>
      <c r="BS346" s="5"/>
      <c r="BT346" s="6"/>
      <c r="BU346" s="5"/>
      <c r="BV346" s="5"/>
      <c r="BW346" s="6"/>
      <c r="BX346" s="5"/>
      <c r="BY346" s="5"/>
      <c r="BZ346" s="6"/>
      <c r="CA346" s="5"/>
    </row>
    <row r="347" spans="4:79">
      <c r="D347" s="1"/>
      <c r="J347" s="1"/>
      <c r="L347" s="1"/>
      <c r="BA347" s="1"/>
      <c r="BG347" t="str">
        <f t="shared" ca="1" si="49"/>
        <v/>
      </c>
      <c r="BH347" t="str">
        <f t="shared" si="50"/>
        <v/>
      </c>
      <c r="BI347" t="str">
        <f t="shared" si="51"/>
        <v/>
      </c>
      <c r="BJ347" t="str">
        <f t="shared" ca="1" si="46"/>
        <v/>
      </c>
      <c r="BK347">
        <f t="shared" si="52"/>
        <v>1900</v>
      </c>
      <c r="BL347">
        <f t="shared" si="53"/>
        <v>1900</v>
      </c>
      <c r="BM347" t="str">
        <f t="shared" si="47"/>
        <v/>
      </c>
      <c r="BN347" s="84">
        <f t="shared" si="48"/>
        <v>116</v>
      </c>
      <c r="BO347" s="1">
        <v>42370</v>
      </c>
      <c r="BP347" s="1"/>
      <c r="BQ347" s="3"/>
      <c r="BR347" s="4"/>
      <c r="BS347" s="5"/>
      <c r="BT347" s="6"/>
      <c r="BU347" s="5"/>
      <c r="BV347" s="5"/>
      <c r="BW347" s="6"/>
      <c r="BX347" s="5"/>
      <c r="BY347" s="5"/>
      <c r="BZ347" s="6"/>
      <c r="CA347" s="5"/>
    </row>
    <row r="348" spans="4:79">
      <c r="D348" s="1"/>
      <c r="J348" s="1"/>
      <c r="L348" s="1"/>
      <c r="AX348" s="1"/>
      <c r="AY348" s="1"/>
      <c r="BA348" s="1"/>
      <c r="BB348" s="1"/>
      <c r="BG348" t="str">
        <f t="shared" ca="1" si="49"/>
        <v/>
      </c>
      <c r="BH348" t="str">
        <f t="shared" si="50"/>
        <v/>
      </c>
      <c r="BI348" t="str">
        <f t="shared" si="51"/>
        <v/>
      </c>
      <c r="BJ348" t="str">
        <f t="shared" ca="1" si="46"/>
        <v/>
      </c>
      <c r="BK348">
        <f t="shared" si="52"/>
        <v>1900</v>
      </c>
      <c r="BL348">
        <f t="shared" si="53"/>
        <v>1900</v>
      </c>
      <c r="BM348" t="str">
        <f t="shared" si="47"/>
        <v/>
      </c>
      <c r="BN348" s="84">
        <f t="shared" si="48"/>
        <v>116</v>
      </c>
      <c r="BO348" s="1">
        <v>42370</v>
      </c>
      <c r="BP348" s="1"/>
      <c r="BQ348" s="3"/>
      <c r="BR348" s="4"/>
      <c r="BS348" s="5"/>
      <c r="BT348" s="6"/>
      <c r="BU348" s="5"/>
      <c r="BV348" s="5"/>
      <c r="BW348" s="6"/>
      <c r="BX348" s="5"/>
      <c r="BY348" s="5"/>
      <c r="BZ348" s="6"/>
      <c r="CA348" s="5"/>
    </row>
    <row r="349" spans="4:79">
      <c r="D349" s="1"/>
      <c r="E349" s="1"/>
      <c r="J349" s="1"/>
      <c r="L349" s="1"/>
      <c r="AX349" s="1"/>
      <c r="AY349" s="1"/>
      <c r="BA349" s="1"/>
      <c r="BB349" s="1"/>
      <c r="BG349" t="str">
        <f t="shared" ca="1" si="49"/>
        <v/>
      </c>
      <c r="BH349" t="str">
        <f t="shared" si="50"/>
        <v/>
      </c>
      <c r="BI349" t="str">
        <f t="shared" si="51"/>
        <v/>
      </c>
      <c r="BJ349" t="str">
        <f t="shared" ca="1" si="46"/>
        <v/>
      </c>
      <c r="BK349">
        <f t="shared" si="52"/>
        <v>1900</v>
      </c>
      <c r="BL349">
        <f t="shared" si="53"/>
        <v>1900</v>
      </c>
      <c r="BM349" t="str">
        <f t="shared" si="47"/>
        <v/>
      </c>
      <c r="BN349" s="84">
        <f t="shared" si="48"/>
        <v>116</v>
      </c>
      <c r="BO349" s="1">
        <v>42370</v>
      </c>
      <c r="BP349" s="1"/>
      <c r="BQ349" s="3"/>
      <c r="BR349" s="4"/>
      <c r="BS349" s="5"/>
      <c r="BT349" s="6"/>
      <c r="BU349" s="5"/>
      <c r="BV349" s="5"/>
      <c r="BW349" s="6"/>
      <c r="BX349" s="5"/>
      <c r="BY349" s="5"/>
      <c r="BZ349" s="6"/>
      <c r="CA349" s="5"/>
    </row>
    <row r="350" spans="4:79">
      <c r="D350" s="1"/>
      <c r="J350" s="1"/>
      <c r="L350" s="1"/>
      <c r="M350" s="1"/>
      <c r="AX350" s="1"/>
      <c r="AY350" s="1"/>
      <c r="BA350" s="1"/>
      <c r="BB350" s="1"/>
      <c r="BG350" t="str">
        <f t="shared" ca="1" si="49"/>
        <v/>
      </c>
      <c r="BH350" t="str">
        <f t="shared" si="50"/>
        <v/>
      </c>
      <c r="BI350" t="str">
        <f t="shared" si="51"/>
        <v/>
      </c>
      <c r="BJ350" t="str">
        <f t="shared" ca="1" si="46"/>
        <v/>
      </c>
      <c r="BK350">
        <f t="shared" si="52"/>
        <v>1900</v>
      </c>
      <c r="BL350">
        <f t="shared" si="53"/>
        <v>1900</v>
      </c>
      <c r="BM350" t="str">
        <f t="shared" si="47"/>
        <v/>
      </c>
      <c r="BN350" s="84">
        <f t="shared" si="48"/>
        <v>116</v>
      </c>
      <c r="BO350" s="1">
        <v>42370</v>
      </c>
      <c r="BP350" s="1"/>
      <c r="BQ350" s="3"/>
      <c r="BR350" s="4"/>
      <c r="BS350" s="5"/>
      <c r="BT350" s="6"/>
      <c r="BU350" s="5"/>
      <c r="BV350" s="5"/>
      <c r="BW350" s="6"/>
      <c r="BX350" s="5"/>
      <c r="BY350" s="5"/>
      <c r="BZ350" s="6"/>
      <c r="CA350" s="5"/>
    </row>
    <row r="351" spans="4:79">
      <c r="D351" s="1"/>
      <c r="J351" s="1"/>
      <c r="L351" s="1"/>
      <c r="M351" s="1"/>
      <c r="AX351" s="1"/>
      <c r="AY351" s="1"/>
      <c r="BA351" s="1"/>
      <c r="BB351" s="1"/>
      <c r="BG351" t="str">
        <f t="shared" ca="1" si="49"/>
        <v/>
      </c>
      <c r="BH351" t="str">
        <f t="shared" si="50"/>
        <v/>
      </c>
      <c r="BI351" t="str">
        <f t="shared" si="51"/>
        <v/>
      </c>
      <c r="BJ351" t="str">
        <f t="shared" ca="1" si="46"/>
        <v/>
      </c>
      <c r="BK351">
        <f t="shared" si="52"/>
        <v>1900</v>
      </c>
      <c r="BL351">
        <f t="shared" si="53"/>
        <v>1900</v>
      </c>
      <c r="BM351" t="str">
        <f t="shared" si="47"/>
        <v/>
      </c>
      <c r="BN351" s="84">
        <f t="shared" si="48"/>
        <v>116</v>
      </c>
      <c r="BO351" s="1">
        <v>42370</v>
      </c>
      <c r="BP351" s="1"/>
      <c r="BQ351" s="3"/>
      <c r="BR351" s="4"/>
      <c r="BS351" s="5"/>
      <c r="BT351" s="6"/>
      <c r="BU351" s="5"/>
      <c r="BV351" s="5"/>
      <c r="BW351" s="6"/>
      <c r="BX351" s="5"/>
      <c r="BY351" s="5"/>
      <c r="BZ351" s="6"/>
      <c r="CA351" s="5"/>
    </row>
    <row r="352" spans="4:79">
      <c r="D352" s="1"/>
      <c r="E352" s="1"/>
      <c r="J352" s="1"/>
      <c r="L352" s="1"/>
      <c r="AX352" s="1"/>
      <c r="AY352" s="1"/>
      <c r="BA352" s="1"/>
      <c r="BG352" t="str">
        <f t="shared" ca="1" si="49"/>
        <v/>
      </c>
      <c r="BH352" t="str">
        <f t="shared" si="50"/>
        <v/>
      </c>
      <c r="BI352" t="str">
        <f t="shared" si="51"/>
        <v/>
      </c>
      <c r="BJ352" t="str">
        <f t="shared" ca="1" si="46"/>
        <v/>
      </c>
      <c r="BK352">
        <f t="shared" si="52"/>
        <v>1900</v>
      </c>
      <c r="BL352">
        <f t="shared" si="53"/>
        <v>1900</v>
      </c>
      <c r="BM352" t="str">
        <f t="shared" si="47"/>
        <v/>
      </c>
      <c r="BN352" s="84">
        <f t="shared" si="48"/>
        <v>116</v>
      </c>
      <c r="BO352" s="1">
        <v>42370</v>
      </c>
      <c r="BP352" s="1"/>
      <c r="BQ352" s="3"/>
      <c r="BR352" s="4"/>
      <c r="BS352" s="5"/>
      <c r="BT352" s="6"/>
      <c r="BU352" s="5"/>
      <c r="BV352" s="5"/>
      <c r="BW352" s="6"/>
      <c r="BX352" s="5"/>
      <c r="BY352" s="5"/>
      <c r="BZ352" s="6"/>
      <c r="CA352" s="5"/>
    </row>
    <row r="353" spans="4:79">
      <c r="D353" s="1"/>
      <c r="E353" s="1"/>
      <c r="J353" s="1"/>
      <c r="L353" s="1"/>
      <c r="AX353" s="1"/>
      <c r="AY353" s="1"/>
      <c r="BA353" s="1"/>
      <c r="BB353" s="1"/>
      <c r="BG353" t="str">
        <f t="shared" ca="1" si="49"/>
        <v/>
      </c>
      <c r="BH353" t="str">
        <f t="shared" si="50"/>
        <v/>
      </c>
      <c r="BI353" t="str">
        <f t="shared" si="51"/>
        <v/>
      </c>
      <c r="BJ353" t="str">
        <f t="shared" ca="1" si="46"/>
        <v/>
      </c>
      <c r="BK353">
        <f t="shared" si="52"/>
        <v>1900</v>
      </c>
      <c r="BL353">
        <f t="shared" si="53"/>
        <v>1900</v>
      </c>
      <c r="BM353" t="str">
        <f t="shared" si="47"/>
        <v/>
      </c>
      <c r="BN353" s="84">
        <f t="shared" si="48"/>
        <v>116</v>
      </c>
      <c r="BO353" s="1">
        <v>42370</v>
      </c>
      <c r="BP353" s="1"/>
      <c r="BQ353" s="3"/>
      <c r="BR353" s="4"/>
      <c r="BS353" s="5"/>
      <c r="BT353" s="6"/>
      <c r="BU353" s="5"/>
      <c r="BV353" s="5"/>
      <c r="BW353" s="6"/>
      <c r="BX353" s="5"/>
      <c r="BY353" s="5"/>
      <c r="BZ353" s="6"/>
      <c r="CA353" s="5"/>
    </row>
    <row r="354" spans="4:79">
      <c r="D354" s="1"/>
      <c r="J354" s="1"/>
      <c r="M354" s="1"/>
      <c r="BG354" t="str">
        <f t="shared" ca="1" si="49"/>
        <v/>
      </c>
      <c r="BH354" t="str">
        <f t="shared" si="50"/>
        <v/>
      </c>
      <c r="BI354" t="str">
        <f t="shared" si="51"/>
        <v/>
      </c>
      <c r="BJ354" t="str">
        <f t="shared" ca="1" si="46"/>
        <v/>
      </c>
      <c r="BK354">
        <f t="shared" si="52"/>
        <v>1900</v>
      </c>
      <c r="BL354">
        <f t="shared" si="53"/>
        <v>1900</v>
      </c>
      <c r="BM354" t="str">
        <f t="shared" si="47"/>
        <v/>
      </c>
      <c r="BN354" s="84">
        <f t="shared" si="48"/>
        <v>116</v>
      </c>
      <c r="BO354" s="1">
        <v>42370</v>
      </c>
      <c r="BP354" s="1"/>
      <c r="BQ354" s="3"/>
      <c r="BR354" s="4"/>
      <c r="BS354" s="5"/>
      <c r="BT354" s="6"/>
      <c r="BU354" s="5"/>
      <c r="BV354" s="5"/>
      <c r="BW354" s="6"/>
      <c r="BX354" s="5"/>
      <c r="BY354" s="5"/>
      <c r="BZ354" s="6"/>
      <c r="CA354" s="5"/>
    </row>
    <row r="355" spans="4:79">
      <c r="D355" s="1"/>
      <c r="J355" s="1"/>
      <c r="L355" s="1"/>
      <c r="M355" s="1"/>
      <c r="AX355" s="1"/>
      <c r="AY355" s="1"/>
      <c r="BA355" s="1"/>
      <c r="BB355" s="1"/>
      <c r="BG355" t="str">
        <f t="shared" ca="1" si="49"/>
        <v/>
      </c>
      <c r="BH355" t="str">
        <f t="shared" si="50"/>
        <v/>
      </c>
      <c r="BI355" t="str">
        <f t="shared" si="51"/>
        <v/>
      </c>
      <c r="BJ355" t="str">
        <f t="shared" ca="1" si="46"/>
        <v/>
      </c>
      <c r="BK355">
        <f t="shared" si="52"/>
        <v>1900</v>
      </c>
      <c r="BL355">
        <f t="shared" si="53"/>
        <v>1900</v>
      </c>
      <c r="BM355" t="str">
        <f t="shared" si="47"/>
        <v/>
      </c>
      <c r="BN355" s="84">
        <f t="shared" si="48"/>
        <v>116</v>
      </c>
      <c r="BO355" s="1">
        <v>42370</v>
      </c>
      <c r="BP355" s="1"/>
      <c r="BQ355" s="3"/>
      <c r="BR355" s="4"/>
      <c r="BS355" s="5"/>
      <c r="BT355" s="6"/>
      <c r="BU355" s="5"/>
      <c r="BV355" s="5"/>
      <c r="BW355" s="6"/>
      <c r="BX355" s="5"/>
      <c r="BY355" s="5"/>
      <c r="BZ355" s="6"/>
      <c r="CA355" s="5"/>
    </row>
    <row r="356" spans="4:79">
      <c r="D356" s="1"/>
      <c r="J356" s="1"/>
      <c r="M356" s="1"/>
      <c r="BG356" t="str">
        <f t="shared" ca="1" si="49"/>
        <v/>
      </c>
      <c r="BH356" t="str">
        <f t="shared" si="50"/>
        <v/>
      </c>
      <c r="BI356" t="str">
        <f t="shared" si="51"/>
        <v/>
      </c>
      <c r="BJ356" t="str">
        <f t="shared" ca="1" si="46"/>
        <v/>
      </c>
      <c r="BK356">
        <f t="shared" si="52"/>
        <v>1900</v>
      </c>
      <c r="BL356">
        <f t="shared" si="53"/>
        <v>1900</v>
      </c>
      <c r="BM356" t="str">
        <f t="shared" si="47"/>
        <v/>
      </c>
      <c r="BN356" s="84">
        <f t="shared" si="48"/>
        <v>116</v>
      </c>
      <c r="BO356" s="1">
        <v>42370</v>
      </c>
      <c r="BP356" s="1"/>
      <c r="BQ356" s="3"/>
      <c r="BR356" s="4"/>
      <c r="BS356" s="5"/>
      <c r="BT356" s="6"/>
      <c r="BU356" s="5"/>
      <c r="BV356" s="5"/>
      <c r="BW356" s="6"/>
      <c r="BX356" s="5"/>
      <c r="BY356" s="5"/>
      <c r="BZ356" s="6"/>
      <c r="CA356" s="5"/>
    </row>
    <row r="357" spans="4:79">
      <c r="D357" s="1"/>
      <c r="J357" s="1"/>
      <c r="L357" s="1"/>
      <c r="BA357" s="1"/>
      <c r="BG357" t="str">
        <f t="shared" ca="1" si="49"/>
        <v/>
      </c>
      <c r="BH357" t="str">
        <f t="shared" si="50"/>
        <v/>
      </c>
      <c r="BI357" t="str">
        <f t="shared" si="51"/>
        <v/>
      </c>
      <c r="BJ357" t="str">
        <f t="shared" ca="1" si="46"/>
        <v/>
      </c>
      <c r="BK357">
        <f t="shared" si="52"/>
        <v>1900</v>
      </c>
      <c r="BL357">
        <f t="shared" si="53"/>
        <v>1900</v>
      </c>
      <c r="BM357" t="str">
        <f t="shared" si="47"/>
        <v/>
      </c>
      <c r="BN357" s="84">
        <f t="shared" si="48"/>
        <v>116</v>
      </c>
      <c r="BO357" s="1">
        <v>42370</v>
      </c>
      <c r="BP357" s="1"/>
      <c r="BQ357" s="3"/>
      <c r="BR357" s="4"/>
      <c r="BS357" s="5"/>
      <c r="BT357" s="6"/>
      <c r="BU357" s="5"/>
      <c r="BV357" s="5"/>
      <c r="BW357" s="6"/>
      <c r="BX357" s="5"/>
      <c r="BY357" s="5"/>
      <c r="BZ357" s="6"/>
      <c r="CA357" s="5"/>
    </row>
    <row r="358" spans="4:79">
      <c r="D358" s="1"/>
      <c r="J358" s="1"/>
      <c r="L358" s="1"/>
      <c r="M358" s="1"/>
      <c r="AX358" s="1"/>
      <c r="AY358" s="1"/>
      <c r="BA358" s="1"/>
      <c r="BB358" s="1"/>
      <c r="BG358" t="str">
        <f t="shared" ca="1" si="49"/>
        <v/>
      </c>
      <c r="BH358" t="str">
        <f t="shared" si="50"/>
        <v/>
      </c>
      <c r="BI358" t="str">
        <f t="shared" si="51"/>
        <v/>
      </c>
      <c r="BJ358" t="str">
        <f t="shared" ca="1" si="46"/>
        <v/>
      </c>
      <c r="BK358">
        <f t="shared" si="52"/>
        <v>1900</v>
      </c>
      <c r="BL358">
        <f t="shared" si="53"/>
        <v>1900</v>
      </c>
      <c r="BM358" t="str">
        <f t="shared" si="47"/>
        <v/>
      </c>
      <c r="BN358" s="84">
        <f t="shared" si="48"/>
        <v>116</v>
      </c>
      <c r="BO358" s="1">
        <v>42370</v>
      </c>
      <c r="BP358" s="1"/>
      <c r="BQ358" s="3"/>
      <c r="BR358" s="4"/>
      <c r="BS358" s="5"/>
      <c r="BT358" s="6"/>
      <c r="BU358" s="5"/>
      <c r="BV358" s="5"/>
      <c r="BW358" s="6"/>
      <c r="BX358" s="5"/>
      <c r="BY358" s="5"/>
      <c r="BZ358" s="6"/>
      <c r="CA358" s="5"/>
    </row>
    <row r="359" spans="4:79">
      <c r="D359" s="1"/>
      <c r="J359" s="1"/>
      <c r="M359" s="1"/>
      <c r="BG359" t="str">
        <f t="shared" ca="1" si="49"/>
        <v/>
      </c>
      <c r="BH359" t="str">
        <f t="shared" si="50"/>
        <v/>
      </c>
      <c r="BI359" t="str">
        <f t="shared" si="51"/>
        <v/>
      </c>
      <c r="BJ359" t="str">
        <f t="shared" ca="1" si="46"/>
        <v/>
      </c>
      <c r="BK359">
        <f t="shared" si="52"/>
        <v>1900</v>
      </c>
      <c r="BL359">
        <f t="shared" si="53"/>
        <v>1900</v>
      </c>
      <c r="BM359" t="str">
        <f t="shared" si="47"/>
        <v/>
      </c>
      <c r="BN359" s="84">
        <f t="shared" si="48"/>
        <v>116</v>
      </c>
      <c r="BO359" s="1">
        <v>42370</v>
      </c>
      <c r="BP359" s="1"/>
      <c r="BQ359" s="3"/>
      <c r="BR359" s="4"/>
      <c r="BS359" s="5"/>
      <c r="BT359" s="6"/>
      <c r="BU359" s="5"/>
      <c r="BV359" s="5"/>
      <c r="BW359" s="6"/>
      <c r="BX359" s="5"/>
      <c r="BY359" s="5"/>
      <c r="BZ359" s="6"/>
      <c r="CA359" s="5"/>
    </row>
    <row r="360" spans="4:79">
      <c r="D360" s="1"/>
      <c r="J360" s="1"/>
      <c r="L360" s="1"/>
      <c r="M360" s="1"/>
      <c r="AX360" s="1"/>
      <c r="AY360" s="1"/>
      <c r="BA360" s="1"/>
      <c r="BB360" s="1"/>
      <c r="BG360" t="str">
        <f t="shared" ca="1" si="49"/>
        <v/>
      </c>
      <c r="BH360" t="str">
        <f t="shared" si="50"/>
        <v/>
      </c>
      <c r="BI360" t="str">
        <f t="shared" si="51"/>
        <v/>
      </c>
      <c r="BJ360" t="str">
        <f t="shared" ca="1" si="46"/>
        <v/>
      </c>
      <c r="BK360">
        <f t="shared" si="52"/>
        <v>1900</v>
      </c>
      <c r="BL360">
        <f t="shared" si="53"/>
        <v>1900</v>
      </c>
      <c r="BM360" t="str">
        <f t="shared" si="47"/>
        <v/>
      </c>
      <c r="BN360" s="84">
        <f t="shared" si="48"/>
        <v>116</v>
      </c>
      <c r="BO360" s="1">
        <v>42370</v>
      </c>
      <c r="BP360" s="1"/>
      <c r="BQ360" s="3"/>
      <c r="BR360" s="4"/>
      <c r="BS360" s="5"/>
      <c r="BT360" s="6"/>
      <c r="BU360" s="5"/>
      <c r="BV360" s="5"/>
      <c r="BW360" s="6"/>
      <c r="BX360" s="5"/>
      <c r="BY360" s="5"/>
      <c r="BZ360" s="6"/>
      <c r="CA360" s="5"/>
    </row>
    <row r="361" spans="4:79">
      <c r="D361" s="1"/>
      <c r="J361" s="1"/>
      <c r="L361" s="1"/>
      <c r="M361" s="1"/>
      <c r="BA361" s="1"/>
      <c r="BB361" s="1"/>
      <c r="BG361" t="str">
        <f t="shared" ca="1" si="49"/>
        <v/>
      </c>
      <c r="BH361" t="str">
        <f t="shared" si="50"/>
        <v/>
      </c>
      <c r="BI361" t="str">
        <f t="shared" si="51"/>
        <v/>
      </c>
      <c r="BJ361" t="str">
        <f t="shared" ca="1" si="46"/>
        <v/>
      </c>
      <c r="BK361">
        <f t="shared" si="52"/>
        <v>1900</v>
      </c>
      <c r="BL361">
        <f t="shared" si="53"/>
        <v>1900</v>
      </c>
      <c r="BM361" t="str">
        <f t="shared" si="47"/>
        <v/>
      </c>
      <c r="BN361" s="84">
        <f t="shared" si="48"/>
        <v>116</v>
      </c>
      <c r="BO361" s="1">
        <v>42370</v>
      </c>
      <c r="BP361" s="1"/>
      <c r="BQ361" s="3"/>
      <c r="BR361" s="4"/>
      <c r="BS361" s="5"/>
      <c r="BT361" s="6"/>
      <c r="BU361" s="5"/>
      <c r="BV361" s="5"/>
      <c r="BW361" s="6"/>
      <c r="BX361" s="5"/>
      <c r="BY361" s="5"/>
      <c r="BZ361" s="6"/>
      <c r="CA361" s="5"/>
    </row>
    <row r="362" spans="4:79">
      <c r="D362" s="1"/>
      <c r="J362" s="1"/>
      <c r="M362" s="1"/>
      <c r="BG362" t="str">
        <f t="shared" ca="1" si="49"/>
        <v/>
      </c>
      <c r="BH362" t="str">
        <f t="shared" si="50"/>
        <v/>
      </c>
      <c r="BI362" t="str">
        <f t="shared" si="51"/>
        <v/>
      </c>
      <c r="BJ362" t="str">
        <f t="shared" ca="1" si="46"/>
        <v/>
      </c>
      <c r="BK362">
        <f t="shared" si="52"/>
        <v>1900</v>
      </c>
      <c r="BL362">
        <f t="shared" si="53"/>
        <v>1900</v>
      </c>
      <c r="BM362" t="str">
        <f t="shared" si="47"/>
        <v/>
      </c>
      <c r="BN362" s="84">
        <f t="shared" si="48"/>
        <v>116</v>
      </c>
      <c r="BO362" s="1">
        <v>42370</v>
      </c>
      <c r="BP362" s="1"/>
      <c r="BQ362" s="3"/>
      <c r="BR362" s="4"/>
      <c r="BS362" s="5"/>
      <c r="BT362" s="6"/>
      <c r="BU362" s="5"/>
      <c r="BV362" s="5"/>
      <c r="BW362" s="6"/>
      <c r="BX362" s="5"/>
      <c r="BY362" s="5"/>
      <c r="BZ362" s="6"/>
      <c r="CA362" s="5"/>
    </row>
    <row r="363" spans="4:79">
      <c r="D363" s="1"/>
      <c r="J363" s="1"/>
      <c r="L363" s="1"/>
      <c r="AX363" s="1"/>
      <c r="AY363" s="1"/>
      <c r="BA363" s="1"/>
      <c r="BB363" s="1"/>
      <c r="BG363" t="str">
        <f t="shared" ca="1" si="49"/>
        <v/>
      </c>
      <c r="BH363" t="str">
        <f t="shared" si="50"/>
        <v/>
      </c>
      <c r="BI363" t="str">
        <f t="shared" si="51"/>
        <v/>
      </c>
      <c r="BJ363" t="str">
        <f t="shared" ca="1" si="46"/>
        <v/>
      </c>
      <c r="BK363">
        <f t="shared" si="52"/>
        <v>1900</v>
      </c>
      <c r="BL363">
        <f t="shared" si="53"/>
        <v>1900</v>
      </c>
      <c r="BM363" t="str">
        <f t="shared" si="47"/>
        <v/>
      </c>
      <c r="BN363" s="84">
        <f t="shared" si="48"/>
        <v>116</v>
      </c>
      <c r="BO363" s="1">
        <v>42370</v>
      </c>
      <c r="BP363" s="1"/>
      <c r="BQ363" s="3"/>
      <c r="BR363" s="4"/>
      <c r="BS363" s="5"/>
      <c r="BT363" s="6"/>
      <c r="BU363" s="5"/>
      <c r="BV363" s="5"/>
      <c r="BW363" s="6"/>
      <c r="BX363" s="5"/>
      <c r="BY363" s="5"/>
      <c r="BZ363" s="6"/>
      <c r="CA363" s="5"/>
    </row>
    <row r="364" spans="4:79">
      <c r="D364" s="1"/>
      <c r="J364" s="1"/>
      <c r="L364" s="1"/>
      <c r="M364" s="1"/>
      <c r="BA364" s="1"/>
      <c r="BB364" s="1"/>
      <c r="BG364" t="str">
        <f t="shared" ca="1" si="49"/>
        <v/>
      </c>
      <c r="BH364" t="str">
        <f t="shared" si="50"/>
        <v/>
      </c>
      <c r="BI364" t="str">
        <f t="shared" si="51"/>
        <v/>
      </c>
      <c r="BJ364" t="str">
        <f t="shared" ca="1" si="46"/>
        <v/>
      </c>
      <c r="BK364">
        <f t="shared" si="52"/>
        <v>1900</v>
      </c>
      <c r="BL364">
        <f t="shared" si="53"/>
        <v>1900</v>
      </c>
      <c r="BM364" t="str">
        <f t="shared" si="47"/>
        <v/>
      </c>
      <c r="BN364" s="84">
        <f t="shared" si="48"/>
        <v>116</v>
      </c>
      <c r="BO364" s="1">
        <v>42370</v>
      </c>
      <c r="BP364" s="1"/>
      <c r="BQ364" s="3"/>
      <c r="BR364" s="4"/>
      <c r="BS364" s="5"/>
      <c r="BT364" s="6"/>
      <c r="BU364" s="5"/>
      <c r="BV364" s="5"/>
      <c r="BW364" s="6"/>
      <c r="BX364" s="5"/>
      <c r="BY364" s="5"/>
      <c r="BZ364" s="6"/>
      <c r="CA364" s="5"/>
    </row>
    <row r="365" spans="4:79">
      <c r="D365" s="1"/>
      <c r="J365" s="1"/>
      <c r="L365" s="1"/>
      <c r="M365" s="1"/>
      <c r="AX365" s="1"/>
      <c r="AY365" s="1"/>
      <c r="BA365" s="1"/>
      <c r="BB365" s="1"/>
      <c r="BF365" s="1"/>
      <c r="BG365" t="str">
        <f t="shared" ca="1" si="49"/>
        <v/>
      </c>
      <c r="BH365" t="str">
        <f t="shared" si="50"/>
        <v/>
      </c>
      <c r="BI365" t="str">
        <f t="shared" si="51"/>
        <v/>
      </c>
      <c r="BJ365" t="str">
        <f t="shared" ca="1" si="46"/>
        <v/>
      </c>
      <c r="BK365">
        <f t="shared" si="52"/>
        <v>1900</v>
      </c>
      <c r="BL365">
        <f t="shared" si="53"/>
        <v>1900</v>
      </c>
      <c r="BM365" t="str">
        <f t="shared" si="47"/>
        <v/>
      </c>
      <c r="BN365" s="84">
        <f t="shared" si="48"/>
        <v>116</v>
      </c>
      <c r="BO365" s="1">
        <v>42370</v>
      </c>
      <c r="BP365" s="1"/>
      <c r="BQ365" s="3"/>
      <c r="BR365" s="4"/>
      <c r="BS365" s="5"/>
      <c r="BT365" s="6"/>
      <c r="BU365" s="5"/>
      <c r="BV365" s="5"/>
      <c r="BW365" s="6"/>
      <c r="BX365" s="5"/>
      <c r="BY365" s="5"/>
      <c r="BZ365" s="6"/>
      <c r="CA365" s="5"/>
    </row>
    <row r="366" spans="4:79">
      <c r="D366" s="1"/>
      <c r="J366" s="1"/>
      <c r="L366" s="1"/>
      <c r="AX366" s="1"/>
      <c r="AY366" s="1"/>
      <c r="BA366" s="1"/>
      <c r="BB366" s="1"/>
      <c r="BG366" t="str">
        <f t="shared" ca="1" si="49"/>
        <v/>
      </c>
      <c r="BH366" t="str">
        <f t="shared" si="50"/>
        <v/>
      </c>
      <c r="BI366" t="str">
        <f t="shared" si="51"/>
        <v/>
      </c>
      <c r="BJ366" t="str">
        <f t="shared" ca="1" si="46"/>
        <v/>
      </c>
      <c r="BK366">
        <f t="shared" si="52"/>
        <v>1900</v>
      </c>
      <c r="BL366">
        <f t="shared" si="53"/>
        <v>1900</v>
      </c>
      <c r="BM366" t="str">
        <f t="shared" si="47"/>
        <v/>
      </c>
      <c r="BN366" s="84">
        <f t="shared" si="48"/>
        <v>116</v>
      </c>
      <c r="BO366" s="1">
        <v>42370</v>
      </c>
      <c r="BP366" s="1"/>
      <c r="BQ366" s="3"/>
      <c r="BR366" s="4"/>
      <c r="BS366" s="5"/>
      <c r="BT366" s="6"/>
      <c r="BU366" s="5"/>
      <c r="BV366" s="5"/>
      <c r="BW366" s="6"/>
      <c r="BX366" s="5"/>
      <c r="BY366" s="5"/>
      <c r="BZ366" s="6"/>
      <c r="CA366" s="5"/>
    </row>
    <row r="367" spans="4:79">
      <c r="D367" s="1"/>
      <c r="J367" s="1"/>
      <c r="L367" s="1"/>
      <c r="BB367" s="1"/>
      <c r="BC367" s="1"/>
      <c r="BG367" t="str">
        <f t="shared" ca="1" si="49"/>
        <v/>
      </c>
      <c r="BH367" t="str">
        <f t="shared" si="50"/>
        <v/>
      </c>
      <c r="BI367" t="str">
        <f t="shared" si="51"/>
        <v/>
      </c>
      <c r="BJ367" t="str">
        <f t="shared" ca="1" si="46"/>
        <v/>
      </c>
      <c r="BK367">
        <f t="shared" si="52"/>
        <v>1900</v>
      </c>
      <c r="BL367">
        <f t="shared" si="53"/>
        <v>1900</v>
      </c>
      <c r="BM367" t="str">
        <f t="shared" si="47"/>
        <v/>
      </c>
      <c r="BN367" s="84">
        <f t="shared" si="48"/>
        <v>116</v>
      </c>
      <c r="BO367" s="1">
        <v>42370</v>
      </c>
      <c r="BP367" s="1"/>
      <c r="BQ367" s="3"/>
      <c r="BR367" s="4"/>
      <c r="BS367" s="5"/>
      <c r="BT367" s="6"/>
      <c r="BU367" s="5"/>
      <c r="BV367" s="5"/>
      <c r="BW367" s="6"/>
      <c r="BX367" s="5"/>
      <c r="BY367" s="5"/>
      <c r="BZ367" s="6"/>
      <c r="CA367" s="5"/>
    </row>
    <row r="368" spans="4:79">
      <c r="D368" s="1"/>
      <c r="J368" s="1"/>
      <c r="L368" s="1"/>
      <c r="M368" s="1"/>
      <c r="AX368" s="1"/>
      <c r="AY368" s="1"/>
      <c r="BA368" s="1"/>
      <c r="BB368" s="1"/>
      <c r="BG368" t="str">
        <f t="shared" ca="1" si="49"/>
        <v/>
      </c>
      <c r="BH368" t="str">
        <f t="shared" si="50"/>
        <v/>
      </c>
      <c r="BI368" t="str">
        <f t="shared" si="51"/>
        <v/>
      </c>
      <c r="BJ368" t="str">
        <f t="shared" ca="1" si="46"/>
        <v/>
      </c>
      <c r="BK368">
        <f t="shared" si="52"/>
        <v>1900</v>
      </c>
      <c r="BL368">
        <f t="shared" si="53"/>
        <v>1900</v>
      </c>
      <c r="BM368" t="str">
        <f t="shared" si="47"/>
        <v/>
      </c>
      <c r="BN368" s="84">
        <f t="shared" si="48"/>
        <v>116</v>
      </c>
      <c r="BO368" s="1">
        <v>42370</v>
      </c>
      <c r="BP368" s="1"/>
      <c r="BQ368" s="3"/>
      <c r="BR368" s="4"/>
      <c r="BS368" s="5"/>
      <c r="BT368" s="6"/>
      <c r="BU368" s="5"/>
      <c r="BV368" s="5"/>
      <c r="BW368" s="6"/>
      <c r="BX368" s="5"/>
      <c r="BY368" s="5"/>
      <c r="BZ368" s="6"/>
      <c r="CA368" s="5"/>
    </row>
    <row r="369" spans="4:79">
      <c r="D369" s="1"/>
      <c r="J369" s="1"/>
      <c r="M369" s="1"/>
      <c r="BG369" t="str">
        <f t="shared" ca="1" si="49"/>
        <v/>
      </c>
      <c r="BH369" t="str">
        <f t="shared" si="50"/>
        <v/>
      </c>
      <c r="BI369" t="str">
        <f t="shared" si="51"/>
        <v/>
      </c>
      <c r="BJ369" t="str">
        <f t="shared" ca="1" si="46"/>
        <v/>
      </c>
      <c r="BK369">
        <f t="shared" si="52"/>
        <v>1900</v>
      </c>
      <c r="BL369">
        <f t="shared" si="53"/>
        <v>1900</v>
      </c>
      <c r="BM369" t="str">
        <f t="shared" si="47"/>
        <v/>
      </c>
      <c r="BN369" s="84">
        <f t="shared" si="48"/>
        <v>116</v>
      </c>
      <c r="BO369" s="1">
        <v>42370</v>
      </c>
      <c r="BP369" s="1"/>
      <c r="BQ369" s="3"/>
      <c r="BR369" s="4"/>
      <c r="BS369" s="5"/>
      <c r="BT369" s="6"/>
      <c r="BU369" s="5"/>
      <c r="BV369" s="5"/>
      <c r="BW369" s="6"/>
      <c r="BX369" s="5"/>
      <c r="BY369" s="5"/>
      <c r="BZ369" s="6"/>
      <c r="CA369" s="5"/>
    </row>
    <row r="370" spans="4:79">
      <c r="D370" s="1"/>
      <c r="J370" s="1"/>
      <c r="M370" s="1"/>
      <c r="BG370" t="str">
        <f t="shared" ca="1" si="49"/>
        <v/>
      </c>
      <c r="BH370" t="str">
        <f t="shared" si="50"/>
        <v/>
      </c>
      <c r="BI370" t="str">
        <f t="shared" si="51"/>
        <v/>
      </c>
      <c r="BJ370" t="str">
        <f t="shared" ca="1" si="46"/>
        <v/>
      </c>
      <c r="BK370">
        <f t="shared" si="52"/>
        <v>1900</v>
      </c>
      <c r="BL370">
        <f t="shared" si="53"/>
        <v>1900</v>
      </c>
      <c r="BM370" t="str">
        <f t="shared" si="47"/>
        <v/>
      </c>
      <c r="BN370" s="84">
        <f t="shared" si="48"/>
        <v>116</v>
      </c>
      <c r="BO370" s="1">
        <v>42370</v>
      </c>
      <c r="BP370" s="1"/>
      <c r="BQ370" s="3"/>
      <c r="BR370" s="4"/>
      <c r="BS370" s="5"/>
      <c r="BT370" s="6"/>
      <c r="BU370" s="5"/>
      <c r="BV370" s="5"/>
      <c r="BW370" s="6"/>
      <c r="BX370" s="5"/>
      <c r="BY370" s="5"/>
      <c r="BZ370" s="6"/>
      <c r="CA370" s="5"/>
    </row>
    <row r="371" spans="4:79">
      <c r="D371" s="1"/>
      <c r="J371" s="1"/>
      <c r="L371" s="1"/>
      <c r="M371" s="1"/>
      <c r="AX371" s="1"/>
      <c r="AY371" s="1"/>
      <c r="BA371" s="1"/>
      <c r="BB371" s="1"/>
      <c r="BG371" t="str">
        <f t="shared" ca="1" si="49"/>
        <v/>
      </c>
      <c r="BH371" t="str">
        <f t="shared" si="50"/>
        <v/>
      </c>
      <c r="BI371" t="str">
        <f t="shared" si="51"/>
        <v/>
      </c>
      <c r="BJ371" t="str">
        <f t="shared" ca="1" si="46"/>
        <v/>
      </c>
      <c r="BK371">
        <f t="shared" si="52"/>
        <v>1900</v>
      </c>
      <c r="BL371">
        <f t="shared" si="53"/>
        <v>1900</v>
      </c>
      <c r="BM371" t="str">
        <f t="shared" si="47"/>
        <v/>
      </c>
      <c r="BN371" s="84">
        <f t="shared" si="48"/>
        <v>116</v>
      </c>
      <c r="BO371" s="1">
        <v>42370</v>
      </c>
      <c r="BP371" s="1"/>
      <c r="BQ371" s="3"/>
      <c r="BR371" s="4"/>
      <c r="BS371" s="5"/>
      <c r="BT371" s="6"/>
      <c r="BU371" s="5"/>
      <c r="BV371" s="5"/>
      <c r="BW371" s="6"/>
      <c r="BX371" s="5"/>
      <c r="BY371" s="5"/>
      <c r="BZ371" s="6"/>
      <c r="CA371" s="5"/>
    </row>
    <row r="372" spans="4:79">
      <c r="D372" s="1"/>
      <c r="J372" s="1"/>
      <c r="L372" s="1"/>
      <c r="BA372" s="1"/>
      <c r="BB372" s="1"/>
      <c r="BG372" t="str">
        <f t="shared" ca="1" si="49"/>
        <v/>
      </c>
      <c r="BH372" t="str">
        <f t="shared" si="50"/>
        <v/>
      </c>
      <c r="BI372" t="str">
        <f t="shared" si="51"/>
        <v/>
      </c>
      <c r="BJ372" t="str">
        <f t="shared" ca="1" si="46"/>
        <v/>
      </c>
      <c r="BK372">
        <f t="shared" si="52"/>
        <v>1900</v>
      </c>
      <c r="BL372">
        <f t="shared" si="53"/>
        <v>1900</v>
      </c>
      <c r="BM372" t="str">
        <f t="shared" si="47"/>
        <v/>
      </c>
      <c r="BN372" s="84">
        <f t="shared" si="48"/>
        <v>116</v>
      </c>
      <c r="BO372" s="1">
        <v>42370</v>
      </c>
      <c r="BP372" s="1"/>
      <c r="BQ372" s="3"/>
      <c r="BR372" s="4"/>
      <c r="BS372" s="5"/>
      <c r="BT372" s="6"/>
      <c r="BU372" s="5"/>
      <c r="BV372" s="5"/>
      <c r="BW372" s="6"/>
      <c r="BX372" s="5"/>
      <c r="BY372" s="5"/>
      <c r="BZ372" s="6"/>
      <c r="CA372" s="5"/>
    </row>
    <row r="373" spans="4:79">
      <c r="D373" s="1"/>
      <c r="J373" s="1"/>
      <c r="L373" s="1"/>
      <c r="M373" s="1"/>
      <c r="AX373" s="1"/>
      <c r="AY373" s="1"/>
      <c r="BA373" s="1"/>
      <c r="BB373" s="1"/>
      <c r="BG373" t="str">
        <f t="shared" ca="1" si="49"/>
        <v/>
      </c>
      <c r="BH373" t="str">
        <f t="shared" si="50"/>
        <v/>
      </c>
      <c r="BI373" t="str">
        <f t="shared" si="51"/>
        <v/>
      </c>
      <c r="BJ373" t="str">
        <f t="shared" ca="1" si="46"/>
        <v/>
      </c>
      <c r="BK373">
        <f t="shared" si="52"/>
        <v>1900</v>
      </c>
      <c r="BL373">
        <f t="shared" si="53"/>
        <v>1900</v>
      </c>
      <c r="BM373" t="str">
        <f t="shared" si="47"/>
        <v/>
      </c>
      <c r="BN373" s="84">
        <f t="shared" si="48"/>
        <v>116</v>
      </c>
      <c r="BO373" s="1">
        <v>42370</v>
      </c>
      <c r="BP373" s="1"/>
      <c r="BQ373" s="3"/>
      <c r="BR373" s="4"/>
      <c r="BS373" s="5"/>
      <c r="BT373" s="6"/>
      <c r="BU373" s="5"/>
      <c r="BV373" s="5"/>
      <c r="BW373" s="6"/>
      <c r="BX373" s="5"/>
      <c r="BY373" s="5"/>
      <c r="BZ373" s="6"/>
      <c r="CA373" s="5"/>
    </row>
    <row r="374" spans="4:79">
      <c r="D374" s="1"/>
      <c r="E374" s="1"/>
      <c r="J374" s="1"/>
      <c r="L374" s="1"/>
      <c r="M374" s="1"/>
      <c r="AX374" s="1"/>
      <c r="AY374" s="1"/>
      <c r="BA374" s="1"/>
      <c r="BG374" t="str">
        <f t="shared" ca="1" si="49"/>
        <v/>
      </c>
      <c r="BH374" t="str">
        <f t="shared" si="50"/>
        <v/>
      </c>
      <c r="BI374" t="str">
        <f t="shared" si="51"/>
        <v/>
      </c>
      <c r="BJ374" t="str">
        <f t="shared" ca="1" si="46"/>
        <v/>
      </c>
      <c r="BK374">
        <f t="shared" si="52"/>
        <v>1900</v>
      </c>
      <c r="BL374">
        <f t="shared" si="53"/>
        <v>1900</v>
      </c>
      <c r="BM374" t="str">
        <f t="shared" si="47"/>
        <v/>
      </c>
      <c r="BN374" s="84">
        <f t="shared" si="48"/>
        <v>116</v>
      </c>
      <c r="BO374" s="1">
        <v>42370</v>
      </c>
      <c r="BP374" s="1"/>
      <c r="BQ374" s="3"/>
      <c r="BR374" s="4"/>
      <c r="BS374" s="5"/>
      <c r="BT374" s="6"/>
      <c r="BU374" s="5"/>
      <c r="BV374" s="5"/>
      <c r="BW374" s="6"/>
      <c r="BX374" s="5"/>
      <c r="BY374" s="5"/>
      <c r="BZ374" s="6"/>
      <c r="CA374" s="5"/>
    </row>
    <row r="375" spans="4:79">
      <c r="D375" s="1"/>
      <c r="J375" s="1"/>
      <c r="M375" s="1"/>
      <c r="BG375" t="str">
        <f t="shared" ca="1" si="49"/>
        <v/>
      </c>
      <c r="BH375" t="str">
        <f t="shared" si="50"/>
        <v/>
      </c>
      <c r="BI375" t="str">
        <f t="shared" si="51"/>
        <v/>
      </c>
      <c r="BJ375" t="str">
        <f t="shared" ca="1" si="46"/>
        <v/>
      </c>
      <c r="BK375">
        <f t="shared" si="52"/>
        <v>1900</v>
      </c>
      <c r="BL375">
        <f t="shared" si="53"/>
        <v>1900</v>
      </c>
      <c r="BM375" t="str">
        <f t="shared" si="47"/>
        <v/>
      </c>
      <c r="BN375" s="84">
        <f t="shared" si="48"/>
        <v>116</v>
      </c>
      <c r="BO375" s="1">
        <v>42370</v>
      </c>
      <c r="BP375" s="1"/>
      <c r="BQ375" s="3"/>
      <c r="BR375" s="4"/>
      <c r="BS375" s="5"/>
      <c r="BT375" s="6"/>
      <c r="BU375" s="5"/>
      <c r="BV375" s="5"/>
      <c r="BW375" s="6"/>
      <c r="BX375" s="5"/>
      <c r="BY375" s="5"/>
      <c r="BZ375" s="6"/>
      <c r="CA375" s="5"/>
    </row>
    <row r="376" spans="4:79">
      <c r="D376" s="1"/>
      <c r="J376" s="1"/>
      <c r="L376" s="1"/>
      <c r="M376" s="1"/>
      <c r="AX376" s="1"/>
      <c r="AY376" s="1"/>
      <c r="BA376" s="1"/>
      <c r="BB376" s="1"/>
      <c r="BG376" t="str">
        <f t="shared" ca="1" si="49"/>
        <v/>
      </c>
      <c r="BH376" t="str">
        <f t="shared" si="50"/>
        <v/>
      </c>
      <c r="BI376" t="str">
        <f t="shared" si="51"/>
        <v/>
      </c>
      <c r="BJ376" t="str">
        <f t="shared" ca="1" si="46"/>
        <v/>
      </c>
      <c r="BK376">
        <f t="shared" si="52"/>
        <v>1900</v>
      </c>
      <c r="BL376">
        <f t="shared" si="53"/>
        <v>1900</v>
      </c>
      <c r="BM376" t="str">
        <f t="shared" si="47"/>
        <v/>
      </c>
      <c r="BN376" s="84">
        <f t="shared" si="48"/>
        <v>116</v>
      </c>
      <c r="BO376" s="1">
        <v>42370</v>
      </c>
      <c r="BP376" s="1"/>
      <c r="BQ376" s="3"/>
      <c r="BR376" s="4"/>
      <c r="BS376" s="5"/>
      <c r="BT376" s="6"/>
      <c r="BU376" s="5"/>
      <c r="BV376" s="5"/>
      <c r="BW376" s="6"/>
      <c r="BX376" s="5"/>
      <c r="BY376" s="5"/>
      <c r="BZ376" s="6"/>
      <c r="CA376" s="5"/>
    </row>
    <row r="377" spans="4:79">
      <c r="D377" s="1"/>
      <c r="J377" s="1"/>
      <c r="L377" s="1"/>
      <c r="M377" s="1"/>
      <c r="BA377" s="1"/>
      <c r="BG377" t="str">
        <f t="shared" ca="1" si="49"/>
        <v/>
      </c>
      <c r="BH377" t="str">
        <f t="shared" si="50"/>
        <v/>
      </c>
      <c r="BI377" t="str">
        <f t="shared" si="51"/>
        <v/>
      </c>
      <c r="BJ377" t="str">
        <f t="shared" ca="1" si="46"/>
        <v/>
      </c>
      <c r="BK377">
        <f t="shared" si="52"/>
        <v>1900</v>
      </c>
      <c r="BL377">
        <f t="shared" si="53"/>
        <v>1900</v>
      </c>
      <c r="BM377" t="str">
        <f t="shared" si="47"/>
        <v/>
      </c>
      <c r="BN377" s="84">
        <f t="shared" si="48"/>
        <v>116</v>
      </c>
      <c r="BO377" s="1">
        <v>42370</v>
      </c>
      <c r="BP377" s="1"/>
      <c r="BQ377" s="3"/>
      <c r="BR377" s="4"/>
      <c r="BS377" s="5"/>
      <c r="BT377" s="6"/>
      <c r="BU377" s="5"/>
      <c r="BV377" s="5"/>
      <c r="BW377" s="6"/>
      <c r="BX377" s="5"/>
      <c r="BY377" s="5"/>
      <c r="BZ377" s="6"/>
      <c r="CA377" s="5"/>
    </row>
    <row r="378" spans="4:79">
      <c r="D378" s="1"/>
      <c r="E378" s="1"/>
      <c r="J378" s="1"/>
      <c r="L378" s="1"/>
      <c r="AX378" s="1"/>
      <c r="AY378" s="1"/>
      <c r="BA378" s="1"/>
      <c r="BG378" t="str">
        <f t="shared" ca="1" si="49"/>
        <v/>
      </c>
      <c r="BH378" t="str">
        <f t="shared" si="50"/>
        <v/>
      </c>
      <c r="BI378" t="str">
        <f t="shared" si="51"/>
        <v/>
      </c>
      <c r="BJ378" t="str">
        <f t="shared" ca="1" si="46"/>
        <v/>
      </c>
      <c r="BK378">
        <f t="shared" si="52"/>
        <v>1900</v>
      </c>
      <c r="BL378">
        <f t="shared" si="53"/>
        <v>1900</v>
      </c>
      <c r="BM378" t="str">
        <f t="shared" si="47"/>
        <v/>
      </c>
      <c r="BN378" s="84">
        <f t="shared" si="48"/>
        <v>116</v>
      </c>
      <c r="BO378" s="1">
        <v>42370</v>
      </c>
      <c r="BP378" s="1"/>
      <c r="BQ378" s="3"/>
      <c r="BR378" s="4"/>
      <c r="BS378" s="5"/>
      <c r="BT378" s="6"/>
      <c r="BU378" s="5"/>
      <c r="BV378" s="5"/>
      <c r="BW378" s="6"/>
      <c r="BX378" s="5"/>
      <c r="BY378" s="5"/>
      <c r="BZ378" s="6"/>
      <c r="CA378" s="5"/>
    </row>
    <row r="379" spans="4:79">
      <c r="D379" s="1"/>
      <c r="J379" s="1"/>
      <c r="L379" s="1"/>
      <c r="M379" s="1"/>
      <c r="AX379" s="1"/>
      <c r="AY379" s="1"/>
      <c r="BA379" s="1"/>
      <c r="BB379" s="1"/>
      <c r="BG379" t="str">
        <f t="shared" ca="1" si="49"/>
        <v/>
      </c>
      <c r="BH379" t="str">
        <f t="shared" si="50"/>
        <v/>
      </c>
      <c r="BI379" t="str">
        <f t="shared" si="51"/>
        <v/>
      </c>
      <c r="BJ379" t="str">
        <f t="shared" ca="1" si="46"/>
        <v/>
      </c>
      <c r="BK379">
        <f t="shared" si="52"/>
        <v>1900</v>
      </c>
      <c r="BL379">
        <f t="shared" si="53"/>
        <v>1900</v>
      </c>
      <c r="BM379" t="str">
        <f t="shared" si="47"/>
        <v/>
      </c>
      <c r="BN379" s="84">
        <f t="shared" si="48"/>
        <v>116</v>
      </c>
      <c r="BO379" s="1">
        <v>42370</v>
      </c>
      <c r="BP379" s="1"/>
      <c r="BQ379" s="3"/>
      <c r="BR379" s="4"/>
      <c r="BS379" s="5"/>
      <c r="BT379" s="6"/>
      <c r="BU379" s="5"/>
      <c r="BV379" s="5"/>
      <c r="BW379" s="6"/>
      <c r="BX379" s="5"/>
      <c r="BY379" s="5"/>
      <c r="BZ379" s="6"/>
      <c r="CA379" s="5"/>
    </row>
    <row r="380" spans="4:79">
      <c r="D380" s="1"/>
      <c r="J380" s="1"/>
      <c r="L380" s="1"/>
      <c r="M380" s="1"/>
      <c r="BA380" s="1"/>
      <c r="BG380" t="str">
        <f t="shared" ca="1" si="49"/>
        <v/>
      </c>
      <c r="BH380" t="str">
        <f t="shared" si="50"/>
        <v/>
      </c>
      <c r="BI380" t="str">
        <f t="shared" si="51"/>
        <v/>
      </c>
      <c r="BJ380" t="str">
        <f t="shared" ca="1" si="46"/>
        <v/>
      </c>
      <c r="BK380">
        <f t="shared" si="52"/>
        <v>1900</v>
      </c>
      <c r="BL380">
        <f t="shared" si="53"/>
        <v>1900</v>
      </c>
      <c r="BM380" t="str">
        <f t="shared" si="47"/>
        <v/>
      </c>
      <c r="BN380" s="84">
        <f t="shared" si="48"/>
        <v>116</v>
      </c>
      <c r="BO380" s="1">
        <v>42370</v>
      </c>
      <c r="BP380" s="1"/>
      <c r="BQ380" s="3"/>
      <c r="BR380" s="4"/>
      <c r="BS380" s="5"/>
      <c r="BT380" s="6"/>
      <c r="BU380" s="5"/>
      <c r="BV380" s="5"/>
      <c r="BW380" s="6"/>
      <c r="BX380" s="5"/>
      <c r="BY380" s="5"/>
      <c r="BZ380" s="6"/>
      <c r="CA380" s="5"/>
    </row>
    <row r="381" spans="4:79">
      <c r="D381" s="1"/>
      <c r="E381" s="1"/>
      <c r="J381" s="1"/>
      <c r="L381" s="1"/>
      <c r="BA381" s="1"/>
      <c r="BG381" t="str">
        <f t="shared" ca="1" si="49"/>
        <v/>
      </c>
      <c r="BH381" t="str">
        <f t="shared" si="50"/>
        <v/>
      </c>
      <c r="BI381" t="str">
        <f t="shared" si="51"/>
        <v/>
      </c>
      <c r="BJ381" t="str">
        <f t="shared" ca="1" si="46"/>
        <v/>
      </c>
      <c r="BK381">
        <f t="shared" si="52"/>
        <v>1900</v>
      </c>
      <c r="BL381">
        <f t="shared" si="53"/>
        <v>1900</v>
      </c>
      <c r="BM381" t="str">
        <f t="shared" si="47"/>
        <v/>
      </c>
      <c r="BN381" s="84">
        <f t="shared" si="48"/>
        <v>116</v>
      </c>
      <c r="BO381" s="1">
        <v>42370</v>
      </c>
      <c r="BP381" s="1"/>
      <c r="BQ381" s="3"/>
      <c r="BR381" s="4"/>
      <c r="BS381" s="5"/>
      <c r="BT381" s="6"/>
      <c r="BU381" s="5"/>
      <c r="BV381" s="5"/>
      <c r="BW381" s="6"/>
      <c r="BX381" s="5"/>
      <c r="BY381" s="5"/>
      <c r="BZ381" s="6"/>
      <c r="CA381" s="5"/>
    </row>
    <row r="382" spans="4:79">
      <c r="D382" s="1"/>
      <c r="E382" s="1"/>
      <c r="J382" s="1"/>
      <c r="L382" s="1"/>
      <c r="M382" s="1"/>
      <c r="AX382" s="1"/>
      <c r="AY382" s="1"/>
      <c r="BA382" s="1"/>
      <c r="BG382" t="str">
        <f t="shared" ca="1" si="49"/>
        <v/>
      </c>
      <c r="BH382" t="str">
        <f t="shared" si="50"/>
        <v/>
      </c>
      <c r="BI382" t="str">
        <f t="shared" si="51"/>
        <v/>
      </c>
      <c r="BJ382" t="str">
        <f t="shared" ca="1" si="46"/>
        <v/>
      </c>
      <c r="BK382">
        <f t="shared" si="52"/>
        <v>1900</v>
      </c>
      <c r="BL382">
        <f t="shared" si="53"/>
        <v>1900</v>
      </c>
      <c r="BM382" t="str">
        <f t="shared" si="47"/>
        <v/>
      </c>
      <c r="BN382" s="84">
        <f t="shared" si="48"/>
        <v>116</v>
      </c>
      <c r="BO382" s="1">
        <v>42370</v>
      </c>
      <c r="BP382" s="1"/>
      <c r="BQ382" s="3"/>
      <c r="BR382" s="4"/>
      <c r="BS382" s="5"/>
      <c r="BT382" s="6"/>
      <c r="BU382" s="5"/>
      <c r="BV382" s="5"/>
      <c r="BW382" s="6"/>
      <c r="BX382" s="5"/>
      <c r="BY382" s="5"/>
      <c r="BZ382" s="6"/>
      <c r="CA382" s="5"/>
    </row>
    <row r="383" spans="4:79">
      <c r="D383" s="1"/>
      <c r="E383" s="1"/>
      <c r="J383" s="1"/>
      <c r="L383" s="1"/>
      <c r="M383" s="1"/>
      <c r="AX383" s="1"/>
      <c r="AY383" s="1"/>
      <c r="BA383" s="1"/>
      <c r="BB383" s="1"/>
      <c r="BG383" t="str">
        <f t="shared" ca="1" si="49"/>
        <v/>
      </c>
      <c r="BH383" t="str">
        <f t="shared" si="50"/>
        <v/>
      </c>
      <c r="BI383" t="str">
        <f t="shared" si="51"/>
        <v/>
      </c>
      <c r="BJ383" t="str">
        <f t="shared" ca="1" si="46"/>
        <v/>
      </c>
      <c r="BK383">
        <f t="shared" si="52"/>
        <v>1900</v>
      </c>
      <c r="BL383">
        <f t="shared" si="53"/>
        <v>1900</v>
      </c>
      <c r="BM383" t="str">
        <f t="shared" si="47"/>
        <v/>
      </c>
      <c r="BN383" s="84">
        <f t="shared" si="48"/>
        <v>116</v>
      </c>
      <c r="BO383" s="1">
        <v>42370</v>
      </c>
      <c r="BP383" s="1"/>
      <c r="BQ383" s="3"/>
      <c r="BR383" s="4"/>
      <c r="BS383" s="5"/>
      <c r="BT383" s="6"/>
      <c r="BU383" s="5"/>
      <c r="BV383" s="5"/>
      <c r="BW383" s="6"/>
      <c r="BX383" s="5"/>
      <c r="BY383" s="5"/>
      <c r="BZ383" s="6"/>
      <c r="CA383" s="5"/>
    </row>
    <row r="384" spans="4:79">
      <c r="D384" s="1"/>
      <c r="J384" s="1"/>
      <c r="L384" s="1"/>
      <c r="M384" s="1"/>
      <c r="AX384" s="1"/>
      <c r="AY384" s="1"/>
      <c r="BA384" s="1"/>
      <c r="BB384" s="1"/>
      <c r="BG384" t="str">
        <f t="shared" ca="1" si="49"/>
        <v/>
      </c>
      <c r="BH384" t="str">
        <f t="shared" si="50"/>
        <v/>
      </c>
      <c r="BI384" t="str">
        <f t="shared" si="51"/>
        <v/>
      </c>
      <c r="BJ384" t="str">
        <f t="shared" ca="1" si="46"/>
        <v/>
      </c>
      <c r="BK384">
        <f t="shared" si="52"/>
        <v>1900</v>
      </c>
      <c r="BL384">
        <f t="shared" si="53"/>
        <v>1900</v>
      </c>
      <c r="BM384" t="str">
        <f t="shared" si="47"/>
        <v/>
      </c>
      <c r="BN384" s="84">
        <f t="shared" si="48"/>
        <v>116</v>
      </c>
      <c r="BO384" s="1">
        <v>42370</v>
      </c>
      <c r="BP384" s="1"/>
      <c r="BQ384" s="3"/>
      <c r="BR384" s="4"/>
      <c r="BS384" s="5"/>
      <c r="BT384" s="6"/>
      <c r="BU384" s="5"/>
      <c r="BV384" s="5"/>
      <c r="BW384" s="6"/>
      <c r="BX384" s="5"/>
      <c r="BY384" s="5"/>
      <c r="BZ384" s="6"/>
      <c r="CA384" s="5"/>
    </row>
    <row r="385" spans="4:79">
      <c r="D385" s="1"/>
      <c r="J385" s="1"/>
      <c r="L385" s="1"/>
      <c r="AX385" s="1"/>
      <c r="AY385" s="1"/>
      <c r="BA385" s="1"/>
      <c r="BB385" s="1"/>
      <c r="BG385" t="str">
        <f t="shared" ca="1" si="49"/>
        <v/>
      </c>
      <c r="BH385" t="str">
        <f t="shared" si="50"/>
        <v/>
      </c>
      <c r="BI385" t="str">
        <f t="shared" si="51"/>
        <v/>
      </c>
      <c r="BJ385" t="str">
        <f t="shared" ca="1" si="46"/>
        <v/>
      </c>
      <c r="BK385">
        <f t="shared" si="52"/>
        <v>1900</v>
      </c>
      <c r="BL385">
        <f t="shared" si="53"/>
        <v>1900</v>
      </c>
      <c r="BM385" t="str">
        <f t="shared" si="47"/>
        <v/>
      </c>
      <c r="BN385" s="84">
        <f t="shared" si="48"/>
        <v>116</v>
      </c>
      <c r="BO385" s="1">
        <v>42370</v>
      </c>
      <c r="BP385" s="1"/>
      <c r="BQ385" s="3"/>
      <c r="BR385" s="4"/>
      <c r="BS385" s="5"/>
      <c r="BT385" s="6"/>
      <c r="BU385" s="5"/>
      <c r="BV385" s="5"/>
      <c r="BW385" s="6"/>
      <c r="BX385" s="5"/>
      <c r="BY385" s="5"/>
      <c r="BZ385" s="6"/>
      <c r="CA385" s="5"/>
    </row>
    <row r="386" spans="4:79">
      <c r="D386" s="1"/>
      <c r="J386" s="1"/>
      <c r="L386" s="1"/>
      <c r="AX386" s="1"/>
      <c r="AY386" s="1"/>
      <c r="BA386" s="1"/>
      <c r="BB386" s="1"/>
      <c r="BG386" t="str">
        <f t="shared" ca="1" si="49"/>
        <v/>
      </c>
      <c r="BH386" t="str">
        <f t="shared" si="50"/>
        <v/>
      </c>
      <c r="BI386" t="str">
        <f t="shared" si="51"/>
        <v/>
      </c>
      <c r="BJ386" t="str">
        <f t="shared" ref="BJ386:BJ449" ca="1" si="54">IF(A386="","",DATEDIF(L386,TODAY(),"y"))</f>
        <v/>
      </c>
      <c r="BK386">
        <f t="shared" si="52"/>
        <v>1900</v>
      </c>
      <c r="BL386">
        <f t="shared" si="53"/>
        <v>1900</v>
      </c>
      <c r="BM386" t="str">
        <f t="shared" ref="BM386:BM449" si="55">IF(A386="","",IF(O386="Adhérent",BG386,""))</f>
        <v/>
      </c>
      <c r="BN386" s="84">
        <f t="shared" ref="BN386:BN449" si="56">YEAR(BO386)-YEAR(J386)</f>
        <v>116</v>
      </c>
      <c r="BO386" s="1">
        <v>42370</v>
      </c>
      <c r="BP386" s="1"/>
      <c r="BQ386" s="3"/>
      <c r="BR386" s="4"/>
      <c r="BS386" s="5"/>
      <c r="BT386" s="6"/>
      <c r="BU386" s="5"/>
      <c r="BV386" s="5"/>
      <c r="BW386" s="6"/>
      <c r="BX386" s="5"/>
      <c r="BY386" s="5"/>
      <c r="BZ386" s="6"/>
      <c r="CA386" s="5"/>
    </row>
    <row r="387" spans="4:79">
      <c r="D387" s="1"/>
      <c r="J387" s="1"/>
      <c r="L387" s="1"/>
      <c r="M387" s="1"/>
      <c r="AX387" s="1"/>
      <c r="AY387" s="1"/>
      <c r="BA387" s="1"/>
      <c r="BB387" s="1"/>
      <c r="BG387" t="str">
        <f t="shared" ref="BG387:BG450" ca="1" si="57">IF(A387="","",DATEDIF(J387,TODAY(),"y"))</f>
        <v/>
      </c>
      <c r="BH387" t="str">
        <f t="shared" ref="BH387:BH450" si="58">IF(A387="","",IF(BG387&lt;61,"Moins de 61",IF(BG387&lt;66,"61 à 65",IF(BG387&lt;71,"66 à 70",IF(BG387&lt;76,"71 à 75",IF(BG387&lt;81,"76 à 80",IF(BG387&lt;86,"81 à 85",IF(BG387&lt;91,"86 à 90",IF(BG387&lt;96,"91 à 95",IF(BG387&lt;101,"96 à 100",IF(BG387&gt;=101,"101 et plus","")))))))))))</f>
        <v/>
      </c>
      <c r="BI387" t="str">
        <f t="shared" ref="BI387:BI450" si="59">IF(B387="","",IF(BG387&lt;66,"Moins de 66",IF(BG387&lt;71,"66 à 70",IF(BG387&lt;76,"71 à 75",IF(BG387&lt;81,"76 à 80",IF(BG387&gt;=81,"plus de 80",""))))))</f>
        <v/>
      </c>
      <c r="BJ387" t="str">
        <f t="shared" ca="1" si="54"/>
        <v/>
      </c>
      <c r="BK387">
        <f t="shared" ref="BK387:BK450" si="60">YEAR(L387)</f>
        <v>1900</v>
      </c>
      <c r="BL387">
        <f t="shared" ref="BL387:BL450" si="61">YEAR(E387)</f>
        <v>1900</v>
      </c>
      <c r="BM387" t="str">
        <f t="shared" si="55"/>
        <v/>
      </c>
      <c r="BN387" s="84">
        <f t="shared" si="56"/>
        <v>116</v>
      </c>
      <c r="BO387" s="1">
        <v>42370</v>
      </c>
      <c r="BP387" s="1"/>
      <c r="BQ387" s="3"/>
      <c r="BR387" s="4"/>
      <c r="BS387" s="5"/>
      <c r="BT387" s="6"/>
      <c r="BU387" s="5"/>
      <c r="BV387" s="5"/>
      <c r="BW387" s="6"/>
      <c r="BX387" s="5"/>
      <c r="BY387" s="5"/>
      <c r="BZ387" s="6"/>
      <c r="CA387" s="5"/>
    </row>
    <row r="388" spans="4:79">
      <c r="D388" s="1"/>
      <c r="J388" s="1"/>
      <c r="L388" s="1"/>
      <c r="M388" s="1"/>
      <c r="AX388" s="1"/>
      <c r="AY388" s="1"/>
      <c r="BA388" s="1"/>
      <c r="BB388" s="1"/>
      <c r="BG388" t="str">
        <f t="shared" ca="1" si="57"/>
        <v/>
      </c>
      <c r="BH388" t="str">
        <f t="shared" si="58"/>
        <v/>
      </c>
      <c r="BI388" t="str">
        <f t="shared" si="59"/>
        <v/>
      </c>
      <c r="BJ388" t="str">
        <f t="shared" ca="1" si="54"/>
        <v/>
      </c>
      <c r="BK388">
        <f t="shared" si="60"/>
        <v>1900</v>
      </c>
      <c r="BL388">
        <f t="shared" si="61"/>
        <v>1900</v>
      </c>
      <c r="BM388" t="str">
        <f t="shared" si="55"/>
        <v/>
      </c>
      <c r="BN388" s="84">
        <f t="shared" si="56"/>
        <v>116</v>
      </c>
      <c r="BO388" s="1">
        <v>42370</v>
      </c>
      <c r="BP388" s="1"/>
      <c r="BQ388" s="3"/>
      <c r="BR388" s="4"/>
      <c r="BS388" s="5"/>
      <c r="BT388" s="6"/>
      <c r="BU388" s="5"/>
      <c r="BV388" s="5"/>
      <c r="BW388" s="6"/>
      <c r="BX388" s="5"/>
      <c r="BY388" s="5"/>
      <c r="BZ388" s="6"/>
      <c r="CA388" s="5"/>
    </row>
    <row r="389" spans="4:79">
      <c r="D389" s="1"/>
      <c r="J389" s="1"/>
      <c r="L389" s="1"/>
      <c r="BA389" s="1"/>
      <c r="BF389" s="1"/>
      <c r="BG389" t="str">
        <f t="shared" ca="1" si="57"/>
        <v/>
      </c>
      <c r="BH389" t="str">
        <f t="shared" si="58"/>
        <v/>
      </c>
      <c r="BI389" t="str">
        <f t="shared" si="59"/>
        <v/>
      </c>
      <c r="BJ389" t="str">
        <f t="shared" ca="1" si="54"/>
        <v/>
      </c>
      <c r="BK389">
        <f t="shared" si="60"/>
        <v>1900</v>
      </c>
      <c r="BL389">
        <f t="shared" si="61"/>
        <v>1900</v>
      </c>
      <c r="BM389" t="str">
        <f t="shared" si="55"/>
        <v/>
      </c>
      <c r="BN389" s="84">
        <f t="shared" si="56"/>
        <v>116</v>
      </c>
      <c r="BO389" s="1">
        <v>42370</v>
      </c>
      <c r="BP389" s="1"/>
      <c r="BQ389" s="3"/>
      <c r="BR389" s="4"/>
      <c r="BS389" s="5"/>
      <c r="BT389" s="6"/>
      <c r="BU389" s="5"/>
      <c r="BV389" s="5"/>
      <c r="BW389" s="6"/>
      <c r="BX389" s="5"/>
      <c r="BY389" s="5"/>
      <c r="BZ389" s="6"/>
      <c r="CA389" s="5"/>
    </row>
    <row r="390" spans="4:79">
      <c r="D390" s="1"/>
      <c r="J390" s="1"/>
      <c r="L390" s="1"/>
      <c r="M390" s="1"/>
      <c r="AY390" s="1"/>
      <c r="AZ390" s="1"/>
      <c r="BB390" s="1"/>
      <c r="BC390" s="1"/>
      <c r="BG390" t="str">
        <f t="shared" ca="1" si="57"/>
        <v/>
      </c>
      <c r="BH390" t="str">
        <f t="shared" si="58"/>
        <v/>
      </c>
      <c r="BI390" t="str">
        <f t="shared" si="59"/>
        <v/>
      </c>
      <c r="BJ390" t="str">
        <f t="shared" ca="1" si="54"/>
        <v/>
      </c>
      <c r="BK390">
        <f t="shared" si="60"/>
        <v>1900</v>
      </c>
      <c r="BL390">
        <f t="shared" si="61"/>
        <v>1900</v>
      </c>
      <c r="BM390" t="str">
        <f t="shared" si="55"/>
        <v/>
      </c>
      <c r="BN390" s="84">
        <f t="shared" si="56"/>
        <v>116</v>
      </c>
      <c r="BO390" s="1">
        <v>42370</v>
      </c>
      <c r="BP390" s="1"/>
      <c r="BQ390" s="3"/>
      <c r="BR390" s="4"/>
      <c r="BS390" s="5"/>
      <c r="BT390" s="6"/>
      <c r="BU390" s="5"/>
      <c r="BV390" s="5"/>
      <c r="BW390" s="6"/>
      <c r="BX390" s="5"/>
      <c r="BY390" s="5"/>
      <c r="BZ390" s="6"/>
      <c r="CA390" s="5"/>
    </row>
    <row r="391" spans="4:79">
      <c r="D391" s="1"/>
      <c r="J391" s="1"/>
      <c r="L391" s="1"/>
      <c r="M391" s="1"/>
      <c r="AX391" s="1"/>
      <c r="AY391" s="1"/>
      <c r="BA391" s="1"/>
      <c r="BB391" s="1"/>
      <c r="BG391" t="str">
        <f t="shared" ca="1" si="57"/>
        <v/>
      </c>
      <c r="BH391" t="str">
        <f t="shared" si="58"/>
        <v/>
      </c>
      <c r="BI391" t="str">
        <f t="shared" si="59"/>
        <v/>
      </c>
      <c r="BJ391" t="str">
        <f t="shared" ca="1" si="54"/>
        <v/>
      </c>
      <c r="BK391">
        <f t="shared" si="60"/>
        <v>1900</v>
      </c>
      <c r="BL391">
        <f t="shared" si="61"/>
        <v>1900</v>
      </c>
      <c r="BM391" t="str">
        <f t="shared" si="55"/>
        <v/>
      </c>
      <c r="BN391" s="84">
        <f t="shared" si="56"/>
        <v>116</v>
      </c>
      <c r="BO391" s="1">
        <v>42370</v>
      </c>
      <c r="BP391" s="1"/>
      <c r="BQ391" s="3"/>
      <c r="BR391" s="4"/>
      <c r="BS391" s="5"/>
      <c r="BT391" s="6"/>
      <c r="BU391" s="5"/>
      <c r="BV391" s="5"/>
      <c r="BW391" s="6"/>
      <c r="BX391" s="5"/>
      <c r="BY391" s="5"/>
      <c r="BZ391" s="6"/>
      <c r="CA391" s="5"/>
    </row>
    <row r="392" spans="4:79">
      <c r="D392" s="1"/>
      <c r="J392" s="1"/>
      <c r="L392" s="1"/>
      <c r="M392" s="1"/>
      <c r="AX392" s="1"/>
      <c r="AY392" s="1"/>
      <c r="BA392" s="1"/>
      <c r="BB392" s="1"/>
      <c r="BG392" t="str">
        <f t="shared" ca="1" si="57"/>
        <v/>
      </c>
      <c r="BH392" t="str">
        <f t="shared" si="58"/>
        <v/>
      </c>
      <c r="BI392" t="str">
        <f t="shared" si="59"/>
        <v/>
      </c>
      <c r="BJ392" t="str">
        <f t="shared" ca="1" si="54"/>
        <v/>
      </c>
      <c r="BK392">
        <f t="shared" si="60"/>
        <v>1900</v>
      </c>
      <c r="BL392">
        <f t="shared" si="61"/>
        <v>1900</v>
      </c>
      <c r="BM392" t="str">
        <f t="shared" si="55"/>
        <v/>
      </c>
      <c r="BN392" s="84">
        <f t="shared" si="56"/>
        <v>116</v>
      </c>
      <c r="BO392" s="1">
        <v>42370</v>
      </c>
      <c r="BP392" s="1"/>
      <c r="BQ392" s="3"/>
      <c r="BR392" s="4"/>
      <c r="BS392" s="5"/>
      <c r="BT392" s="6"/>
      <c r="BU392" s="5"/>
      <c r="BV392" s="5"/>
      <c r="BW392" s="6"/>
      <c r="BX392" s="5"/>
      <c r="BY392" s="5"/>
      <c r="BZ392" s="6"/>
      <c r="CA392" s="5"/>
    </row>
    <row r="393" spans="4:79">
      <c r="D393" s="1"/>
      <c r="J393" s="1"/>
      <c r="L393" s="1"/>
      <c r="AX393" s="1"/>
      <c r="AY393" s="1"/>
      <c r="BA393" s="1"/>
      <c r="BB393" s="1"/>
      <c r="BG393" t="str">
        <f t="shared" ca="1" si="57"/>
        <v/>
      </c>
      <c r="BH393" t="str">
        <f t="shared" si="58"/>
        <v/>
      </c>
      <c r="BI393" t="str">
        <f t="shared" si="59"/>
        <v/>
      </c>
      <c r="BJ393" t="str">
        <f t="shared" ca="1" si="54"/>
        <v/>
      </c>
      <c r="BK393">
        <f t="shared" si="60"/>
        <v>1900</v>
      </c>
      <c r="BL393">
        <f t="shared" si="61"/>
        <v>1900</v>
      </c>
      <c r="BM393" t="str">
        <f t="shared" si="55"/>
        <v/>
      </c>
      <c r="BN393" s="84">
        <f t="shared" si="56"/>
        <v>116</v>
      </c>
      <c r="BO393" s="1">
        <v>42370</v>
      </c>
      <c r="BP393" s="1"/>
      <c r="BQ393" s="3"/>
      <c r="BR393" s="4"/>
      <c r="BS393" s="5"/>
      <c r="BT393" s="6"/>
      <c r="BU393" s="5"/>
      <c r="BV393" s="5"/>
      <c r="BW393" s="6"/>
      <c r="BX393" s="5"/>
      <c r="BY393" s="5"/>
      <c r="BZ393" s="6"/>
      <c r="CA393" s="5"/>
    </row>
    <row r="394" spans="4:79">
      <c r="D394" s="1"/>
      <c r="J394" s="1"/>
      <c r="L394" s="1"/>
      <c r="M394" s="1"/>
      <c r="AX394" s="1"/>
      <c r="AY394" s="1"/>
      <c r="BA394" s="1"/>
      <c r="BB394" s="1"/>
      <c r="BG394" t="str">
        <f t="shared" ca="1" si="57"/>
        <v/>
      </c>
      <c r="BH394" t="str">
        <f t="shared" si="58"/>
        <v/>
      </c>
      <c r="BI394" t="str">
        <f t="shared" si="59"/>
        <v/>
      </c>
      <c r="BJ394" t="str">
        <f t="shared" ca="1" si="54"/>
        <v/>
      </c>
      <c r="BK394">
        <f t="shared" si="60"/>
        <v>1900</v>
      </c>
      <c r="BL394">
        <f t="shared" si="61"/>
        <v>1900</v>
      </c>
      <c r="BM394" t="str">
        <f t="shared" si="55"/>
        <v/>
      </c>
      <c r="BN394" s="84">
        <f t="shared" si="56"/>
        <v>116</v>
      </c>
      <c r="BO394" s="1">
        <v>42370</v>
      </c>
      <c r="BP394" s="1"/>
      <c r="BQ394" s="3"/>
      <c r="BR394" s="4"/>
      <c r="BS394" s="5"/>
      <c r="BT394" s="6"/>
      <c r="BU394" s="5"/>
      <c r="BV394" s="5"/>
      <c r="BW394" s="6"/>
      <c r="BX394" s="5"/>
      <c r="BY394" s="5"/>
      <c r="BZ394" s="6"/>
      <c r="CA394" s="5"/>
    </row>
    <row r="395" spans="4:79">
      <c r="D395" s="1"/>
      <c r="J395" s="1"/>
      <c r="L395" s="1"/>
      <c r="M395" s="1"/>
      <c r="BG395" t="str">
        <f t="shared" ca="1" si="57"/>
        <v/>
      </c>
      <c r="BH395" t="str">
        <f t="shared" si="58"/>
        <v/>
      </c>
      <c r="BI395" t="str">
        <f t="shared" si="59"/>
        <v/>
      </c>
      <c r="BJ395" t="str">
        <f t="shared" ca="1" si="54"/>
        <v/>
      </c>
      <c r="BK395">
        <f t="shared" si="60"/>
        <v>1900</v>
      </c>
      <c r="BL395">
        <f t="shared" si="61"/>
        <v>1900</v>
      </c>
      <c r="BM395" t="str">
        <f t="shared" si="55"/>
        <v/>
      </c>
      <c r="BN395" s="84">
        <f t="shared" si="56"/>
        <v>116</v>
      </c>
      <c r="BO395" s="1">
        <v>42370</v>
      </c>
      <c r="BP395" s="1"/>
      <c r="BQ395" s="3"/>
      <c r="BR395" s="4"/>
      <c r="BS395" s="5"/>
      <c r="BT395" s="6"/>
      <c r="BU395" s="5"/>
      <c r="BV395" s="5"/>
      <c r="BW395" s="6"/>
      <c r="BX395" s="5"/>
      <c r="BY395" s="5"/>
      <c r="BZ395" s="6"/>
      <c r="CA395" s="5"/>
    </row>
    <row r="396" spans="4:79">
      <c r="D396" s="1"/>
      <c r="J396" s="1"/>
      <c r="L396" s="1"/>
      <c r="M396" s="1"/>
      <c r="AX396" s="1"/>
      <c r="AY396" s="1"/>
      <c r="BB396" s="1"/>
      <c r="BG396" t="str">
        <f t="shared" ca="1" si="57"/>
        <v/>
      </c>
      <c r="BH396" t="str">
        <f t="shared" si="58"/>
        <v/>
      </c>
      <c r="BI396" t="str">
        <f t="shared" si="59"/>
        <v/>
      </c>
      <c r="BJ396" t="str">
        <f t="shared" ca="1" si="54"/>
        <v/>
      </c>
      <c r="BK396">
        <f t="shared" si="60"/>
        <v>1900</v>
      </c>
      <c r="BL396">
        <f t="shared" si="61"/>
        <v>1900</v>
      </c>
      <c r="BM396" t="str">
        <f t="shared" si="55"/>
        <v/>
      </c>
      <c r="BN396" s="84">
        <f t="shared" si="56"/>
        <v>116</v>
      </c>
      <c r="BO396" s="1">
        <v>42370</v>
      </c>
      <c r="BP396" s="1"/>
      <c r="BQ396" s="3"/>
      <c r="BR396" s="4"/>
      <c r="BS396" s="5"/>
      <c r="BT396" s="6"/>
      <c r="BU396" s="5"/>
      <c r="BV396" s="5"/>
      <c r="BW396" s="6"/>
      <c r="BX396" s="5"/>
      <c r="BY396" s="5"/>
      <c r="BZ396" s="6"/>
      <c r="CA396" s="5"/>
    </row>
    <row r="397" spans="4:79">
      <c r="D397" s="1"/>
      <c r="E397" s="1"/>
      <c r="J397" s="1"/>
      <c r="L397" s="1"/>
      <c r="AX397" s="1"/>
      <c r="AY397" s="1"/>
      <c r="BA397" s="1"/>
      <c r="BG397" t="str">
        <f t="shared" ca="1" si="57"/>
        <v/>
      </c>
      <c r="BH397" t="str">
        <f t="shared" si="58"/>
        <v/>
      </c>
      <c r="BI397" t="str">
        <f t="shared" si="59"/>
        <v/>
      </c>
      <c r="BJ397" t="str">
        <f t="shared" ca="1" si="54"/>
        <v/>
      </c>
      <c r="BK397">
        <f t="shared" si="60"/>
        <v>1900</v>
      </c>
      <c r="BL397">
        <f t="shared" si="61"/>
        <v>1900</v>
      </c>
      <c r="BM397" t="str">
        <f t="shared" si="55"/>
        <v/>
      </c>
      <c r="BN397" s="84">
        <f t="shared" si="56"/>
        <v>116</v>
      </c>
      <c r="BO397" s="1">
        <v>42370</v>
      </c>
      <c r="BP397" s="1"/>
      <c r="BQ397" s="3"/>
      <c r="BR397" s="4"/>
      <c r="BS397" s="5"/>
      <c r="BT397" s="6"/>
      <c r="BU397" s="5"/>
      <c r="BV397" s="5"/>
      <c r="BW397" s="6"/>
      <c r="BX397" s="5"/>
      <c r="BY397" s="5"/>
      <c r="BZ397" s="6"/>
      <c r="CA397" s="5"/>
    </row>
    <row r="398" spans="4:79">
      <c r="D398" s="1"/>
      <c r="E398" s="1"/>
      <c r="J398" s="1"/>
      <c r="L398" s="1"/>
      <c r="BA398" s="1"/>
      <c r="BG398" t="str">
        <f t="shared" ca="1" si="57"/>
        <v/>
      </c>
      <c r="BH398" t="str">
        <f t="shared" si="58"/>
        <v/>
      </c>
      <c r="BI398" t="str">
        <f t="shared" si="59"/>
        <v/>
      </c>
      <c r="BJ398" t="str">
        <f t="shared" ca="1" si="54"/>
        <v/>
      </c>
      <c r="BK398">
        <f t="shared" si="60"/>
        <v>1900</v>
      </c>
      <c r="BL398">
        <f t="shared" si="61"/>
        <v>1900</v>
      </c>
      <c r="BM398" t="str">
        <f t="shared" si="55"/>
        <v/>
      </c>
      <c r="BN398" s="84">
        <f t="shared" si="56"/>
        <v>116</v>
      </c>
      <c r="BO398" s="1">
        <v>42370</v>
      </c>
      <c r="BP398" s="1"/>
      <c r="BQ398" s="3"/>
      <c r="BR398" s="4"/>
      <c r="BS398" s="5"/>
      <c r="BT398" s="6"/>
      <c r="BU398" s="5"/>
      <c r="BV398" s="5"/>
      <c r="BW398" s="6"/>
      <c r="BX398" s="5"/>
      <c r="BY398" s="5"/>
      <c r="BZ398" s="6"/>
      <c r="CA398" s="5"/>
    </row>
    <row r="399" spans="4:79">
      <c r="D399" s="1"/>
      <c r="J399" s="1"/>
      <c r="L399" s="1"/>
      <c r="M399" s="1"/>
      <c r="AZ399" s="1"/>
      <c r="BA399" s="1"/>
      <c r="BC399" s="1"/>
      <c r="BD399" s="1"/>
      <c r="BG399" t="str">
        <f t="shared" ca="1" si="57"/>
        <v/>
      </c>
      <c r="BH399" t="str">
        <f t="shared" si="58"/>
        <v/>
      </c>
      <c r="BI399" t="str">
        <f t="shared" si="59"/>
        <v/>
      </c>
      <c r="BJ399" t="str">
        <f t="shared" ca="1" si="54"/>
        <v/>
      </c>
      <c r="BK399">
        <f t="shared" si="60"/>
        <v>1900</v>
      </c>
      <c r="BL399">
        <f t="shared" si="61"/>
        <v>1900</v>
      </c>
      <c r="BM399" t="str">
        <f t="shared" si="55"/>
        <v/>
      </c>
      <c r="BN399" s="84">
        <f t="shared" si="56"/>
        <v>116</v>
      </c>
      <c r="BO399" s="1">
        <v>42370</v>
      </c>
      <c r="BP399" s="1"/>
      <c r="BQ399" s="3"/>
      <c r="BR399" s="4"/>
      <c r="BS399" s="5"/>
      <c r="BT399" s="6"/>
      <c r="BU399" s="5"/>
      <c r="BV399" s="5"/>
      <c r="BW399" s="6"/>
      <c r="BX399" s="5"/>
      <c r="BY399" s="5"/>
      <c r="BZ399" s="6"/>
      <c r="CA399" s="5"/>
    </row>
    <row r="400" spans="4:79">
      <c r="D400" s="1"/>
      <c r="J400" s="1"/>
      <c r="L400" s="1"/>
      <c r="M400" s="1"/>
      <c r="AX400" s="1"/>
      <c r="AY400" s="1"/>
      <c r="BA400" s="1"/>
      <c r="BB400" s="1"/>
      <c r="BF400" s="1"/>
      <c r="BG400" t="str">
        <f t="shared" ca="1" si="57"/>
        <v/>
      </c>
      <c r="BH400" t="str">
        <f t="shared" si="58"/>
        <v/>
      </c>
      <c r="BI400" t="str">
        <f t="shared" si="59"/>
        <v/>
      </c>
      <c r="BJ400" t="str">
        <f t="shared" ca="1" si="54"/>
        <v/>
      </c>
      <c r="BK400">
        <f t="shared" si="60"/>
        <v>1900</v>
      </c>
      <c r="BL400">
        <f t="shared" si="61"/>
        <v>1900</v>
      </c>
      <c r="BM400" t="str">
        <f t="shared" si="55"/>
        <v/>
      </c>
      <c r="BN400" s="84">
        <f t="shared" si="56"/>
        <v>116</v>
      </c>
      <c r="BO400" s="1">
        <v>42370</v>
      </c>
      <c r="BP400" s="1"/>
      <c r="BQ400" s="3"/>
      <c r="BR400" s="4"/>
      <c r="BS400" s="5"/>
      <c r="BT400" s="6"/>
      <c r="BU400" s="5"/>
      <c r="BV400" s="5"/>
      <c r="BW400" s="6"/>
      <c r="BX400" s="5"/>
      <c r="BY400" s="5"/>
      <c r="BZ400" s="6"/>
      <c r="CA400" s="5"/>
    </row>
    <row r="401" spans="4:79">
      <c r="D401" s="1"/>
      <c r="J401" s="1"/>
      <c r="L401" s="1"/>
      <c r="M401" s="1"/>
      <c r="AX401" s="1"/>
      <c r="AY401" s="1"/>
      <c r="BA401" s="1"/>
      <c r="BB401" s="1"/>
      <c r="BG401" t="str">
        <f t="shared" ca="1" si="57"/>
        <v/>
      </c>
      <c r="BH401" t="str">
        <f t="shared" si="58"/>
        <v/>
      </c>
      <c r="BI401" t="str">
        <f t="shared" si="59"/>
        <v/>
      </c>
      <c r="BJ401" t="str">
        <f t="shared" ca="1" si="54"/>
        <v/>
      </c>
      <c r="BK401">
        <f t="shared" si="60"/>
        <v>1900</v>
      </c>
      <c r="BL401">
        <f t="shared" si="61"/>
        <v>1900</v>
      </c>
      <c r="BM401" t="str">
        <f t="shared" si="55"/>
        <v/>
      </c>
      <c r="BN401" s="84">
        <f t="shared" si="56"/>
        <v>116</v>
      </c>
      <c r="BO401" s="1">
        <v>42370</v>
      </c>
      <c r="BP401" s="1"/>
      <c r="BQ401" s="3"/>
      <c r="BR401" s="4"/>
      <c r="BS401" s="5"/>
      <c r="BT401" s="6"/>
      <c r="BU401" s="5"/>
      <c r="BV401" s="5"/>
      <c r="BW401" s="6"/>
      <c r="BX401" s="5"/>
      <c r="BY401" s="5"/>
      <c r="BZ401" s="6"/>
      <c r="CA401" s="5"/>
    </row>
    <row r="402" spans="4:79">
      <c r="D402" s="1"/>
      <c r="J402" s="1"/>
      <c r="M402" s="1"/>
      <c r="BG402" t="str">
        <f t="shared" ca="1" si="57"/>
        <v/>
      </c>
      <c r="BH402" t="str">
        <f t="shared" si="58"/>
        <v/>
      </c>
      <c r="BI402" t="str">
        <f t="shared" si="59"/>
        <v/>
      </c>
      <c r="BJ402" t="str">
        <f t="shared" ca="1" si="54"/>
        <v/>
      </c>
      <c r="BK402">
        <f t="shared" si="60"/>
        <v>1900</v>
      </c>
      <c r="BL402">
        <f t="shared" si="61"/>
        <v>1900</v>
      </c>
      <c r="BM402" t="str">
        <f t="shared" si="55"/>
        <v/>
      </c>
      <c r="BN402" s="84">
        <f t="shared" si="56"/>
        <v>116</v>
      </c>
      <c r="BO402" s="1">
        <v>42370</v>
      </c>
      <c r="BP402" s="1"/>
      <c r="BQ402" s="3"/>
      <c r="BR402" s="4"/>
      <c r="BS402" s="5"/>
      <c r="BT402" s="6"/>
      <c r="BU402" s="5"/>
      <c r="BV402" s="5"/>
      <c r="BW402" s="6"/>
      <c r="BX402" s="5"/>
      <c r="BY402" s="5"/>
      <c r="BZ402" s="6"/>
      <c r="CA402" s="5"/>
    </row>
    <row r="403" spans="4:79">
      <c r="D403" s="1"/>
      <c r="J403" s="1"/>
      <c r="L403" s="1"/>
      <c r="AX403" s="1"/>
      <c r="AY403" s="1"/>
      <c r="BA403" s="1"/>
      <c r="BB403" s="1"/>
      <c r="BG403" t="str">
        <f t="shared" ca="1" si="57"/>
        <v/>
      </c>
      <c r="BH403" t="str">
        <f t="shared" si="58"/>
        <v/>
      </c>
      <c r="BI403" t="str">
        <f t="shared" si="59"/>
        <v/>
      </c>
      <c r="BJ403" t="str">
        <f t="shared" ca="1" si="54"/>
        <v/>
      </c>
      <c r="BK403">
        <f t="shared" si="60"/>
        <v>1900</v>
      </c>
      <c r="BL403">
        <f t="shared" si="61"/>
        <v>1900</v>
      </c>
      <c r="BM403" t="str">
        <f t="shared" si="55"/>
        <v/>
      </c>
      <c r="BN403" s="84">
        <f t="shared" si="56"/>
        <v>116</v>
      </c>
      <c r="BO403" s="1">
        <v>42370</v>
      </c>
      <c r="BP403" s="1"/>
      <c r="BQ403" s="3"/>
      <c r="BR403" s="4"/>
      <c r="BS403" s="5"/>
      <c r="BT403" s="6"/>
      <c r="BU403" s="5"/>
      <c r="BV403" s="5"/>
      <c r="BW403" s="6"/>
      <c r="BX403" s="5"/>
      <c r="BY403" s="5"/>
      <c r="BZ403" s="6"/>
      <c r="CA403" s="5"/>
    </row>
    <row r="404" spans="4:79">
      <c r="D404" s="1"/>
      <c r="E404" s="1"/>
      <c r="J404" s="1"/>
      <c r="L404" s="1"/>
      <c r="M404" s="1"/>
      <c r="AX404" s="1"/>
      <c r="AY404" s="1"/>
      <c r="BA404" s="1"/>
      <c r="BG404" t="str">
        <f t="shared" ca="1" si="57"/>
        <v/>
      </c>
      <c r="BH404" t="str">
        <f t="shared" si="58"/>
        <v/>
      </c>
      <c r="BI404" t="str">
        <f t="shared" si="59"/>
        <v/>
      </c>
      <c r="BJ404" t="str">
        <f t="shared" ca="1" si="54"/>
        <v/>
      </c>
      <c r="BK404">
        <f t="shared" si="60"/>
        <v>1900</v>
      </c>
      <c r="BL404">
        <f t="shared" si="61"/>
        <v>1900</v>
      </c>
      <c r="BM404" t="str">
        <f t="shared" si="55"/>
        <v/>
      </c>
      <c r="BN404" s="84">
        <f t="shared" si="56"/>
        <v>116</v>
      </c>
      <c r="BO404" s="1">
        <v>42370</v>
      </c>
      <c r="BP404" s="1"/>
      <c r="BQ404" s="3"/>
      <c r="BR404" s="4"/>
      <c r="BS404" s="5"/>
      <c r="BT404" s="6"/>
      <c r="BU404" s="5"/>
      <c r="BV404" s="5"/>
      <c r="BW404" s="6"/>
      <c r="BX404" s="5"/>
      <c r="BY404" s="5"/>
      <c r="BZ404" s="6"/>
      <c r="CA404" s="5"/>
    </row>
    <row r="405" spans="4:79">
      <c r="D405" s="1"/>
      <c r="J405" s="1"/>
      <c r="L405" s="1"/>
      <c r="BA405" s="1"/>
      <c r="BG405" t="str">
        <f t="shared" ca="1" si="57"/>
        <v/>
      </c>
      <c r="BH405" t="str">
        <f t="shared" si="58"/>
        <v/>
      </c>
      <c r="BI405" t="str">
        <f t="shared" si="59"/>
        <v/>
      </c>
      <c r="BJ405" t="str">
        <f t="shared" ca="1" si="54"/>
        <v/>
      </c>
      <c r="BK405">
        <f t="shared" si="60"/>
        <v>1900</v>
      </c>
      <c r="BL405">
        <f t="shared" si="61"/>
        <v>1900</v>
      </c>
      <c r="BM405" t="str">
        <f t="shared" si="55"/>
        <v/>
      </c>
      <c r="BN405" s="84">
        <f t="shared" si="56"/>
        <v>116</v>
      </c>
      <c r="BO405" s="1">
        <v>42370</v>
      </c>
      <c r="BP405" s="1"/>
      <c r="BQ405" s="3"/>
      <c r="BR405" s="4"/>
      <c r="BS405" s="5"/>
      <c r="BT405" s="6"/>
      <c r="BU405" s="5"/>
      <c r="BV405" s="5"/>
      <c r="BW405" s="6"/>
      <c r="BX405" s="5"/>
      <c r="BY405" s="5"/>
      <c r="BZ405" s="6"/>
      <c r="CA405" s="5"/>
    </row>
    <row r="406" spans="4:79">
      <c r="D406" s="1"/>
      <c r="J406" s="1"/>
      <c r="M406" s="1"/>
      <c r="BG406" t="str">
        <f t="shared" ca="1" si="57"/>
        <v/>
      </c>
      <c r="BH406" t="str">
        <f t="shared" si="58"/>
        <v/>
      </c>
      <c r="BI406" t="str">
        <f t="shared" si="59"/>
        <v/>
      </c>
      <c r="BJ406" t="str">
        <f t="shared" ca="1" si="54"/>
        <v/>
      </c>
      <c r="BK406">
        <f t="shared" si="60"/>
        <v>1900</v>
      </c>
      <c r="BL406">
        <f t="shared" si="61"/>
        <v>1900</v>
      </c>
      <c r="BM406" t="str">
        <f t="shared" si="55"/>
        <v/>
      </c>
      <c r="BN406" s="84">
        <f t="shared" si="56"/>
        <v>116</v>
      </c>
      <c r="BO406" s="1">
        <v>42370</v>
      </c>
      <c r="BP406" s="1"/>
      <c r="BQ406" s="3"/>
      <c r="BR406" s="4"/>
      <c r="BS406" s="5"/>
      <c r="BT406" s="6"/>
      <c r="BU406" s="5"/>
      <c r="BV406" s="5"/>
      <c r="BW406" s="6"/>
      <c r="BX406" s="5"/>
      <c r="BY406" s="5"/>
      <c r="BZ406" s="6"/>
      <c r="CA406" s="5"/>
    </row>
    <row r="407" spans="4:79">
      <c r="D407" s="1"/>
      <c r="J407" s="1"/>
      <c r="L407" s="1"/>
      <c r="M407" s="1"/>
      <c r="AX407" s="1"/>
      <c r="AY407" s="1"/>
      <c r="BA407" s="1"/>
      <c r="BB407" s="1"/>
      <c r="BF407" s="1"/>
      <c r="BG407" t="str">
        <f t="shared" ca="1" si="57"/>
        <v/>
      </c>
      <c r="BH407" t="str">
        <f t="shared" si="58"/>
        <v/>
      </c>
      <c r="BI407" t="str">
        <f t="shared" si="59"/>
        <v/>
      </c>
      <c r="BJ407" t="str">
        <f t="shared" ca="1" si="54"/>
        <v/>
      </c>
      <c r="BK407">
        <f t="shared" si="60"/>
        <v>1900</v>
      </c>
      <c r="BL407">
        <f t="shared" si="61"/>
        <v>1900</v>
      </c>
      <c r="BM407" t="str">
        <f t="shared" si="55"/>
        <v/>
      </c>
      <c r="BN407" s="84">
        <f t="shared" si="56"/>
        <v>116</v>
      </c>
      <c r="BO407" s="1">
        <v>42370</v>
      </c>
      <c r="BP407" s="1"/>
      <c r="BQ407" s="3"/>
      <c r="BR407" s="4"/>
      <c r="BS407" s="5"/>
      <c r="BT407" s="6"/>
      <c r="BU407" s="5"/>
      <c r="BV407" s="5"/>
      <c r="BW407" s="6"/>
      <c r="BX407" s="5"/>
      <c r="BY407" s="5"/>
      <c r="BZ407" s="6"/>
      <c r="CA407" s="5"/>
    </row>
    <row r="408" spans="4:79">
      <c r="D408" s="1"/>
      <c r="J408" s="1"/>
      <c r="L408" s="1"/>
      <c r="M408" s="1"/>
      <c r="AX408" s="1"/>
      <c r="AY408" s="1"/>
      <c r="BA408" s="1"/>
      <c r="BB408" s="1"/>
      <c r="BF408" s="1"/>
      <c r="BG408" t="str">
        <f t="shared" ca="1" si="57"/>
        <v/>
      </c>
      <c r="BH408" t="str">
        <f t="shared" si="58"/>
        <v/>
      </c>
      <c r="BI408" t="str">
        <f t="shared" si="59"/>
        <v/>
      </c>
      <c r="BJ408" t="str">
        <f t="shared" ca="1" si="54"/>
        <v/>
      </c>
      <c r="BK408">
        <f t="shared" si="60"/>
        <v>1900</v>
      </c>
      <c r="BL408">
        <f t="shared" si="61"/>
        <v>1900</v>
      </c>
      <c r="BM408" t="str">
        <f t="shared" si="55"/>
        <v/>
      </c>
      <c r="BN408" s="84">
        <f t="shared" si="56"/>
        <v>116</v>
      </c>
      <c r="BO408" s="1">
        <v>42370</v>
      </c>
      <c r="BP408" s="1"/>
      <c r="BQ408" s="3"/>
      <c r="BR408" s="4"/>
      <c r="BS408" s="5"/>
      <c r="BT408" s="6"/>
      <c r="BU408" s="5"/>
      <c r="BV408" s="5"/>
      <c r="BW408" s="6"/>
      <c r="BX408" s="5"/>
      <c r="BY408" s="5"/>
      <c r="BZ408" s="6"/>
      <c r="CA408" s="5"/>
    </row>
    <row r="409" spans="4:79">
      <c r="D409" s="1"/>
      <c r="E409" s="1"/>
      <c r="J409" s="1"/>
      <c r="L409" s="1"/>
      <c r="AX409" s="1"/>
      <c r="AY409" s="1"/>
      <c r="BA409" s="1"/>
      <c r="BG409" t="str">
        <f t="shared" ca="1" si="57"/>
        <v/>
      </c>
      <c r="BH409" t="str">
        <f t="shared" si="58"/>
        <v/>
      </c>
      <c r="BI409" t="str">
        <f t="shared" si="59"/>
        <v/>
      </c>
      <c r="BJ409" t="str">
        <f t="shared" ca="1" si="54"/>
        <v/>
      </c>
      <c r="BK409">
        <f t="shared" si="60"/>
        <v>1900</v>
      </c>
      <c r="BL409">
        <f t="shared" si="61"/>
        <v>1900</v>
      </c>
      <c r="BM409" t="str">
        <f t="shared" si="55"/>
        <v/>
      </c>
      <c r="BN409" s="84">
        <f t="shared" si="56"/>
        <v>116</v>
      </c>
      <c r="BO409" s="1">
        <v>42370</v>
      </c>
      <c r="BP409" s="1"/>
      <c r="BQ409" s="3"/>
      <c r="BR409" s="4"/>
      <c r="BS409" s="5"/>
      <c r="BT409" s="6"/>
      <c r="BU409" s="5"/>
      <c r="BV409" s="5"/>
      <c r="BW409" s="6"/>
      <c r="BX409" s="5"/>
      <c r="BY409" s="5"/>
      <c r="BZ409" s="6"/>
      <c r="CA409" s="5"/>
    </row>
    <row r="410" spans="4:79">
      <c r="D410" s="1"/>
      <c r="J410" s="1"/>
      <c r="L410" s="1"/>
      <c r="BA410" s="1"/>
      <c r="BG410" t="str">
        <f t="shared" ca="1" si="57"/>
        <v/>
      </c>
      <c r="BH410" t="str">
        <f t="shared" si="58"/>
        <v/>
      </c>
      <c r="BI410" t="str">
        <f t="shared" si="59"/>
        <v/>
      </c>
      <c r="BJ410" t="str">
        <f t="shared" ca="1" si="54"/>
        <v/>
      </c>
      <c r="BK410">
        <f t="shared" si="60"/>
        <v>1900</v>
      </c>
      <c r="BL410">
        <f t="shared" si="61"/>
        <v>1900</v>
      </c>
      <c r="BM410" t="str">
        <f t="shared" si="55"/>
        <v/>
      </c>
      <c r="BN410" s="84">
        <f t="shared" si="56"/>
        <v>116</v>
      </c>
      <c r="BO410" s="1">
        <v>42370</v>
      </c>
      <c r="BP410" s="1"/>
      <c r="BQ410" s="3"/>
      <c r="BR410" s="4"/>
      <c r="BS410" s="5"/>
      <c r="BT410" s="6"/>
      <c r="BU410" s="5"/>
      <c r="BV410" s="5"/>
      <c r="BW410" s="6"/>
      <c r="BX410" s="5"/>
      <c r="BY410" s="5"/>
      <c r="BZ410" s="6"/>
      <c r="CA410" s="5"/>
    </row>
    <row r="411" spans="4:79">
      <c r="D411" s="1"/>
      <c r="J411" s="1"/>
      <c r="L411" s="1"/>
      <c r="M411" s="1"/>
      <c r="AX411" s="1"/>
      <c r="AY411" s="1"/>
      <c r="BA411" s="1"/>
      <c r="BB411" s="1"/>
      <c r="BG411" t="str">
        <f t="shared" ca="1" si="57"/>
        <v/>
      </c>
      <c r="BH411" t="str">
        <f t="shared" si="58"/>
        <v/>
      </c>
      <c r="BI411" t="str">
        <f t="shared" si="59"/>
        <v/>
      </c>
      <c r="BJ411" t="str">
        <f t="shared" ca="1" si="54"/>
        <v/>
      </c>
      <c r="BK411">
        <f t="shared" si="60"/>
        <v>1900</v>
      </c>
      <c r="BL411">
        <f t="shared" si="61"/>
        <v>1900</v>
      </c>
      <c r="BM411" t="str">
        <f t="shared" si="55"/>
        <v/>
      </c>
      <c r="BN411" s="84">
        <f t="shared" si="56"/>
        <v>116</v>
      </c>
      <c r="BO411" s="1">
        <v>42370</v>
      </c>
      <c r="BP411" s="1"/>
      <c r="BQ411" s="3"/>
      <c r="BR411" s="4"/>
      <c r="BS411" s="5"/>
      <c r="BT411" s="6"/>
      <c r="BU411" s="5"/>
      <c r="BV411" s="5"/>
      <c r="BW411" s="6"/>
      <c r="BX411" s="5"/>
      <c r="BY411" s="5"/>
      <c r="BZ411" s="6"/>
      <c r="CA411" s="5"/>
    </row>
    <row r="412" spans="4:79">
      <c r="D412" s="1"/>
      <c r="J412" s="1"/>
      <c r="L412" s="1"/>
      <c r="M412" s="1"/>
      <c r="AX412" s="1"/>
      <c r="AY412" s="1"/>
      <c r="BA412" s="1"/>
      <c r="BB412" s="1"/>
      <c r="BG412" t="str">
        <f t="shared" ca="1" si="57"/>
        <v/>
      </c>
      <c r="BH412" t="str">
        <f t="shared" si="58"/>
        <v/>
      </c>
      <c r="BI412" t="str">
        <f t="shared" si="59"/>
        <v/>
      </c>
      <c r="BJ412" t="str">
        <f t="shared" ca="1" si="54"/>
        <v/>
      </c>
      <c r="BK412">
        <f t="shared" si="60"/>
        <v>1900</v>
      </c>
      <c r="BL412">
        <f t="shared" si="61"/>
        <v>1900</v>
      </c>
      <c r="BM412" t="str">
        <f t="shared" si="55"/>
        <v/>
      </c>
      <c r="BN412" s="84">
        <f t="shared" si="56"/>
        <v>116</v>
      </c>
      <c r="BO412" s="1">
        <v>42370</v>
      </c>
      <c r="BP412" s="1"/>
      <c r="BQ412" s="3"/>
      <c r="BR412" s="4"/>
      <c r="BS412" s="5"/>
      <c r="BT412" s="6"/>
      <c r="BU412" s="5"/>
      <c r="BV412" s="5"/>
      <c r="BW412" s="6"/>
      <c r="BX412" s="5"/>
      <c r="BY412" s="5"/>
      <c r="BZ412" s="6"/>
      <c r="CA412" s="5"/>
    </row>
    <row r="413" spans="4:79">
      <c r="D413" s="1"/>
      <c r="J413" s="1"/>
      <c r="L413" s="1"/>
      <c r="BA413" s="1"/>
      <c r="BG413" t="str">
        <f t="shared" ca="1" si="57"/>
        <v/>
      </c>
      <c r="BH413" t="str">
        <f t="shared" si="58"/>
        <v/>
      </c>
      <c r="BI413" t="str">
        <f t="shared" si="59"/>
        <v/>
      </c>
      <c r="BJ413" t="str">
        <f t="shared" ca="1" si="54"/>
        <v/>
      </c>
      <c r="BK413">
        <f t="shared" si="60"/>
        <v>1900</v>
      </c>
      <c r="BL413">
        <f t="shared" si="61"/>
        <v>1900</v>
      </c>
      <c r="BM413" t="str">
        <f t="shared" si="55"/>
        <v/>
      </c>
      <c r="BN413" s="84">
        <f t="shared" si="56"/>
        <v>116</v>
      </c>
      <c r="BO413" s="1">
        <v>42370</v>
      </c>
      <c r="BP413" s="1"/>
      <c r="BQ413" s="3"/>
      <c r="BR413" s="4"/>
      <c r="BS413" s="5"/>
      <c r="BT413" s="6"/>
      <c r="BU413" s="5"/>
      <c r="BV413" s="5"/>
      <c r="BW413" s="6"/>
      <c r="BX413" s="5"/>
      <c r="BY413" s="5"/>
      <c r="BZ413" s="6"/>
      <c r="CA413" s="5"/>
    </row>
    <row r="414" spans="4:79">
      <c r="D414" s="1"/>
      <c r="J414" s="1"/>
      <c r="L414" s="1"/>
      <c r="M414" s="1"/>
      <c r="AX414" s="1"/>
      <c r="AY414" s="1"/>
      <c r="BA414" s="1"/>
      <c r="BB414" s="1"/>
      <c r="BG414" t="str">
        <f t="shared" ca="1" si="57"/>
        <v/>
      </c>
      <c r="BH414" t="str">
        <f t="shared" si="58"/>
        <v/>
      </c>
      <c r="BI414" t="str">
        <f t="shared" si="59"/>
        <v/>
      </c>
      <c r="BJ414" t="str">
        <f t="shared" ca="1" si="54"/>
        <v/>
      </c>
      <c r="BK414">
        <f t="shared" si="60"/>
        <v>1900</v>
      </c>
      <c r="BL414">
        <f t="shared" si="61"/>
        <v>1900</v>
      </c>
      <c r="BM414" t="str">
        <f t="shared" si="55"/>
        <v/>
      </c>
      <c r="BN414" s="84">
        <f t="shared" si="56"/>
        <v>116</v>
      </c>
      <c r="BO414" s="1">
        <v>42370</v>
      </c>
      <c r="BP414" s="1"/>
      <c r="BQ414" s="3"/>
      <c r="BR414" s="4"/>
      <c r="BS414" s="5"/>
      <c r="BT414" s="6"/>
      <c r="BU414" s="5"/>
      <c r="BV414" s="5"/>
      <c r="BW414" s="6"/>
      <c r="BX414" s="5"/>
      <c r="BY414" s="5"/>
      <c r="BZ414" s="6"/>
      <c r="CA414" s="5"/>
    </row>
    <row r="415" spans="4:79">
      <c r="D415" s="1"/>
      <c r="J415" s="1"/>
      <c r="L415" s="1"/>
      <c r="M415" s="1"/>
      <c r="AX415" s="1"/>
      <c r="AY415" s="1"/>
      <c r="BA415" s="1"/>
      <c r="BB415" s="1"/>
      <c r="BG415" t="str">
        <f t="shared" ca="1" si="57"/>
        <v/>
      </c>
      <c r="BH415" t="str">
        <f t="shared" si="58"/>
        <v/>
      </c>
      <c r="BI415" t="str">
        <f t="shared" si="59"/>
        <v/>
      </c>
      <c r="BJ415" t="str">
        <f t="shared" ca="1" si="54"/>
        <v/>
      </c>
      <c r="BK415">
        <f t="shared" si="60"/>
        <v>1900</v>
      </c>
      <c r="BL415">
        <f t="shared" si="61"/>
        <v>1900</v>
      </c>
      <c r="BM415" t="str">
        <f t="shared" si="55"/>
        <v/>
      </c>
      <c r="BN415" s="84">
        <f t="shared" si="56"/>
        <v>116</v>
      </c>
      <c r="BO415" s="1">
        <v>42370</v>
      </c>
      <c r="BP415" s="1"/>
      <c r="BQ415" s="3"/>
      <c r="BR415" s="4"/>
      <c r="BS415" s="5"/>
      <c r="BT415" s="6"/>
      <c r="BU415" s="5"/>
      <c r="BV415" s="5"/>
      <c r="BW415" s="6"/>
      <c r="BX415" s="5"/>
      <c r="BY415" s="5"/>
      <c r="BZ415" s="6"/>
      <c r="CA415" s="5"/>
    </row>
    <row r="416" spans="4:79">
      <c r="D416" s="1"/>
      <c r="J416" s="1"/>
      <c r="L416" s="1"/>
      <c r="M416" s="1"/>
      <c r="AX416" s="1"/>
      <c r="AY416" s="1"/>
      <c r="BA416" s="1"/>
      <c r="BB416" s="1"/>
      <c r="BG416" t="str">
        <f t="shared" ca="1" si="57"/>
        <v/>
      </c>
      <c r="BH416" t="str">
        <f t="shared" si="58"/>
        <v/>
      </c>
      <c r="BI416" t="str">
        <f t="shared" si="59"/>
        <v/>
      </c>
      <c r="BJ416" t="str">
        <f t="shared" ca="1" si="54"/>
        <v/>
      </c>
      <c r="BK416">
        <f t="shared" si="60"/>
        <v>1900</v>
      </c>
      <c r="BL416">
        <f t="shared" si="61"/>
        <v>1900</v>
      </c>
      <c r="BM416" t="str">
        <f t="shared" si="55"/>
        <v/>
      </c>
      <c r="BN416" s="84">
        <f t="shared" si="56"/>
        <v>116</v>
      </c>
      <c r="BO416" s="1">
        <v>42370</v>
      </c>
      <c r="BP416" s="1"/>
      <c r="BQ416" s="3"/>
      <c r="BR416" s="4"/>
      <c r="BS416" s="5"/>
      <c r="BT416" s="6"/>
      <c r="BU416" s="5"/>
      <c r="BV416" s="5"/>
      <c r="BW416" s="6"/>
      <c r="BX416" s="5"/>
      <c r="BY416" s="5"/>
      <c r="BZ416" s="6"/>
      <c r="CA416" s="5"/>
    </row>
    <row r="417" spans="4:79">
      <c r="D417" s="1"/>
      <c r="J417" s="1"/>
      <c r="L417" s="1"/>
      <c r="M417" s="1"/>
      <c r="BA417" s="1"/>
      <c r="BG417" t="str">
        <f t="shared" ca="1" si="57"/>
        <v/>
      </c>
      <c r="BH417" t="str">
        <f t="shared" si="58"/>
        <v/>
      </c>
      <c r="BI417" t="str">
        <f t="shared" si="59"/>
        <v/>
      </c>
      <c r="BJ417" t="str">
        <f t="shared" ca="1" si="54"/>
        <v/>
      </c>
      <c r="BK417">
        <f t="shared" si="60"/>
        <v>1900</v>
      </c>
      <c r="BL417">
        <f t="shared" si="61"/>
        <v>1900</v>
      </c>
      <c r="BM417" t="str">
        <f t="shared" si="55"/>
        <v/>
      </c>
      <c r="BN417" s="84">
        <f t="shared" si="56"/>
        <v>116</v>
      </c>
      <c r="BO417" s="1">
        <v>42370</v>
      </c>
      <c r="BP417" s="1"/>
      <c r="BQ417" s="3"/>
      <c r="BR417" s="4"/>
      <c r="BS417" s="5"/>
      <c r="BT417" s="6"/>
      <c r="BU417" s="5"/>
      <c r="BV417" s="5"/>
      <c r="BW417" s="6"/>
      <c r="BX417" s="5"/>
      <c r="BY417" s="5"/>
      <c r="BZ417" s="6"/>
      <c r="CA417" s="5"/>
    </row>
    <row r="418" spans="4:79">
      <c r="D418" s="1"/>
      <c r="J418" s="1"/>
      <c r="L418" s="1"/>
      <c r="M418" s="1"/>
      <c r="AX418" s="1"/>
      <c r="AY418" s="1"/>
      <c r="BA418" s="1"/>
      <c r="BB418" s="1"/>
      <c r="BG418" t="str">
        <f t="shared" ca="1" si="57"/>
        <v/>
      </c>
      <c r="BH418" t="str">
        <f t="shared" si="58"/>
        <v/>
      </c>
      <c r="BI418" t="str">
        <f t="shared" si="59"/>
        <v/>
      </c>
      <c r="BJ418" t="str">
        <f t="shared" ca="1" si="54"/>
        <v/>
      </c>
      <c r="BK418">
        <f t="shared" si="60"/>
        <v>1900</v>
      </c>
      <c r="BL418">
        <f t="shared" si="61"/>
        <v>1900</v>
      </c>
      <c r="BM418" t="str">
        <f t="shared" si="55"/>
        <v/>
      </c>
      <c r="BN418" s="84">
        <f t="shared" si="56"/>
        <v>116</v>
      </c>
      <c r="BO418" s="1">
        <v>42370</v>
      </c>
      <c r="BP418" s="1"/>
      <c r="BQ418" s="3"/>
      <c r="BR418" s="4"/>
      <c r="BS418" s="5"/>
      <c r="BT418" s="6"/>
      <c r="BU418" s="5"/>
      <c r="BV418" s="5"/>
      <c r="BW418" s="6"/>
      <c r="BX418" s="5"/>
      <c r="BY418" s="5"/>
      <c r="BZ418" s="6"/>
      <c r="CA418" s="5"/>
    </row>
    <row r="419" spans="4:79">
      <c r="D419" s="1"/>
      <c r="J419" s="1"/>
      <c r="L419" s="1"/>
      <c r="M419" s="1"/>
      <c r="AX419" s="1"/>
      <c r="AY419" s="1"/>
      <c r="BA419" s="1"/>
      <c r="BB419" s="1"/>
      <c r="BG419" t="str">
        <f t="shared" ca="1" si="57"/>
        <v/>
      </c>
      <c r="BH419" t="str">
        <f t="shared" si="58"/>
        <v/>
      </c>
      <c r="BI419" t="str">
        <f t="shared" si="59"/>
        <v/>
      </c>
      <c r="BJ419" t="str">
        <f t="shared" ca="1" si="54"/>
        <v/>
      </c>
      <c r="BK419">
        <f t="shared" si="60"/>
        <v>1900</v>
      </c>
      <c r="BL419">
        <f t="shared" si="61"/>
        <v>1900</v>
      </c>
      <c r="BM419" t="str">
        <f t="shared" si="55"/>
        <v/>
      </c>
      <c r="BN419" s="84">
        <f t="shared" si="56"/>
        <v>116</v>
      </c>
      <c r="BO419" s="1">
        <v>42370</v>
      </c>
      <c r="BP419" s="1"/>
      <c r="BQ419" s="3"/>
      <c r="BR419" s="4"/>
      <c r="BS419" s="5"/>
      <c r="BT419" s="6"/>
      <c r="BU419" s="5"/>
      <c r="BV419" s="5"/>
      <c r="BW419" s="6"/>
      <c r="BX419" s="5"/>
      <c r="BY419" s="5"/>
      <c r="BZ419" s="6"/>
      <c r="CA419" s="5"/>
    </row>
    <row r="420" spans="4:79">
      <c r="D420" s="1"/>
      <c r="J420" s="1"/>
      <c r="M420" s="1"/>
      <c r="BG420" t="str">
        <f t="shared" ca="1" si="57"/>
        <v/>
      </c>
      <c r="BH420" t="str">
        <f t="shared" si="58"/>
        <v/>
      </c>
      <c r="BI420" t="str">
        <f t="shared" si="59"/>
        <v/>
      </c>
      <c r="BJ420" t="str">
        <f t="shared" ca="1" si="54"/>
        <v/>
      </c>
      <c r="BK420">
        <f t="shared" si="60"/>
        <v>1900</v>
      </c>
      <c r="BL420">
        <f t="shared" si="61"/>
        <v>1900</v>
      </c>
      <c r="BM420" t="str">
        <f t="shared" si="55"/>
        <v/>
      </c>
      <c r="BN420" s="84">
        <f t="shared" si="56"/>
        <v>116</v>
      </c>
      <c r="BO420" s="1">
        <v>42370</v>
      </c>
      <c r="BP420" s="1"/>
      <c r="BQ420" s="3"/>
      <c r="BR420" s="4"/>
      <c r="BS420" s="5"/>
      <c r="BT420" s="6"/>
      <c r="BU420" s="5"/>
      <c r="BV420" s="5"/>
      <c r="BW420" s="6"/>
      <c r="BX420" s="5"/>
      <c r="BY420" s="5"/>
      <c r="BZ420" s="6"/>
      <c r="CA420" s="5"/>
    </row>
    <row r="421" spans="4:79">
      <c r="D421" s="1"/>
      <c r="J421" s="1"/>
      <c r="L421" s="1"/>
      <c r="M421" s="1"/>
      <c r="AY421" s="1"/>
      <c r="AZ421" s="1"/>
      <c r="BB421" s="1"/>
      <c r="BC421" s="1"/>
      <c r="BG421" t="str">
        <f t="shared" ca="1" si="57"/>
        <v/>
      </c>
      <c r="BH421" t="str">
        <f t="shared" si="58"/>
        <v/>
      </c>
      <c r="BI421" t="str">
        <f t="shared" si="59"/>
        <v/>
      </c>
      <c r="BJ421" t="str">
        <f t="shared" ca="1" si="54"/>
        <v/>
      </c>
      <c r="BK421">
        <f t="shared" si="60"/>
        <v>1900</v>
      </c>
      <c r="BL421">
        <f t="shared" si="61"/>
        <v>1900</v>
      </c>
      <c r="BM421" t="str">
        <f t="shared" si="55"/>
        <v/>
      </c>
      <c r="BN421" s="84">
        <f t="shared" si="56"/>
        <v>116</v>
      </c>
      <c r="BO421" s="1">
        <v>42370</v>
      </c>
      <c r="BP421" s="1"/>
      <c r="BQ421" s="3"/>
      <c r="BR421" s="4"/>
      <c r="BS421" s="5"/>
      <c r="BT421" s="6"/>
      <c r="BU421" s="5"/>
      <c r="BV421" s="5"/>
      <c r="BW421" s="6"/>
      <c r="BX421" s="5"/>
      <c r="BY421" s="5"/>
      <c r="BZ421" s="6"/>
      <c r="CA421" s="5"/>
    </row>
    <row r="422" spans="4:79">
      <c r="D422" s="1"/>
      <c r="J422" s="1"/>
      <c r="L422" s="1"/>
      <c r="BA422" s="1"/>
      <c r="BG422" t="str">
        <f t="shared" ca="1" si="57"/>
        <v/>
      </c>
      <c r="BH422" t="str">
        <f t="shared" si="58"/>
        <v/>
      </c>
      <c r="BI422" t="str">
        <f t="shared" si="59"/>
        <v/>
      </c>
      <c r="BJ422" t="str">
        <f t="shared" ca="1" si="54"/>
        <v/>
      </c>
      <c r="BK422">
        <f t="shared" si="60"/>
        <v>1900</v>
      </c>
      <c r="BL422">
        <f t="shared" si="61"/>
        <v>1900</v>
      </c>
      <c r="BM422" t="str">
        <f t="shared" si="55"/>
        <v/>
      </c>
      <c r="BN422" s="84">
        <f t="shared" si="56"/>
        <v>116</v>
      </c>
      <c r="BO422" s="1">
        <v>42370</v>
      </c>
      <c r="BP422" s="1"/>
      <c r="BQ422" s="3"/>
      <c r="BR422" s="4"/>
      <c r="BS422" s="5"/>
      <c r="BT422" s="6"/>
      <c r="BU422" s="5"/>
      <c r="BV422" s="5"/>
      <c r="BW422" s="6"/>
      <c r="BX422" s="5"/>
      <c r="BY422" s="5"/>
      <c r="BZ422" s="6"/>
      <c r="CA422" s="5"/>
    </row>
    <row r="423" spans="4:79">
      <c r="D423" s="1"/>
      <c r="J423" s="1"/>
      <c r="L423" s="1"/>
      <c r="M423" s="1"/>
      <c r="BA423" s="1"/>
      <c r="BB423" s="1"/>
      <c r="BD423" s="1"/>
      <c r="BE423" s="1"/>
      <c r="BG423" t="str">
        <f t="shared" ca="1" si="57"/>
        <v/>
      </c>
      <c r="BH423" t="str">
        <f t="shared" si="58"/>
        <v/>
      </c>
      <c r="BI423" t="str">
        <f t="shared" si="59"/>
        <v/>
      </c>
      <c r="BJ423" t="str">
        <f t="shared" ca="1" si="54"/>
        <v/>
      </c>
      <c r="BK423">
        <f t="shared" si="60"/>
        <v>1900</v>
      </c>
      <c r="BL423">
        <f t="shared" si="61"/>
        <v>1900</v>
      </c>
      <c r="BM423" t="str">
        <f t="shared" si="55"/>
        <v/>
      </c>
      <c r="BN423" s="84">
        <f t="shared" si="56"/>
        <v>116</v>
      </c>
      <c r="BO423" s="1">
        <v>42370</v>
      </c>
      <c r="BP423" s="1"/>
      <c r="BQ423" s="3"/>
      <c r="BR423" s="4"/>
      <c r="BS423" s="5"/>
      <c r="BT423" s="6"/>
      <c r="BU423" s="5"/>
      <c r="BV423" s="5"/>
      <c r="BW423" s="6"/>
      <c r="BX423" s="5"/>
      <c r="BY423" s="5"/>
      <c r="BZ423" s="6"/>
      <c r="CA423" s="5"/>
    </row>
    <row r="424" spans="4:79">
      <c r="D424" s="1"/>
      <c r="J424" s="1"/>
      <c r="L424" s="1"/>
      <c r="M424" s="1"/>
      <c r="BA424" s="1"/>
      <c r="BG424" t="str">
        <f t="shared" ca="1" si="57"/>
        <v/>
      </c>
      <c r="BH424" t="str">
        <f t="shared" si="58"/>
        <v/>
      </c>
      <c r="BI424" t="str">
        <f t="shared" si="59"/>
        <v/>
      </c>
      <c r="BJ424" t="str">
        <f t="shared" ca="1" si="54"/>
        <v/>
      </c>
      <c r="BK424">
        <f t="shared" si="60"/>
        <v>1900</v>
      </c>
      <c r="BL424">
        <f t="shared" si="61"/>
        <v>1900</v>
      </c>
      <c r="BM424" t="str">
        <f t="shared" si="55"/>
        <v/>
      </c>
      <c r="BN424" s="84">
        <f t="shared" si="56"/>
        <v>116</v>
      </c>
      <c r="BO424" s="1">
        <v>42370</v>
      </c>
      <c r="BP424" s="1"/>
      <c r="BQ424" s="3"/>
      <c r="BR424" s="4"/>
      <c r="BS424" s="5"/>
      <c r="BT424" s="6"/>
      <c r="BU424" s="5"/>
      <c r="BV424" s="5"/>
      <c r="BW424" s="6"/>
      <c r="BX424" s="5"/>
      <c r="BY424" s="5"/>
      <c r="BZ424" s="6"/>
      <c r="CA424" s="5"/>
    </row>
    <row r="425" spans="4:79">
      <c r="D425" s="1"/>
      <c r="J425" s="1"/>
      <c r="L425" s="1"/>
      <c r="M425" s="1"/>
      <c r="AX425" s="1"/>
      <c r="AY425" s="1"/>
      <c r="BA425" s="1"/>
      <c r="BB425" s="1"/>
      <c r="BG425" t="str">
        <f t="shared" ca="1" si="57"/>
        <v/>
      </c>
      <c r="BH425" t="str">
        <f t="shared" si="58"/>
        <v/>
      </c>
      <c r="BI425" t="str">
        <f t="shared" si="59"/>
        <v/>
      </c>
      <c r="BJ425" t="str">
        <f t="shared" ca="1" si="54"/>
        <v/>
      </c>
      <c r="BK425">
        <f t="shared" si="60"/>
        <v>1900</v>
      </c>
      <c r="BL425">
        <f t="shared" si="61"/>
        <v>1900</v>
      </c>
      <c r="BM425" t="str">
        <f t="shared" si="55"/>
        <v/>
      </c>
      <c r="BN425" s="84">
        <f t="shared" si="56"/>
        <v>116</v>
      </c>
      <c r="BO425" s="1">
        <v>42370</v>
      </c>
      <c r="BP425" s="1"/>
      <c r="BQ425" s="3"/>
      <c r="BR425" s="4"/>
      <c r="BS425" s="5"/>
      <c r="BT425" s="6"/>
      <c r="BU425" s="5"/>
      <c r="BV425" s="5"/>
      <c r="BW425" s="6"/>
      <c r="BX425" s="5"/>
      <c r="BY425" s="5"/>
      <c r="BZ425" s="6"/>
      <c r="CA425" s="5"/>
    </row>
    <row r="426" spans="4:79">
      <c r="D426" s="1"/>
      <c r="J426" s="1"/>
      <c r="L426" s="1"/>
      <c r="BA426" s="1"/>
      <c r="BG426" t="str">
        <f t="shared" ca="1" si="57"/>
        <v/>
      </c>
      <c r="BH426" t="str">
        <f t="shared" si="58"/>
        <v/>
      </c>
      <c r="BI426" t="str">
        <f t="shared" si="59"/>
        <v/>
      </c>
      <c r="BJ426" t="str">
        <f t="shared" ca="1" si="54"/>
        <v/>
      </c>
      <c r="BK426">
        <f t="shared" si="60"/>
        <v>1900</v>
      </c>
      <c r="BL426">
        <f t="shared" si="61"/>
        <v>1900</v>
      </c>
      <c r="BM426" t="str">
        <f t="shared" si="55"/>
        <v/>
      </c>
      <c r="BN426" s="84">
        <f t="shared" si="56"/>
        <v>116</v>
      </c>
      <c r="BO426" s="1">
        <v>42370</v>
      </c>
      <c r="BP426" s="1"/>
      <c r="BQ426" s="3"/>
      <c r="BR426" s="4"/>
      <c r="BS426" s="5"/>
      <c r="BT426" s="6"/>
      <c r="BU426" s="5"/>
      <c r="BV426" s="5"/>
      <c r="BW426" s="6"/>
      <c r="BX426" s="5"/>
      <c r="BY426" s="5"/>
      <c r="BZ426" s="6"/>
      <c r="CA426" s="5"/>
    </row>
    <row r="427" spans="4:79">
      <c r="D427" s="1"/>
      <c r="J427" s="1"/>
      <c r="L427" s="1"/>
      <c r="M427" s="1"/>
      <c r="AX427" s="1"/>
      <c r="AY427" s="1"/>
      <c r="BA427" s="1"/>
      <c r="BB427" s="1"/>
      <c r="BG427" t="str">
        <f t="shared" ca="1" si="57"/>
        <v/>
      </c>
      <c r="BH427" t="str">
        <f t="shared" si="58"/>
        <v/>
      </c>
      <c r="BI427" t="str">
        <f t="shared" si="59"/>
        <v/>
      </c>
      <c r="BJ427" t="str">
        <f t="shared" ca="1" si="54"/>
        <v/>
      </c>
      <c r="BK427">
        <f t="shared" si="60"/>
        <v>1900</v>
      </c>
      <c r="BL427">
        <f t="shared" si="61"/>
        <v>1900</v>
      </c>
      <c r="BM427" t="str">
        <f t="shared" si="55"/>
        <v/>
      </c>
      <c r="BN427" s="84">
        <f t="shared" si="56"/>
        <v>116</v>
      </c>
      <c r="BO427" s="1">
        <v>42370</v>
      </c>
      <c r="BP427" s="1"/>
      <c r="BQ427" s="3"/>
      <c r="BR427" s="4"/>
      <c r="BS427" s="5"/>
      <c r="BT427" s="6"/>
      <c r="BU427" s="5"/>
      <c r="BV427" s="5"/>
      <c r="BW427" s="6"/>
      <c r="BX427" s="5"/>
      <c r="BY427" s="5"/>
      <c r="BZ427" s="6"/>
      <c r="CA427" s="5"/>
    </row>
    <row r="428" spans="4:79">
      <c r="D428" s="1"/>
      <c r="J428" s="1"/>
      <c r="L428" s="1"/>
      <c r="AX428" s="1"/>
      <c r="AY428" s="1"/>
      <c r="BA428" s="1"/>
      <c r="BB428" s="1"/>
      <c r="BF428" s="1"/>
      <c r="BG428" t="str">
        <f t="shared" ca="1" si="57"/>
        <v/>
      </c>
      <c r="BH428" t="str">
        <f t="shared" si="58"/>
        <v/>
      </c>
      <c r="BI428" t="str">
        <f t="shared" si="59"/>
        <v/>
      </c>
      <c r="BJ428" t="str">
        <f t="shared" ca="1" si="54"/>
        <v/>
      </c>
      <c r="BK428">
        <f t="shared" si="60"/>
        <v>1900</v>
      </c>
      <c r="BL428">
        <f t="shared" si="61"/>
        <v>1900</v>
      </c>
      <c r="BM428" t="str">
        <f t="shared" si="55"/>
        <v/>
      </c>
      <c r="BN428" s="84">
        <f t="shared" si="56"/>
        <v>116</v>
      </c>
      <c r="BO428" s="1">
        <v>42370</v>
      </c>
      <c r="BP428" s="1"/>
      <c r="BQ428" s="3"/>
      <c r="BR428" s="4"/>
      <c r="BS428" s="5"/>
      <c r="BT428" s="6"/>
      <c r="BU428" s="5"/>
      <c r="BV428" s="5"/>
      <c r="BW428" s="6"/>
      <c r="BX428" s="5"/>
      <c r="BY428" s="5"/>
      <c r="BZ428" s="6"/>
      <c r="CA428" s="5"/>
    </row>
    <row r="429" spans="4:79">
      <c r="D429" s="1"/>
      <c r="J429" s="1"/>
      <c r="M429" s="1"/>
      <c r="BG429" t="str">
        <f t="shared" ca="1" si="57"/>
        <v/>
      </c>
      <c r="BH429" t="str">
        <f t="shared" si="58"/>
        <v/>
      </c>
      <c r="BI429" t="str">
        <f t="shared" si="59"/>
        <v/>
      </c>
      <c r="BJ429" t="str">
        <f t="shared" ca="1" si="54"/>
        <v/>
      </c>
      <c r="BK429">
        <f t="shared" si="60"/>
        <v>1900</v>
      </c>
      <c r="BL429">
        <f t="shared" si="61"/>
        <v>1900</v>
      </c>
      <c r="BM429" t="str">
        <f t="shared" si="55"/>
        <v/>
      </c>
      <c r="BN429" s="84">
        <f t="shared" si="56"/>
        <v>116</v>
      </c>
      <c r="BO429" s="1">
        <v>42370</v>
      </c>
      <c r="BP429" s="1"/>
      <c r="BQ429" s="3"/>
      <c r="BR429" s="4"/>
      <c r="BS429" s="5"/>
      <c r="BT429" s="6"/>
      <c r="BU429" s="5"/>
      <c r="BV429" s="5"/>
      <c r="BW429" s="6"/>
      <c r="BX429" s="5"/>
      <c r="BY429" s="5"/>
      <c r="BZ429" s="6"/>
      <c r="CA429" s="5"/>
    </row>
    <row r="430" spans="4:79">
      <c r="D430" s="1"/>
      <c r="J430" s="1"/>
      <c r="L430" s="1"/>
      <c r="AX430" s="1"/>
      <c r="AY430" s="1"/>
      <c r="BA430" s="1"/>
      <c r="BB430" s="1"/>
      <c r="BF430" s="1"/>
      <c r="BG430" t="str">
        <f t="shared" ca="1" si="57"/>
        <v/>
      </c>
      <c r="BH430" t="str">
        <f t="shared" si="58"/>
        <v/>
      </c>
      <c r="BI430" t="str">
        <f t="shared" si="59"/>
        <v/>
      </c>
      <c r="BJ430" t="str">
        <f t="shared" ca="1" si="54"/>
        <v/>
      </c>
      <c r="BK430">
        <f t="shared" si="60"/>
        <v>1900</v>
      </c>
      <c r="BL430">
        <f t="shared" si="61"/>
        <v>1900</v>
      </c>
      <c r="BM430" t="str">
        <f t="shared" si="55"/>
        <v/>
      </c>
      <c r="BN430" s="84">
        <f t="shared" si="56"/>
        <v>116</v>
      </c>
      <c r="BO430" s="1">
        <v>42370</v>
      </c>
      <c r="BP430" s="1"/>
      <c r="BQ430" s="3"/>
      <c r="BR430" s="4"/>
      <c r="BS430" s="5"/>
      <c r="BT430" s="6"/>
      <c r="BU430" s="5"/>
      <c r="BV430" s="5"/>
      <c r="BW430" s="6"/>
      <c r="BX430" s="5"/>
      <c r="BY430" s="5"/>
      <c r="BZ430" s="6"/>
      <c r="CA430" s="5"/>
    </row>
    <row r="431" spans="4:79">
      <c r="D431" s="1"/>
      <c r="J431" s="1"/>
      <c r="L431" s="1"/>
      <c r="AX431" s="1"/>
      <c r="AY431" s="1"/>
      <c r="BA431" s="1"/>
      <c r="BB431" s="1"/>
      <c r="BF431" s="1"/>
      <c r="BG431" t="str">
        <f t="shared" ca="1" si="57"/>
        <v/>
      </c>
      <c r="BH431" t="str">
        <f t="shared" si="58"/>
        <v/>
      </c>
      <c r="BI431" t="str">
        <f t="shared" si="59"/>
        <v/>
      </c>
      <c r="BJ431" t="str">
        <f t="shared" ca="1" si="54"/>
        <v/>
      </c>
      <c r="BK431">
        <f t="shared" si="60"/>
        <v>1900</v>
      </c>
      <c r="BL431">
        <f t="shared" si="61"/>
        <v>1900</v>
      </c>
      <c r="BM431" t="str">
        <f t="shared" si="55"/>
        <v/>
      </c>
      <c r="BN431" s="84">
        <f t="shared" si="56"/>
        <v>116</v>
      </c>
      <c r="BO431" s="1">
        <v>42370</v>
      </c>
      <c r="BP431" s="1"/>
      <c r="BQ431" s="3"/>
      <c r="BR431" s="4"/>
      <c r="BS431" s="5"/>
      <c r="BT431" s="6"/>
      <c r="BU431" s="5"/>
      <c r="BV431" s="5"/>
      <c r="BW431" s="6"/>
      <c r="BX431" s="5"/>
      <c r="BY431" s="5"/>
      <c r="BZ431" s="6"/>
      <c r="CA431" s="5"/>
    </row>
    <row r="432" spans="4:79">
      <c r="D432" s="1"/>
      <c r="J432" s="1"/>
      <c r="L432" s="1"/>
      <c r="BA432" s="1"/>
      <c r="BB432" s="1"/>
      <c r="BG432" t="str">
        <f t="shared" ca="1" si="57"/>
        <v/>
      </c>
      <c r="BH432" t="str">
        <f t="shared" si="58"/>
        <v/>
      </c>
      <c r="BI432" t="str">
        <f t="shared" si="59"/>
        <v/>
      </c>
      <c r="BJ432" t="str">
        <f t="shared" ca="1" si="54"/>
        <v/>
      </c>
      <c r="BK432">
        <f t="shared" si="60"/>
        <v>1900</v>
      </c>
      <c r="BL432">
        <f t="shared" si="61"/>
        <v>1900</v>
      </c>
      <c r="BM432" t="str">
        <f t="shared" si="55"/>
        <v/>
      </c>
      <c r="BN432" s="84">
        <f t="shared" si="56"/>
        <v>116</v>
      </c>
      <c r="BO432" s="1">
        <v>42370</v>
      </c>
      <c r="BP432" s="1"/>
      <c r="BQ432" s="3"/>
      <c r="BR432" s="4"/>
      <c r="BS432" s="5"/>
      <c r="BT432" s="6"/>
      <c r="BU432" s="5"/>
      <c r="BV432" s="5"/>
      <c r="BW432" s="6"/>
      <c r="BX432" s="5"/>
      <c r="BY432" s="5"/>
      <c r="BZ432" s="6"/>
      <c r="CA432" s="5"/>
    </row>
    <row r="433" spans="4:79">
      <c r="D433" s="1"/>
      <c r="J433" s="1"/>
      <c r="L433" s="1"/>
      <c r="BA433" s="1"/>
      <c r="BB433" s="1"/>
      <c r="BF433" s="1"/>
      <c r="BG433" t="str">
        <f t="shared" ca="1" si="57"/>
        <v/>
      </c>
      <c r="BH433" t="str">
        <f t="shared" si="58"/>
        <v/>
      </c>
      <c r="BI433" t="str">
        <f t="shared" si="59"/>
        <v/>
      </c>
      <c r="BJ433" t="str">
        <f t="shared" ca="1" si="54"/>
        <v/>
      </c>
      <c r="BK433">
        <f t="shared" si="60"/>
        <v>1900</v>
      </c>
      <c r="BL433">
        <f t="shared" si="61"/>
        <v>1900</v>
      </c>
      <c r="BM433" t="str">
        <f t="shared" si="55"/>
        <v/>
      </c>
      <c r="BN433" s="84">
        <f t="shared" si="56"/>
        <v>116</v>
      </c>
      <c r="BO433" s="1">
        <v>42370</v>
      </c>
      <c r="BP433" s="1"/>
      <c r="BQ433" s="3"/>
      <c r="BR433" s="4"/>
      <c r="BS433" s="5"/>
      <c r="BT433" s="6"/>
      <c r="BU433" s="5"/>
      <c r="BV433" s="5"/>
      <c r="BW433" s="6"/>
      <c r="BX433" s="5"/>
      <c r="BY433" s="5"/>
      <c r="BZ433" s="6"/>
      <c r="CA433" s="5"/>
    </row>
    <row r="434" spans="4:79">
      <c r="D434" s="1"/>
      <c r="J434" s="1"/>
      <c r="L434" s="1"/>
      <c r="AY434" s="1"/>
      <c r="AZ434" s="1"/>
      <c r="BB434" s="1"/>
      <c r="BC434" s="1"/>
      <c r="BG434" t="str">
        <f t="shared" ca="1" si="57"/>
        <v/>
      </c>
      <c r="BH434" t="str">
        <f t="shared" si="58"/>
        <v/>
      </c>
      <c r="BI434" t="str">
        <f t="shared" si="59"/>
        <v/>
      </c>
      <c r="BJ434" t="str">
        <f t="shared" ca="1" si="54"/>
        <v/>
      </c>
      <c r="BK434">
        <f t="shared" si="60"/>
        <v>1900</v>
      </c>
      <c r="BL434">
        <f t="shared" si="61"/>
        <v>1900</v>
      </c>
      <c r="BM434" t="str">
        <f t="shared" si="55"/>
        <v/>
      </c>
      <c r="BN434" s="84">
        <f t="shared" si="56"/>
        <v>116</v>
      </c>
      <c r="BO434" s="1">
        <v>42370</v>
      </c>
      <c r="BP434" s="1"/>
      <c r="BQ434" s="3"/>
      <c r="BR434" s="4"/>
      <c r="BS434" s="5"/>
      <c r="BT434" s="6"/>
      <c r="BU434" s="5"/>
      <c r="BV434" s="5"/>
      <c r="BW434" s="6"/>
      <c r="BX434" s="5"/>
      <c r="BY434" s="5"/>
      <c r="BZ434" s="6"/>
      <c r="CA434" s="5"/>
    </row>
    <row r="435" spans="4:79">
      <c r="D435" s="1"/>
      <c r="J435" s="1"/>
      <c r="L435" s="1"/>
      <c r="M435" s="1"/>
      <c r="AX435" s="1"/>
      <c r="AY435" s="1"/>
      <c r="BA435" s="1"/>
      <c r="BB435" s="1"/>
      <c r="BG435" t="str">
        <f t="shared" ca="1" si="57"/>
        <v/>
      </c>
      <c r="BH435" t="str">
        <f t="shared" si="58"/>
        <v/>
      </c>
      <c r="BI435" t="str">
        <f t="shared" si="59"/>
        <v/>
      </c>
      <c r="BJ435" t="str">
        <f t="shared" ca="1" si="54"/>
        <v/>
      </c>
      <c r="BK435">
        <f t="shared" si="60"/>
        <v>1900</v>
      </c>
      <c r="BL435">
        <f t="shared" si="61"/>
        <v>1900</v>
      </c>
      <c r="BM435" t="str">
        <f t="shared" si="55"/>
        <v/>
      </c>
      <c r="BN435" s="84">
        <f t="shared" si="56"/>
        <v>116</v>
      </c>
      <c r="BO435" s="1">
        <v>42370</v>
      </c>
      <c r="BP435" s="1"/>
      <c r="BQ435" s="3"/>
      <c r="BR435" s="4"/>
      <c r="BS435" s="5"/>
      <c r="BT435" s="6"/>
      <c r="BU435" s="5"/>
      <c r="BV435" s="5"/>
      <c r="BW435" s="6"/>
      <c r="BX435" s="5"/>
      <c r="BY435" s="5"/>
      <c r="BZ435" s="6"/>
      <c r="CA435" s="5"/>
    </row>
    <row r="436" spans="4:79">
      <c r="D436" s="1"/>
      <c r="J436" s="1"/>
      <c r="L436" s="1"/>
      <c r="M436" s="1"/>
      <c r="AX436" s="1"/>
      <c r="AY436" s="1"/>
      <c r="BA436" s="1"/>
      <c r="BB436" s="1"/>
      <c r="BG436" t="str">
        <f t="shared" ca="1" si="57"/>
        <v/>
      </c>
      <c r="BH436" t="str">
        <f t="shared" si="58"/>
        <v/>
      </c>
      <c r="BI436" t="str">
        <f t="shared" si="59"/>
        <v/>
      </c>
      <c r="BJ436" t="str">
        <f t="shared" ca="1" si="54"/>
        <v/>
      </c>
      <c r="BK436">
        <f t="shared" si="60"/>
        <v>1900</v>
      </c>
      <c r="BL436">
        <f t="shared" si="61"/>
        <v>1900</v>
      </c>
      <c r="BM436" t="str">
        <f t="shared" si="55"/>
        <v/>
      </c>
      <c r="BN436" s="84">
        <f t="shared" si="56"/>
        <v>116</v>
      </c>
      <c r="BO436" s="1">
        <v>42370</v>
      </c>
      <c r="BP436" s="1"/>
      <c r="BQ436" s="3"/>
      <c r="BR436" s="4"/>
      <c r="BS436" s="5"/>
      <c r="BT436" s="6"/>
      <c r="BU436" s="5"/>
      <c r="BV436" s="5"/>
      <c r="BW436" s="6"/>
      <c r="BX436" s="5"/>
      <c r="BY436" s="5"/>
      <c r="BZ436" s="6"/>
      <c r="CA436" s="5"/>
    </row>
    <row r="437" spans="4:79">
      <c r="D437" s="1"/>
      <c r="E437" s="1"/>
      <c r="J437" s="1"/>
      <c r="L437" s="1"/>
      <c r="M437" s="1"/>
      <c r="BA437" s="1"/>
      <c r="BG437" t="str">
        <f t="shared" ca="1" si="57"/>
        <v/>
      </c>
      <c r="BH437" t="str">
        <f t="shared" si="58"/>
        <v/>
      </c>
      <c r="BI437" t="str">
        <f t="shared" si="59"/>
        <v/>
      </c>
      <c r="BJ437" t="str">
        <f t="shared" ca="1" si="54"/>
        <v/>
      </c>
      <c r="BK437">
        <f t="shared" si="60"/>
        <v>1900</v>
      </c>
      <c r="BL437">
        <f t="shared" si="61"/>
        <v>1900</v>
      </c>
      <c r="BM437" t="str">
        <f t="shared" si="55"/>
        <v/>
      </c>
      <c r="BN437" s="84">
        <f t="shared" si="56"/>
        <v>116</v>
      </c>
      <c r="BO437" s="1">
        <v>42370</v>
      </c>
      <c r="BP437" s="1"/>
      <c r="BQ437" s="3"/>
      <c r="BR437" s="4"/>
      <c r="BS437" s="5"/>
      <c r="BT437" s="6"/>
      <c r="BU437" s="5"/>
      <c r="BV437" s="5"/>
      <c r="BW437" s="6"/>
      <c r="BX437" s="5"/>
      <c r="BY437" s="5"/>
      <c r="BZ437" s="6"/>
      <c r="CA437" s="5"/>
    </row>
    <row r="438" spans="4:79">
      <c r="D438" s="1"/>
      <c r="J438" s="1"/>
      <c r="L438" s="1"/>
      <c r="BA438" s="1"/>
      <c r="BG438" t="str">
        <f t="shared" ca="1" si="57"/>
        <v/>
      </c>
      <c r="BH438" t="str">
        <f t="shared" si="58"/>
        <v/>
      </c>
      <c r="BI438" t="str">
        <f t="shared" si="59"/>
        <v/>
      </c>
      <c r="BJ438" t="str">
        <f t="shared" ca="1" si="54"/>
        <v/>
      </c>
      <c r="BK438">
        <f t="shared" si="60"/>
        <v>1900</v>
      </c>
      <c r="BL438">
        <f t="shared" si="61"/>
        <v>1900</v>
      </c>
      <c r="BM438" t="str">
        <f t="shared" si="55"/>
        <v/>
      </c>
      <c r="BN438" s="84">
        <f t="shared" si="56"/>
        <v>116</v>
      </c>
      <c r="BO438" s="1">
        <v>42370</v>
      </c>
      <c r="BP438" s="1"/>
      <c r="BQ438" s="3"/>
      <c r="BR438" s="4"/>
      <c r="BS438" s="5"/>
      <c r="BT438" s="6"/>
      <c r="BU438" s="5"/>
      <c r="BV438" s="5"/>
      <c r="BW438" s="6"/>
      <c r="BX438" s="5"/>
      <c r="BY438" s="5"/>
      <c r="BZ438" s="6"/>
      <c r="CA438" s="5"/>
    </row>
    <row r="439" spans="4:79">
      <c r="D439" s="1"/>
      <c r="J439" s="1"/>
      <c r="L439" s="1"/>
      <c r="M439" s="1"/>
      <c r="AX439" s="1"/>
      <c r="AY439" s="1"/>
      <c r="BA439" s="1"/>
      <c r="BB439" s="1"/>
      <c r="BG439" t="str">
        <f t="shared" ca="1" si="57"/>
        <v/>
      </c>
      <c r="BH439" t="str">
        <f t="shared" si="58"/>
        <v/>
      </c>
      <c r="BI439" t="str">
        <f t="shared" si="59"/>
        <v/>
      </c>
      <c r="BJ439" t="str">
        <f t="shared" ca="1" si="54"/>
        <v/>
      </c>
      <c r="BK439">
        <f t="shared" si="60"/>
        <v>1900</v>
      </c>
      <c r="BL439">
        <f t="shared" si="61"/>
        <v>1900</v>
      </c>
      <c r="BM439" t="str">
        <f t="shared" si="55"/>
        <v/>
      </c>
      <c r="BN439" s="84">
        <f t="shared" si="56"/>
        <v>116</v>
      </c>
      <c r="BO439" s="1">
        <v>42370</v>
      </c>
      <c r="BP439" s="1"/>
      <c r="BQ439" s="3"/>
      <c r="BR439" s="4"/>
      <c r="BS439" s="5"/>
      <c r="BT439" s="6"/>
      <c r="BU439" s="5"/>
      <c r="BV439" s="5"/>
      <c r="BW439" s="6"/>
      <c r="BX439" s="5"/>
      <c r="BY439" s="5"/>
      <c r="BZ439" s="6"/>
      <c r="CA439" s="5"/>
    </row>
    <row r="440" spans="4:79">
      <c r="D440" s="1"/>
      <c r="J440" s="1"/>
      <c r="L440" s="1"/>
      <c r="AX440" s="1"/>
      <c r="AY440" s="1"/>
      <c r="BA440" s="1"/>
      <c r="BB440" s="1"/>
      <c r="BG440" t="str">
        <f t="shared" ca="1" si="57"/>
        <v/>
      </c>
      <c r="BH440" t="str">
        <f t="shared" si="58"/>
        <v/>
      </c>
      <c r="BI440" t="str">
        <f t="shared" si="59"/>
        <v/>
      </c>
      <c r="BJ440" t="str">
        <f t="shared" ca="1" si="54"/>
        <v/>
      </c>
      <c r="BK440">
        <f t="shared" si="60"/>
        <v>1900</v>
      </c>
      <c r="BL440">
        <f t="shared" si="61"/>
        <v>1900</v>
      </c>
      <c r="BM440" t="str">
        <f t="shared" si="55"/>
        <v/>
      </c>
      <c r="BN440" s="84">
        <f t="shared" si="56"/>
        <v>116</v>
      </c>
      <c r="BO440" s="1">
        <v>42370</v>
      </c>
      <c r="BP440" s="1"/>
      <c r="BQ440" s="3"/>
      <c r="BR440" s="4"/>
      <c r="BS440" s="5"/>
      <c r="BT440" s="6"/>
      <c r="BU440" s="5"/>
      <c r="BV440" s="5"/>
      <c r="BW440" s="6"/>
      <c r="BX440" s="5"/>
      <c r="BY440" s="5"/>
      <c r="BZ440" s="6"/>
      <c r="CA440" s="5"/>
    </row>
    <row r="441" spans="4:79">
      <c r="D441" s="1"/>
      <c r="E441" s="1"/>
      <c r="J441" s="1"/>
      <c r="L441" s="1"/>
      <c r="M441" s="1"/>
      <c r="N441" s="1"/>
      <c r="AX441" s="1"/>
      <c r="AY441" s="1"/>
      <c r="BA441" s="1"/>
      <c r="BB441" s="1"/>
      <c r="BG441" t="str">
        <f t="shared" ca="1" si="57"/>
        <v/>
      </c>
      <c r="BH441" t="str">
        <f t="shared" si="58"/>
        <v/>
      </c>
      <c r="BI441" t="str">
        <f t="shared" si="59"/>
        <v/>
      </c>
      <c r="BJ441" t="str">
        <f t="shared" ca="1" si="54"/>
        <v/>
      </c>
      <c r="BK441">
        <f t="shared" si="60"/>
        <v>1900</v>
      </c>
      <c r="BL441">
        <f t="shared" si="61"/>
        <v>1900</v>
      </c>
      <c r="BM441" t="str">
        <f t="shared" si="55"/>
        <v/>
      </c>
      <c r="BN441" s="84">
        <f t="shared" si="56"/>
        <v>116</v>
      </c>
      <c r="BO441" s="1">
        <v>42370</v>
      </c>
      <c r="BP441" s="1"/>
      <c r="BQ441" s="3"/>
      <c r="BR441" s="4"/>
      <c r="BS441" s="5"/>
      <c r="BT441" s="6"/>
      <c r="BU441" s="5"/>
      <c r="BV441" s="5"/>
      <c r="BW441" s="6"/>
      <c r="BX441" s="5"/>
      <c r="BY441" s="5"/>
      <c r="BZ441" s="6"/>
      <c r="CA441" s="5"/>
    </row>
    <row r="442" spans="4:79">
      <c r="D442" s="1"/>
      <c r="J442" s="1"/>
      <c r="L442" s="1"/>
      <c r="M442" s="1"/>
      <c r="AY442" s="1"/>
      <c r="AZ442" s="1"/>
      <c r="BB442" s="1"/>
      <c r="BC442" s="1"/>
      <c r="BG442" t="str">
        <f t="shared" ca="1" si="57"/>
        <v/>
      </c>
      <c r="BH442" t="str">
        <f t="shared" si="58"/>
        <v/>
      </c>
      <c r="BI442" t="str">
        <f t="shared" si="59"/>
        <v/>
      </c>
      <c r="BJ442" t="str">
        <f t="shared" ca="1" si="54"/>
        <v/>
      </c>
      <c r="BK442">
        <f t="shared" si="60"/>
        <v>1900</v>
      </c>
      <c r="BL442">
        <f t="shared" si="61"/>
        <v>1900</v>
      </c>
      <c r="BM442" t="str">
        <f t="shared" si="55"/>
        <v/>
      </c>
      <c r="BN442" s="84">
        <f t="shared" si="56"/>
        <v>116</v>
      </c>
      <c r="BO442" s="1">
        <v>42370</v>
      </c>
      <c r="BP442" s="1"/>
      <c r="BQ442" s="3"/>
      <c r="BR442" s="4"/>
      <c r="BS442" s="5"/>
      <c r="BT442" s="6"/>
      <c r="BU442" s="5"/>
      <c r="BV442" s="5"/>
      <c r="BW442" s="6"/>
      <c r="BX442" s="5"/>
      <c r="BY442" s="5"/>
      <c r="BZ442" s="6"/>
      <c r="CA442" s="5"/>
    </row>
    <row r="443" spans="4:79">
      <c r="D443" s="1"/>
      <c r="BB443" s="1"/>
      <c r="BG443" t="str">
        <f t="shared" ca="1" si="57"/>
        <v/>
      </c>
      <c r="BH443" t="str">
        <f t="shared" si="58"/>
        <v/>
      </c>
      <c r="BI443" t="str">
        <f t="shared" si="59"/>
        <v/>
      </c>
      <c r="BJ443" t="str">
        <f t="shared" ca="1" si="54"/>
        <v/>
      </c>
      <c r="BK443">
        <f t="shared" si="60"/>
        <v>1900</v>
      </c>
      <c r="BL443">
        <f t="shared" si="61"/>
        <v>1900</v>
      </c>
      <c r="BM443" t="str">
        <f t="shared" si="55"/>
        <v/>
      </c>
      <c r="BN443" s="84">
        <f t="shared" si="56"/>
        <v>116</v>
      </c>
      <c r="BO443" s="1">
        <v>42370</v>
      </c>
      <c r="BP443" s="1"/>
      <c r="BQ443" s="3"/>
      <c r="BR443" s="4"/>
      <c r="BS443" s="5"/>
      <c r="BT443" s="6"/>
      <c r="BU443" s="5"/>
      <c r="BV443" s="5"/>
      <c r="BW443" s="6"/>
      <c r="BX443" s="5"/>
      <c r="BY443" s="5"/>
      <c r="BZ443" s="6"/>
      <c r="CA443" s="5"/>
    </row>
    <row r="444" spans="4:79">
      <c r="D444" s="1"/>
      <c r="BB444" s="1"/>
      <c r="BG444" t="str">
        <f t="shared" ca="1" si="57"/>
        <v/>
      </c>
      <c r="BH444" t="str">
        <f t="shared" si="58"/>
        <v/>
      </c>
      <c r="BI444" t="str">
        <f t="shared" si="59"/>
        <v/>
      </c>
      <c r="BJ444" t="str">
        <f t="shared" ca="1" si="54"/>
        <v/>
      </c>
      <c r="BK444">
        <f t="shared" si="60"/>
        <v>1900</v>
      </c>
      <c r="BL444">
        <f t="shared" si="61"/>
        <v>1900</v>
      </c>
      <c r="BM444" t="str">
        <f t="shared" si="55"/>
        <v/>
      </c>
      <c r="BN444" s="84">
        <f t="shared" si="56"/>
        <v>116</v>
      </c>
      <c r="BO444" s="1">
        <v>42370</v>
      </c>
      <c r="BP444" s="1"/>
      <c r="BQ444" s="3"/>
      <c r="BR444" s="4"/>
      <c r="BS444" s="5"/>
      <c r="BT444" s="6"/>
      <c r="BU444" s="5"/>
      <c r="BV444" s="5"/>
      <c r="BW444" s="6"/>
      <c r="BX444" s="5"/>
      <c r="BY444" s="5"/>
      <c r="BZ444" s="6"/>
      <c r="CA444" s="5"/>
    </row>
    <row r="445" spans="4:79">
      <c r="D445" s="1"/>
      <c r="E445" s="1"/>
      <c r="J445" s="1"/>
      <c r="L445" s="1"/>
      <c r="M445" s="1"/>
      <c r="BA445" s="1"/>
      <c r="BG445" t="str">
        <f t="shared" ca="1" si="57"/>
        <v/>
      </c>
      <c r="BH445" t="str">
        <f t="shared" si="58"/>
        <v/>
      </c>
      <c r="BI445" t="str">
        <f t="shared" si="59"/>
        <v/>
      </c>
      <c r="BJ445" t="str">
        <f t="shared" ca="1" si="54"/>
        <v/>
      </c>
      <c r="BK445">
        <f t="shared" si="60"/>
        <v>1900</v>
      </c>
      <c r="BL445">
        <f t="shared" si="61"/>
        <v>1900</v>
      </c>
      <c r="BM445" t="str">
        <f t="shared" si="55"/>
        <v/>
      </c>
      <c r="BN445" s="84">
        <f t="shared" si="56"/>
        <v>116</v>
      </c>
      <c r="BO445" s="1">
        <v>42370</v>
      </c>
      <c r="BP445" s="1"/>
      <c r="BQ445" s="3"/>
      <c r="BR445" s="4"/>
      <c r="BS445" s="5"/>
      <c r="BT445" s="6"/>
      <c r="BU445" s="5"/>
      <c r="BV445" s="5"/>
      <c r="BW445" s="6"/>
      <c r="BX445" s="5"/>
      <c r="BY445" s="5"/>
      <c r="BZ445" s="6"/>
      <c r="CA445" s="5"/>
    </row>
    <row r="446" spans="4:79">
      <c r="D446" s="1"/>
      <c r="E446" s="1"/>
      <c r="J446" s="1"/>
      <c r="L446" s="1"/>
      <c r="M446" s="1"/>
      <c r="AX446" s="1"/>
      <c r="AY446" s="1"/>
      <c r="BA446" s="1"/>
      <c r="BG446" t="str">
        <f t="shared" ca="1" si="57"/>
        <v/>
      </c>
      <c r="BH446" t="str">
        <f t="shared" si="58"/>
        <v/>
      </c>
      <c r="BI446" t="str">
        <f t="shared" si="59"/>
        <v/>
      </c>
      <c r="BJ446" t="str">
        <f t="shared" ca="1" si="54"/>
        <v/>
      </c>
      <c r="BK446">
        <f t="shared" si="60"/>
        <v>1900</v>
      </c>
      <c r="BL446">
        <f t="shared" si="61"/>
        <v>1900</v>
      </c>
      <c r="BM446" t="str">
        <f t="shared" si="55"/>
        <v/>
      </c>
      <c r="BN446" s="84">
        <f t="shared" si="56"/>
        <v>116</v>
      </c>
      <c r="BO446" s="1">
        <v>42370</v>
      </c>
      <c r="BP446" s="1"/>
      <c r="BQ446" s="3"/>
      <c r="BR446" s="4"/>
      <c r="BS446" s="5"/>
      <c r="BT446" s="6"/>
      <c r="BU446" s="5"/>
      <c r="BV446" s="5"/>
      <c r="BW446" s="6"/>
      <c r="BX446" s="5"/>
      <c r="BY446" s="5"/>
      <c r="BZ446" s="6"/>
      <c r="CA446" s="5"/>
    </row>
    <row r="447" spans="4:79">
      <c r="D447" s="1"/>
      <c r="J447" s="1"/>
      <c r="L447" s="1"/>
      <c r="M447" s="1"/>
      <c r="AX447" s="1"/>
      <c r="AY447" s="1"/>
      <c r="BA447" s="1"/>
      <c r="BB447" s="1"/>
      <c r="BG447" t="str">
        <f t="shared" ca="1" si="57"/>
        <v/>
      </c>
      <c r="BH447" t="str">
        <f t="shared" si="58"/>
        <v/>
      </c>
      <c r="BI447" t="str">
        <f t="shared" si="59"/>
        <v/>
      </c>
      <c r="BJ447" t="str">
        <f t="shared" ca="1" si="54"/>
        <v/>
      </c>
      <c r="BK447">
        <f t="shared" si="60"/>
        <v>1900</v>
      </c>
      <c r="BL447">
        <f t="shared" si="61"/>
        <v>1900</v>
      </c>
      <c r="BM447" t="str">
        <f t="shared" si="55"/>
        <v/>
      </c>
      <c r="BN447" s="84">
        <f t="shared" si="56"/>
        <v>116</v>
      </c>
      <c r="BO447" s="1">
        <v>42370</v>
      </c>
      <c r="BP447" s="1"/>
      <c r="BQ447" s="3"/>
      <c r="BR447" s="4"/>
      <c r="BS447" s="5"/>
      <c r="BT447" s="6"/>
      <c r="BU447" s="5"/>
      <c r="BV447" s="5"/>
      <c r="BW447" s="6"/>
      <c r="BX447" s="5"/>
      <c r="BY447" s="5"/>
      <c r="BZ447" s="6"/>
      <c r="CA447" s="5"/>
    </row>
    <row r="448" spans="4:79">
      <c r="D448" s="1"/>
      <c r="J448" s="1"/>
      <c r="L448" s="1"/>
      <c r="M448" s="1"/>
      <c r="BA448" s="1"/>
      <c r="BG448" t="str">
        <f t="shared" ca="1" si="57"/>
        <v/>
      </c>
      <c r="BH448" t="str">
        <f t="shared" si="58"/>
        <v/>
      </c>
      <c r="BI448" t="str">
        <f t="shared" si="59"/>
        <v/>
      </c>
      <c r="BJ448" t="str">
        <f t="shared" ca="1" si="54"/>
        <v/>
      </c>
      <c r="BK448">
        <f t="shared" si="60"/>
        <v>1900</v>
      </c>
      <c r="BL448">
        <f t="shared" si="61"/>
        <v>1900</v>
      </c>
      <c r="BM448" t="str">
        <f t="shared" si="55"/>
        <v/>
      </c>
      <c r="BN448" s="84">
        <f t="shared" si="56"/>
        <v>116</v>
      </c>
      <c r="BO448" s="1">
        <v>42370</v>
      </c>
      <c r="BP448" s="1"/>
      <c r="BQ448" s="3"/>
      <c r="BR448" s="4"/>
      <c r="BS448" s="5"/>
      <c r="BT448" s="6"/>
      <c r="BU448" s="5"/>
      <c r="BV448" s="5"/>
      <c r="BW448" s="6"/>
      <c r="BX448" s="5"/>
      <c r="BY448" s="5"/>
      <c r="BZ448" s="6"/>
      <c r="CA448" s="5"/>
    </row>
    <row r="449" spans="4:79">
      <c r="D449" s="1"/>
      <c r="J449" s="1"/>
      <c r="L449" s="1"/>
      <c r="M449" s="1"/>
      <c r="AX449" s="1"/>
      <c r="AY449" s="1"/>
      <c r="BA449" s="1"/>
      <c r="BB449" s="1"/>
      <c r="BG449" t="str">
        <f t="shared" ca="1" si="57"/>
        <v/>
      </c>
      <c r="BH449" t="str">
        <f t="shared" si="58"/>
        <v/>
      </c>
      <c r="BI449" t="str">
        <f t="shared" si="59"/>
        <v/>
      </c>
      <c r="BJ449" t="str">
        <f t="shared" ca="1" si="54"/>
        <v/>
      </c>
      <c r="BK449">
        <f t="shared" si="60"/>
        <v>1900</v>
      </c>
      <c r="BL449">
        <f t="shared" si="61"/>
        <v>1900</v>
      </c>
      <c r="BM449" t="str">
        <f t="shared" si="55"/>
        <v/>
      </c>
      <c r="BN449" s="84">
        <f t="shared" si="56"/>
        <v>116</v>
      </c>
      <c r="BO449" s="1">
        <v>42370</v>
      </c>
      <c r="BP449" s="1"/>
      <c r="BQ449" s="3"/>
      <c r="BR449" s="4"/>
      <c r="BS449" s="5"/>
      <c r="BT449" s="6"/>
      <c r="BU449" s="5"/>
      <c r="BV449" s="5"/>
      <c r="BW449" s="6"/>
      <c r="BX449" s="5"/>
      <c r="BY449" s="5"/>
      <c r="BZ449" s="6"/>
      <c r="CA449" s="5"/>
    </row>
    <row r="450" spans="4:79">
      <c r="D450" s="1"/>
      <c r="BB450" s="1"/>
      <c r="BG450" t="str">
        <f t="shared" ca="1" si="57"/>
        <v/>
      </c>
      <c r="BH450" t="str">
        <f t="shared" si="58"/>
        <v/>
      </c>
      <c r="BI450" t="str">
        <f t="shared" si="59"/>
        <v/>
      </c>
      <c r="BJ450" t="str">
        <f t="shared" ref="BJ450:BJ513" ca="1" si="62">IF(A450="","",DATEDIF(L450,TODAY(),"y"))</f>
        <v/>
      </c>
      <c r="BK450">
        <f t="shared" si="60"/>
        <v>1900</v>
      </c>
      <c r="BL450">
        <f t="shared" si="61"/>
        <v>1900</v>
      </c>
      <c r="BM450" t="str">
        <f t="shared" ref="BM450:BM513" si="63">IF(A450="","",IF(O450="Adhérent",BG450,""))</f>
        <v/>
      </c>
      <c r="BN450" s="84">
        <f t="shared" ref="BN450:BN513" si="64">YEAR(BO450)-YEAR(J450)</f>
        <v>116</v>
      </c>
      <c r="BO450" s="1">
        <v>42370</v>
      </c>
      <c r="BP450" s="1"/>
      <c r="BQ450" s="3"/>
      <c r="BR450" s="4"/>
      <c r="BS450" s="5"/>
      <c r="BT450" s="6"/>
      <c r="BU450" s="5"/>
      <c r="BV450" s="5"/>
      <c r="BW450" s="6"/>
      <c r="BX450" s="5"/>
      <c r="BY450" s="5"/>
      <c r="BZ450" s="6"/>
      <c r="CA450" s="5"/>
    </row>
    <row r="451" spans="4:79">
      <c r="D451" s="1"/>
      <c r="J451" s="1"/>
      <c r="L451" s="1"/>
      <c r="M451" s="1"/>
      <c r="AX451" s="1"/>
      <c r="AY451" s="1"/>
      <c r="BA451" s="1"/>
      <c r="BB451" s="1"/>
      <c r="BG451" t="str">
        <f t="shared" ref="BG451:BG514" ca="1" si="65">IF(A451="","",DATEDIF(J451,TODAY(),"y"))</f>
        <v/>
      </c>
      <c r="BH451" t="str">
        <f t="shared" ref="BH451:BH514" si="66">IF(A451="","",IF(BG451&lt;61,"Moins de 61",IF(BG451&lt;66,"61 à 65",IF(BG451&lt;71,"66 à 70",IF(BG451&lt;76,"71 à 75",IF(BG451&lt;81,"76 à 80",IF(BG451&lt;86,"81 à 85",IF(BG451&lt;91,"86 à 90",IF(BG451&lt;96,"91 à 95",IF(BG451&lt;101,"96 à 100",IF(BG451&gt;=101,"101 et plus","")))))))))))</f>
        <v/>
      </c>
      <c r="BI451" t="str">
        <f t="shared" ref="BI451:BI514" si="67">IF(B451="","",IF(BG451&lt;66,"Moins de 66",IF(BG451&lt;71,"66 à 70",IF(BG451&lt;76,"71 à 75",IF(BG451&lt;81,"76 à 80",IF(BG451&gt;=81,"plus de 80",""))))))</f>
        <v/>
      </c>
      <c r="BJ451" t="str">
        <f t="shared" ca="1" si="62"/>
        <v/>
      </c>
      <c r="BK451">
        <f t="shared" ref="BK451:BK514" si="68">YEAR(L451)</f>
        <v>1900</v>
      </c>
      <c r="BL451">
        <f t="shared" ref="BL451:BL514" si="69">YEAR(E451)</f>
        <v>1900</v>
      </c>
      <c r="BM451" t="str">
        <f t="shared" si="63"/>
        <v/>
      </c>
      <c r="BN451" s="84">
        <f t="shared" si="64"/>
        <v>116</v>
      </c>
      <c r="BO451" s="1">
        <v>42370</v>
      </c>
      <c r="BP451" s="1"/>
      <c r="BQ451" s="3"/>
      <c r="BR451" s="4"/>
      <c r="BS451" s="5"/>
      <c r="BT451" s="6"/>
      <c r="BU451" s="5"/>
      <c r="BV451" s="5"/>
      <c r="BW451" s="6"/>
      <c r="BX451" s="5"/>
      <c r="BY451" s="5"/>
      <c r="BZ451" s="6"/>
      <c r="CA451" s="5"/>
    </row>
    <row r="452" spans="4:79">
      <c r="D452" s="1"/>
      <c r="J452" s="1"/>
      <c r="L452" s="1"/>
      <c r="M452" s="1"/>
      <c r="BA452" s="1"/>
      <c r="BG452" t="str">
        <f t="shared" ca="1" si="65"/>
        <v/>
      </c>
      <c r="BH452" t="str">
        <f t="shared" si="66"/>
        <v/>
      </c>
      <c r="BI452" t="str">
        <f t="shared" si="67"/>
        <v/>
      </c>
      <c r="BJ452" t="str">
        <f t="shared" ca="1" si="62"/>
        <v/>
      </c>
      <c r="BK452">
        <f t="shared" si="68"/>
        <v>1900</v>
      </c>
      <c r="BL452">
        <f t="shared" si="69"/>
        <v>1900</v>
      </c>
      <c r="BM452" t="str">
        <f t="shared" si="63"/>
        <v/>
      </c>
      <c r="BN452" s="84">
        <f t="shared" si="64"/>
        <v>116</v>
      </c>
      <c r="BO452" s="1">
        <v>42370</v>
      </c>
      <c r="BP452" s="1"/>
      <c r="BQ452" s="3"/>
      <c r="BR452" s="4"/>
      <c r="BS452" s="5"/>
      <c r="BT452" s="6"/>
      <c r="BU452" s="5"/>
      <c r="BV452" s="5"/>
      <c r="BW452" s="6"/>
      <c r="BX452" s="5"/>
      <c r="BY452" s="5"/>
      <c r="BZ452" s="6"/>
      <c r="CA452" s="5"/>
    </row>
    <row r="453" spans="4:79">
      <c r="D453" s="1"/>
      <c r="E453" s="1"/>
      <c r="J453" s="1"/>
      <c r="L453" s="1"/>
      <c r="AX453" s="1"/>
      <c r="AY453" s="1"/>
      <c r="BA453" s="1"/>
      <c r="BG453" t="str">
        <f t="shared" ca="1" si="65"/>
        <v/>
      </c>
      <c r="BH453" t="str">
        <f t="shared" si="66"/>
        <v/>
      </c>
      <c r="BI453" t="str">
        <f t="shared" si="67"/>
        <v/>
      </c>
      <c r="BJ453" t="str">
        <f t="shared" ca="1" si="62"/>
        <v/>
      </c>
      <c r="BK453">
        <f t="shared" si="68"/>
        <v>1900</v>
      </c>
      <c r="BL453">
        <f t="shared" si="69"/>
        <v>1900</v>
      </c>
      <c r="BM453" t="str">
        <f t="shared" si="63"/>
        <v/>
      </c>
      <c r="BN453" s="84">
        <f t="shared" si="64"/>
        <v>116</v>
      </c>
      <c r="BO453" s="1">
        <v>42370</v>
      </c>
      <c r="BP453" s="1"/>
      <c r="BQ453" s="3"/>
      <c r="BR453" s="4"/>
      <c r="BS453" s="5"/>
      <c r="BT453" s="6"/>
      <c r="BU453" s="5"/>
      <c r="BV453" s="5"/>
      <c r="BW453" s="6"/>
      <c r="BX453" s="5"/>
      <c r="BY453" s="5"/>
      <c r="BZ453" s="6"/>
      <c r="CA453" s="5"/>
    </row>
    <row r="454" spans="4:79">
      <c r="D454" s="1"/>
      <c r="J454" s="1"/>
      <c r="L454" s="1"/>
      <c r="M454" s="1"/>
      <c r="AX454" s="1"/>
      <c r="AY454" s="1"/>
      <c r="BA454" s="1"/>
      <c r="BB454" s="1"/>
      <c r="BG454" t="str">
        <f t="shared" ca="1" si="65"/>
        <v/>
      </c>
      <c r="BH454" t="str">
        <f t="shared" si="66"/>
        <v/>
      </c>
      <c r="BI454" t="str">
        <f t="shared" si="67"/>
        <v/>
      </c>
      <c r="BJ454" t="str">
        <f t="shared" ca="1" si="62"/>
        <v/>
      </c>
      <c r="BK454">
        <f t="shared" si="68"/>
        <v>1900</v>
      </c>
      <c r="BL454">
        <f t="shared" si="69"/>
        <v>1900</v>
      </c>
      <c r="BM454" t="str">
        <f t="shared" si="63"/>
        <v/>
      </c>
      <c r="BN454" s="84">
        <f t="shared" si="64"/>
        <v>116</v>
      </c>
      <c r="BO454" s="1">
        <v>42370</v>
      </c>
      <c r="BP454" s="1"/>
      <c r="BQ454" s="3"/>
      <c r="BR454" s="4"/>
      <c r="BS454" s="5"/>
      <c r="BT454" s="6"/>
      <c r="BU454" s="5"/>
      <c r="BV454" s="5"/>
      <c r="BW454" s="6"/>
      <c r="BX454" s="5"/>
      <c r="BY454" s="5"/>
      <c r="BZ454" s="6"/>
      <c r="CA454" s="5"/>
    </row>
    <row r="455" spans="4:79">
      <c r="D455" s="1"/>
      <c r="J455" s="1"/>
      <c r="L455" s="1"/>
      <c r="AX455" s="1"/>
      <c r="AY455" s="1"/>
      <c r="BA455" s="1"/>
      <c r="BB455" s="1"/>
      <c r="BG455" t="str">
        <f t="shared" ca="1" si="65"/>
        <v/>
      </c>
      <c r="BH455" t="str">
        <f t="shared" si="66"/>
        <v/>
      </c>
      <c r="BI455" t="str">
        <f t="shared" si="67"/>
        <v/>
      </c>
      <c r="BJ455" t="str">
        <f t="shared" ca="1" si="62"/>
        <v/>
      </c>
      <c r="BK455">
        <f t="shared" si="68"/>
        <v>1900</v>
      </c>
      <c r="BL455">
        <f t="shared" si="69"/>
        <v>1900</v>
      </c>
      <c r="BM455" t="str">
        <f t="shared" si="63"/>
        <v/>
      </c>
      <c r="BN455" s="84">
        <f t="shared" si="64"/>
        <v>116</v>
      </c>
      <c r="BO455" s="1">
        <v>42370</v>
      </c>
      <c r="BP455" s="1"/>
      <c r="BQ455" s="3"/>
      <c r="BR455" s="4"/>
      <c r="BS455" s="5"/>
      <c r="BT455" s="6"/>
      <c r="BU455" s="5"/>
      <c r="BV455" s="5"/>
      <c r="BW455" s="6"/>
      <c r="BX455" s="5"/>
      <c r="BY455" s="5"/>
      <c r="BZ455" s="6"/>
      <c r="CA455" s="5"/>
    </row>
    <row r="456" spans="4:79">
      <c r="D456" s="1"/>
      <c r="E456" s="1"/>
      <c r="J456" s="1"/>
      <c r="L456" s="1"/>
      <c r="M456" s="1"/>
      <c r="N456" s="1"/>
      <c r="AX456" s="1"/>
      <c r="AY456" s="1"/>
      <c r="BA456" s="1"/>
      <c r="BG456" t="str">
        <f t="shared" ca="1" si="65"/>
        <v/>
      </c>
      <c r="BH456" t="str">
        <f t="shared" si="66"/>
        <v/>
      </c>
      <c r="BI456" t="str">
        <f t="shared" si="67"/>
        <v/>
      </c>
      <c r="BJ456" t="str">
        <f t="shared" ca="1" si="62"/>
        <v/>
      </c>
      <c r="BK456">
        <f t="shared" si="68"/>
        <v>1900</v>
      </c>
      <c r="BL456">
        <f t="shared" si="69"/>
        <v>1900</v>
      </c>
      <c r="BM456" t="str">
        <f t="shared" si="63"/>
        <v/>
      </c>
      <c r="BN456" s="84">
        <f t="shared" si="64"/>
        <v>116</v>
      </c>
      <c r="BO456" s="1">
        <v>42370</v>
      </c>
      <c r="BP456" s="1"/>
      <c r="BQ456" s="3"/>
      <c r="BR456" s="4"/>
      <c r="BS456" s="5"/>
      <c r="BT456" s="6"/>
      <c r="BU456" s="5"/>
      <c r="BV456" s="5"/>
      <c r="BW456" s="6"/>
      <c r="BX456" s="5"/>
      <c r="BY456" s="5"/>
      <c r="BZ456" s="6"/>
      <c r="CA456" s="5"/>
    </row>
    <row r="457" spans="4:79">
      <c r="D457" s="1"/>
      <c r="J457" s="1"/>
      <c r="L457" s="1"/>
      <c r="M457" s="1"/>
      <c r="AX457" s="1"/>
      <c r="AY457" s="1"/>
      <c r="BA457" s="1"/>
      <c r="BB457" s="1"/>
      <c r="BG457" t="str">
        <f t="shared" ca="1" si="65"/>
        <v/>
      </c>
      <c r="BH457" t="str">
        <f t="shared" si="66"/>
        <v/>
      </c>
      <c r="BI457" t="str">
        <f t="shared" si="67"/>
        <v/>
      </c>
      <c r="BJ457" t="str">
        <f t="shared" ca="1" si="62"/>
        <v/>
      </c>
      <c r="BK457">
        <f t="shared" si="68"/>
        <v>1900</v>
      </c>
      <c r="BL457">
        <f t="shared" si="69"/>
        <v>1900</v>
      </c>
      <c r="BM457" t="str">
        <f t="shared" si="63"/>
        <v/>
      </c>
      <c r="BN457" s="84">
        <f t="shared" si="64"/>
        <v>116</v>
      </c>
      <c r="BO457" s="1">
        <v>42370</v>
      </c>
      <c r="BP457" s="1"/>
      <c r="BQ457" s="3"/>
      <c r="BR457" s="4"/>
      <c r="BS457" s="5"/>
      <c r="BT457" s="6"/>
      <c r="BU457" s="5"/>
      <c r="BV457" s="5"/>
      <c r="BW457" s="6"/>
      <c r="BX457" s="5"/>
      <c r="BY457" s="5"/>
      <c r="BZ457" s="6"/>
      <c r="CA457" s="5"/>
    </row>
    <row r="458" spans="4:79">
      <c r="D458" s="1"/>
      <c r="J458" s="1"/>
      <c r="L458" s="1"/>
      <c r="M458" s="1"/>
      <c r="BA458" s="1"/>
      <c r="BG458" t="str">
        <f t="shared" ca="1" si="65"/>
        <v/>
      </c>
      <c r="BH458" t="str">
        <f t="shared" si="66"/>
        <v/>
      </c>
      <c r="BI458" t="str">
        <f t="shared" si="67"/>
        <v/>
      </c>
      <c r="BJ458" t="str">
        <f t="shared" ca="1" si="62"/>
        <v/>
      </c>
      <c r="BK458">
        <f t="shared" si="68"/>
        <v>1900</v>
      </c>
      <c r="BL458">
        <f t="shared" si="69"/>
        <v>1900</v>
      </c>
      <c r="BM458" t="str">
        <f t="shared" si="63"/>
        <v/>
      </c>
      <c r="BN458" s="84">
        <f t="shared" si="64"/>
        <v>116</v>
      </c>
      <c r="BO458" s="1">
        <v>42370</v>
      </c>
      <c r="BP458" s="1"/>
      <c r="BQ458" s="3"/>
      <c r="BR458" s="4"/>
      <c r="BS458" s="5"/>
      <c r="BT458" s="6"/>
      <c r="BU458" s="5"/>
      <c r="BV458" s="5"/>
      <c r="BW458" s="6"/>
      <c r="BX458" s="5"/>
      <c r="BY458" s="5"/>
      <c r="BZ458" s="6"/>
      <c r="CA458" s="5"/>
    </row>
    <row r="459" spans="4:79">
      <c r="D459" s="1"/>
      <c r="J459" s="1"/>
      <c r="L459" s="1"/>
      <c r="M459" s="1"/>
      <c r="AX459" s="1"/>
      <c r="AY459" s="1"/>
      <c r="BA459" s="1"/>
      <c r="BB459" s="1"/>
      <c r="BG459" t="str">
        <f t="shared" ca="1" si="65"/>
        <v/>
      </c>
      <c r="BH459" t="str">
        <f t="shared" si="66"/>
        <v/>
      </c>
      <c r="BI459" t="str">
        <f t="shared" si="67"/>
        <v/>
      </c>
      <c r="BJ459" t="str">
        <f t="shared" ca="1" si="62"/>
        <v/>
      </c>
      <c r="BK459">
        <f t="shared" si="68"/>
        <v>1900</v>
      </c>
      <c r="BL459">
        <f t="shared" si="69"/>
        <v>1900</v>
      </c>
      <c r="BM459" t="str">
        <f t="shared" si="63"/>
        <v/>
      </c>
      <c r="BN459" s="84">
        <f t="shared" si="64"/>
        <v>116</v>
      </c>
      <c r="BO459" s="1">
        <v>42370</v>
      </c>
      <c r="BP459" s="1"/>
      <c r="BQ459" s="3"/>
      <c r="BR459" s="4"/>
      <c r="BS459" s="5"/>
      <c r="BT459" s="6"/>
      <c r="BU459" s="5"/>
      <c r="BV459" s="5"/>
      <c r="BW459" s="6"/>
      <c r="BX459" s="5"/>
      <c r="BY459" s="5"/>
      <c r="BZ459" s="6"/>
      <c r="CA459" s="5"/>
    </row>
    <row r="460" spans="4:79">
      <c r="D460" s="1"/>
      <c r="J460" s="1"/>
      <c r="L460" s="1"/>
      <c r="AX460" s="1"/>
      <c r="AY460" s="1"/>
      <c r="BA460" s="1"/>
      <c r="BB460" s="1"/>
      <c r="BG460" t="str">
        <f t="shared" ca="1" si="65"/>
        <v/>
      </c>
      <c r="BH460" t="str">
        <f t="shared" si="66"/>
        <v/>
      </c>
      <c r="BI460" t="str">
        <f t="shared" si="67"/>
        <v/>
      </c>
      <c r="BJ460" t="str">
        <f t="shared" ca="1" si="62"/>
        <v/>
      </c>
      <c r="BK460">
        <f t="shared" si="68"/>
        <v>1900</v>
      </c>
      <c r="BL460">
        <f t="shared" si="69"/>
        <v>1900</v>
      </c>
      <c r="BM460" t="str">
        <f t="shared" si="63"/>
        <v/>
      </c>
      <c r="BN460" s="84">
        <f t="shared" si="64"/>
        <v>116</v>
      </c>
      <c r="BO460" s="1">
        <v>42370</v>
      </c>
      <c r="BP460" s="1"/>
      <c r="BQ460" s="3"/>
      <c r="BR460" s="4"/>
      <c r="BS460" s="5"/>
      <c r="BT460" s="6"/>
      <c r="BU460" s="5"/>
      <c r="BV460" s="5"/>
      <c r="BW460" s="6"/>
      <c r="BX460" s="5"/>
      <c r="BY460" s="5"/>
      <c r="BZ460" s="6"/>
      <c r="CA460" s="5"/>
    </row>
    <row r="461" spans="4:79">
      <c r="D461" s="1"/>
      <c r="E461" s="1"/>
      <c r="J461" s="1"/>
      <c r="L461" s="1"/>
      <c r="M461" s="1"/>
      <c r="AX461" s="1"/>
      <c r="AY461" s="1"/>
      <c r="BA461" s="1"/>
      <c r="BB461" s="1"/>
      <c r="BG461" t="str">
        <f t="shared" ca="1" si="65"/>
        <v/>
      </c>
      <c r="BH461" t="str">
        <f t="shared" si="66"/>
        <v/>
      </c>
      <c r="BI461" t="str">
        <f t="shared" si="67"/>
        <v/>
      </c>
      <c r="BJ461" t="str">
        <f t="shared" ca="1" si="62"/>
        <v/>
      </c>
      <c r="BK461">
        <f t="shared" si="68"/>
        <v>1900</v>
      </c>
      <c r="BL461">
        <f t="shared" si="69"/>
        <v>1900</v>
      </c>
      <c r="BM461" t="str">
        <f t="shared" si="63"/>
        <v/>
      </c>
      <c r="BN461" s="84">
        <f t="shared" si="64"/>
        <v>116</v>
      </c>
      <c r="BO461" s="1">
        <v>42370</v>
      </c>
      <c r="BP461" s="1"/>
      <c r="BQ461" s="3"/>
      <c r="BR461" s="4"/>
      <c r="BS461" s="5"/>
      <c r="BT461" s="6"/>
      <c r="BU461" s="5"/>
      <c r="BV461" s="5"/>
      <c r="BW461" s="6"/>
      <c r="BX461" s="5"/>
      <c r="BY461" s="5"/>
      <c r="BZ461" s="6"/>
      <c r="CA461" s="5"/>
    </row>
    <row r="462" spans="4:79">
      <c r="D462" s="1"/>
      <c r="E462" s="1"/>
      <c r="J462" s="1"/>
      <c r="L462" s="1"/>
      <c r="N462" s="1"/>
      <c r="AX462" s="1"/>
      <c r="AY462" s="1"/>
      <c r="BA462" s="1"/>
      <c r="BB462" s="1"/>
      <c r="BG462" t="str">
        <f t="shared" ca="1" si="65"/>
        <v/>
      </c>
      <c r="BH462" t="str">
        <f t="shared" si="66"/>
        <v/>
      </c>
      <c r="BI462" t="str">
        <f t="shared" si="67"/>
        <v/>
      </c>
      <c r="BJ462" t="str">
        <f t="shared" ca="1" si="62"/>
        <v/>
      </c>
      <c r="BK462">
        <f t="shared" si="68"/>
        <v>1900</v>
      </c>
      <c r="BL462">
        <f t="shared" si="69"/>
        <v>1900</v>
      </c>
      <c r="BM462" t="str">
        <f t="shared" si="63"/>
        <v/>
      </c>
      <c r="BN462" s="84">
        <f t="shared" si="64"/>
        <v>116</v>
      </c>
      <c r="BO462" s="1">
        <v>42370</v>
      </c>
      <c r="BP462" s="1"/>
      <c r="BQ462" s="3"/>
      <c r="BR462" s="4"/>
      <c r="BS462" s="5"/>
      <c r="BT462" s="6"/>
      <c r="BU462" s="5"/>
      <c r="BV462" s="5"/>
      <c r="BW462" s="6"/>
      <c r="BX462" s="5"/>
      <c r="BY462" s="5"/>
      <c r="BZ462" s="6"/>
      <c r="CA462" s="5"/>
    </row>
    <row r="463" spans="4:79">
      <c r="D463" s="1"/>
      <c r="J463" s="1"/>
      <c r="L463" s="1"/>
      <c r="M463" s="1"/>
      <c r="AX463" s="1"/>
      <c r="AY463" s="1"/>
      <c r="BA463" s="1"/>
      <c r="BB463" s="1"/>
      <c r="BG463" t="str">
        <f t="shared" ca="1" si="65"/>
        <v/>
      </c>
      <c r="BH463" t="str">
        <f t="shared" si="66"/>
        <v/>
      </c>
      <c r="BI463" t="str">
        <f t="shared" si="67"/>
        <v/>
      </c>
      <c r="BJ463" t="str">
        <f t="shared" ca="1" si="62"/>
        <v/>
      </c>
      <c r="BK463">
        <f t="shared" si="68"/>
        <v>1900</v>
      </c>
      <c r="BL463">
        <f t="shared" si="69"/>
        <v>1900</v>
      </c>
      <c r="BM463" t="str">
        <f t="shared" si="63"/>
        <v/>
      </c>
      <c r="BN463" s="84">
        <f t="shared" si="64"/>
        <v>116</v>
      </c>
      <c r="BO463" s="1">
        <v>42370</v>
      </c>
      <c r="BP463" s="1"/>
      <c r="BQ463" s="3"/>
      <c r="BR463" s="4"/>
      <c r="BS463" s="5"/>
      <c r="BT463" s="6"/>
      <c r="BU463" s="5"/>
      <c r="BV463" s="5"/>
      <c r="BW463" s="6"/>
      <c r="BX463" s="5"/>
      <c r="BY463" s="5"/>
      <c r="BZ463" s="6"/>
      <c r="CA463" s="5"/>
    </row>
    <row r="464" spans="4:79">
      <c r="D464" s="1"/>
      <c r="J464" s="1"/>
      <c r="L464" s="1"/>
      <c r="AX464" s="1"/>
      <c r="AY464" s="1"/>
      <c r="BA464" s="1"/>
      <c r="BB464" s="1"/>
      <c r="BG464" t="str">
        <f t="shared" ca="1" si="65"/>
        <v/>
      </c>
      <c r="BH464" t="str">
        <f t="shared" si="66"/>
        <v/>
      </c>
      <c r="BI464" t="str">
        <f t="shared" si="67"/>
        <v/>
      </c>
      <c r="BJ464" t="str">
        <f t="shared" ca="1" si="62"/>
        <v/>
      </c>
      <c r="BK464">
        <f t="shared" si="68"/>
        <v>1900</v>
      </c>
      <c r="BL464">
        <f t="shared" si="69"/>
        <v>1900</v>
      </c>
      <c r="BM464" t="str">
        <f t="shared" si="63"/>
        <v/>
      </c>
      <c r="BN464" s="84">
        <f t="shared" si="64"/>
        <v>116</v>
      </c>
      <c r="BO464" s="1">
        <v>42370</v>
      </c>
      <c r="BP464" s="1"/>
      <c r="BQ464" s="3"/>
      <c r="BR464" s="4"/>
      <c r="BS464" s="5"/>
      <c r="BT464" s="6"/>
      <c r="BU464" s="5"/>
      <c r="BV464" s="5"/>
      <c r="BW464" s="6"/>
      <c r="BX464" s="5"/>
      <c r="BY464" s="5"/>
      <c r="BZ464" s="6"/>
      <c r="CA464" s="5"/>
    </row>
    <row r="465" spans="4:79">
      <c r="D465" s="1"/>
      <c r="J465" s="1"/>
      <c r="L465" s="1"/>
      <c r="M465" s="1"/>
      <c r="AX465" s="1"/>
      <c r="AY465" s="1"/>
      <c r="BA465" s="1"/>
      <c r="BB465" s="1"/>
      <c r="BF465" s="1"/>
      <c r="BG465" t="str">
        <f t="shared" ca="1" si="65"/>
        <v/>
      </c>
      <c r="BH465" t="str">
        <f t="shared" si="66"/>
        <v/>
      </c>
      <c r="BI465" t="str">
        <f t="shared" si="67"/>
        <v/>
      </c>
      <c r="BJ465" t="str">
        <f t="shared" ca="1" si="62"/>
        <v/>
      </c>
      <c r="BK465">
        <f t="shared" si="68"/>
        <v>1900</v>
      </c>
      <c r="BL465">
        <f t="shared" si="69"/>
        <v>1900</v>
      </c>
      <c r="BM465" t="str">
        <f t="shared" si="63"/>
        <v/>
      </c>
      <c r="BN465" s="84">
        <f t="shared" si="64"/>
        <v>116</v>
      </c>
      <c r="BO465" s="1">
        <v>42370</v>
      </c>
      <c r="BP465" s="1"/>
      <c r="BQ465" s="3"/>
      <c r="BR465" s="4"/>
      <c r="BS465" s="5"/>
      <c r="BT465" s="6"/>
      <c r="BU465" s="5"/>
      <c r="BV465" s="5"/>
      <c r="BW465" s="6"/>
      <c r="BX465" s="5"/>
      <c r="BY465" s="5"/>
      <c r="BZ465" s="6"/>
      <c r="CA465" s="5"/>
    </row>
    <row r="466" spans="4:79">
      <c r="D466" s="1"/>
      <c r="J466" s="1"/>
      <c r="L466" s="1"/>
      <c r="M466" s="1"/>
      <c r="AX466" s="1"/>
      <c r="AY466" s="1"/>
      <c r="BA466" s="1"/>
      <c r="BB466" s="1"/>
      <c r="BG466" t="str">
        <f t="shared" ca="1" si="65"/>
        <v/>
      </c>
      <c r="BH466" t="str">
        <f t="shared" si="66"/>
        <v/>
      </c>
      <c r="BI466" t="str">
        <f t="shared" si="67"/>
        <v/>
      </c>
      <c r="BJ466" t="str">
        <f t="shared" ca="1" si="62"/>
        <v/>
      </c>
      <c r="BK466">
        <f t="shared" si="68"/>
        <v>1900</v>
      </c>
      <c r="BL466">
        <f t="shared" si="69"/>
        <v>1900</v>
      </c>
      <c r="BM466" t="str">
        <f t="shared" si="63"/>
        <v/>
      </c>
      <c r="BN466" s="84">
        <f t="shared" si="64"/>
        <v>116</v>
      </c>
      <c r="BO466" s="1">
        <v>42370</v>
      </c>
      <c r="BP466" s="1"/>
      <c r="BQ466" s="3"/>
      <c r="BR466" s="4"/>
      <c r="BS466" s="5"/>
      <c r="BT466" s="6"/>
      <c r="BU466" s="5"/>
      <c r="BV466" s="5"/>
      <c r="BW466" s="6"/>
      <c r="BX466" s="5"/>
      <c r="BY466" s="5"/>
      <c r="BZ466" s="6"/>
      <c r="CA466" s="5"/>
    </row>
    <row r="467" spans="4:79">
      <c r="D467" s="1"/>
      <c r="J467" s="1"/>
      <c r="L467" s="1"/>
      <c r="M467" s="1"/>
      <c r="AX467" s="1"/>
      <c r="AY467" s="1"/>
      <c r="BA467" s="1"/>
      <c r="BB467" s="1"/>
      <c r="BG467" t="str">
        <f t="shared" ca="1" si="65"/>
        <v/>
      </c>
      <c r="BH467" t="str">
        <f t="shared" si="66"/>
        <v/>
      </c>
      <c r="BI467" t="str">
        <f t="shared" si="67"/>
        <v/>
      </c>
      <c r="BJ467" t="str">
        <f t="shared" ca="1" si="62"/>
        <v/>
      </c>
      <c r="BK467">
        <f t="shared" si="68"/>
        <v>1900</v>
      </c>
      <c r="BL467">
        <f t="shared" si="69"/>
        <v>1900</v>
      </c>
      <c r="BM467" t="str">
        <f t="shared" si="63"/>
        <v/>
      </c>
      <c r="BN467" s="84">
        <f t="shared" si="64"/>
        <v>116</v>
      </c>
      <c r="BO467" s="1">
        <v>42370</v>
      </c>
      <c r="BP467" s="1"/>
      <c r="BQ467" s="3"/>
      <c r="BR467" s="4"/>
      <c r="BS467" s="5"/>
      <c r="BT467" s="6"/>
      <c r="BU467" s="5"/>
      <c r="BV467" s="5"/>
      <c r="BW467" s="6"/>
      <c r="BX467" s="5"/>
      <c r="BY467" s="5"/>
      <c r="BZ467" s="6"/>
      <c r="CA467" s="5"/>
    </row>
    <row r="468" spans="4:79">
      <c r="D468" s="1"/>
      <c r="J468" s="1"/>
      <c r="L468" s="1"/>
      <c r="M468" s="1"/>
      <c r="AX468" s="1"/>
      <c r="AY468" s="1"/>
      <c r="BA468" s="1"/>
      <c r="BB468" s="1"/>
      <c r="BG468" t="str">
        <f t="shared" ca="1" si="65"/>
        <v/>
      </c>
      <c r="BH468" t="str">
        <f t="shared" si="66"/>
        <v/>
      </c>
      <c r="BI468" t="str">
        <f t="shared" si="67"/>
        <v/>
      </c>
      <c r="BJ468" t="str">
        <f t="shared" ca="1" si="62"/>
        <v/>
      </c>
      <c r="BK468">
        <f t="shared" si="68"/>
        <v>1900</v>
      </c>
      <c r="BL468">
        <f t="shared" si="69"/>
        <v>1900</v>
      </c>
      <c r="BM468" t="str">
        <f t="shared" si="63"/>
        <v/>
      </c>
      <c r="BN468" s="84">
        <f t="shared" si="64"/>
        <v>116</v>
      </c>
      <c r="BO468" s="1">
        <v>42370</v>
      </c>
      <c r="BP468" s="1"/>
      <c r="BQ468" s="3"/>
      <c r="BR468" s="4"/>
      <c r="BS468" s="5"/>
      <c r="BT468" s="6"/>
      <c r="BU468" s="5"/>
      <c r="BV468" s="5"/>
      <c r="BW468" s="6"/>
      <c r="BX468" s="5"/>
      <c r="BY468" s="5"/>
      <c r="BZ468" s="6"/>
      <c r="CA468" s="5"/>
    </row>
    <row r="469" spans="4:79">
      <c r="D469" s="1"/>
      <c r="E469" s="1"/>
      <c r="J469" s="1"/>
      <c r="L469" s="1"/>
      <c r="AX469" s="1"/>
      <c r="AY469" s="1"/>
      <c r="BA469" s="1"/>
      <c r="BG469" t="str">
        <f t="shared" ca="1" si="65"/>
        <v/>
      </c>
      <c r="BH469" t="str">
        <f t="shared" si="66"/>
        <v/>
      </c>
      <c r="BI469" t="str">
        <f t="shared" si="67"/>
        <v/>
      </c>
      <c r="BJ469" t="str">
        <f t="shared" ca="1" si="62"/>
        <v/>
      </c>
      <c r="BK469">
        <f t="shared" si="68"/>
        <v>1900</v>
      </c>
      <c r="BL469">
        <f t="shared" si="69"/>
        <v>1900</v>
      </c>
      <c r="BM469" t="str">
        <f t="shared" si="63"/>
        <v/>
      </c>
      <c r="BN469" s="84">
        <f t="shared" si="64"/>
        <v>116</v>
      </c>
      <c r="BO469" s="1">
        <v>42370</v>
      </c>
      <c r="BP469" s="1"/>
      <c r="BQ469" s="3"/>
      <c r="BR469" s="4"/>
      <c r="BS469" s="5"/>
      <c r="BT469" s="6"/>
      <c r="BU469" s="5"/>
      <c r="BV469" s="5"/>
      <c r="BW469" s="6"/>
      <c r="BX469" s="5"/>
      <c r="BY469" s="5"/>
      <c r="BZ469" s="6"/>
      <c r="CA469" s="5"/>
    </row>
    <row r="470" spans="4:79">
      <c r="D470" s="1"/>
      <c r="J470" s="1"/>
      <c r="L470" s="1"/>
      <c r="M470" s="1"/>
      <c r="AX470" s="1"/>
      <c r="AY470" s="1"/>
      <c r="BA470" s="1"/>
      <c r="BB470" s="1"/>
      <c r="BG470" t="str">
        <f t="shared" ca="1" si="65"/>
        <v/>
      </c>
      <c r="BH470" t="str">
        <f t="shared" si="66"/>
        <v/>
      </c>
      <c r="BI470" t="str">
        <f t="shared" si="67"/>
        <v/>
      </c>
      <c r="BJ470" t="str">
        <f t="shared" ca="1" si="62"/>
        <v/>
      </c>
      <c r="BK470">
        <f t="shared" si="68"/>
        <v>1900</v>
      </c>
      <c r="BL470">
        <f t="shared" si="69"/>
        <v>1900</v>
      </c>
      <c r="BM470" t="str">
        <f t="shared" si="63"/>
        <v/>
      </c>
      <c r="BN470" s="84">
        <f t="shared" si="64"/>
        <v>116</v>
      </c>
      <c r="BO470" s="1">
        <v>42370</v>
      </c>
      <c r="BP470" s="1"/>
      <c r="BQ470" s="3"/>
      <c r="BR470" s="4"/>
      <c r="BS470" s="5"/>
      <c r="BT470" s="6"/>
      <c r="BU470" s="5"/>
      <c r="BV470" s="5"/>
      <c r="BW470" s="6"/>
      <c r="BX470" s="5"/>
      <c r="BY470" s="5"/>
      <c r="BZ470" s="6"/>
      <c r="CA470" s="5"/>
    </row>
    <row r="471" spans="4:79">
      <c r="D471" s="1"/>
      <c r="J471" s="1"/>
      <c r="L471" s="1"/>
      <c r="M471" s="1"/>
      <c r="AX471" s="1"/>
      <c r="AY471" s="1"/>
      <c r="BA471" s="1"/>
      <c r="BB471" s="1"/>
      <c r="BG471" t="str">
        <f t="shared" ca="1" si="65"/>
        <v/>
      </c>
      <c r="BH471" t="str">
        <f t="shared" si="66"/>
        <v/>
      </c>
      <c r="BI471" t="str">
        <f t="shared" si="67"/>
        <v/>
      </c>
      <c r="BJ471" t="str">
        <f t="shared" ca="1" si="62"/>
        <v/>
      </c>
      <c r="BK471">
        <f t="shared" si="68"/>
        <v>1900</v>
      </c>
      <c r="BL471">
        <f t="shared" si="69"/>
        <v>1900</v>
      </c>
      <c r="BM471" t="str">
        <f t="shared" si="63"/>
        <v/>
      </c>
      <c r="BN471" s="84">
        <f t="shared" si="64"/>
        <v>116</v>
      </c>
      <c r="BO471" s="1">
        <v>42370</v>
      </c>
      <c r="BP471" s="1"/>
      <c r="BQ471" s="3"/>
      <c r="BR471" s="4"/>
      <c r="BS471" s="5"/>
      <c r="BT471" s="6"/>
      <c r="BU471" s="5"/>
      <c r="BV471" s="5"/>
      <c r="BW471" s="6"/>
      <c r="BX471" s="5"/>
      <c r="BY471" s="5"/>
      <c r="BZ471" s="6"/>
      <c r="CA471" s="5"/>
    </row>
    <row r="472" spans="4:79">
      <c r="D472" s="1"/>
      <c r="J472" s="1"/>
      <c r="L472" s="1"/>
      <c r="M472" s="1"/>
      <c r="BA472" s="1"/>
      <c r="BG472" t="str">
        <f t="shared" ca="1" si="65"/>
        <v/>
      </c>
      <c r="BH472" t="str">
        <f t="shared" si="66"/>
        <v/>
      </c>
      <c r="BI472" t="str">
        <f t="shared" si="67"/>
        <v/>
      </c>
      <c r="BJ472" t="str">
        <f t="shared" ca="1" si="62"/>
        <v/>
      </c>
      <c r="BK472">
        <f t="shared" si="68"/>
        <v>1900</v>
      </c>
      <c r="BL472">
        <f t="shared" si="69"/>
        <v>1900</v>
      </c>
      <c r="BM472" t="str">
        <f t="shared" si="63"/>
        <v/>
      </c>
      <c r="BN472" s="84">
        <f t="shared" si="64"/>
        <v>116</v>
      </c>
      <c r="BO472" s="1">
        <v>42370</v>
      </c>
      <c r="BP472" s="1"/>
      <c r="BQ472" s="3"/>
      <c r="BR472" s="4"/>
      <c r="BS472" s="5"/>
      <c r="BT472" s="6"/>
      <c r="BU472" s="5"/>
      <c r="BV472" s="5"/>
      <c r="BW472" s="6"/>
      <c r="BX472" s="5"/>
      <c r="BY472" s="5"/>
      <c r="BZ472" s="6"/>
      <c r="CA472" s="5"/>
    </row>
    <row r="473" spans="4:79">
      <c r="D473" s="1"/>
      <c r="J473" s="1"/>
      <c r="M473" s="1"/>
      <c r="BG473" t="str">
        <f t="shared" ca="1" si="65"/>
        <v/>
      </c>
      <c r="BH473" t="str">
        <f t="shared" si="66"/>
        <v/>
      </c>
      <c r="BI473" t="str">
        <f t="shared" si="67"/>
        <v/>
      </c>
      <c r="BJ473" t="str">
        <f t="shared" ca="1" si="62"/>
        <v/>
      </c>
      <c r="BK473">
        <f t="shared" si="68"/>
        <v>1900</v>
      </c>
      <c r="BL473">
        <f t="shared" si="69"/>
        <v>1900</v>
      </c>
      <c r="BM473" t="str">
        <f t="shared" si="63"/>
        <v/>
      </c>
      <c r="BN473" s="84">
        <f t="shared" si="64"/>
        <v>116</v>
      </c>
      <c r="BO473" s="1">
        <v>42370</v>
      </c>
      <c r="BP473" s="1"/>
      <c r="BQ473" s="3"/>
      <c r="BR473" s="4"/>
      <c r="BS473" s="5"/>
      <c r="BT473" s="6"/>
      <c r="BU473" s="5"/>
      <c r="BV473" s="5"/>
      <c r="BW473" s="6"/>
      <c r="BX473" s="5"/>
      <c r="BY473" s="5"/>
      <c r="BZ473" s="6"/>
      <c r="CA473" s="5"/>
    </row>
    <row r="474" spans="4:79">
      <c r="D474" s="1"/>
      <c r="E474" s="1"/>
      <c r="J474" s="1"/>
      <c r="L474" s="1"/>
      <c r="M474" s="1"/>
      <c r="N474" s="1"/>
      <c r="AX474" s="1"/>
      <c r="AY474" s="1"/>
      <c r="BA474" s="1"/>
      <c r="BB474" s="1"/>
      <c r="BG474" t="str">
        <f t="shared" ca="1" si="65"/>
        <v/>
      </c>
      <c r="BH474" t="str">
        <f t="shared" si="66"/>
        <v/>
      </c>
      <c r="BI474" t="str">
        <f t="shared" si="67"/>
        <v/>
      </c>
      <c r="BJ474" t="str">
        <f t="shared" ca="1" si="62"/>
        <v/>
      </c>
      <c r="BK474">
        <f t="shared" si="68"/>
        <v>1900</v>
      </c>
      <c r="BL474">
        <f t="shared" si="69"/>
        <v>1900</v>
      </c>
      <c r="BM474" t="str">
        <f t="shared" si="63"/>
        <v/>
      </c>
      <c r="BN474" s="84">
        <f t="shared" si="64"/>
        <v>116</v>
      </c>
      <c r="BO474" s="1">
        <v>42370</v>
      </c>
      <c r="BP474" s="1"/>
      <c r="BQ474" s="3"/>
      <c r="BR474" s="4"/>
      <c r="BS474" s="5"/>
      <c r="BT474" s="6"/>
      <c r="BU474" s="5"/>
      <c r="BV474" s="5"/>
      <c r="BW474" s="6"/>
      <c r="BX474" s="5"/>
      <c r="BY474" s="5"/>
      <c r="BZ474" s="6"/>
      <c r="CA474" s="5"/>
    </row>
    <row r="475" spans="4:79">
      <c r="D475" s="1"/>
      <c r="J475" s="1"/>
      <c r="L475" s="1"/>
      <c r="M475" s="1"/>
      <c r="AX475" s="1"/>
      <c r="AY475" s="1"/>
      <c r="BA475" s="1"/>
      <c r="BB475" s="1"/>
      <c r="BF475" s="1"/>
      <c r="BG475" t="str">
        <f t="shared" ca="1" si="65"/>
        <v/>
      </c>
      <c r="BH475" t="str">
        <f t="shared" si="66"/>
        <v/>
      </c>
      <c r="BI475" t="str">
        <f t="shared" si="67"/>
        <v/>
      </c>
      <c r="BJ475" t="str">
        <f t="shared" ca="1" si="62"/>
        <v/>
      </c>
      <c r="BK475">
        <f t="shared" si="68"/>
        <v>1900</v>
      </c>
      <c r="BL475">
        <f t="shared" si="69"/>
        <v>1900</v>
      </c>
      <c r="BM475" t="str">
        <f t="shared" si="63"/>
        <v/>
      </c>
      <c r="BN475" s="84">
        <f t="shared" si="64"/>
        <v>116</v>
      </c>
      <c r="BO475" s="1">
        <v>42370</v>
      </c>
      <c r="BP475" s="1"/>
      <c r="BQ475" s="3"/>
      <c r="BR475" s="4"/>
      <c r="BS475" s="5"/>
      <c r="BT475" s="6"/>
      <c r="BU475" s="5"/>
      <c r="BV475" s="5"/>
      <c r="BW475" s="6"/>
      <c r="BX475" s="5"/>
      <c r="BY475" s="5"/>
      <c r="BZ475" s="6"/>
      <c r="CA475" s="5"/>
    </row>
    <row r="476" spans="4:79">
      <c r="D476" s="1"/>
      <c r="J476" s="1"/>
      <c r="M476" s="1"/>
      <c r="BG476" t="str">
        <f t="shared" ca="1" si="65"/>
        <v/>
      </c>
      <c r="BH476" t="str">
        <f t="shared" si="66"/>
        <v/>
      </c>
      <c r="BI476" t="str">
        <f t="shared" si="67"/>
        <v/>
      </c>
      <c r="BJ476" t="str">
        <f t="shared" ca="1" si="62"/>
        <v/>
      </c>
      <c r="BK476">
        <f t="shared" si="68"/>
        <v>1900</v>
      </c>
      <c r="BL476">
        <f t="shared" si="69"/>
        <v>1900</v>
      </c>
      <c r="BM476" t="str">
        <f t="shared" si="63"/>
        <v/>
      </c>
      <c r="BN476" s="84">
        <f t="shared" si="64"/>
        <v>116</v>
      </c>
      <c r="BO476" s="1">
        <v>42370</v>
      </c>
      <c r="BP476" s="1"/>
      <c r="BQ476" s="3"/>
      <c r="BR476" s="4"/>
      <c r="BS476" s="5"/>
      <c r="BT476" s="6"/>
      <c r="BU476" s="5"/>
      <c r="BV476" s="5"/>
      <c r="BW476" s="6"/>
      <c r="BX476" s="5"/>
      <c r="BY476" s="5"/>
      <c r="BZ476" s="6"/>
      <c r="CA476" s="5"/>
    </row>
    <row r="477" spans="4:79">
      <c r="D477" s="1"/>
      <c r="E477" s="1"/>
      <c r="J477" s="1"/>
      <c r="L477" s="1"/>
      <c r="N477" s="1"/>
      <c r="AX477" s="1"/>
      <c r="AY477" s="1"/>
      <c r="BA477" s="1"/>
      <c r="BG477" t="str">
        <f t="shared" ca="1" si="65"/>
        <v/>
      </c>
      <c r="BH477" t="str">
        <f t="shared" si="66"/>
        <v/>
      </c>
      <c r="BI477" t="str">
        <f t="shared" si="67"/>
        <v/>
      </c>
      <c r="BJ477" t="str">
        <f t="shared" ca="1" si="62"/>
        <v/>
      </c>
      <c r="BK477">
        <f t="shared" si="68"/>
        <v>1900</v>
      </c>
      <c r="BL477">
        <f t="shared" si="69"/>
        <v>1900</v>
      </c>
      <c r="BM477" t="str">
        <f t="shared" si="63"/>
        <v/>
      </c>
      <c r="BN477" s="84">
        <f t="shared" si="64"/>
        <v>116</v>
      </c>
      <c r="BO477" s="1">
        <v>42370</v>
      </c>
      <c r="BP477" s="1"/>
      <c r="BQ477" s="3"/>
      <c r="BR477" s="4"/>
      <c r="BS477" s="5"/>
      <c r="BT477" s="6"/>
      <c r="BU477" s="5"/>
      <c r="BV477" s="5"/>
      <c r="BW477" s="6"/>
      <c r="BX477" s="5"/>
      <c r="BY477" s="5"/>
      <c r="BZ477" s="6"/>
      <c r="CA477" s="5"/>
    </row>
    <row r="478" spans="4:79">
      <c r="D478" s="1"/>
      <c r="J478" s="1"/>
      <c r="M478" s="1"/>
      <c r="BG478" t="str">
        <f t="shared" ca="1" si="65"/>
        <v/>
      </c>
      <c r="BH478" t="str">
        <f t="shared" si="66"/>
        <v/>
      </c>
      <c r="BI478" t="str">
        <f t="shared" si="67"/>
        <v/>
      </c>
      <c r="BJ478" t="str">
        <f t="shared" ca="1" si="62"/>
        <v/>
      </c>
      <c r="BK478">
        <f t="shared" si="68"/>
        <v>1900</v>
      </c>
      <c r="BL478">
        <f t="shared" si="69"/>
        <v>1900</v>
      </c>
      <c r="BM478" t="str">
        <f t="shared" si="63"/>
        <v/>
      </c>
      <c r="BN478" s="84">
        <f t="shared" si="64"/>
        <v>116</v>
      </c>
      <c r="BO478" s="1">
        <v>42370</v>
      </c>
      <c r="BP478" s="1"/>
      <c r="BQ478" s="3"/>
      <c r="BR478" s="4"/>
      <c r="BS478" s="5"/>
      <c r="BT478" s="6"/>
      <c r="BU478" s="5"/>
      <c r="BV478" s="5"/>
      <c r="BW478" s="6"/>
      <c r="BX478" s="5"/>
      <c r="BY478" s="5"/>
      <c r="BZ478" s="6"/>
      <c r="CA478" s="5"/>
    </row>
    <row r="479" spans="4:79">
      <c r="D479" s="1"/>
      <c r="J479" s="1"/>
      <c r="L479" s="1"/>
      <c r="BA479" s="1"/>
      <c r="BB479" s="1"/>
      <c r="BG479" t="str">
        <f t="shared" ca="1" si="65"/>
        <v/>
      </c>
      <c r="BH479" t="str">
        <f t="shared" si="66"/>
        <v/>
      </c>
      <c r="BI479" t="str">
        <f t="shared" si="67"/>
        <v/>
      </c>
      <c r="BJ479" t="str">
        <f t="shared" ca="1" si="62"/>
        <v/>
      </c>
      <c r="BK479">
        <f t="shared" si="68"/>
        <v>1900</v>
      </c>
      <c r="BL479">
        <f t="shared" si="69"/>
        <v>1900</v>
      </c>
      <c r="BM479" t="str">
        <f t="shared" si="63"/>
        <v/>
      </c>
      <c r="BN479" s="84">
        <f t="shared" si="64"/>
        <v>116</v>
      </c>
      <c r="BO479" s="1">
        <v>42370</v>
      </c>
      <c r="BP479" s="1"/>
      <c r="BQ479" s="3"/>
      <c r="BR479" s="4"/>
      <c r="BS479" s="5"/>
      <c r="BT479" s="6"/>
      <c r="BU479" s="5"/>
      <c r="BV479" s="5"/>
      <c r="BW479" s="6"/>
      <c r="BX479" s="5"/>
      <c r="BY479" s="5"/>
      <c r="BZ479" s="6"/>
      <c r="CA479" s="5"/>
    </row>
    <row r="480" spans="4:79">
      <c r="D480" s="1"/>
      <c r="J480" s="1"/>
      <c r="L480" s="1"/>
      <c r="M480" s="1"/>
      <c r="AY480" s="1"/>
      <c r="AZ480" s="1"/>
      <c r="BB480" s="1"/>
      <c r="BC480" s="1"/>
      <c r="BG480" t="str">
        <f t="shared" ca="1" si="65"/>
        <v/>
      </c>
      <c r="BH480" t="str">
        <f t="shared" si="66"/>
        <v/>
      </c>
      <c r="BI480" t="str">
        <f t="shared" si="67"/>
        <v/>
      </c>
      <c r="BJ480" t="str">
        <f t="shared" ca="1" si="62"/>
        <v/>
      </c>
      <c r="BK480">
        <f t="shared" si="68"/>
        <v>1900</v>
      </c>
      <c r="BL480">
        <f t="shared" si="69"/>
        <v>1900</v>
      </c>
      <c r="BM480" t="str">
        <f t="shared" si="63"/>
        <v/>
      </c>
      <c r="BN480" s="84">
        <f t="shared" si="64"/>
        <v>116</v>
      </c>
      <c r="BO480" s="1">
        <v>42370</v>
      </c>
      <c r="BP480" s="1"/>
      <c r="BQ480" s="3"/>
      <c r="BR480" s="4"/>
      <c r="BS480" s="5"/>
      <c r="BT480" s="6"/>
      <c r="BU480" s="5"/>
      <c r="BV480" s="5"/>
      <c r="BW480" s="6"/>
      <c r="BX480" s="5"/>
      <c r="BY480" s="5"/>
      <c r="BZ480" s="6"/>
      <c r="CA480" s="5"/>
    </row>
    <row r="481" spans="4:79">
      <c r="D481" s="1"/>
      <c r="J481" s="1"/>
      <c r="L481" s="1"/>
      <c r="M481" s="1"/>
      <c r="AX481" s="1"/>
      <c r="AY481" s="1"/>
      <c r="BA481" s="1"/>
      <c r="BB481" s="1"/>
      <c r="BF481" s="1"/>
      <c r="BG481" t="str">
        <f t="shared" ca="1" si="65"/>
        <v/>
      </c>
      <c r="BH481" t="str">
        <f t="shared" si="66"/>
        <v/>
      </c>
      <c r="BI481" t="str">
        <f t="shared" si="67"/>
        <v/>
      </c>
      <c r="BJ481" t="str">
        <f t="shared" ca="1" si="62"/>
        <v/>
      </c>
      <c r="BK481">
        <f t="shared" si="68"/>
        <v>1900</v>
      </c>
      <c r="BL481">
        <f t="shared" si="69"/>
        <v>1900</v>
      </c>
      <c r="BM481" t="str">
        <f t="shared" si="63"/>
        <v/>
      </c>
      <c r="BN481" s="84">
        <f t="shared" si="64"/>
        <v>116</v>
      </c>
      <c r="BO481" s="1">
        <v>42370</v>
      </c>
      <c r="BP481" s="1"/>
      <c r="BQ481" s="3"/>
      <c r="BR481" s="4"/>
      <c r="BS481" s="5"/>
      <c r="BT481" s="6"/>
      <c r="BU481" s="5"/>
      <c r="BV481" s="5"/>
      <c r="BW481" s="6"/>
      <c r="BX481" s="5"/>
      <c r="BY481" s="5"/>
      <c r="BZ481" s="6"/>
      <c r="CA481" s="5"/>
    </row>
    <row r="482" spans="4:79">
      <c r="D482" s="1"/>
      <c r="J482" s="1"/>
      <c r="L482" s="1"/>
      <c r="M482" s="1"/>
      <c r="BA482" s="1"/>
      <c r="BG482" t="str">
        <f t="shared" ca="1" si="65"/>
        <v/>
      </c>
      <c r="BH482" t="str">
        <f t="shared" si="66"/>
        <v/>
      </c>
      <c r="BI482" t="str">
        <f t="shared" si="67"/>
        <v/>
      </c>
      <c r="BJ482" t="str">
        <f t="shared" ca="1" si="62"/>
        <v/>
      </c>
      <c r="BK482">
        <f t="shared" si="68"/>
        <v>1900</v>
      </c>
      <c r="BL482">
        <f t="shared" si="69"/>
        <v>1900</v>
      </c>
      <c r="BM482" t="str">
        <f t="shared" si="63"/>
        <v/>
      </c>
      <c r="BN482" s="84">
        <f t="shared" si="64"/>
        <v>116</v>
      </c>
      <c r="BO482" s="1">
        <v>42370</v>
      </c>
      <c r="BP482" s="1"/>
      <c r="BQ482" s="3"/>
      <c r="BR482" s="4"/>
      <c r="BS482" s="5"/>
      <c r="BT482" s="6"/>
      <c r="BU482" s="5"/>
      <c r="BV482" s="5"/>
      <c r="BW482" s="6"/>
      <c r="BX482" s="5"/>
      <c r="BY482" s="5"/>
      <c r="BZ482" s="6"/>
      <c r="CA482" s="5"/>
    </row>
    <row r="483" spans="4:79">
      <c r="D483" s="1"/>
      <c r="J483" s="1"/>
      <c r="L483" s="1"/>
      <c r="M483" s="1"/>
      <c r="AX483" s="1"/>
      <c r="AY483" s="1"/>
      <c r="BA483" s="1"/>
      <c r="BB483" s="1"/>
      <c r="BF483" s="1"/>
      <c r="BG483" t="str">
        <f t="shared" ca="1" si="65"/>
        <v/>
      </c>
      <c r="BH483" t="str">
        <f t="shared" si="66"/>
        <v/>
      </c>
      <c r="BI483" t="str">
        <f t="shared" si="67"/>
        <v/>
      </c>
      <c r="BJ483" t="str">
        <f t="shared" ca="1" si="62"/>
        <v/>
      </c>
      <c r="BK483">
        <f t="shared" si="68"/>
        <v>1900</v>
      </c>
      <c r="BL483">
        <f t="shared" si="69"/>
        <v>1900</v>
      </c>
      <c r="BM483" t="str">
        <f t="shared" si="63"/>
        <v/>
      </c>
      <c r="BN483" s="84">
        <f t="shared" si="64"/>
        <v>116</v>
      </c>
      <c r="BO483" s="1">
        <v>42370</v>
      </c>
      <c r="BP483" s="1"/>
      <c r="BQ483" s="3"/>
      <c r="BR483" s="4"/>
      <c r="BS483" s="5"/>
      <c r="BT483" s="6"/>
      <c r="BU483" s="5"/>
      <c r="BV483" s="5"/>
      <c r="BW483" s="6"/>
      <c r="BX483" s="5"/>
      <c r="BY483" s="5"/>
      <c r="BZ483" s="6"/>
      <c r="CA483" s="5"/>
    </row>
    <row r="484" spans="4:79">
      <c r="D484" s="1"/>
      <c r="J484" s="1"/>
      <c r="M484" s="1"/>
      <c r="BG484" t="str">
        <f t="shared" ca="1" si="65"/>
        <v/>
      </c>
      <c r="BH484" t="str">
        <f t="shared" si="66"/>
        <v/>
      </c>
      <c r="BI484" t="str">
        <f t="shared" si="67"/>
        <v/>
      </c>
      <c r="BJ484" t="str">
        <f t="shared" ca="1" si="62"/>
        <v/>
      </c>
      <c r="BK484">
        <f t="shared" si="68"/>
        <v>1900</v>
      </c>
      <c r="BL484">
        <f t="shared" si="69"/>
        <v>1900</v>
      </c>
      <c r="BM484" t="str">
        <f t="shared" si="63"/>
        <v/>
      </c>
      <c r="BN484" s="84">
        <f t="shared" si="64"/>
        <v>116</v>
      </c>
      <c r="BO484" s="1">
        <v>42370</v>
      </c>
      <c r="BP484" s="1"/>
      <c r="BQ484" s="3"/>
      <c r="BR484" s="4"/>
      <c r="BS484" s="5"/>
      <c r="BT484" s="6"/>
      <c r="BU484" s="5"/>
      <c r="BV484" s="5"/>
      <c r="BW484" s="6"/>
      <c r="BX484" s="5"/>
      <c r="BY484" s="5"/>
      <c r="BZ484" s="6"/>
      <c r="CA484" s="5"/>
    </row>
    <row r="485" spans="4:79">
      <c r="D485" s="1"/>
      <c r="BB485" s="1"/>
      <c r="BG485" t="str">
        <f t="shared" ca="1" si="65"/>
        <v/>
      </c>
      <c r="BH485" t="str">
        <f t="shared" si="66"/>
        <v/>
      </c>
      <c r="BI485" t="str">
        <f t="shared" si="67"/>
        <v/>
      </c>
      <c r="BJ485" t="str">
        <f t="shared" ca="1" si="62"/>
        <v/>
      </c>
      <c r="BK485">
        <f t="shared" si="68"/>
        <v>1900</v>
      </c>
      <c r="BL485">
        <f t="shared" si="69"/>
        <v>1900</v>
      </c>
      <c r="BM485" t="str">
        <f t="shared" si="63"/>
        <v/>
      </c>
      <c r="BN485" s="84">
        <f t="shared" si="64"/>
        <v>116</v>
      </c>
      <c r="BO485" s="1">
        <v>42370</v>
      </c>
      <c r="BP485" s="1"/>
      <c r="BQ485" s="3"/>
      <c r="BR485" s="4"/>
      <c r="BS485" s="5"/>
      <c r="BT485" s="6"/>
      <c r="BU485" s="5"/>
      <c r="BV485" s="5"/>
      <c r="BW485" s="6"/>
      <c r="BX485" s="5"/>
      <c r="BY485" s="5"/>
      <c r="BZ485" s="6"/>
      <c r="CA485" s="5"/>
    </row>
    <row r="486" spans="4:79">
      <c r="D486" s="1"/>
      <c r="J486" s="1"/>
      <c r="L486" s="1"/>
      <c r="M486" s="1"/>
      <c r="AX486" s="1"/>
      <c r="AY486" s="1"/>
      <c r="BA486" s="1"/>
      <c r="BB486" s="1"/>
      <c r="BF486" s="1"/>
      <c r="BG486" t="str">
        <f t="shared" ca="1" si="65"/>
        <v/>
      </c>
      <c r="BH486" t="str">
        <f t="shared" si="66"/>
        <v/>
      </c>
      <c r="BI486" t="str">
        <f t="shared" si="67"/>
        <v/>
      </c>
      <c r="BJ486" t="str">
        <f t="shared" ca="1" si="62"/>
        <v/>
      </c>
      <c r="BK486">
        <f t="shared" si="68"/>
        <v>1900</v>
      </c>
      <c r="BL486">
        <f t="shared" si="69"/>
        <v>1900</v>
      </c>
      <c r="BM486" t="str">
        <f t="shared" si="63"/>
        <v/>
      </c>
      <c r="BN486" s="84">
        <f t="shared" si="64"/>
        <v>116</v>
      </c>
      <c r="BO486" s="1">
        <v>42370</v>
      </c>
      <c r="BP486" s="1"/>
      <c r="BQ486" s="3"/>
      <c r="BR486" s="4"/>
      <c r="BS486" s="5"/>
      <c r="BT486" s="6"/>
      <c r="BU486" s="5"/>
      <c r="BV486" s="5"/>
      <c r="BW486" s="6"/>
      <c r="BX486" s="5"/>
      <c r="BY486" s="5"/>
      <c r="BZ486" s="6"/>
      <c r="CA486" s="5"/>
    </row>
    <row r="487" spans="4:79">
      <c r="D487" s="1"/>
      <c r="J487" s="1"/>
      <c r="L487" s="1"/>
      <c r="AX487" s="1"/>
      <c r="AY487" s="1"/>
      <c r="BA487" s="1"/>
      <c r="BB487" s="1"/>
      <c r="BG487" t="str">
        <f t="shared" ca="1" si="65"/>
        <v/>
      </c>
      <c r="BH487" t="str">
        <f t="shared" si="66"/>
        <v/>
      </c>
      <c r="BI487" t="str">
        <f t="shared" si="67"/>
        <v/>
      </c>
      <c r="BJ487" t="str">
        <f t="shared" ca="1" si="62"/>
        <v/>
      </c>
      <c r="BK487">
        <f t="shared" si="68"/>
        <v>1900</v>
      </c>
      <c r="BL487">
        <f t="shared" si="69"/>
        <v>1900</v>
      </c>
      <c r="BM487" t="str">
        <f t="shared" si="63"/>
        <v/>
      </c>
      <c r="BN487" s="84">
        <f t="shared" si="64"/>
        <v>116</v>
      </c>
      <c r="BO487" s="1">
        <v>42370</v>
      </c>
      <c r="BP487" s="1"/>
      <c r="BQ487" s="3"/>
      <c r="BR487" s="4"/>
      <c r="BS487" s="5"/>
      <c r="BT487" s="6"/>
      <c r="BU487" s="5"/>
      <c r="BV487" s="5"/>
      <c r="BW487" s="6"/>
      <c r="BX487" s="5"/>
      <c r="BY487" s="5"/>
      <c r="BZ487" s="6"/>
      <c r="CA487" s="5"/>
    </row>
    <row r="488" spans="4:79">
      <c r="D488" s="1"/>
      <c r="J488" s="1"/>
      <c r="M488" s="1"/>
      <c r="BG488" t="str">
        <f t="shared" ca="1" si="65"/>
        <v/>
      </c>
      <c r="BH488" t="str">
        <f t="shared" si="66"/>
        <v/>
      </c>
      <c r="BI488" t="str">
        <f t="shared" si="67"/>
        <v/>
      </c>
      <c r="BJ488" t="str">
        <f t="shared" ca="1" si="62"/>
        <v/>
      </c>
      <c r="BK488">
        <f t="shared" si="68"/>
        <v>1900</v>
      </c>
      <c r="BL488">
        <f t="shared" si="69"/>
        <v>1900</v>
      </c>
      <c r="BM488" t="str">
        <f t="shared" si="63"/>
        <v/>
      </c>
      <c r="BN488" s="84">
        <f t="shared" si="64"/>
        <v>116</v>
      </c>
      <c r="BO488" s="1">
        <v>42370</v>
      </c>
      <c r="BP488" s="1"/>
      <c r="BQ488" s="3"/>
      <c r="BR488" s="4"/>
      <c r="BS488" s="5"/>
      <c r="BT488" s="6"/>
      <c r="BU488" s="5"/>
      <c r="BV488" s="5"/>
      <c r="BW488" s="6"/>
      <c r="BX488" s="5"/>
      <c r="BY488" s="5"/>
      <c r="BZ488" s="6"/>
      <c r="CA488" s="5"/>
    </row>
    <row r="489" spans="4:79">
      <c r="D489" s="1"/>
      <c r="J489" s="1"/>
      <c r="L489" s="1"/>
      <c r="M489" s="1"/>
      <c r="AX489" s="1"/>
      <c r="AY489" s="1"/>
      <c r="BA489" s="1"/>
      <c r="BB489" s="1"/>
      <c r="BG489" t="str">
        <f t="shared" ca="1" si="65"/>
        <v/>
      </c>
      <c r="BH489" t="str">
        <f t="shared" si="66"/>
        <v/>
      </c>
      <c r="BI489" t="str">
        <f t="shared" si="67"/>
        <v/>
      </c>
      <c r="BJ489" t="str">
        <f t="shared" ca="1" si="62"/>
        <v/>
      </c>
      <c r="BK489">
        <f t="shared" si="68"/>
        <v>1900</v>
      </c>
      <c r="BL489">
        <f t="shared" si="69"/>
        <v>1900</v>
      </c>
      <c r="BM489" t="str">
        <f t="shared" si="63"/>
        <v/>
      </c>
      <c r="BN489" s="84">
        <f t="shared" si="64"/>
        <v>116</v>
      </c>
      <c r="BO489" s="1">
        <v>42370</v>
      </c>
      <c r="BP489" s="1"/>
      <c r="BQ489" s="3"/>
      <c r="BR489" s="4"/>
      <c r="BS489" s="5"/>
      <c r="BT489" s="6"/>
      <c r="BU489" s="5"/>
      <c r="BV489" s="5"/>
      <c r="BW489" s="6"/>
      <c r="BX489" s="5"/>
      <c r="BY489" s="5"/>
      <c r="BZ489" s="6"/>
      <c r="CA489" s="5"/>
    </row>
    <row r="490" spans="4:79">
      <c r="D490" s="1"/>
      <c r="J490" s="1"/>
      <c r="L490" s="1"/>
      <c r="M490" s="1"/>
      <c r="AX490" s="1"/>
      <c r="AY490" s="1"/>
      <c r="BA490" s="1"/>
      <c r="BB490" s="1"/>
      <c r="BG490" t="str">
        <f t="shared" ca="1" si="65"/>
        <v/>
      </c>
      <c r="BH490" t="str">
        <f t="shared" si="66"/>
        <v/>
      </c>
      <c r="BI490" t="str">
        <f t="shared" si="67"/>
        <v/>
      </c>
      <c r="BJ490" t="str">
        <f t="shared" ca="1" si="62"/>
        <v/>
      </c>
      <c r="BK490">
        <f t="shared" si="68"/>
        <v>1900</v>
      </c>
      <c r="BL490">
        <f t="shared" si="69"/>
        <v>1900</v>
      </c>
      <c r="BM490" t="str">
        <f t="shared" si="63"/>
        <v/>
      </c>
      <c r="BN490" s="84">
        <f t="shared" si="64"/>
        <v>116</v>
      </c>
      <c r="BO490" s="1">
        <v>42370</v>
      </c>
      <c r="BP490" s="1"/>
      <c r="BQ490" s="3"/>
      <c r="BR490" s="4"/>
      <c r="BS490" s="5"/>
      <c r="BT490" s="6"/>
      <c r="BU490" s="5"/>
      <c r="BV490" s="5"/>
      <c r="BW490" s="6"/>
      <c r="BX490" s="5"/>
      <c r="BY490" s="5"/>
      <c r="BZ490" s="6"/>
      <c r="CA490" s="5"/>
    </row>
    <row r="491" spans="4:79">
      <c r="D491" s="1"/>
      <c r="J491" s="1"/>
      <c r="M491" s="1"/>
      <c r="BG491" t="str">
        <f t="shared" ca="1" si="65"/>
        <v/>
      </c>
      <c r="BH491" t="str">
        <f t="shared" si="66"/>
        <v/>
      </c>
      <c r="BI491" t="str">
        <f t="shared" si="67"/>
        <v/>
      </c>
      <c r="BJ491" t="str">
        <f t="shared" ca="1" si="62"/>
        <v/>
      </c>
      <c r="BK491">
        <f t="shared" si="68"/>
        <v>1900</v>
      </c>
      <c r="BL491">
        <f t="shared" si="69"/>
        <v>1900</v>
      </c>
      <c r="BM491" t="str">
        <f t="shared" si="63"/>
        <v/>
      </c>
      <c r="BN491" s="84">
        <f t="shared" si="64"/>
        <v>116</v>
      </c>
      <c r="BO491" s="1">
        <v>42370</v>
      </c>
      <c r="BP491" s="1"/>
      <c r="BQ491" s="3"/>
      <c r="BR491" s="4"/>
      <c r="BS491" s="5"/>
      <c r="BT491" s="6"/>
      <c r="BU491" s="5"/>
      <c r="BV491" s="5"/>
      <c r="BW491" s="6"/>
      <c r="BX491" s="5"/>
      <c r="BY491" s="5"/>
      <c r="BZ491" s="6"/>
      <c r="CA491" s="5"/>
    </row>
    <row r="492" spans="4:79">
      <c r="D492" s="1"/>
      <c r="J492" s="1"/>
      <c r="L492" s="1"/>
      <c r="M492" s="1"/>
      <c r="AX492" s="1"/>
      <c r="AY492" s="1"/>
      <c r="BA492" s="1"/>
      <c r="BB492" s="1"/>
      <c r="BG492" t="str">
        <f t="shared" ca="1" si="65"/>
        <v/>
      </c>
      <c r="BH492" t="str">
        <f t="shared" si="66"/>
        <v/>
      </c>
      <c r="BI492" t="str">
        <f t="shared" si="67"/>
        <v/>
      </c>
      <c r="BJ492" t="str">
        <f t="shared" ca="1" si="62"/>
        <v/>
      </c>
      <c r="BK492">
        <f t="shared" si="68"/>
        <v>1900</v>
      </c>
      <c r="BL492">
        <f t="shared" si="69"/>
        <v>1900</v>
      </c>
      <c r="BM492" t="str">
        <f t="shared" si="63"/>
        <v/>
      </c>
      <c r="BN492" s="84">
        <f t="shared" si="64"/>
        <v>116</v>
      </c>
      <c r="BO492" s="1">
        <v>42370</v>
      </c>
      <c r="BP492" s="1"/>
      <c r="BQ492" s="3"/>
      <c r="BR492" s="4"/>
      <c r="BS492" s="5"/>
      <c r="BT492" s="6"/>
      <c r="BU492" s="5"/>
      <c r="BV492" s="5"/>
      <c r="BW492" s="6"/>
      <c r="BX492" s="5"/>
      <c r="BY492" s="5"/>
      <c r="BZ492" s="6"/>
      <c r="CA492" s="5"/>
    </row>
    <row r="493" spans="4:79">
      <c r="D493" s="1"/>
      <c r="J493" s="1"/>
      <c r="L493" s="1"/>
      <c r="BA493" s="1"/>
      <c r="BG493" t="str">
        <f t="shared" ca="1" si="65"/>
        <v/>
      </c>
      <c r="BH493" t="str">
        <f t="shared" si="66"/>
        <v/>
      </c>
      <c r="BI493" t="str">
        <f t="shared" si="67"/>
        <v/>
      </c>
      <c r="BJ493" t="str">
        <f t="shared" ca="1" si="62"/>
        <v/>
      </c>
      <c r="BK493">
        <f t="shared" si="68"/>
        <v>1900</v>
      </c>
      <c r="BL493">
        <f t="shared" si="69"/>
        <v>1900</v>
      </c>
      <c r="BM493" t="str">
        <f t="shared" si="63"/>
        <v/>
      </c>
      <c r="BN493" s="84">
        <f t="shared" si="64"/>
        <v>116</v>
      </c>
      <c r="BO493" s="1">
        <v>42370</v>
      </c>
      <c r="BP493" s="1"/>
      <c r="BQ493" s="3"/>
      <c r="BR493" s="4"/>
      <c r="BS493" s="5"/>
      <c r="BT493" s="6"/>
      <c r="BU493" s="5"/>
      <c r="BV493" s="5"/>
      <c r="BW493" s="6"/>
      <c r="BX493" s="5"/>
      <c r="BY493" s="5"/>
      <c r="BZ493" s="6"/>
      <c r="CA493" s="5"/>
    </row>
    <row r="494" spans="4:79">
      <c r="D494" s="1"/>
      <c r="J494" s="1"/>
      <c r="L494" s="1"/>
      <c r="M494" s="1"/>
      <c r="AX494" s="1"/>
      <c r="AY494" s="1"/>
      <c r="BA494" s="1"/>
      <c r="BB494" s="1"/>
      <c r="BG494" t="str">
        <f t="shared" ca="1" si="65"/>
        <v/>
      </c>
      <c r="BH494" t="str">
        <f t="shared" si="66"/>
        <v/>
      </c>
      <c r="BI494" t="str">
        <f t="shared" si="67"/>
        <v/>
      </c>
      <c r="BJ494" t="str">
        <f t="shared" ca="1" si="62"/>
        <v/>
      </c>
      <c r="BK494">
        <f t="shared" si="68"/>
        <v>1900</v>
      </c>
      <c r="BL494">
        <f t="shared" si="69"/>
        <v>1900</v>
      </c>
      <c r="BM494" t="str">
        <f t="shared" si="63"/>
        <v/>
      </c>
      <c r="BN494" s="84">
        <f t="shared" si="64"/>
        <v>116</v>
      </c>
      <c r="BO494" s="1">
        <v>42370</v>
      </c>
      <c r="BP494" s="1"/>
      <c r="BQ494" s="3"/>
      <c r="BR494" s="4"/>
      <c r="BS494" s="5"/>
      <c r="BT494" s="6"/>
      <c r="BU494" s="5"/>
      <c r="BV494" s="5"/>
      <c r="BW494" s="6"/>
      <c r="BX494" s="5"/>
      <c r="BY494" s="5"/>
      <c r="BZ494" s="6"/>
      <c r="CA494" s="5"/>
    </row>
    <row r="495" spans="4:79">
      <c r="D495" s="1"/>
      <c r="J495" s="1"/>
      <c r="L495" s="1"/>
      <c r="AX495" s="1"/>
      <c r="AY495" s="1"/>
      <c r="BA495" s="1"/>
      <c r="BB495" s="1"/>
      <c r="BG495" t="str">
        <f t="shared" ca="1" si="65"/>
        <v/>
      </c>
      <c r="BH495" t="str">
        <f t="shared" si="66"/>
        <v/>
      </c>
      <c r="BI495" t="str">
        <f t="shared" si="67"/>
        <v/>
      </c>
      <c r="BJ495" t="str">
        <f t="shared" ca="1" si="62"/>
        <v/>
      </c>
      <c r="BK495">
        <f t="shared" si="68"/>
        <v>1900</v>
      </c>
      <c r="BL495">
        <f t="shared" si="69"/>
        <v>1900</v>
      </c>
      <c r="BM495" t="str">
        <f t="shared" si="63"/>
        <v/>
      </c>
      <c r="BN495" s="84">
        <f t="shared" si="64"/>
        <v>116</v>
      </c>
      <c r="BO495" s="1">
        <v>42370</v>
      </c>
      <c r="BP495" s="1"/>
      <c r="BQ495" s="3"/>
      <c r="BR495" s="4"/>
      <c r="BS495" s="5"/>
      <c r="BT495" s="6"/>
      <c r="BU495" s="5"/>
      <c r="BV495" s="5"/>
      <c r="BW495" s="6"/>
      <c r="BX495" s="5"/>
      <c r="BY495" s="5"/>
      <c r="BZ495" s="6"/>
      <c r="CA495" s="5"/>
    </row>
    <row r="496" spans="4:79">
      <c r="D496" s="1"/>
      <c r="J496" s="1"/>
      <c r="L496" s="1"/>
      <c r="M496" s="1"/>
      <c r="AZ496" s="1"/>
      <c r="BA496" s="1"/>
      <c r="BC496" s="1"/>
      <c r="BD496" s="1"/>
      <c r="BG496" t="str">
        <f t="shared" ca="1" si="65"/>
        <v/>
      </c>
      <c r="BH496" t="str">
        <f t="shared" si="66"/>
        <v/>
      </c>
      <c r="BI496" t="str">
        <f t="shared" si="67"/>
        <v/>
      </c>
      <c r="BJ496" t="str">
        <f t="shared" ca="1" si="62"/>
        <v/>
      </c>
      <c r="BK496">
        <f t="shared" si="68"/>
        <v>1900</v>
      </c>
      <c r="BL496">
        <f t="shared" si="69"/>
        <v>1900</v>
      </c>
      <c r="BM496" t="str">
        <f t="shared" si="63"/>
        <v/>
      </c>
      <c r="BN496" s="84">
        <f t="shared" si="64"/>
        <v>116</v>
      </c>
      <c r="BO496" s="1">
        <v>42370</v>
      </c>
      <c r="BP496" s="1"/>
      <c r="BQ496" s="3"/>
      <c r="BR496" s="4"/>
      <c r="BS496" s="5"/>
      <c r="BT496" s="6"/>
      <c r="BU496" s="5"/>
      <c r="BV496" s="5"/>
      <c r="BW496" s="6"/>
      <c r="BX496" s="5"/>
      <c r="BY496" s="5"/>
      <c r="BZ496" s="6"/>
      <c r="CA496" s="5"/>
    </row>
    <row r="497" spans="4:79">
      <c r="D497" s="1"/>
      <c r="J497" s="1"/>
      <c r="L497" s="1"/>
      <c r="M497" s="1"/>
      <c r="AX497" s="1"/>
      <c r="AY497" s="1"/>
      <c r="BA497" s="1"/>
      <c r="BB497" s="1"/>
      <c r="BG497" t="str">
        <f t="shared" ca="1" si="65"/>
        <v/>
      </c>
      <c r="BH497" t="str">
        <f t="shared" si="66"/>
        <v/>
      </c>
      <c r="BI497" t="str">
        <f t="shared" si="67"/>
        <v/>
      </c>
      <c r="BJ497" t="str">
        <f t="shared" ca="1" si="62"/>
        <v/>
      </c>
      <c r="BK497">
        <f t="shared" si="68"/>
        <v>1900</v>
      </c>
      <c r="BL497">
        <f t="shared" si="69"/>
        <v>1900</v>
      </c>
      <c r="BM497" t="str">
        <f t="shared" si="63"/>
        <v/>
      </c>
      <c r="BN497" s="84">
        <f t="shared" si="64"/>
        <v>116</v>
      </c>
      <c r="BO497" s="1">
        <v>42370</v>
      </c>
      <c r="BP497" s="1"/>
      <c r="BQ497" s="3"/>
      <c r="BR497" s="4"/>
      <c r="BS497" s="5"/>
      <c r="BT497" s="6"/>
      <c r="BU497" s="5"/>
      <c r="BV497" s="5"/>
      <c r="BW497" s="6"/>
      <c r="BX497" s="5"/>
      <c r="BY497" s="5"/>
      <c r="BZ497" s="6"/>
      <c r="CA497" s="5"/>
    </row>
    <row r="498" spans="4:79">
      <c r="D498" s="1"/>
      <c r="J498" s="1"/>
      <c r="L498" s="1"/>
      <c r="BA498" s="1"/>
      <c r="BG498" t="str">
        <f t="shared" ca="1" si="65"/>
        <v/>
      </c>
      <c r="BH498" t="str">
        <f t="shared" si="66"/>
        <v/>
      </c>
      <c r="BI498" t="str">
        <f t="shared" si="67"/>
        <v/>
      </c>
      <c r="BJ498" t="str">
        <f t="shared" ca="1" si="62"/>
        <v/>
      </c>
      <c r="BK498">
        <f t="shared" si="68"/>
        <v>1900</v>
      </c>
      <c r="BL498">
        <f t="shared" si="69"/>
        <v>1900</v>
      </c>
      <c r="BM498" t="str">
        <f t="shared" si="63"/>
        <v/>
      </c>
      <c r="BN498" s="84">
        <f t="shared" si="64"/>
        <v>116</v>
      </c>
      <c r="BO498" s="1">
        <v>42370</v>
      </c>
      <c r="BP498" s="1"/>
      <c r="BQ498" s="3"/>
      <c r="BR498" s="4"/>
      <c r="BS498" s="5"/>
      <c r="BT498" s="6"/>
      <c r="BU498" s="5"/>
      <c r="BV498" s="5"/>
      <c r="BW498" s="6"/>
      <c r="BX498" s="5"/>
      <c r="BY498" s="5"/>
      <c r="BZ498" s="6"/>
      <c r="CA498" s="5"/>
    </row>
    <row r="499" spans="4:79">
      <c r="D499" s="1"/>
      <c r="J499" s="1"/>
      <c r="L499" s="1"/>
      <c r="M499" s="1"/>
      <c r="AX499" s="1"/>
      <c r="AY499" s="1"/>
      <c r="BA499" s="1"/>
      <c r="BB499" s="1"/>
      <c r="BG499" t="str">
        <f t="shared" ca="1" si="65"/>
        <v/>
      </c>
      <c r="BH499" t="str">
        <f t="shared" si="66"/>
        <v/>
      </c>
      <c r="BI499" t="str">
        <f t="shared" si="67"/>
        <v/>
      </c>
      <c r="BJ499" t="str">
        <f t="shared" ca="1" si="62"/>
        <v/>
      </c>
      <c r="BK499">
        <f t="shared" si="68"/>
        <v>1900</v>
      </c>
      <c r="BL499">
        <f t="shared" si="69"/>
        <v>1900</v>
      </c>
      <c r="BM499" t="str">
        <f t="shared" si="63"/>
        <v/>
      </c>
      <c r="BN499" s="84">
        <f t="shared" si="64"/>
        <v>116</v>
      </c>
      <c r="BO499" s="1">
        <v>42370</v>
      </c>
      <c r="BP499" s="1"/>
      <c r="BQ499" s="3"/>
      <c r="BR499" s="4"/>
      <c r="BS499" s="5"/>
      <c r="BT499" s="6"/>
      <c r="BU499" s="5"/>
      <c r="BV499" s="5"/>
      <c r="BW499" s="6"/>
      <c r="BX499" s="5"/>
      <c r="BY499" s="5"/>
      <c r="BZ499" s="6"/>
      <c r="CA499" s="5"/>
    </row>
    <row r="500" spans="4:79">
      <c r="D500" s="1"/>
      <c r="J500" s="1"/>
      <c r="L500" s="1"/>
      <c r="M500" s="1"/>
      <c r="AX500" s="1"/>
      <c r="AY500" s="1"/>
      <c r="BA500" s="1"/>
      <c r="BB500" s="1"/>
      <c r="BG500" t="str">
        <f t="shared" ca="1" si="65"/>
        <v/>
      </c>
      <c r="BH500" t="str">
        <f t="shared" si="66"/>
        <v/>
      </c>
      <c r="BI500" t="str">
        <f t="shared" si="67"/>
        <v/>
      </c>
      <c r="BJ500" t="str">
        <f t="shared" ca="1" si="62"/>
        <v/>
      </c>
      <c r="BK500">
        <f t="shared" si="68"/>
        <v>1900</v>
      </c>
      <c r="BL500">
        <f t="shared" si="69"/>
        <v>1900</v>
      </c>
      <c r="BM500" t="str">
        <f t="shared" si="63"/>
        <v/>
      </c>
      <c r="BN500" s="84">
        <f t="shared" si="64"/>
        <v>116</v>
      </c>
      <c r="BO500" s="1">
        <v>42370</v>
      </c>
      <c r="BP500" s="1"/>
      <c r="BQ500" s="3"/>
      <c r="BR500" s="4"/>
      <c r="BS500" s="5"/>
      <c r="BT500" s="6"/>
      <c r="BU500" s="5"/>
      <c r="BV500" s="5"/>
      <c r="BW500" s="6"/>
      <c r="BX500" s="5"/>
      <c r="BY500" s="5"/>
      <c r="BZ500" s="6"/>
      <c r="CA500" s="5"/>
    </row>
    <row r="501" spans="4:79">
      <c r="D501" s="1"/>
      <c r="J501" s="1"/>
      <c r="L501" s="1"/>
      <c r="AX501" s="1"/>
      <c r="AY501" s="1"/>
      <c r="BA501" s="1"/>
      <c r="BB501" s="1"/>
      <c r="BG501" t="str">
        <f t="shared" ca="1" si="65"/>
        <v/>
      </c>
      <c r="BH501" t="str">
        <f t="shared" si="66"/>
        <v/>
      </c>
      <c r="BI501" t="str">
        <f t="shared" si="67"/>
        <v/>
      </c>
      <c r="BJ501" t="str">
        <f t="shared" ca="1" si="62"/>
        <v/>
      </c>
      <c r="BK501">
        <f t="shared" si="68"/>
        <v>1900</v>
      </c>
      <c r="BL501">
        <f t="shared" si="69"/>
        <v>1900</v>
      </c>
      <c r="BM501" t="str">
        <f t="shared" si="63"/>
        <v/>
      </c>
      <c r="BN501" s="84">
        <f t="shared" si="64"/>
        <v>116</v>
      </c>
      <c r="BO501" s="1">
        <v>42370</v>
      </c>
      <c r="BP501" s="1"/>
      <c r="BQ501" s="3"/>
      <c r="BR501" s="4"/>
      <c r="BS501" s="5"/>
      <c r="BT501" s="6"/>
      <c r="BU501" s="5"/>
      <c r="BV501" s="5"/>
      <c r="BW501" s="6"/>
      <c r="BX501" s="5"/>
      <c r="BY501" s="5"/>
      <c r="BZ501" s="6"/>
      <c r="CA501" s="5"/>
    </row>
    <row r="502" spans="4:79">
      <c r="D502" s="1"/>
      <c r="J502" s="1"/>
      <c r="L502" s="1"/>
      <c r="M502" s="1"/>
      <c r="AX502" s="1"/>
      <c r="AY502" s="1"/>
      <c r="BA502" s="1"/>
      <c r="BB502" s="1"/>
      <c r="BG502" t="str">
        <f t="shared" ca="1" si="65"/>
        <v/>
      </c>
      <c r="BH502" t="str">
        <f t="shared" si="66"/>
        <v/>
      </c>
      <c r="BI502" t="str">
        <f t="shared" si="67"/>
        <v/>
      </c>
      <c r="BJ502" t="str">
        <f t="shared" ca="1" si="62"/>
        <v/>
      </c>
      <c r="BK502">
        <f t="shared" si="68"/>
        <v>1900</v>
      </c>
      <c r="BL502">
        <f t="shared" si="69"/>
        <v>1900</v>
      </c>
      <c r="BM502" t="str">
        <f t="shared" si="63"/>
        <v/>
      </c>
      <c r="BN502" s="84">
        <f t="shared" si="64"/>
        <v>116</v>
      </c>
      <c r="BO502" s="1">
        <v>42370</v>
      </c>
      <c r="BP502" s="1"/>
      <c r="BQ502" s="3"/>
      <c r="BR502" s="4"/>
      <c r="BS502" s="5"/>
      <c r="BT502" s="6"/>
      <c r="BU502" s="5"/>
      <c r="BV502" s="5"/>
      <c r="BW502" s="6"/>
      <c r="BX502" s="5"/>
      <c r="BY502" s="5"/>
      <c r="BZ502" s="6"/>
      <c r="CA502" s="5"/>
    </row>
    <row r="503" spans="4:79">
      <c r="D503" s="1"/>
      <c r="J503" s="1"/>
      <c r="L503" s="1"/>
      <c r="M503" s="1"/>
      <c r="AX503" s="1"/>
      <c r="AY503" s="1"/>
      <c r="BA503" s="1"/>
      <c r="BB503" s="1"/>
      <c r="BG503" t="str">
        <f t="shared" ca="1" si="65"/>
        <v/>
      </c>
      <c r="BH503" t="str">
        <f t="shared" si="66"/>
        <v/>
      </c>
      <c r="BI503" t="str">
        <f t="shared" si="67"/>
        <v/>
      </c>
      <c r="BJ503" t="str">
        <f t="shared" ca="1" si="62"/>
        <v/>
      </c>
      <c r="BK503">
        <f t="shared" si="68"/>
        <v>1900</v>
      </c>
      <c r="BL503">
        <f t="shared" si="69"/>
        <v>1900</v>
      </c>
      <c r="BM503" t="str">
        <f t="shared" si="63"/>
        <v/>
      </c>
      <c r="BN503" s="84">
        <f t="shared" si="64"/>
        <v>116</v>
      </c>
      <c r="BO503" s="1">
        <v>42370</v>
      </c>
      <c r="BP503" s="1"/>
      <c r="BQ503" s="3"/>
      <c r="BR503" s="4"/>
      <c r="BS503" s="5"/>
      <c r="BT503" s="6"/>
      <c r="BU503" s="5"/>
      <c r="BV503" s="5"/>
      <c r="BW503" s="6"/>
      <c r="BX503" s="5"/>
      <c r="BY503" s="5"/>
      <c r="BZ503" s="6"/>
      <c r="CA503" s="5"/>
    </row>
    <row r="504" spans="4:79">
      <c r="D504" s="1"/>
      <c r="J504" s="1"/>
      <c r="M504" s="1"/>
      <c r="BG504" t="str">
        <f t="shared" ca="1" si="65"/>
        <v/>
      </c>
      <c r="BH504" t="str">
        <f t="shared" si="66"/>
        <v/>
      </c>
      <c r="BI504" t="str">
        <f t="shared" si="67"/>
        <v/>
      </c>
      <c r="BJ504" t="str">
        <f t="shared" ca="1" si="62"/>
        <v/>
      </c>
      <c r="BK504">
        <f t="shared" si="68"/>
        <v>1900</v>
      </c>
      <c r="BL504">
        <f t="shared" si="69"/>
        <v>1900</v>
      </c>
      <c r="BM504" t="str">
        <f t="shared" si="63"/>
        <v/>
      </c>
      <c r="BN504" s="84">
        <f t="shared" si="64"/>
        <v>116</v>
      </c>
      <c r="BO504" s="1">
        <v>42370</v>
      </c>
      <c r="BP504" s="1"/>
      <c r="BQ504" s="3"/>
      <c r="BR504" s="4"/>
      <c r="BS504" s="5"/>
      <c r="BT504" s="6"/>
      <c r="BU504" s="5"/>
      <c r="BV504" s="5"/>
      <c r="BW504" s="6"/>
      <c r="BX504" s="5"/>
      <c r="BY504" s="5"/>
      <c r="BZ504" s="6"/>
      <c r="CA504" s="5"/>
    </row>
    <row r="505" spans="4:79">
      <c r="D505" s="1"/>
      <c r="J505" s="1"/>
      <c r="L505" s="1"/>
      <c r="M505" s="1"/>
      <c r="AX505" s="1"/>
      <c r="AY505" s="1"/>
      <c r="BA505" s="1"/>
      <c r="BB505" s="1"/>
      <c r="BG505" t="str">
        <f t="shared" ca="1" si="65"/>
        <v/>
      </c>
      <c r="BH505" t="str">
        <f t="shared" si="66"/>
        <v/>
      </c>
      <c r="BI505" t="str">
        <f t="shared" si="67"/>
        <v/>
      </c>
      <c r="BJ505" t="str">
        <f t="shared" ca="1" si="62"/>
        <v/>
      </c>
      <c r="BK505">
        <f t="shared" si="68"/>
        <v>1900</v>
      </c>
      <c r="BL505">
        <f t="shared" si="69"/>
        <v>1900</v>
      </c>
      <c r="BM505" t="str">
        <f t="shared" si="63"/>
        <v/>
      </c>
      <c r="BN505" s="84">
        <f t="shared" si="64"/>
        <v>116</v>
      </c>
      <c r="BO505" s="1">
        <v>42370</v>
      </c>
      <c r="BP505" s="1"/>
      <c r="BQ505" s="3"/>
      <c r="BR505" s="4"/>
      <c r="BS505" s="5"/>
      <c r="BT505" s="6"/>
      <c r="BU505" s="5"/>
      <c r="BV505" s="5"/>
      <c r="BW505" s="6"/>
      <c r="BX505" s="5"/>
      <c r="BY505" s="5"/>
      <c r="BZ505" s="6"/>
      <c r="CA505" s="5"/>
    </row>
    <row r="506" spans="4:79">
      <c r="D506" s="1"/>
      <c r="E506" s="1"/>
      <c r="J506" s="1"/>
      <c r="L506" s="1"/>
      <c r="M506" s="1"/>
      <c r="N506" s="1"/>
      <c r="AX506" s="1"/>
      <c r="AY506" s="1"/>
      <c r="BA506" s="1"/>
      <c r="BB506" s="1"/>
      <c r="BG506" t="str">
        <f t="shared" ca="1" si="65"/>
        <v/>
      </c>
      <c r="BH506" t="str">
        <f t="shared" si="66"/>
        <v/>
      </c>
      <c r="BI506" t="str">
        <f t="shared" si="67"/>
        <v/>
      </c>
      <c r="BJ506" t="str">
        <f t="shared" ca="1" si="62"/>
        <v/>
      </c>
      <c r="BK506">
        <f t="shared" si="68"/>
        <v>1900</v>
      </c>
      <c r="BL506">
        <f t="shared" si="69"/>
        <v>1900</v>
      </c>
      <c r="BM506" t="str">
        <f t="shared" si="63"/>
        <v/>
      </c>
      <c r="BN506" s="84">
        <f t="shared" si="64"/>
        <v>116</v>
      </c>
      <c r="BO506" s="1">
        <v>42370</v>
      </c>
      <c r="BP506" s="1"/>
      <c r="BQ506" s="3"/>
      <c r="BR506" s="4"/>
      <c r="BS506" s="5"/>
      <c r="BT506" s="6"/>
      <c r="BU506" s="5"/>
      <c r="BV506" s="5"/>
      <c r="BW506" s="6"/>
      <c r="BX506" s="5"/>
      <c r="BY506" s="5"/>
      <c r="BZ506" s="6"/>
      <c r="CA506" s="5"/>
    </row>
    <row r="507" spans="4:79">
      <c r="D507" s="1"/>
      <c r="J507" s="1"/>
      <c r="L507" s="1"/>
      <c r="M507" s="1"/>
      <c r="AX507" s="1"/>
      <c r="AY507" s="1"/>
      <c r="BA507" s="1"/>
      <c r="BB507" s="1"/>
      <c r="BF507" s="1"/>
      <c r="BG507" t="str">
        <f t="shared" ca="1" si="65"/>
        <v/>
      </c>
      <c r="BH507" t="str">
        <f t="shared" si="66"/>
        <v/>
      </c>
      <c r="BI507" t="str">
        <f t="shared" si="67"/>
        <v/>
      </c>
      <c r="BJ507" t="str">
        <f t="shared" ca="1" si="62"/>
        <v/>
      </c>
      <c r="BK507">
        <f t="shared" si="68"/>
        <v>1900</v>
      </c>
      <c r="BL507">
        <f t="shared" si="69"/>
        <v>1900</v>
      </c>
      <c r="BM507" t="str">
        <f t="shared" si="63"/>
        <v/>
      </c>
      <c r="BN507" s="84">
        <f t="shared" si="64"/>
        <v>116</v>
      </c>
      <c r="BO507" s="1">
        <v>42370</v>
      </c>
      <c r="BP507" s="1"/>
      <c r="BQ507" s="3"/>
      <c r="BR507" s="4"/>
      <c r="BS507" s="5"/>
      <c r="BT507" s="6"/>
      <c r="BU507" s="5"/>
      <c r="BV507" s="5"/>
      <c r="BW507" s="6"/>
      <c r="BX507" s="5"/>
      <c r="BY507" s="5"/>
      <c r="BZ507" s="6"/>
      <c r="CA507" s="5"/>
    </row>
    <row r="508" spans="4:79">
      <c r="D508" s="1"/>
      <c r="J508" s="1"/>
      <c r="L508" s="1"/>
      <c r="M508" s="1"/>
      <c r="BA508" s="1"/>
      <c r="BF508" s="1"/>
      <c r="BG508" t="str">
        <f t="shared" ca="1" si="65"/>
        <v/>
      </c>
      <c r="BH508" t="str">
        <f t="shared" si="66"/>
        <v/>
      </c>
      <c r="BI508" t="str">
        <f t="shared" si="67"/>
        <v/>
      </c>
      <c r="BJ508" t="str">
        <f t="shared" ca="1" si="62"/>
        <v/>
      </c>
      <c r="BK508">
        <f t="shared" si="68"/>
        <v>1900</v>
      </c>
      <c r="BL508">
        <f t="shared" si="69"/>
        <v>1900</v>
      </c>
      <c r="BM508" t="str">
        <f t="shared" si="63"/>
        <v/>
      </c>
      <c r="BN508" s="84">
        <f t="shared" si="64"/>
        <v>116</v>
      </c>
      <c r="BO508" s="1">
        <v>42370</v>
      </c>
      <c r="BP508" s="1"/>
      <c r="BQ508" s="3"/>
      <c r="BR508" s="4"/>
      <c r="BS508" s="5"/>
      <c r="BT508" s="6"/>
      <c r="BU508" s="5"/>
      <c r="BV508" s="5"/>
      <c r="BW508" s="6"/>
      <c r="BX508" s="5"/>
      <c r="BY508" s="5"/>
      <c r="BZ508" s="6"/>
      <c r="CA508" s="5"/>
    </row>
    <row r="509" spans="4:79">
      <c r="D509" s="1"/>
      <c r="J509" s="1"/>
      <c r="L509" s="1"/>
      <c r="M509" s="1"/>
      <c r="AX509" s="1"/>
      <c r="AY509" s="1"/>
      <c r="BA509" s="1"/>
      <c r="BB509" s="1"/>
      <c r="BG509" t="str">
        <f t="shared" ca="1" si="65"/>
        <v/>
      </c>
      <c r="BH509" t="str">
        <f t="shared" si="66"/>
        <v/>
      </c>
      <c r="BI509" t="str">
        <f t="shared" si="67"/>
        <v/>
      </c>
      <c r="BJ509" t="str">
        <f t="shared" ca="1" si="62"/>
        <v/>
      </c>
      <c r="BK509">
        <f t="shared" si="68"/>
        <v>1900</v>
      </c>
      <c r="BL509">
        <f t="shared" si="69"/>
        <v>1900</v>
      </c>
      <c r="BM509" t="str">
        <f t="shared" si="63"/>
        <v/>
      </c>
      <c r="BN509" s="84">
        <f t="shared" si="64"/>
        <v>116</v>
      </c>
      <c r="BO509" s="1">
        <v>42370</v>
      </c>
      <c r="BP509" s="1"/>
      <c r="BQ509" s="3"/>
      <c r="BR509" s="4"/>
      <c r="BS509" s="5"/>
      <c r="BT509" s="6"/>
      <c r="BU509" s="5"/>
      <c r="BV509" s="5"/>
      <c r="BW509" s="6"/>
      <c r="BX509" s="5"/>
      <c r="BY509" s="5"/>
      <c r="BZ509" s="6"/>
      <c r="CA509" s="5"/>
    </row>
    <row r="510" spans="4:79">
      <c r="D510" s="1"/>
      <c r="J510" s="1"/>
      <c r="L510" s="1"/>
      <c r="AX510" s="1"/>
      <c r="AY510" s="1"/>
      <c r="BA510" s="1"/>
      <c r="BB510" s="1"/>
      <c r="BG510" t="str">
        <f t="shared" ca="1" si="65"/>
        <v/>
      </c>
      <c r="BH510" t="str">
        <f t="shared" si="66"/>
        <v/>
      </c>
      <c r="BI510" t="str">
        <f t="shared" si="67"/>
        <v/>
      </c>
      <c r="BJ510" t="str">
        <f t="shared" ca="1" si="62"/>
        <v/>
      </c>
      <c r="BK510">
        <f t="shared" si="68"/>
        <v>1900</v>
      </c>
      <c r="BL510">
        <f t="shared" si="69"/>
        <v>1900</v>
      </c>
      <c r="BM510" t="str">
        <f t="shared" si="63"/>
        <v/>
      </c>
      <c r="BN510" s="84">
        <f t="shared" si="64"/>
        <v>116</v>
      </c>
      <c r="BO510" s="1">
        <v>42370</v>
      </c>
      <c r="BP510" s="1"/>
      <c r="BQ510" s="3"/>
      <c r="BR510" s="4"/>
      <c r="BS510" s="5"/>
      <c r="BT510" s="6"/>
      <c r="BU510" s="5"/>
      <c r="BV510" s="5"/>
      <c r="BW510" s="6"/>
      <c r="BX510" s="5"/>
      <c r="BY510" s="5"/>
      <c r="BZ510" s="6"/>
      <c r="CA510" s="5"/>
    </row>
    <row r="511" spans="4:79">
      <c r="D511" s="1"/>
      <c r="J511" s="1"/>
      <c r="L511" s="1"/>
      <c r="M511" s="1"/>
      <c r="AX511" s="1"/>
      <c r="AY511" s="1"/>
      <c r="BA511" s="1"/>
      <c r="BB511" s="1"/>
      <c r="BG511" t="str">
        <f t="shared" ca="1" si="65"/>
        <v/>
      </c>
      <c r="BH511" t="str">
        <f t="shared" si="66"/>
        <v/>
      </c>
      <c r="BI511" t="str">
        <f t="shared" si="67"/>
        <v/>
      </c>
      <c r="BJ511" t="str">
        <f t="shared" ca="1" si="62"/>
        <v/>
      </c>
      <c r="BK511">
        <f t="shared" si="68"/>
        <v>1900</v>
      </c>
      <c r="BL511">
        <f t="shared" si="69"/>
        <v>1900</v>
      </c>
      <c r="BM511" t="str">
        <f t="shared" si="63"/>
        <v/>
      </c>
      <c r="BN511" s="84">
        <f t="shared" si="64"/>
        <v>116</v>
      </c>
      <c r="BO511" s="1">
        <v>42370</v>
      </c>
      <c r="BP511" s="1"/>
      <c r="BQ511" s="3"/>
      <c r="BR511" s="4"/>
      <c r="BS511" s="5"/>
      <c r="BT511" s="6"/>
      <c r="BU511" s="5"/>
      <c r="BV511" s="5"/>
      <c r="BW511" s="6"/>
      <c r="BX511" s="5"/>
      <c r="BY511" s="5"/>
      <c r="BZ511" s="6"/>
      <c r="CA511" s="5"/>
    </row>
    <row r="512" spans="4:79">
      <c r="D512" s="1"/>
      <c r="J512" s="1"/>
      <c r="L512" s="1"/>
      <c r="M512" s="1"/>
      <c r="AX512" s="1"/>
      <c r="AY512" s="1"/>
      <c r="BA512" s="1"/>
      <c r="BB512" s="1"/>
      <c r="BG512" t="str">
        <f t="shared" ca="1" si="65"/>
        <v/>
      </c>
      <c r="BH512" t="str">
        <f t="shared" si="66"/>
        <v/>
      </c>
      <c r="BI512" t="str">
        <f t="shared" si="67"/>
        <v/>
      </c>
      <c r="BJ512" t="str">
        <f t="shared" ca="1" si="62"/>
        <v/>
      </c>
      <c r="BK512">
        <f t="shared" si="68"/>
        <v>1900</v>
      </c>
      <c r="BL512">
        <f t="shared" si="69"/>
        <v>1900</v>
      </c>
      <c r="BM512" t="str">
        <f t="shared" si="63"/>
        <v/>
      </c>
      <c r="BN512" s="84">
        <f t="shared" si="64"/>
        <v>116</v>
      </c>
      <c r="BO512" s="1">
        <v>42370</v>
      </c>
      <c r="BP512" s="1"/>
      <c r="BQ512" s="3"/>
      <c r="BR512" s="4"/>
      <c r="BS512" s="5"/>
      <c r="BT512" s="6"/>
      <c r="BU512" s="5"/>
      <c r="BV512" s="5"/>
      <c r="BW512" s="6"/>
      <c r="BX512" s="5"/>
      <c r="BY512" s="5"/>
      <c r="BZ512" s="6"/>
      <c r="CA512" s="5"/>
    </row>
    <row r="513" spans="4:79">
      <c r="D513" s="1"/>
      <c r="J513" s="1"/>
      <c r="M513" s="1"/>
      <c r="BG513" t="str">
        <f t="shared" ca="1" si="65"/>
        <v/>
      </c>
      <c r="BH513" t="str">
        <f t="shared" si="66"/>
        <v/>
      </c>
      <c r="BI513" t="str">
        <f t="shared" si="67"/>
        <v/>
      </c>
      <c r="BJ513" t="str">
        <f t="shared" ca="1" si="62"/>
        <v/>
      </c>
      <c r="BK513">
        <f t="shared" si="68"/>
        <v>1900</v>
      </c>
      <c r="BL513">
        <f t="shared" si="69"/>
        <v>1900</v>
      </c>
      <c r="BM513" t="str">
        <f t="shared" si="63"/>
        <v/>
      </c>
      <c r="BN513" s="84">
        <f t="shared" si="64"/>
        <v>116</v>
      </c>
      <c r="BO513" s="1">
        <v>42370</v>
      </c>
      <c r="BP513" s="1"/>
      <c r="BQ513" s="3"/>
      <c r="BR513" s="4"/>
      <c r="BS513" s="5"/>
      <c r="BT513" s="6"/>
      <c r="BU513" s="5"/>
      <c r="BV513" s="5"/>
      <c r="BW513" s="6"/>
      <c r="BX513" s="5"/>
      <c r="BY513" s="5"/>
      <c r="BZ513" s="6"/>
      <c r="CA513" s="5"/>
    </row>
    <row r="514" spans="4:79">
      <c r="D514" s="1"/>
      <c r="E514" s="1"/>
      <c r="J514" s="1"/>
      <c r="L514" s="1"/>
      <c r="M514" s="1"/>
      <c r="AX514" s="1"/>
      <c r="AY514" s="1"/>
      <c r="BA514" s="1"/>
      <c r="BG514" t="str">
        <f t="shared" ca="1" si="65"/>
        <v/>
      </c>
      <c r="BH514" t="str">
        <f t="shared" si="66"/>
        <v/>
      </c>
      <c r="BI514" t="str">
        <f t="shared" si="67"/>
        <v/>
      </c>
      <c r="BJ514" t="str">
        <f t="shared" ref="BJ514:BJ577" ca="1" si="70">IF(A514="","",DATEDIF(L514,TODAY(),"y"))</f>
        <v/>
      </c>
      <c r="BK514">
        <f t="shared" si="68"/>
        <v>1900</v>
      </c>
      <c r="BL514">
        <f t="shared" si="69"/>
        <v>1900</v>
      </c>
      <c r="BM514" t="str">
        <f t="shared" ref="BM514:BM577" si="71">IF(A514="","",IF(O514="Adhérent",BG514,""))</f>
        <v/>
      </c>
      <c r="BN514" s="84">
        <f t="shared" ref="BN514:BN577" si="72">YEAR(BO514)-YEAR(J514)</f>
        <v>116</v>
      </c>
      <c r="BO514" s="1">
        <v>42370</v>
      </c>
      <c r="BP514" s="1"/>
      <c r="BQ514" s="3"/>
      <c r="BR514" s="4"/>
      <c r="BS514" s="5"/>
      <c r="BT514" s="6"/>
      <c r="BU514" s="5"/>
      <c r="BV514" s="5"/>
      <c r="BW514" s="6"/>
      <c r="BX514" s="5"/>
      <c r="BY514" s="5"/>
      <c r="BZ514" s="6"/>
      <c r="CA514" s="5"/>
    </row>
    <row r="515" spans="4:79">
      <c r="D515" s="1"/>
      <c r="E515" s="1"/>
      <c r="J515" s="1"/>
      <c r="L515" s="1"/>
      <c r="M515" s="1"/>
      <c r="BA515" s="1"/>
      <c r="BG515" t="str">
        <f t="shared" ref="BG515:BG578" ca="1" si="73">IF(A515="","",DATEDIF(J515,TODAY(),"y"))</f>
        <v/>
      </c>
      <c r="BH515" t="str">
        <f t="shared" ref="BH515:BH578" si="74">IF(A515="","",IF(BG515&lt;61,"Moins de 61",IF(BG515&lt;66,"61 à 65",IF(BG515&lt;71,"66 à 70",IF(BG515&lt;76,"71 à 75",IF(BG515&lt;81,"76 à 80",IF(BG515&lt;86,"81 à 85",IF(BG515&lt;91,"86 à 90",IF(BG515&lt;96,"91 à 95",IF(BG515&lt;101,"96 à 100",IF(BG515&gt;=101,"101 et plus","")))))))))))</f>
        <v/>
      </c>
      <c r="BI515" t="str">
        <f t="shared" ref="BI515:BI578" si="75">IF(B515="","",IF(BG515&lt;66,"Moins de 66",IF(BG515&lt;71,"66 à 70",IF(BG515&lt;76,"71 à 75",IF(BG515&lt;81,"76 à 80",IF(BG515&gt;=81,"plus de 80",""))))))</f>
        <v/>
      </c>
      <c r="BJ515" t="str">
        <f t="shared" ca="1" si="70"/>
        <v/>
      </c>
      <c r="BK515">
        <f t="shared" ref="BK515:BK578" si="76">YEAR(L515)</f>
        <v>1900</v>
      </c>
      <c r="BL515">
        <f t="shared" ref="BL515:BL578" si="77">YEAR(E515)</f>
        <v>1900</v>
      </c>
      <c r="BM515" t="str">
        <f t="shared" si="71"/>
        <v/>
      </c>
      <c r="BN515" s="84">
        <f t="shared" si="72"/>
        <v>116</v>
      </c>
      <c r="BO515" s="1">
        <v>42370</v>
      </c>
      <c r="BP515" s="1"/>
      <c r="BQ515" s="3"/>
      <c r="BR515" s="4"/>
      <c r="BS515" s="5"/>
      <c r="BT515" s="6"/>
      <c r="BU515" s="5"/>
      <c r="BV515" s="5"/>
      <c r="BW515" s="6"/>
      <c r="BX515" s="5"/>
      <c r="BY515" s="5"/>
      <c r="BZ515" s="6"/>
      <c r="CA515" s="5"/>
    </row>
    <row r="516" spans="4:79">
      <c r="D516" s="1"/>
      <c r="J516" s="1"/>
      <c r="L516" s="1"/>
      <c r="AX516" s="1"/>
      <c r="AY516" s="1"/>
      <c r="BA516" s="1"/>
      <c r="BB516" s="1"/>
      <c r="BG516" t="str">
        <f t="shared" ca="1" si="73"/>
        <v/>
      </c>
      <c r="BH516" t="str">
        <f t="shared" si="74"/>
        <v/>
      </c>
      <c r="BI516" t="str">
        <f t="shared" si="75"/>
        <v/>
      </c>
      <c r="BJ516" t="str">
        <f t="shared" ca="1" si="70"/>
        <v/>
      </c>
      <c r="BK516">
        <f t="shared" si="76"/>
        <v>1900</v>
      </c>
      <c r="BL516">
        <f t="shared" si="77"/>
        <v>1900</v>
      </c>
      <c r="BM516" t="str">
        <f t="shared" si="71"/>
        <v/>
      </c>
      <c r="BN516" s="84">
        <f t="shared" si="72"/>
        <v>116</v>
      </c>
      <c r="BO516" s="1">
        <v>42370</v>
      </c>
      <c r="BP516" s="1"/>
      <c r="BQ516" s="3"/>
      <c r="BR516" s="4"/>
      <c r="BS516" s="5"/>
      <c r="BT516" s="6"/>
      <c r="BU516" s="5"/>
      <c r="BV516" s="5"/>
      <c r="BW516" s="6"/>
      <c r="BX516" s="5"/>
      <c r="BY516" s="5"/>
      <c r="BZ516" s="6"/>
      <c r="CA516" s="5"/>
    </row>
    <row r="517" spans="4:79">
      <c r="D517" s="1"/>
      <c r="E517" s="1"/>
      <c r="J517" s="1"/>
      <c r="L517" s="1"/>
      <c r="AX517" s="1"/>
      <c r="AY517" s="1"/>
      <c r="BA517" s="1"/>
      <c r="BB517" s="1"/>
      <c r="BG517" t="str">
        <f t="shared" ca="1" si="73"/>
        <v/>
      </c>
      <c r="BH517" t="str">
        <f t="shared" si="74"/>
        <v/>
      </c>
      <c r="BI517" t="str">
        <f t="shared" si="75"/>
        <v/>
      </c>
      <c r="BJ517" t="str">
        <f t="shared" ca="1" si="70"/>
        <v/>
      </c>
      <c r="BK517">
        <f t="shared" si="76"/>
        <v>1900</v>
      </c>
      <c r="BL517">
        <f t="shared" si="77"/>
        <v>1900</v>
      </c>
      <c r="BM517" t="str">
        <f t="shared" si="71"/>
        <v/>
      </c>
      <c r="BN517" s="84">
        <f t="shared" si="72"/>
        <v>116</v>
      </c>
      <c r="BO517" s="1">
        <v>42370</v>
      </c>
      <c r="BP517" s="1"/>
      <c r="BQ517" s="3"/>
      <c r="BR517" s="4"/>
      <c r="BS517" s="5"/>
      <c r="BT517" s="6"/>
      <c r="BU517" s="5"/>
      <c r="BV517" s="5"/>
      <c r="BW517" s="6"/>
      <c r="BX517" s="5"/>
      <c r="BY517" s="5"/>
      <c r="BZ517" s="6"/>
      <c r="CA517" s="5"/>
    </row>
    <row r="518" spans="4:79">
      <c r="D518" s="1"/>
      <c r="J518" s="1"/>
      <c r="L518" s="1"/>
      <c r="M518" s="1"/>
      <c r="BA518" s="1"/>
      <c r="BG518" t="str">
        <f t="shared" ca="1" si="73"/>
        <v/>
      </c>
      <c r="BH518" t="str">
        <f t="shared" si="74"/>
        <v/>
      </c>
      <c r="BI518" t="str">
        <f t="shared" si="75"/>
        <v/>
      </c>
      <c r="BJ518" t="str">
        <f t="shared" ca="1" si="70"/>
        <v/>
      </c>
      <c r="BK518">
        <f t="shared" si="76"/>
        <v>1900</v>
      </c>
      <c r="BL518">
        <f t="shared" si="77"/>
        <v>1900</v>
      </c>
      <c r="BM518" t="str">
        <f t="shared" si="71"/>
        <v/>
      </c>
      <c r="BN518" s="84">
        <f t="shared" si="72"/>
        <v>116</v>
      </c>
      <c r="BO518" s="1">
        <v>42370</v>
      </c>
      <c r="BP518" s="1"/>
      <c r="BQ518" s="3"/>
      <c r="BR518" s="4"/>
      <c r="BS518" s="5"/>
      <c r="BT518" s="6"/>
      <c r="BU518" s="5"/>
      <c r="BV518" s="5"/>
      <c r="BW518" s="6"/>
      <c r="BX518" s="5"/>
      <c r="BY518" s="5"/>
      <c r="BZ518" s="6"/>
      <c r="CA518" s="5"/>
    </row>
    <row r="519" spans="4:79">
      <c r="D519" s="1"/>
      <c r="J519" s="1"/>
      <c r="M519" s="1"/>
      <c r="BG519" t="str">
        <f t="shared" ca="1" si="73"/>
        <v/>
      </c>
      <c r="BH519" t="str">
        <f t="shared" si="74"/>
        <v/>
      </c>
      <c r="BI519" t="str">
        <f t="shared" si="75"/>
        <v/>
      </c>
      <c r="BJ519" t="str">
        <f t="shared" ca="1" si="70"/>
        <v/>
      </c>
      <c r="BK519">
        <f t="shared" si="76"/>
        <v>1900</v>
      </c>
      <c r="BL519">
        <f t="shared" si="77"/>
        <v>1900</v>
      </c>
      <c r="BM519" t="str">
        <f t="shared" si="71"/>
        <v/>
      </c>
      <c r="BN519" s="84">
        <f t="shared" si="72"/>
        <v>116</v>
      </c>
      <c r="BO519" s="1">
        <v>42370</v>
      </c>
      <c r="BP519" s="1"/>
      <c r="BQ519" s="3"/>
      <c r="BR519" s="4"/>
      <c r="BS519" s="5"/>
      <c r="BT519" s="6"/>
      <c r="BU519" s="5"/>
      <c r="BV519" s="5"/>
      <c r="BW519" s="6"/>
      <c r="BX519" s="5"/>
      <c r="BY519" s="5"/>
      <c r="BZ519" s="6"/>
      <c r="CA519" s="5"/>
    </row>
    <row r="520" spans="4:79">
      <c r="D520" s="1"/>
      <c r="J520" s="1"/>
      <c r="M520" s="1"/>
      <c r="BG520" t="str">
        <f t="shared" ca="1" si="73"/>
        <v/>
      </c>
      <c r="BH520" t="str">
        <f t="shared" si="74"/>
        <v/>
      </c>
      <c r="BI520" t="str">
        <f t="shared" si="75"/>
        <v/>
      </c>
      <c r="BJ520" t="str">
        <f t="shared" ca="1" si="70"/>
        <v/>
      </c>
      <c r="BK520">
        <f t="shared" si="76"/>
        <v>1900</v>
      </c>
      <c r="BL520">
        <f t="shared" si="77"/>
        <v>1900</v>
      </c>
      <c r="BM520" t="str">
        <f t="shared" si="71"/>
        <v/>
      </c>
      <c r="BN520" s="84">
        <f t="shared" si="72"/>
        <v>116</v>
      </c>
      <c r="BO520" s="1">
        <v>42370</v>
      </c>
      <c r="BP520" s="1"/>
      <c r="BQ520" s="3"/>
      <c r="BR520" s="4"/>
      <c r="BS520" s="5"/>
      <c r="BT520" s="6"/>
      <c r="BU520" s="5"/>
      <c r="BV520" s="5"/>
      <c r="BW520" s="6"/>
      <c r="BX520" s="5"/>
      <c r="BY520" s="5"/>
      <c r="BZ520" s="6"/>
      <c r="CA520" s="5"/>
    </row>
    <row r="521" spans="4:79">
      <c r="D521" s="1"/>
      <c r="J521" s="1"/>
      <c r="L521" s="1"/>
      <c r="M521" s="1"/>
      <c r="AX521" s="1"/>
      <c r="AY521" s="1"/>
      <c r="BA521" s="1"/>
      <c r="BB521" s="1"/>
      <c r="BG521" t="str">
        <f t="shared" ca="1" si="73"/>
        <v/>
      </c>
      <c r="BH521" t="str">
        <f t="shared" si="74"/>
        <v/>
      </c>
      <c r="BI521" t="str">
        <f t="shared" si="75"/>
        <v/>
      </c>
      <c r="BJ521" t="str">
        <f t="shared" ca="1" si="70"/>
        <v/>
      </c>
      <c r="BK521">
        <f t="shared" si="76"/>
        <v>1900</v>
      </c>
      <c r="BL521">
        <f t="shared" si="77"/>
        <v>1900</v>
      </c>
      <c r="BM521" t="str">
        <f t="shared" si="71"/>
        <v/>
      </c>
      <c r="BN521" s="84">
        <f t="shared" si="72"/>
        <v>116</v>
      </c>
      <c r="BO521" s="1">
        <v>42370</v>
      </c>
      <c r="BP521" s="1"/>
      <c r="BQ521" s="3"/>
      <c r="BR521" s="4"/>
      <c r="BS521" s="5"/>
      <c r="BT521" s="6"/>
      <c r="BU521" s="5"/>
      <c r="BV521" s="5"/>
      <c r="BW521" s="6"/>
      <c r="BX521" s="5"/>
      <c r="BY521" s="5"/>
      <c r="BZ521" s="6"/>
      <c r="CA521" s="5"/>
    </row>
    <row r="522" spans="4:79">
      <c r="D522" s="1"/>
      <c r="E522" s="1"/>
      <c r="J522" s="1"/>
      <c r="L522" s="1"/>
      <c r="AX522" s="1"/>
      <c r="AY522" s="1"/>
      <c r="BA522" s="1"/>
      <c r="BG522" t="str">
        <f t="shared" ca="1" si="73"/>
        <v/>
      </c>
      <c r="BH522" t="str">
        <f t="shared" si="74"/>
        <v/>
      </c>
      <c r="BI522" t="str">
        <f t="shared" si="75"/>
        <v/>
      </c>
      <c r="BJ522" t="str">
        <f t="shared" ca="1" si="70"/>
        <v/>
      </c>
      <c r="BK522">
        <f t="shared" si="76"/>
        <v>1900</v>
      </c>
      <c r="BL522">
        <f t="shared" si="77"/>
        <v>1900</v>
      </c>
      <c r="BM522" t="str">
        <f t="shared" si="71"/>
        <v/>
      </c>
      <c r="BN522" s="84">
        <f t="shared" si="72"/>
        <v>116</v>
      </c>
      <c r="BO522" s="1">
        <v>42370</v>
      </c>
      <c r="BP522" s="1"/>
      <c r="BQ522" s="3"/>
      <c r="BR522" s="4"/>
      <c r="BS522" s="5"/>
      <c r="BT522" s="6"/>
      <c r="BU522" s="5"/>
      <c r="BV522" s="5"/>
      <c r="BW522" s="6"/>
      <c r="BX522" s="5"/>
      <c r="BY522" s="5"/>
      <c r="BZ522" s="6"/>
      <c r="CA522" s="5"/>
    </row>
    <row r="523" spans="4:79">
      <c r="D523" s="1"/>
      <c r="J523" s="1"/>
      <c r="L523" s="1"/>
      <c r="M523" s="1"/>
      <c r="AX523" s="1"/>
      <c r="AY523" s="1"/>
      <c r="BA523" s="1"/>
      <c r="BB523" s="1"/>
      <c r="BG523" t="str">
        <f t="shared" ca="1" si="73"/>
        <v/>
      </c>
      <c r="BH523" t="str">
        <f t="shared" si="74"/>
        <v/>
      </c>
      <c r="BI523" t="str">
        <f t="shared" si="75"/>
        <v/>
      </c>
      <c r="BJ523" t="str">
        <f t="shared" ca="1" si="70"/>
        <v/>
      </c>
      <c r="BK523">
        <f t="shared" si="76"/>
        <v>1900</v>
      </c>
      <c r="BL523">
        <f t="shared" si="77"/>
        <v>1900</v>
      </c>
      <c r="BM523" t="str">
        <f t="shared" si="71"/>
        <v/>
      </c>
      <c r="BN523" s="84">
        <f t="shared" si="72"/>
        <v>116</v>
      </c>
      <c r="BO523" s="1">
        <v>42370</v>
      </c>
      <c r="BP523" s="1"/>
      <c r="BQ523" s="3"/>
      <c r="BR523" s="4"/>
      <c r="BS523" s="5"/>
      <c r="BT523" s="6"/>
      <c r="BU523" s="5"/>
      <c r="BV523" s="5"/>
      <c r="BW523" s="6"/>
      <c r="BX523" s="5"/>
      <c r="BY523" s="5"/>
      <c r="BZ523" s="6"/>
      <c r="CA523" s="5"/>
    </row>
    <row r="524" spans="4:79">
      <c r="D524" s="1"/>
      <c r="J524" s="1"/>
      <c r="L524" s="1"/>
      <c r="M524" s="1"/>
      <c r="AX524" s="1"/>
      <c r="AY524" s="1"/>
      <c r="BA524" s="1"/>
      <c r="BB524" s="1"/>
      <c r="BG524" t="str">
        <f t="shared" ca="1" si="73"/>
        <v/>
      </c>
      <c r="BH524" t="str">
        <f t="shared" si="74"/>
        <v/>
      </c>
      <c r="BI524" t="str">
        <f t="shared" si="75"/>
        <v/>
      </c>
      <c r="BJ524" t="str">
        <f t="shared" ca="1" si="70"/>
        <v/>
      </c>
      <c r="BK524">
        <f t="shared" si="76"/>
        <v>1900</v>
      </c>
      <c r="BL524">
        <f t="shared" si="77"/>
        <v>1900</v>
      </c>
      <c r="BM524" t="str">
        <f t="shared" si="71"/>
        <v/>
      </c>
      <c r="BN524" s="84">
        <f t="shared" si="72"/>
        <v>116</v>
      </c>
      <c r="BO524" s="1">
        <v>42370</v>
      </c>
      <c r="BP524" s="1"/>
      <c r="BQ524" s="3"/>
      <c r="BR524" s="4"/>
      <c r="BS524" s="5"/>
      <c r="BT524" s="6"/>
      <c r="BU524" s="5"/>
      <c r="BV524" s="5"/>
      <c r="BW524" s="6"/>
      <c r="BX524" s="5"/>
      <c r="BY524" s="5"/>
      <c r="BZ524" s="6"/>
      <c r="CA524" s="5"/>
    </row>
    <row r="525" spans="4:79">
      <c r="D525" s="1"/>
      <c r="J525" s="1"/>
      <c r="L525" s="1"/>
      <c r="AX525" s="1"/>
      <c r="AY525" s="1"/>
      <c r="BA525" s="1"/>
      <c r="BB525" s="1"/>
      <c r="BG525" t="str">
        <f t="shared" ca="1" si="73"/>
        <v/>
      </c>
      <c r="BH525" t="str">
        <f t="shared" si="74"/>
        <v/>
      </c>
      <c r="BI525" t="str">
        <f t="shared" si="75"/>
        <v/>
      </c>
      <c r="BJ525" t="str">
        <f t="shared" ca="1" si="70"/>
        <v/>
      </c>
      <c r="BK525">
        <f t="shared" si="76"/>
        <v>1900</v>
      </c>
      <c r="BL525">
        <f t="shared" si="77"/>
        <v>1900</v>
      </c>
      <c r="BM525" t="str">
        <f t="shared" si="71"/>
        <v/>
      </c>
      <c r="BN525" s="84">
        <f t="shared" si="72"/>
        <v>116</v>
      </c>
      <c r="BO525" s="1">
        <v>42370</v>
      </c>
      <c r="BP525" s="1"/>
      <c r="BQ525" s="3"/>
      <c r="BR525" s="4"/>
      <c r="BS525" s="5"/>
      <c r="BT525" s="6"/>
      <c r="BU525" s="5"/>
      <c r="BV525" s="5"/>
      <c r="BW525" s="6"/>
      <c r="BX525" s="5"/>
      <c r="BY525" s="5"/>
      <c r="BZ525" s="6"/>
      <c r="CA525" s="5"/>
    </row>
    <row r="526" spans="4:79">
      <c r="D526" s="1"/>
      <c r="J526" s="1"/>
      <c r="M526" s="1"/>
      <c r="BG526" t="str">
        <f t="shared" ca="1" si="73"/>
        <v/>
      </c>
      <c r="BH526" t="str">
        <f t="shared" si="74"/>
        <v/>
      </c>
      <c r="BI526" t="str">
        <f t="shared" si="75"/>
        <v/>
      </c>
      <c r="BJ526" t="str">
        <f t="shared" ca="1" si="70"/>
        <v/>
      </c>
      <c r="BK526">
        <f t="shared" si="76"/>
        <v>1900</v>
      </c>
      <c r="BL526">
        <f t="shared" si="77"/>
        <v>1900</v>
      </c>
      <c r="BM526" t="str">
        <f t="shared" si="71"/>
        <v/>
      </c>
      <c r="BN526" s="84">
        <f t="shared" si="72"/>
        <v>116</v>
      </c>
      <c r="BO526" s="1">
        <v>42370</v>
      </c>
      <c r="BP526" s="1"/>
      <c r="BQ526" s="3"/>
      <c r="BR526" s="4"/>
      <c r="BS526" s="5"/>
      <c r="BT526" s="6"/>
      <c r="BU526" s="5"/>
      <c r="BV526" s="5"/>
      <c r="BW526" s="6"/>
      <c r="BX526" s="5"/>
      <c r="BY526" s="5"/>
      <c r="BZ526" s="6"/>
      <c r="CA526" s="5"/>
    </row>
    <row r="527" spans="4:79">
      <c r="D527" s="1"/>
      <c r="J527" s="1"/>
      <c r="L527" s="1"/>
      <c r="BA527" s="1"/>
      <c r="BG527" t="str">
        <f t="shared" ca="1" si="73"/>
        <v/>
      </c>
      <c r="BH527" t="str">
        <f t="shared" si="74"/>
        <v/>
      </c>
      <c r="BI527" t="str">
        <f t="shared" si="75"/>
        <v/>
      </c>
      <c r="BJ527" t="str">
        <f t="shared" ca="1" si="70"/>
        <v/>
      </c>
      <c r="BK527">
        <f t="shared" si="76"/>
        <v>1900</v>
      </c>
      <c r="BL527">
        <f t="shared" si="77"/>
        <v>1900</v>
      </c>
      <c r="BM527" t="str">
        <f t="shared" si="71"/>
        <v/>
      </c>
      <c r="BN527" s="84">
        <f t="shared" si="72"/>
        <v>116</v>
      </c>
      <c r="BO527" s="1">
        <v>42370</v>
      </c>
      <c r="BP527" s="1"/>
      <c r="BQ527" s="3"/>
      <c r="BR527" s="4"/>
      <c r="BS527" s="5"/>
      <c r="BT527" s="6"/>
      <c r="BU527" s="5"/>
      <c r="BV527" s="5"/>
      <c r="BW527" s="6"/>
      <c r="BX527" s="5"/>
      <c r="BY527" s="5"/>
      <c r="BZ527" s="6"/>
      <c r="CA527" s="5"/>
    </row>
    <row r="528" spans="4:79">
      <c r="D528" s="1"/>
      <c r="J528" s="1"/>
      <c r="L528" s="1"/>
      <c r="M528" s="1"/>
      <c r="AX528" s="1"/>
      <c r="AY528" s="1"/>
      <c r="BA528" s="1"/>
      <c r="BB528" s="1"/>
      <c r="BG528" t="str">
        <f t="shared" ca="1" si="73"/>
        <v/>
      </c>
      <c r="BH528" t="str">
        <f t="shared" si="74"/>
        <v/>
      </c>
      <c r="BI528" t="str">
        <f t="shared" si="75"/>
        <v/>
      </c>
      <c r="BJ528" t="str">
        <f t="shared" ca="1" si="70"/>
        <v/>
      </c>
      <c r="BK528">
        <f t="shared" si="76"/>
        <v>1900</v>
      </c>
      <c r="BL528">
        <f t="shared" si="77"/>
        <v>1900</v>
      </c>
      <c r="BM528" t="str">
        <f t="shared" si="71"/>
        <v/>
      </c>
      <c r="BN528" s="84">
        <f t="shared" si="72"/>
        <v>116</v>
      </c>
      <c r="BO528" s="1">
        <v>42370</v>
      </c>
      <c r="BP528" s="1"/>
      <c r="BQ528" s="3"/>
      <c r="BR528" s="4"/>
      <c r="BS528" s="5"/>
      <c r="BT528" s="6"/>
      <c r="BU528" s="5"/>
      <c r="BV528" s="5"/>
      <c r="BW528" s="6"/>
      <c r="BX528" s="5"/>
      <c r="BY528" s="5"/>
      <c r="BZ528" s="6"/>
      <c r="CA528" s="5"/>
    </row>
    <row r="529" spans="4:79">
      <c r="D529" s="1"/>
      <c r="J529" s="1"/>
      <c r="L529" s="1"/>
      <c r="M529" s="1"/>
      <c r="AX529" s="1"/>
      <c r="AY529" s="1"/>
      <c r="BA529" s="1"/>
      <c r="BB529" s="1"/>
      <c r="BG529" t="str">
        <f t="shared" ca="1" si="73"/>
        <v/>
      </c>
      <c r="BH529" t="str">
        <f t="shared" si="74"/>
        <v/>
      </c>
      <c r="BI529" t="str">
        <f t="shared" si="75"/>
        <v/>
      </c>
      <c r="BJ529" t="str">
        <f t="shared" ca="1" si="70"/>
        <v/>
      </c>
      <c r="BK529">
        <f t="shared" si="76"/>
        <v>1900</v>
      </c>
      <c r="BL529">
        <f t="shared" si="77"/>
        <v>1900</v>
      </c>
      <c r="BM529" t="str">
        <f t="shared" si="71"/>
        <v/>
      </c>
      <c r="BN529" s="84">
        <f t="shared" si="72"/>
        <v>116</v>
      </c>
      <c r="BO529" s="1">
        <v>42370</v>
      </c>
      <c r="BP529" s="1"/>
      <c r="BQ529" s="3"/>
      <c r="BR529" s="4"/>
      <c r="BS529" s="5"/>
      <c r="BT529" s="6"/>
      <c r="BU529" s="5"/>
      <c r="BV529" s="5"/>
      <c r="BW529" s="6"/>
      <c r="BX529" s="5"/>
      <c r="BY529" s="5"/>
      <c r="BZ529" s="6"/>
      <c r="CA529" s="5"/>
    </row>
    <row r="530" spans="4:79">
      <c r="D530" s="1"/>
      <c r="J530" s="1"/>
      <c r="L530" s="1"/>
      <c r="M530" s="1"/>
      <c r="BA530" s="1"/>
      <c r="BG530" t="str">
        <f t="shared" ca="1" si="73"/>
        <v/>
      </c>
      <c r="BH530" t="str">
        <f t="shared" si="74"/>
        <v/>
      </c>
      <c r="BI530" t="str">
        <f t="shared" si="75"/>
        <v/>
      </c>
      <c r="BJ530" t="str">
        <f t="shared" ca="1" si="70"/>
        <v/>
      </c>
      <c r="BK530">
        <f t="shared" si="76"/>
        <v>1900</v>
      </c>
      <c r="BL530">
        <f t="shared" si="77"/>
        <v>1900</v>
      </c>
      <c r="BM530" t="str">
        <f t="shared" si="71"/>
        <v/>
      </c>
      <c r="BN530" s="84">
        <f t="shared" si="72"/>
        <v>116</v>
      </c>
      <c r="BO530" s="1">
        <v>42370</v>
      </c>
      <c r="BP530" s="1"/>
      <c r="BQ530" s="3"/>
      <c r="BR530" s="4"/>
      <c r="BS530" s="5"/>
      <c r="BT530" s="6"/>
      <c r="BU530" s="5"/>
      <c r="BV530" s="5"/>
      <c r="BW530" s="6"/>
      <c r="BX530" s="5"/>
      <c r="BY530" s="5"/>
      <c r="BZ530" s="6"/>
      <c r="CA530" s="5"/>
    </row>
    <row r="531" spans="4:79">
      <c r="D531" s="1"/>
      <c r="E531" s="1"/>
      <c r="J531" s="1"/>
      <c r="L531" s="1"/>
      <c r="M531" s="1"/>
      <c r="AX531" s="1"/>
      <c r="AY531" s="1"/>
      <c r="BA531" s="1"/>
      <c r="BB531" s="1"/>
      <c r="BG531" t="str">
        <f t="shared" ca="1" si="73"/>
        <v/>
      </c>
      <c r="BH531" t="str">
        <f t="shared" si="74"/>
        <v/>
      </c>
      <c r="BI531" t="str">
        <f t="shared" si="75"/>
        <v/>
      </c>
      <c r="BJ531" t="str">
        <f t="shared" ca="1" si="70"/>
        <v/>
      </c>
      <c r="BK531">
        <f t="shared" si="76"/>
        <v>1900</v>
      </c>
      <c r="BL531">
        <f t="shared" si="77"/>
        <v>1900</v>
      </c>
      <c r="BM531" t="str">
        <f t="shared" si="71"/>
        <v/>
      </c>
      <c r="BN531" s="84">
        <f t="shared" si="72"/>
        <v>116</v>
      </c>
      <c r="BO531" s="1">
        <v>42370</v>
      </c>
      <c r="BP531" s="1"/>
      <c r="BQ531" s="3"/>
      <c r="BR531" s="4"/>
      <c r="BS531" s="5"/>
      <c r="BT531" s="6"/>
      <c r="BU531" s="5"/>
      <c r="BV531" s="5"/>
      <c r="BW531" s="6"/>
      <c r="BX531" s="5"/>
      <c r="BY531" s="5"/>
      <c r="BZ531" s="6"/>
      <c r="CA531" s="5"/>
    </row>
    <row r="532" spans="4:79">
      <c r="D532" s="1"/>
      <c r="J532" s="1"/>
      <c r="L532" s="1"/>
      <c r="M532" s="1"/>
      <c r="AX532" s="1"/>
      <c r="AY532" s="1"/>
      <c r="BA532" s="1"/>
      <c r="BB532" s="1"/>
      <c r="BG532" t="str">
        <f t="shared" ca="1" si="73"/>
        <v/>
      </c>
      <c r="BH532" t="str">
        <f t="shared" si="74"/>
        <v/>
      </c>
      <c r="BI532" t="str">
        <f t="shared" si="75"/>
        <v/>
      </c>
      <c r="BJ532" t="str">
        <f t="shared" ca="1" si="70"/>
        <v/>
      </c>
      <c r="BK532">
        <f t="shared" si="76"/>
        <v>1900</v>
      </c>
      <c r="BL532">
        <f t="shared" si="77"/>
        <v>1900</v>
      </c>
      <c r="BM532" t="str">
        <f t="shared" si="71"/>
        <v/>
      </c>
      <c r="BN532" s="84">
        <f t="shared" si="72"/>
        <v>116</v>
      </c>
      <c r="BO532" s="1">
        <v>42370</v>
      </c>
      <c r="BP532" s="1"/>
      <c r="BQ532" s="3"/>
      <c r="BR532" s="4"/>
      <c r="BS532" s="5"/>
      <c r="BT532" s="6"/>
      <c r="BU532" s="5"/>
      <c r="BV532" s="5"/>
      <c r="BW532" s="6"/>
      <c r="BX532" s="5"/>
      <c r="BY532" s="5"/>
      <c r="BZ532" s="6"/>
      <c r="CA532" s="5"/>
    </row>
    <row r="533" spans="4:79">
      <c r="D533" s="1"/>
      <c r="BB533" s="1"/>
      <c r="BG533" t="str">
        <f t="shared" ca="1" si="73"/>
        <v/>
      </c>
      <c r="BH533" t="str">
        <f t="shared" si="74"/>
        <v/>
      </c>
      <c r="BI533" t="str">
        <f t="shared" si="75"/>
        <v/>
      </c>
      <c r="BJ533" t="str">
        <f t="shared" ca="1" si="70"/>
        <v/>
      </c>
      <c r="BK533">
        <f t="shared" si="76"/>
        <v>1900</v>
      </c>
      <c r="BL533">
        <f t="shared" si="77"/>
        <v>1900</v>
      </c>
      <c r="BM533" t="str">
        <f t="shared" si="71"/>
        <v/>
      </c>
      <c r="BN533" s="84">
        <f t="shared" si="72"/>
        <v>116</v>
      </c>
      <c r="BO533" s="1">
        <v>42370</v>
      </c>
      <c r="BP533" s="1"/>
      <c r="BQ533" s="3"/>
      <c r="BR533" s="4"/>
      <c r="BS533" s="5"/>
      <c r="BT533" s="6"/>
      <c r="BU533" s="5"/>
      <c r="BV533" s="5"/>
      <c r="BW533" s="6"/>
      <c r="BX533" s="5"/>
      <c r="BY533" s="5"/>
      <c r="BZ533" s="6"/>
      <c r="CA533" s="5"/>
    </row>
    <row r="534" spans="4:79">
      <c r="D534" s="1"/>
      <c r="J534" s="1"/>
      <c r="L534" s="1"/>
      <c r="M534" s="1"/>
      <c r="AZ534" s="1"/>
      <c r="BA534" s="1"/>
      <c r="BC534" s="1"/>
      <c r="BD534" s="1"/>
      <c r="BG534" t="str">
        <f t="shared" ca="1" si="73"/>
        <v/>
      </c>
      <c r="BH534" t="str">
        <f t="shared" si="74"/>
        <v/>
      </c>
      <c r="BI534" t="str">
        <f t="shared" si="75"/>
        <v/>
      </c>
      <c r="BJ534" t="str">
        <f t="shared" ca="1" si="70"/>
        <v/>
      </c>
      <c r="BK534">
        <f t="shared" si="76"/>
        <v>1900</v>
      </c>
      <c r="BL534">
        <f t="shared" si="77"/>
        <v>1900</v>
      </c>
      <c r="BM534" t="str">
        <f t="shared" si="71"/>
        <v/>
      </c>
      <c r="BN534" s="84">
        <f t="shared" si="72"/>
        <v>116</v>
      </c>
      <c r="BO534" s="1">
        <v>42370</v>
      </c>
      <c r="BP534" s="1"/>
      <c r="BQ534" s="3"/>
      <c r="BR534" s="4"/>
      <c r="BS534" s="5"/>
      <c r="BT534" s="6"/>
      <c r="BU534" s="5"/>
      <c r="BV534" s="5"/>
      <c r="BW534" s="6"/>
      <c r="BX534" s="5"/>
      <c r="BY534" s="5"/>
      <c r="BZ534" s="6"/>
      <c r="CA534" s="5"/>
    </row>
    <row r="535" spans="4:79">
      <c r="D535" s="1"/>
      <c r="J535" s="1"/>
      <c r="L535" s="1"/>
      <c r="M535" s="1"/>
      <c r="AX535" s="1"/>
      <c r="AY535" s="1"/>
      <c r="BA535" s="1"/>
      <c r="BB535" s="1"/>
      <c r="BG535" t="str">
        <f t="shared" ca="1" si="73"/>
        <v/>
      </c>
      <c r="BH535" t="str">
        <f t="shared" si="74"/>
        <v/>
      </c>
      <c r="BI535" t="str">
        <f t="shared" si="75"/>
        <v/>
      </c>
      <c r="BJ535" t="str">
        <f t="shared" ca="1" si="70"/>
        <v/>
      </c>
      <c r="BK535">
        <f t="shared" si="76"/>
        <v>1900</v>
      </c>
      <c r="BL535">
        <f t="shared" si="77"/>
        <v>1900</v>
      </c>
      <c r="BM535" t="str">
        <f t="shared" si="71"/>
        <v/>
      </c>
      <c r="BN535" s="84">
        <f t="shared" si="72"/>
        <v>116</v>
      </c>
      <c r="BO535" s="1">
        <v>42370</v>
      </c>
      <c r="BP535" s="1"/>
      <c r="BQ535" s="3"/>
      <c r="BR535" s="4"/>
      <c r="BS535" s="5"/>
      <c r="BT535" s="6"/>
      <c r="BU535" s="5"/>
      <c r="BV535" s="5"/>
      <c r="BW535" s="6"/>
      <c r="BX535" s="5"/>
      <c r="BY535" s="5"/>
      <c r="BZ535" s="6"/>
      <c r="CA535" s="5"/>
    </row>
    <row r="536" spans="4:79">
      <c r="D536" s="1"/>
      <c r="J536" s="1"/>
      <c r="M536" s="1"/>
      <c r="BG536" t="str">
        <f t="shared" ca="1" si="73"/>
        <v/>
      </c>
      <c r="BH536" t="str">
        <f t="shared" si="74"/>
        <v/>
      </c>
      <c r="BI536" t="str">
        <f t="shared" si="75"/>
        <v/>
      </c>
      <c r="BJ536" t="str">
        <f t="shared" ca="1" si="70"/>
        <v/>
      </c>
      <c r="BK536">
        <f t="shared" si="76"/>
        <v>1900</v>
      </c>
      <c r="BL536">
        <f t="shared" si="77"/>
        <v>1900</v>
      </c>
      <c r="BM536" t="str">
        <f t="shared" si="71"/>
        <v/>
      </c>
      <c r="BN536" s="84">
        <f t="shared" si="72"/>
        <v>116</v>
      </c>
      <c r="BO536" s="1">
        <v>42370</v>
      </c>
      <c r="BP536" s="1"/>
      <c r="BQ536" s="3"/>
      <c r="BR536" s="4"/>
      <c r="BS536" s="5"/>
      <c r="BT536" s="6"/>
      <c r="BU536" s="5"/>
      <c r="BV536" s="5"/>
      <c r="BW536" s="6"/>
      <c r="BX536" s="5"/>
      <c r="BY536" s="5"/>
      <c r="BZ536" s="6"/>
      <c r="CA536" s="5"/>
    </row>
    <row r="537" spans="4:79">
      <c r="D537" s="1"/>
      <c r="J537" s="1"/>
      <c r="L537" s="1"/>
      <c r="M537" s="1"/>
      <c r="AX537" s="1"/>
      <c r="AY537" s="1"/>
      <c r="BA537" s="1"/>
      <c r="BB537" s="1"/>
      <c r="BG537" t="str">
        <f t="shared" ca="1" si="73"/>
        <v/>
      </c>
      <c r="BH537" t="str">
        <f t="shared" si="74"/>
        <v/>
      </c>
      <c r="BI537" t="str">
        <f t="shared" si="75"/>
        <v/>
      </c>
      <c r="BJ537" t="str">
        <f t="shared" ca="1" si="70"/>
        <v/>
      </c>
      <c r="BK537">
        <f t="shared" si="76"/>
        <v>1900</v>
      </c>
      <c r="BL537">
        <f t="shared" si="77"/>
        <v>1900</v>
      </c>
      <c r="BM537" t="str">
        <f t="shared" si="71"/>
        <v/>
      </c>
      <c r="BN537" s="84">
        <f t="shared" si="72"/>
        <v>116</v>
      </c>
      <c r="BO537" s="1">
        <v>42370</v>
      </c>
      <c r="BP537" s="1"/>
      <c r="BQ537" s="3"/>
      <c r="BR537" s="4"/>
      <c r="BS537" s="5"/>
      <c r="BT537" s="6"/>
      <c r="BU537" s="5"/>
      <c r="BV537" s="5"/>
      <c r="BW537" s="6"/>
      <c r="BX537" s="5"/>
      <c r="BY537" s="5"/>
      <c r="BZ537" s="6"/>
      <c r="CA537" s="5"/>
    </row>
    <row r="538" spans="4:79">
      <c r="D538" s="1"/>
      <c r="BB538" s="1"/>
      <c r="BG538" t="str">
        <f t="shared" ca="1" si="73"/>
        <v/>
      </c>
      <c r="BH538" t="str">
        <f t="shared" si="74"/>
        <v/>
      </c>
      <c r="BI538" t="str">
        <f t="shared" si="75"/>
        <v/>
      </c>
      <c r="BJ538" t="str">
        <f t="shared" ca="1" si="70"/>
        <v/>
      </c>
      <c r="BK538">
        <f t="shared" si="76"/>
        <v>1900</v>
      </c>
      <c r="BL538">
        <f t="shared" si="77"/>
        <v>1900</v>
      </c>
      <c r="BM538" t="str">
        <f t="shared" si="71"/>
        <v/>
      </c>
      <c r="BN538" s="84">
        <f t="shared" si="72"/>
        <v>116</v>
      </c>
      <c r="BO538" s="1">
        <v>42370</v>
      </c>
      <c r="BP538" s="1"/>
      <c r="BQ538" s="3"/>
      <c r="BR538" s="4"/>
      <c r="BS538" s="5"/>
      <c r="BT538" s="6"/>
      <c r="BU538" s="5"/>
      <c r="BV538" s="5"/>
      <c r="BW538" s="6"/>
      <c r="BX538" s="5"/>
      <c r="BY538" s="5"/>
      <c r="BZ538" s="6"/>
      <c r="CA538" s="5"/>
    </row>
    <row r="539" spans="4:79">
      <c r="D539" s="1"/>
      <c r="J539" s="1"/>
      <c r="L539" s="1"/>
      <c r="M539" s="1"/>
      <c r="AX539" s="1"/>
      <c r="AY539" s="1"/>
      <c r="BA539" s="1"/>
      <c r="BB539" s="1"/>
      <c r="BG539" t="str">
        <f t="shared" ca="1" si="73"/>
        <v/>
      </c>
      <c r="BH539" t="str">
        <f t="shared" si="74"/>
        <v/>
      </c>
      <c r="BI539" t="str">
        <f t="shared" si="75"/>
        <v/>
      </c>
      <c r="BJ539" t="str">
        <f t="shared" ca="1" si="70"/>
        <v/>
      </c>
      <c r="BK539">
        <f t="shared" si="76"/>
        <v>1900</v>
      </c>
      <c r="BL539">
        <f t="shared" si="77"/>
        <v>1900</v>
      </c>
      <c r="BM539" t="str">
        <f t="shared" si="71"/>
        <v/>
      </c>
      <c r="BN539" s="84">
        <f t="shared" si="72"/>
        <v>116</v>
      </c>
      <c r="BO539" s="1">
        <v>42370</v>
      </c>
      <c r="BP539" s="1"/>
      <c r="BQ539" s="3"/>
      <c r="BR539" s="4"/>
      <c r="BS539" s="5"/>
      <c r="BT539" s="6"/>
      <c r="BU539" s="5"/>
      <c r="BV539" s="5"/>
      <c r="BW539" s="6"/>
      <c r="BX539" s="5"/>
      <c r="BY539" s="5"/>
      <c r="BZ539" s="6"/>
      <c r="CA539" s="5"/>
    </row>
    <row r="540" spans="4:79">
      <c r="D540" s="1"/>
      <c r="J540" s="1"/>
      <c r="L540" s="1"/>
      <c r="M540" s="1"/>
      <c r="BA540" s="1"/>
      <c r="BG540" t="str">
        <f t="shared" ca="1" si="73"/>
        <v/>
      </c>
      <c r="BH540" t="str">
        <f t="shared" si="74"/>
        <v/>
      </c>
      <c r="BI540" t="str">
        <f t="shared" si="75"/>
        <v/>
      </c>
      <c r="BJ540" t="str">
        <f t="shared" ca="1" si="70"/>
        <v/>
      </c>
      <c r="BK540">
        <f t="shared" si="76"/>
        <v>1900</v>
      </c>
      <c r="BL540">
        <f t="shared" si="77"/>
        <v>1900</v>
      </c>
      <c r="BM540" t="str">
        <f t="shared" si="71"/>
        <v/>
      </c>
      <c r="BN540" s="84">
        <f t="shared" si="72"/>
        <v>116</v>
      </c>
      <c r="BO540" s="1">
        <v>42370</v>
      </c>
      <c r="BP540" s="1"/>
      <c r="BQ540" s="3"/>
      <c r="BR540" s="4"/>
      <c r="BS540" s="5"/>
      <c r="BT540" s="6"/>
      <c r="BU540" s="5"/>
      <c r="BV540" s="5"/>
      <c r="BW540" s="6"/>
      <c r="BX540" s="5"/>
      <c r="BY540" s="5"/>
      <c r="BZ540" s="6"/>
      <c r="CA540" s="5"/>
    </row>
    <row r="541" spans="4:79">
      <c r="D541" s="1"/>
      <c r="J541" s="1"/>
      <c r="L541" s="1"/>
      <c r="M541" s="1"/>
      <c r="AX541" s="1"/>
      <c r="AY541" s="1"/>
      <c r="BA541" s="1"/>
      <c r="BB541" s="1"/>
      <c r="BG541" t="str">
        <f t="shared" ca="1" si="73"/>
        <v/>
      </c>
      <c r="BH541" t="str">
        <f t="shared" si="74"/>
        <v/>
      </c>
      <c r="BI541" t="str">
        <f t="shared" si="75"/>
        <v/>
      </c>
      <c r="BJ541" t="str">
        <f t="shared" ca="1" si="70"/>
        <v/>
      </c>
      <c r="BK541">
        <f t="shared" si="76"/>
        <v>1900</v>
      </c>
      <c r="BL541">
        <f t="shared" si="77"/>
        <v>1900</v>
      </c>
      <c r="BM541" t="str">
        <f t="shared" si="71"/>
        <v/>
      </c>
      <c r="BN541" s="84">
        <f t="shared" si="72"/>
        <v>116</v>
      </c>
      <c r="BO541" s="1">
        <v>42370</v>
      </c>
      <c r="BP541" s="1"/>
      <c r="BQ541" s="3"/>
      <c r="BR541" s="4"/>
      <c r="BS541" s="5"/>
      <c r="BT541" s="6"/>
      <c r="BU541" s="5"/>
      <c r="BV541" s="5"/>
      <c r="BW541" s="6"/>
      <c r="BX541" s="5"/>
      <c r="BY541" s="5"/>
      <c r="BZ541" s="6"/>
      <c r="CA541" s="5"/>
    </row>
    <row r="542" spans="4:79">
      <c r="D542" s="1"/>
      <c r="J542" s="1"/>
      <c r="L542" s="1"/>
      <c r="M542" s="1"/>
      <c r="AX542" s="1"/>
      <c r="AY542" s="1"/>
      <c r="BA542" s="1"/>
      <c r="BB542" s="1"/>
      <c r="BG542" t="str">
        <f t="shared" ca="1" si="73"/>
        <v/>
      </c>
      <c r="BH542" t="str">
        <f t="shared" si="74"/>
        <v/>
      </c>
      <c r="BI542" t="str">
        <f t="shared" si="75"/>
        <v/>
      </c>
      <c r="BJ542" t="str">
        <f t="shared" ca="1" si="70"/>
        <v/>
      </c>
      <c r="BK542">
        <f t="shared" si="76"/>
        <v>1900</v>
      </c>
      <c r="BL542">
        <f t="shared" si="77"/>
        <v>1900</v>
      </c>
      <c r="BM542" t="str">
        <f t="shared" si="71"/>
        <v/>
      </c>
      <c r="BN542" s="84">
        <f t="shared" si="72"/>
        <v>116</v>
      </c>
      <c r="BO542" s="1">
        <v>42370</v>
      </c>
      <c r="BP542" s="1"/>
      <c r="BQ542" s="3"/>
      <c r="BR542" s="4"/>
      <c r="BS542" s="5"/>
      <c r="BT542" s="6"/>
      <c r="BU542" s="5"/>
      <c r="BV542" s="5"/>
      <c r="BW542" s="6"/>
      <c r="BX542" s="5"/>
      <c r="BY542" s="5"/>
      <c r="BZ542" s="6"/>
      <c r="CA542" s="5"/>
    </row>
    <row r="543" spans="4:79">
      <c r="D543" s="1"/>
      <c r="J543" s="1"/>
      <c r="L543" s="1"/>
      <c r="BA543" s="1"/>
      <c r="BG543" t="str">
        <f t="shared" ca="1" si="73"/>
        <v/>
      </c>
      <c r="BH543" t="str">
        <f t="shared" si="74"/>
        <v/>
      </c>
      <c r="BI543" t="str">
        <f t="shared" si="75"/>
        <v/>
      </c>
      <c r="BJ543" t="str">
        <f t="shared" ca="1" si="70"/>
        <v/>
      </c>
      <c r="BK543">
        <f t="shared" si="76"/>
        <v>1900</v>
      </c>
      <c r="BL543">
        <f t="shared" si="77"/>
        <v>1900</v>
      </c>
      <c r="BM543" t="str">
        <f t="shared" si="71"/>
        <v/>
      </c>
      <c r="BN543" s="84">
        <f t="shared" si="72"/>
        <v>116</v>
      </c>
      <c r="BO543" s="1">
        <v>42370</v>
      </c>
      <c r="BP543" s="1"/>
      <c r="BQ543" s="3"/>
      <c r="BR543" s="4"/>
      <c r="BS543" s="5"/>
      <c r="BT543" s="6"/>
      <c r="BU543" s="5"/>
      <c r="BV543" s="5"/>
      <c r="BW543" s="6"/>
      <c r="BX543" s="5"/>
      <c r="BY543" s="5"/>
      <c r="BZ543" s="6"/>
      <c r="CA543" s="5"/>
    </row>
    <row r="544" spans="4:79">
      <c r="D544" s="1"/>
      <c r="E544" s="1"/>
      <c r="J544" s="1"/>
      <c r="L544" s="1"/>
      <c r="AX544" s="1"/>
      <c r="AY544" s="1"/>
      <c r="BA544" s="1"/>
      <c r="BG544" t="str">
        <f t="shared" ca="1" si="73"/>
        <v/>
      </c>
      <c r="BH544" t="str">
        <f t="shared" si="74"/>
        <v/>
      </c>
      <c r="BI544" t="str">
        <f t="shared" si="75"/>
        <v/>
      </c>
      <c r="BJ544" t="str">
        <f t="shared" ca="1" si="70"/>
        <v/>
      </c>
      <c r="BK544">
        <f t="shared" si="76"/>
        <v>1900</v>
      </c>
      <c r="BL544">
        <f t="shared" si="77"/>
        <v>1900</v>
      </c>
      <c r="BM544" t="str">
        <f t="shared" si="71"/>
        <v/>
      </c>
      <c r="BN544" s="84">
        <f t="shared" si="72"/>
        <v>116</v>
      </c>
      <c r="BO544" s="1">
        <v>42370</v>
      </c>
      <c r="BP544" s="1"/>
      <c r="BQ544" s="3"/>
      <c r="BR544" s="4"/>
      <c r="BS544" s="5"/>
      <c r="BT544" s="6"/>
      <c r="BU544" s="5"/>
      <c r="BV544" s="5"/>
      <c r="BW544" s="6"/>
      <c r="BX544" s="5"/>
      <c r="BY544" s="5"/>
      <c r="BZ544" s="6"/>
      <c r="CA544" s="5"/>
    </row>
    <row r="545" spans="4:79">
      <c r="D545" s="1"/>
      <c r="J545" s="1"/>
      <c r="L545" s="1"/>
      <c r="M545" s="1"/>
      <c r="AX545" s="1"/>
      <c r="AY545" s="1"/>
      <c r="BA545" s="1"/>
      <c r="BB545" s="1"/>
      <c r="BF545" s="1"/>
      <c r="BG545" t="str">
        <f t="shared" ca="1" si="73"/>
        <v/>
      </c>
      <c r="BH545" t="str">
        <f t="shared" si="74"/>
        <v/>
      </c>
      <c r="BI545" t="str">
        <f t="shared" si="75"/>
        <v/>
      </c>
      <c r="BJ545" t="str">
        <f t="shared" ca="1" si="70"/>
        <v/>
      </c>
      <c r="BK545">
        <f t="shared" si="76"/>
        <v>1900</v>
      </c>
      <c r="BL545">
        <f t="shared" si="77"/>
        <v>1900</v>
      </c>
      <c r="BM545" t="str">
        <f t="shared" si="71"/>
        <v/>
      </c>
      <c r="BN545" s="84">
        <f t="shared" si="72"/>
        <v>116</v>
      </c>
      <c r="BO545" s="1">
        <v>42370</v>
      </c>
      <c r="BP545" s="1"/>
      <c r="BQ545" s="3"/>
      <c r="BR545" s="4"/>
      <c r="BS545" s="5"/>
      <c r="BT545" s="6"/>
      <c r="BU545" s="5"/>
      <c r="BV545" s="5"/>
      <c r="BW545" s="6"/>
      <c r="BX545" s="5"/>
      <c r="BY545" s="5"/>
      <c r="BZ545" s="6"/>
      <c r="CA545" s="5"/>
    </row>
    <row r="546" spans="4:79">
      <c r="D546" s="1"/>
      <c r="J546" s="1"/>
      <c r="L546" s="1"/>
      <c r="M546" s="1"/>
      <c r="AX546" s="1"/>
      <c r="AY546" s="1"/>
      <c r="BA546" s="1"/>
      <c r="BB546" s="1"/>
      <c r="BG546" t="str">
        <f t="shared" ca="1" si="73"/>
        <v/>
      </c>
      <c r="BH546" t="str">
        <f t="shared" si="74"/>
        <v/>
      </c>
      <c r="BI546" t="str">
        <f t="shared" si="75"/>
        <v/>
      </c>
      <c r="BJ546" t="str">
        <f t="shared" ca="1" si="70"/>
        <v/>
      </c>
      <c r="BK546">
        <f t="shared" si="76"/>
        <v>1900</v>
      </c>
      <c r="BL546">
        <f t="shared" si="77"/>
        <v>1900</v>
      </c>
      <c r="BM546" t="str">
        <f t="shared" si="71"/>
        <v/>
      </c>
      <c r="BN546" s="84">
        <f t="shared" si="72"/>
        <v>116</v>
      </c>
      <c r="BO546" s="1">
        <v>42370</v>
      </c>
      <c r="BP546" s="1"/>
      <c r="BQ546" s="3"/>
      <c r="BR546" s="4"/>
      <c r="BS546" s="5"/>
      <c r="BT546" s="6"/>
      <c r="BU546" s="5"/>
      <c r="BV546" s="5"/>
      <c r="BW546" s="6"/>
      <c r="BX546" s="5"/>
      <c r="BY546" s="5"/>
      <c r="BZ546" s="6"/>
      <c r="CA546" s="5"/>
    </row>
    <row r="547" spans="4:79">
      <c r="D547" s="1"/>
      <c r="J547" s="1"/>
      <c r="L547" s="1"/>
      <c r="M547" s="1"/>
      <c r="AX547" s="1"/>
      <c r="AY547" s="1"/>
      <c r="BA547" s="1"/>
      <c r="BB547" s="1"/>
      <c r="BG547" t="str">
        <f t="shared" ca="1" si="73"/>
        <v/>
      </c>
      <c r="BH547" t="str">
        <f t="shared" si="74"/>
        <v/>
      </c>
      <c r="BI547" t="str">
        <f t="shared" si="75"/>
        <v/>
      </c>
      <c r="BJ547" t="str">
        <f t="shared" ca="1" si="70"/>
        <v/>
      </c>
      <c r="BK547">
        <f t="shared" si="76"/>
        <v>1900</v>
      </c>
      <c r="BL547">
        <f t="shared" si="77"/>
        <v>1900</v>
      </c>
      <c r="BM547" t="str">
        <f t="shared" si="71"/>
        <v/>
      </c>
      <c r="BN547" s="84">
        <f t="shared" si="72"/>
        <v>116</v>
      </c>
      <c r="BO547" s="1">
        <v>42370</v>
      </c>
      <c r="BP547" s="1"/>
      <c r="BQ547" s="3"/>
      <c r="BR547" s="4"/>
      <c r="BS547" s="5"/>
      <c r="BT547" s="6"/>
      <c r="BU547" s="5"/>
      <c r="BV547" s="5"/>
      <c r="BW547" s="6"/>
      <c r="BX547" s="5"/>
      <c r="BY547" s="5"/>
      <c r="BZ547" s="6"/>
      <c r="CA547" s="5"/>
    </row>
    <row r="548" spans="4:79">
      <c r="D548" s="1"/>
      <c r="J548" s="1"/>
      <c r="L548" s="1"/>
      <c r="M548" s="1"/>
      <c r="AX548" s="1"/>
      <c r="AY548" s="1"/>
      <c r="BA548" s="1"/>
      <c r="BB548" s="1"/>
      <c r="BG548" t="str">
        <f t="shared" ca="1" si="73"/>
        <v/>
      </c>
      <c r="BH548" t="str">
        <f t="shared" si="74"/>
        <v/>
      </c>
      <c r="BI548" t="str">
        <f t="shared" si="75"/>
        <v/>
      </c>
      <c r="BJ548" t="str">
        <f t="shared" ca="1" si="70"/>
        <v/>
      </c>
      <c r="BK548">
        <f t="shared" si="76"/>
        <v>1900</v>
      </c>
      <c r="BL548">
        <f t="shared" si="77"/>
        <v>1900</v>
      </c>
      <c r="BM548" t="str">
        <f t="shared" si="71"/>
        <v/>
      </c>
      <c r="BN548" s="84">
        <f t="shared" si="72"/>
        <v>116</v>
      </c>
      <c r="BO548" s="1">
        <v>42370</v>
      </c>
      <c r="BP548" s="1"/>
      <c r="BQ548" s="3"/>
      <c r="BR548" s="4"/>
      <c r="BS548" s="5"/>
      <c r="BT548" s="6"/>
      <c r="BU548" s="5"/>
      <c r="BV548" s="5"/>
      <c r="BW548" s="6"/>
      <c r="BX548" s="5"/>
      <c r="BY548" s="5"/>
      <c r="BZ548" s="6"/>
      <c r="CA548" s="5"/>
    </row>
    <row r="549" spans="4:79">
      <c r="D549" s="1"/>
      <c r="J549" s="1"/>
      <c r="M549" s="1"/>
      <c r="BG549" t="str">
        <f t="shared" ca="1" si="73"/>
        <v/>
      </c>
      <c r="BH549" t="str">
        <f t="shared" si="74"/>
        <v/>
      </c>
      <c r="BI549" t="str">
        <f t="shared" si="75"/>
        <v/>
      </c>
      <c r="BJ549" t="str">
        <f t="shared" ca="1" si="70"/>
        <v/>
      </c>
      <c r="BK549">
        <f t="shared" si="76"/>
        <v>1900</v>
      </c>
      <c r="BL549">
        <f t="shared" si="77"/>
        <v>1900</v>
      </c>
      <c r="BM549" t="str">
        <f t="shared" si="71"/>
        <v/>
      </c>
      <c r="BN549" s="84">
        <f t="shared" si="72"/>
        <v>116</v>
      </c>
      <c r="BO549" s="1">
        <v>42370</v>
      </c>
      <c r="BP549" s="1"/>
      <c r="BQ549" s="3"/>
      <c r="BR549" s="4"/>
      <c r="BS549" s="5"/>
      <c r="BT549" s="6"/>
      <c r="BU549" s="5"/>
      <c r="BV549" s="5"/>
      <c r="BW549" s="6"/>
      <c r="BX549" s="5"/>
      <c r="BY549" s="5"/>
      <c r="BZ549" s="6"/>
      <c r="CA549" s="5"/>
    </row>
    <row r="550" spans="4:79">
      <c r="D550" s="1"/>
      <c r="J550" s="1"/>
      <c r="L550" s="1"/>
      <c r="M550" s="1"/>
      <c r="AX550" s="1"/>
      <c r="AY550" s="1"/>
      <c r="BA550" s="1"/>
      <c r="BB550" s="1"/>
      <c r="BG550" t="str">
        <f t="shared" ca="1" si="73"/>
        <v/>
      </c>
      <c r="BH550" t="str">
        <f t="shared" si="74"/>
        <v/>
      </c>
      <c r="BI550" t="str">
        <f t="shared" si="75"/>
        <v/>
      </c>
      <c r="BJ550" t="str">
        <f t="shared" ca="1" si="70"/>
        <v/>
      </c>
      <c r="BK550">
        <f t="shared" si="76"/>
        <v>1900</v>
      </c>
      <c r="BL550">
        <f t="shared" si="77"/>
        <v>1900</v>
      </c>
      <c r="BM550" t="str">
        <f t="shared" si="71"/>
        <v/>
      </c>
      <c r="BN550" s="84">
        <f t="shared" si="72"/>
        <v>116</v>
      </c>
      <c r="BO550" s="1">
        <v>42370</v>
      </c>
      <c r="BP550" s="1"/>
      <c r="BQ550" s="3"/>
      <c r="BR550" s="4"/>
      <c r="BS550" s="5"/>
      <c r="BT550" s="6"/>
      <c r="BU550" s="5"/>
      <c r="BV550" s="5"/>
      <c r="BW550" s="6"/>
      <c r="BX550" s="5"/>
      <c r="BY550" s="5"/>
      <c r="BZ550" s="6"/>
      <c r="CA550" s="5"/>
    </row>
    <row r="551" spans="4:79">
      <c r="D551" s="1"/>
      <c r="J551" s="1"/>
      <c r="M551" s="1"/>
      <c r="BG551" t="str">
        <f t="shared" ca="1" si="73"/>
        <v/>
      </c>
      <c r="BH551" t="str">
        <f t="shared" si="74"/>
        <v/>
      </c>
      <c r="BI551" t="str">
        <f t="shared" si="75"/>
        <v/>
      </c>
      <c r="BJ551" t="str">
        <f t="shared" ca="1" si="70"/>
        <v/>
      </c>
      <c r="BK551">
        <f t="shared" si="76"/>
        <v>1900</v>
      </c>
      <c r="BL551">
        <f t="shared" si="77"/>
        <v>1900</v>
      </c>
      <c r="BM551" t="str">
        <f t="shared" si="71"/>
        <v/>
      </c>
      <c r="BN551" s="84">
        <f t="shared" si="72"/>
        <v>116</v>
      </c>
      <c r="BO551" s="1">
        <v>42370</v>
      </c>
      <c r="BP551" s="1"/>
      <c r="BQ551" s="3"/>
      <c r="BR551" s="4"/>
      <c r="BS551" s="5"/>
      <c r="BT551" s="6"/>
      <c r="BU551" s="5"/>
      <c r="BV551" s="5"/>
      <c r="BW551" s="6"/>
      <c r="BX551" s="5"/>
      <c r="BY551" s="5"/>
      <c r="BZ551" s="6"/>
      <c r="CA551" s="5"/>
    </row>
    <row r="552" spans="4:79">
      <c r="D552" s="1"/>
      <c r="J552" s="1"/>
      <c r="L552" s="1"/>
      <c r="M552" s="1"/>
      <c r="AX552" s="1"/>
      <c r="AY552" s="1"/>
      <c r="BA552" s="1"/>
      <c r="BB552" s="1"/>
      <c r="BG552" t="str">
        <f t="shared" ca="1" si="73"/>
        <v/>
      </c>
      <c r="BH552" t="str">
        <f t="shared" si="74"/>
        <v/>
      </c>
      <c r="BI552" t="str">
        <f t="shared" si="75"/>
        <v/>
      </c>
      <c r="BJ552" t="str">
        <f t="shared" ca="1" si="70"/>
        <v/>
      </c>
      <c r="BK552">
        <f t="shared" si="76"/>
        <v>1900</v>
      </c>
      <c r="BL552">
        <f t="shared" si="77"/>
        <v>1900</v>
      </c>
      <c r="BM552" t="str">
        <f t="shared" si="71"/>
        <v/>
      </c>
      <c r="BN552" s="84">
        <f t="shared" si="72"/>
        <v>116</v>
      </c>
      <c r="BO552" s="1">
        <v>42370</v>
      </c>
      <c r="BP552" s="1"/>
      <c r="BQ552" s="3"/>
      <c r="BR552" s="4"/>
      <c r="BS552" s="5"/>
      <c r="BT552" s="6"/>
      <c r="BU552" s="5"/>
      <c r="BV552" s="5"/>
      <c r="BW552" s="6"/>
      <c r="BX552" s="5"/>
      <c r="BY552" s="5"/>
      <c r="BZ552" s="6"/>
      <c r="CA552" s="5"/>
    </row>
    <row r="553" spans="4:79">
      <c r="D553" s="1"/>
      <c r="J553" s="1"/>
      <c r="L553" s="1"/>
      <c r="M553" s="1"/>
      <c r="AX553" s="1"/>
      <c r="AY553" s="1"/>
      <c r="BA553" s="1"/>
      <c r="BB553" s="1"/>
      <c r="BG553" t="str">
        <f t="shared" ca="1" si="73"/>
        <v/>
      </c>
      <c r="BH553" t="str">
        <f t="shared" si="74"/>
        <v/>
      </c>
      <c r="BI553" t="str">
        <f t="shared" si="75"/>
        <v/>
      </c>
      <c r="BJ553" t="str">
        <f t="shared" ca="1" si="70"/>
        <v/>
      </c>
      <c r="BK553">
        <f t="shared" si="76"/>
        <v>1900</v>
      </c>
      <c r="BL553">
        <f t="shared" si="77"/>
        <v>1900</v>
      </c>
      <c r="BM553" t="str">
        <f t="shared" si="71"/>
        <v/>
      </c>
      <c r="BN553" s="84">
        <f t="shared" si="72"/>
        <v>116</v>
      </c>
      <c r="BO553" s="1">
        <v>42370</v>
      </c>
      <c r="BP553" s="1"/>
      <c r="BQ553" s="3"/>
      <c r="BR553" s="4"/>
      <c r="BS553" s="5"/>
      <c r="BT553" s="6"/>
      <c r="BU553" s="5"/>
      <c r="BV553" s="5"/>
      <c r="BW553" s="6"/>
      <c r="BX553" s="5"/>
      <c r="BY553" s="5"/>
      <c r="BZ553" s="6"/>
      <c r="CA553" s="5"/>
    </row>
    <row r="554" spans="4:79">
      <c r="D554" s="1"/>
      <c r="J554" s="1"/>
      <c r="L554" s="1"/>
      <c r="M554" s="1"/>
      <c r="AX554" s="1"/>
      <c r="AY554" s="1"/>
      <c r="BA554" s="1"/>
      <c r="BB554" s="1"/>
      <c r="BG554" t="str">
        <f t="shared" ca="1" si="73"/>
        <v/>
      </c>
      <c r="BH554" t="str">
        <f t="shared" si="74"/>
        <v/>
      </c>
      <c r="BI554" t="str">
        <f t="shared" si="75"/>
        <v/>
      </c>
      <c r="BJ554" t="str">
        <f t="shared" ca="1" si="70"/>
        <v/>
      </c>
      <c r="BK554">
        <f t="shared" si="76"/>
        <v>1900</v>
      </c>
      <c r="BL554">
        <f t="shared" si="77"/>
        <v>1900</v>
      </c>
      <c r="BM554" t="str">
        <f t="shared" si="71"/>
        <v/>
      </c>
      <c r="BN554" s="84">
        <f t="shared" si="72"/>
        <v>116</v>
      </c>
      <c r="BO554" s="1">
        <v>42370</v>
      </c>
      <c r="BP554" s="1"/>
      <c r="BQ554" s="3"/>
      <c r="BR554" s="4"/>
      <c r="BS554" s="5"/>
      <c r="BT554" s="6"/>
      <c r="BU554" s="5"/>
      <c r="BV554" s="5"/>
      <c r="BW554" s="6"/>
      <c r="BX554" s="5"/>
      <c r="BY554" s="5"/>
      <c r="BZ554" s="6"/>
      <c r="CA554" s="5"/>
    </row>
    <row r="555" spans="4:79">
      <c r="D555" s="1"/>
      <c r="J555" s="1"/>
      <c r="L555" s="1"/>
      <c r="M555" s="1"/>
      <c r="AX555" s="1"/>
      <c r="AY555" s="1"/>
      <c r="BA555" s="1"/>
      <c r="BB555" s="1"/>
      <c r="BF555" s="1"/>
      <c r="BG555" t="str">
        <f t="shared" ca="1" si="73"/>
        <v/>
      </c>
      <c r="BH555" t="str">
        <f t="shared" si="74"/>
        <v/>
      </c>
      <c r="BI555" t="str">
        <f t="shared" si="75"/>
        <v/>
      </c>
      <c r="BJ555" t="str">
        <f t="shared" ca="1" si="70"/>
        <v/>
      </c>
      <c r="BK555">
        <f t="shared" si="76"/>
        <v>1900</v>
      </c>
      <c r="BL555">
        <f t="shared" si="77"/>
        <v>1900</v>
      </c>
      <c r="BM555" t="str">
        <f t="shared" si="71"/>
        <v/>
      </c>
      <c r="BN555" s="84">
        <f t="shared" si="72"/>
        <v>116</v>
      </c>
      <c r="BO555" s="1">
        <v>42370</v>
      </c>
      <c r="BP555" s="1"/>
      <c r="BQ555" s="3"/>
      <c r="BR555" s="4"/>
      <c r="BS555" s="5"/>
      <c r="BT555" s="6"/>
      <c r="BU555" s="5"/>
      <c r="BV555" s="5"/>
      <c r="BW555" s="6"/>
      <c r="BX555" s="5"/>
      <c r="BY555" s="5"/>
      <c r="BZ555" s="6"/>
      <c r="CA555" s="5"/>
    </row>
    <row r="556" spans="4:79">
      <c r="D556" s="1"/>
      <c r="J556" s="1"/>
      <c r="L556" s="1"/>
      <c r="M556" s="1"/>
      <c r="AX556" s="1"/>
      <c r="AY556" s="1"/>
      <c r="BA556" s="1"/>
      <c r="BB556" s="1"/>
      <c r="BG556" t="str">
        <f t="shared" ca="1" si="73"/>
        <v/>
      </c>
      <c r="BH556" t="str">
        <f t="shared" si="74"/>
        <v/>
      </c>
      <c r="BI556" t="str">
        <f t="shared" si="75"/>
        <v/>
      </c>
      <c r="BJ556" t="str">
        <f t="shared" ca="1" si="70"/>
        <v/>
      </c>
      <c r="BK556">
        <f t="shared" si="76"/>
        <v>1900</v>
      </c>
      <c r="BL556">
        <f t="shared" si="77"/>
        <v>1900</v>
      </c>
      <c r="BM556" t="str">
        <f t="shared" si="71"/>
        <v/>
      </c>
      <c r="BN556" s="84">
        <f t="shared" si="72"/>
        <v>116</v>
      </c>
      <c r="BO556" s="1">
        <v>42370</v>
      </c>
      <c r="BP556" s="1"/>
      <c r="BQ556" s="3"/>
      <c r="BR556" s="4"/>
      <c r="BS556" s="5"/>
      <c r="BT556" s="6"/>
      <c r="BU556" s="5"/>
      <c r="BV556" s="5"/>
      <c r="BW556" s="6"/>
      <c r="BX556" s="5"/>
      <c r="BY556" s="5"/>
      <c r="BZ556" s="6"/>
      <c r="CA556" s="5"/>
    </row>
    <row r="557" spans="4:79">
      <c r="D557" s="1"/>
      <c r="J557" s="1"/>
      <c r="L557" s="1"/>
      <c r="M557" s="1"/>
      <c r="BA557" s="1"/>
      <c r="BB557" s="1"/>
      <c r="BD557" s="1"/>
      <c r="BE557" s="1"/>
      <c r="BG557" t="str">
        <f t="shared" ca="1" si="73"/>
        <v/>
      </c>
      <c r="BH557" t="str">
        <f t="shared" si="74"/>
        <v/>
      </c>
      <c r="BI557" t="str">
        <f t="shared" si="75"/>
        <v/>
      </c>
      <c r="BJ557" t="str">
        <f t="shared" ca="1" si="70"/>
        <v/>
      </c>
      <c r="BK557">
        <f t="shared" si="76"/>
        <v>1900</v>
      </c>
      <c r="BL557">
        <f t="shared" si="77"/>
        <v>1900</v>
      </c>
      <c r="BM557" t="str">
        <f t="shared" si="71"/>
        <v/>
      </c>
      <c r="BN557" s="84">
        <f t="shared" si="72"/>
        <v>116</v>
      </c>
      <c r="BO557" s="1">
        <v>42370</v>
      </c>
      <c r="BP557" s="1"/>
      <c r="BQ557" s="3"/>
      <c r="BR557" s="4"/>
      <c r="BS557" s="5"/>
      <c r="BT557" s="6"/>
      <c r="BU557" s="5"/>
      <c r="BV557" s="5"/>
      <c r="BW557" s="6"/>
      <c r="BX557" s="5"/>
      <c r="BY557" s="5"/>
      <c r="BZ557" s="6"/>
      <c r="CA557" s="5"/>
    </row>
    <row r="558" spans="4:79">
      <c r="D558" s="1"/>
      <c r="E558" s="1"/>
      <c r="J558" s="1"/>
      <c r="L558" s="1"/>
      <c r="M558" s="1"/>
      <c r="AX558" s="1"/>
      <c r="AY558" s="1"/>
      <c r="BA558" s="1"/>
      <c r="BB558" s="1"/>
      <c r="BG558" t="str">
        <f t="shared" ca="1" si="73"/>
        <v/>
      </c>
      <c r="BH558" t="str">
        <f t="shared" si="74"/>
        <v/>
      </c>
      <c r="BI558" t="str">
        <f t="shared" si="75"/>
        <v/>
      </c>
      <c r="BJ558" t="str">
        <f t="shared" ca="1" si="70"/>
        <v/>
      </c>
      <c r="BK558">
        <f t="shared" si="76"/>
        <v>1900</v>
      </c>
      <c r="BL558">
        <f t="shared" si="77"/>
        <v>1900</v>
      </c>
      <c r="BM558" t="str">
        <f t="shared" si="71"/>
        <v/>
      </c>
      <c r="BN558" s="84">
        <f t="shared" si="72"/>
        <v>116</v>
      </c>
      <c r="BO558" s="1">
        <v>42370</v>
      </c>
      <c r="BP558" s="1"/>
      <c r="BQ558" s="3"/>
      <c r="BR558" s="4"/>
      <c r="BS558" s="5"/>
      <c r="BT558" s="6"/>
      <c r="BU558" s="5"/>
      <c r="BV558" s="5"/>
      <c r="BW558" s="6"/>
      <c r="BX558" s="5"/>
      <c r="BY558" s="5"/>
      <c r="BZ558" s="6"/>
      <c r="CA558" s="5"/>
    </row>
    <row r="559" spans="4:79">
      <c r="D559" s="1"/>
      <c r="J559" s="1"/>
      <c r="L559" s="1"/>
      <c r="M559" s="1"/>
      <c r="BA559" s="1"/>
      <c r="BG559" t="str">
        <f t="shared" ca="1" si="73"/>
        <v/>
      </c>
      <c r="BH559" t="str">
        <f t="shared" si="74"/>
        <v/>
      </c>
      <c r="BI559" t="str">
        <f t="shared" si="75"/>
        <v/>
      </c>
      <c r="BJ559" t="str">
        <f t="shared" ca="1" si="70"/>
        <v/>
      </c>
      <c r="BK559">
        <f t="shared" si="76"/>
        <v>1900</v>
      </c>
      <c r="BL559">
        <f t="shared" si="77"/>
        <v>1900</v>
      </c>
      <c r="BM559" t="str">
        <f t="shared" si="71"/>
        <v/>
      </c>
      <c r="BN559" s="84">
        <f t="shared" si="72"/>
        <v>116</v>
      </c>
      <c r="BO559" s="1">
        <v>42370</v>
      </c>
      <c r="BP559" s="1"/>
      <c r="BQ559" s="3"/>
      <c r="BR559" s="4"/>
      <c r="BS559" s="5"/>
      <c r="BT559" s="6"/>
      <c r="BU559" s="5"/>
      <c r="BV559" s="5"/>
      <c r="BW559" s="6"/>
      <c r="BX559" s="5"/>
      <c r="BY559" s="5"/>
      <c r="BZ559" s="6"/>
      <c r="CA559" s="5"/>
    </row>
    <row r="560" spans="4:79">
      <c r="D560" s="1"/>
      <c r="J560" s="1"/>
      <c r="L560" s="1"/>
      <c r="BA560" s="1"/>
      <c r="BG560" t="str">
        <f t="shared" ca="1" si="73"/>
        <v/>
      </c>
      <c r="BH560" t="str">
        <f t="shared" si="74"/>
        <v/>
      </c>
      <c r="BI560" t="str">
        <f t="shared" si="75"/>
        <v/>
      </c>
      <c r="BJ560" t="str">
        <f t="shared" ca="1" si="70"/>
        <v/>
      </c>
      <c r="BK560">
        <f t="shared" si="76"/>
        <v>1900</v>
      </c>
      <c r="BL560">
        <f t="shared" si="77"/>
        <v>1900</v>
      </c>
      <c r="BM560" t="str">
        <f t="shared" si="71"/>
        <v/>
      </c>
      <c r="BN560" s="84">
        <f t="shared" si="72"/>
        <v>116</v>
      </c>
      <c r="BO560" s="1">
        <v>42370</v>
      </c>
      <c r="BP560" s="1"/>
      <c r="BQ560" s="3"/>
      <c r="BR560" s="4"/>
      <c r="BS560" s="5"/>
      <c r="BT560" s="6"/>
      <c r="BU560" s="5"/>
      <c r="BV560" s="5"/>
      <c r="BW560" s="6"/>
      <c r="BX560" s="5"/>
      <c r="BY560" s="5"/>
      <c r="BZ560" s="6"/>
      <c r="CA560" s="5"/>
    </row>
    <row r="561" spans="4:79">
      <c r="D561" s="1"/>
      <c r="J561" s="1"/>
      <c r="L561" s="1"/>
      <c r="M561" s="1"/>
      <c r="AX561" s="1"/>
      <c r="AY561" s="1"/>
      <c r="BA561" s="1"/>
      <c r="BB561" s="1"/>
      <c r="BG561" t="str">
        <f t="shared" ca="1" si="73"/>
        <v/>
      </c>
      <c r="BH561" t="str">
        <f t="shared" si="74"/>
        <v/>
      </c>
      <c r="BI561" t="str">
        <f t="shared" si="75"/>
        <v/>
      </c>
      <c r="BJ561" t="str">
        <f t="shared" ca="1" si="70"/>
        <v/>
      </c>
      <c r="BK561">
        <f t="shared" si="76"/>
        <v>1900</v>
      </c>
      <c r="BL561">
        <f t="shared" si="77"/>
        <v>1900</v>
      </c>
      <c r="BM561" t="str">
        <f t="shared" si="71"/>
        <v/>
      </c>
      <c r="BN561" s="84">
        <f t="shared" si="72"/>
        <v>116</v>
      </c>
      <c r="BO561" s="1">
        <v>42370</v>
      </c>
      <c r="BP561" s="1"/>
      <c r="BQ561" s="3"/>
      <c r="BR561" s="4"/>
      <c r="BS561" s="5"/>
      <c r="BT561" s="6"/>
      <c r="BU561" s="5"/>
      <c r="BV561" s="5"/>
      <c r="BW561" s="6"/>
      <c r="BX561" s="5"/>
      <c r="BY561" s="5"/>
      <c r="BZ561" s="6"/>
      <c r="CA561" s="5"/>
    </row>
    <row r="562" spans="4:79">
      <c r="D562" s="1"/>
      <c r="BB562" s="1"/>
      <c r="BG562" t="str">
        <f t="shared" ca="1" si="73"/>
        <v/>
      </c>
      <c r="BH562" t="str">
        <f t="shared" si="74"/>
        <v/>
      </c>
      <c r="BI562" t="str">
        <f t="shared" si="75"/>
        <v/>
      </c>
      <c r="BJ562" t="str">
        <f t="shared" ca="1" si="70"/>
        <v/>
      </c>
      <c r="BK562">
        <f t="shared" si="76"/>
        <v>1900</v>
      </c>
      <c r="BL562">
        <f t="shared" si="77"/>
        <v>1900</v>
      </c>
      <c r="BM562" t="str">
        <f t="shared" si="71"/>
        <v/>
      </c>
      <c r="BN562" s="84">
        <f t="shared" si="72"/>
        <v>116</v>
      </c>
      <c r="BO562" s="1">
        <v>42370</v>
      </c>
      <c r="BP562" s="1"/>
      <c r="BQ562" s="3"/>
      <c r="BR562" s="4"/>
      <c r="BS562" s="5"/>
      <c r="BT562" s="6"/>
      <c r="BU562" s="5"/>
      <c r="BV562" s="5"/>
      <c r="BW562" s="6"/>
      <c r="BX562" s="5"/>
      <c r="BY562" s="5"/>
      <c r="BZ562" s="6"/>
      <c r="CA562" s="5"/>
    </row>
    <row r="563" spans="4:79">
      <c r="D563" s="1"/>
      <c r="J563" s="1"/>
      <c r="M563" s="1"/>
      <c r="BG563" t="str">
        <f t="shared" ca="1" si="73"/>
        <v/>
      </c>
      <c r="BH563" t="str">
        <f t="shared" si="74"/>
        <v/>
      </c>
      <c r="BI563" t="str">
        <f t="shared" si="75"/>
        <v/>
      </c>
      <c r="BJ563" t="str">
        <f t="shared" ca="1" si="70"/>
        <v/>
      </c>
      <c r="BK563">
        <f t="shared" si="76"/>
        <v>1900</v>
      </c>
      <c r="BL563">
        <f t="shared" si="77"/>
        <v>1900</v>
      </c>
      <c r="BM563" t="str">
        <f t="shared" si="71"/>
        <v/>
      </c>
      <c r="BN563" s="84">
        <f t="shared" si="72"/>
        <v>116</v>
      </c>
      <c r="BO563" s="1">
        <v>42370</v>
      </c>
      <c r="BP563" s="1"/>
      <c r="BQ563" s="3"/>
      <c r="BR563" s="4"/>
      <c r="BS563" s="5"/>
      <c r="BT563" s="6"/>
      <c r="BU563" s="5"/>
      <c r="BV563" s="5"/>
      <c r="BW563" s="6"/>
      <c r="BX563" s="5"/>
      <c r="BY563" s="5"/>
      <c r="BZ563" s="6"/>
      <c r="CA563" s="5"/>
    </row>
    <row r="564" spans="4:79">
      <c r="D564" s="1"/>
      <c r="J564" s="1"/>
      <c r="L564" s="1"/>
      <c r="BA564" s="1"/>
      <c r="BB564" s="1"/>
      <c r="BG564" t="str">
        <f t="shared" ca="1" si="73"/>
        <v/>
      </c>
      <c r="BH564" t="str">
        <f t="shared" si="74"/>
        <v/>
      </c>
      <c r="BI564" t="str">
        <f t="shared" si="75"/>
        <v/>
      </c>
      <c r="BJ564" t="str">
        <f t="shared" ca="1" si="70"/>
        <v/>
      </c>
      <c r="BK564">
        <f t="shared" si="76"/>
        <v>1900</v>
      </c>
      <c r="BL564">
        <f t="shared" si="77"/>
        <v>1900</v>
      </c>
      <c r="BM564" t="str">
        <f t="shared" si="71"/>
        <v/>
      </c>
      <c r="BN564" s="84">
        <f t="shared" si="72"/>
        <v>116</v>
      </c>
      <c r="BO564" s="1">
        <v>42370</v>
      </c>
      <c r="BP564" s="1"/>
      <c r="BQ564" s="3"/>
      <c r="BR564" s="4"/>
      <c r="BS564" s="5"/>
      <c r="BT564" s="6"/>
      <c r="BU564" s="5"/>
      <c r="BV564" s="5"/>
      <c r="BW564" s="6"/>
      <c r="BX564" s="5"/>
      <c r="BY564" s="5"/>
      <c r="BZ564" s="6"/>
      <c r="CA564" s="5"/>
    </row>
    <row r="565" spans="4:79">
      <c r="D565" s="1"/>
      <c r="J565" s="1"/>
      <c r="L565" s="1"/>
      <c r="AX565" s="1"/>
      <c r="AY565" s="1"/>
      <c r="BA565" s="1"/>
      <c r="BB565" s="1"/>
      <c r="BF565" s="1"/>
      <c r="BG565" t="str">
        <f t="shared" ca="1" si="73"/>
        <v/>
      </c>
      <c r="BH565" t="str">
        <f t="shared" si="74"/>
        <v/>
      </c>
      <c r="BI565" t="str">
        <f t="shared" si="75"/>
        <v/>
      </c>
      <c r="BJ565" t="str">
        <f t="shared" ca="1" si="70"/>
        <v/>
      </c>
      <c r="BK565">
        <f t="shared" si="76"/>
        <v>1900</v>
      </c>
      <c r="BL565">
        <f t="shared" si="77"/>
        <v>1900</v>
      </c>
      <c r="BM565" t="str">
        <f t="shared" si="71"/>
        <v/>
      </c>
      <c r="BN565" s="84">
        <f t="shared" si="72"/>
        <v>116</v>
      </c>
      <c r="BO565" s="1">
        <v>42370</v>
      </c>
      <c r="BP565" s="1"/>
      <c r="BQ565" s="3"/>
      <c r="BR565" s="4"/>
      <c r="BS565" s="5"/>
      <c r="BT565" s="6"/>
      <c r="BU565" s="5"/>
      <c r="BV565" s="5"/>
      <c r="BW565" s="6"/>
      <c r="BX565" s="5"/>
      <c r="BY565" s="5"/>
      <c r="BZ565" s="6"/>
      <c r="CA565" s="5"/>
    </row>
    <row r="566" spans="4:79">
      <c r="D566" s="1"/>
      <c r="J566" s="1"/>
      <c r="M566" s="1"/>
      <c r="BG566" t="str">
        <f t="shared" ca="1" si="73"/>
        <v/>
      </c>
      <c r="BH566" t="str">
        <f t="shared" si="74"/>
        <v/>
      </c>
      <c r="BI566" t="str">
        <f t="shared" si="75"/>
        <v/>
      </c>
      <c r="BJ566" t="str">
        <f t="shared" ca="1" si="70"/>
        <v/>
      </c>
      <c r="BK566">
        <f t="shared" si="76"/>
        <v>1900</v>
      </c>
      <c r="BL566">
        <f t="shared" si="77"/>
        <v>1900</v>
      </c>
      <c r="BM566" t="str">
        <f t="shared" si="71"/>
        <v/>
      </c>
      <c r="BN566" s="84">
        <f t="shared" si="72"/>
        <v>116</v>
      </c>
      <c r="BO566" s="1">
        <v>42370</v>
      </c>
      <c r="BP566" s="1"/>
      <c r="BQ566" s="3"/>
      <c r="BR566" s="4"/>
      <c r="BS566" s="5"/>
      <c r="BT566" s="6"/>
      <c r="BU566" s="5"/>
      <c r="BV566" s="5"/>
      <c r="BW566" s="6"/>
      <c r="BX566" s="5"/>
      <c r="BY566" s="5"/>
      <c r="BZ566" s="6"/>
      <c r="CA566" s="5"/>
    </row>
    <row r="567" spans="4:79">
      <c r="D567" s="1"/>
      <c r="E567" s="1"/>
      <c r="J567" s="1"/>
      <c r="L567" s="1"/>
      <c r="N567" s="1"/>
      <c r="AX567" s="1"/>
      <c r="AY567" s="1"/>
      <c r="BA567" s="1"/>
      <c r="BB567" s="1"/>
      <c r="BG567" t="str">
        <f t="shared" ca="1" si="73"/>
        <v/>
      </c>
      <c r="BH567" t="str">
        <f t="shared" si="74"/>
        <v/>
      </c>
      <c r="BI567" t="str">
        <f t="shared" si="75"/>
        <v/>
      </c>
      <c r="BJ567" t="str">
        <f t="shared" ca="1" si="70"/>
        <v/>
      </c>
      <c r="BK567">
        <f t="shared" si="76"/>
        <v>1900</v>
      </c>
      <c r="BL567">
        <f t="shared" si="77"/>
        <v>1900</v>
      </c>
      <c r="BM567" t="str">
        <f t="shared" si="71"/>
        <v/>
      </c>
      <c r="BN567" s="84">
        <f t="shared" si="72"/>
        <v>116</v>
      </c>
      <c r="BO567" s="1">
        <v>42370</v>
      </c>
      <c r="BP567" s="1"/>
      <c r="BQ567" s="3"/>
      <c r="BR567" s="4"/>
      <c r="BS567" s="5"/>
      <c r="BT567" s="6"/>
      <c r="BU567" s="5"/>
      <c r="BV567" s="5"/>
      <c r="BW567" s="6"/>
      <c r="BX567" s="5"/>
      <c r="BY567" s="5"/>
      <c r="BZ567" s="6"/>
      <c r="CA567" s="5"/>
    </row>
    <row r="568" spans="4:79">
      <c r="D568" s="1"/>
      <c r="J568" s="1"/>
      <c r="L568" s="1"/>
      <c r="M568" s="1"/>
      <c r="BA568" s="1"/>
      <c r="BG568" t="str">
        <f t="shared" ca="1" si="73"/>
        <v/>
      </c>
      <c r="BH568" t="str">
        <f t="shared" si="74"/>
        <v/>
      </c>
      <c r="BI568" t="str">
        <f t="shared" si="75"/>
        <v/>
      </c>
      <c r="BJ568" t="str">
        <f t="shared" ca="1" si="70"/>
        <v/>
      </c>
      <c r="BK568">
        <f t="shared" si="76"/>
        <v>1900</v>
      </c>
      <c r="BL568">
        <f t="shared" si="77"/>
        <v>1900</v>
      </c>
      <c r="BM568" t="str">
        <f t="shared" si="71"/>
        <v/>
      </c>
      <c r="BN568" s="84">
        <f t="shared" si="72"/>
        <v>116</v>
      </c>
      <c r="BO568" s="1">
        <v>42370</v>
      </c>
      <c r="BP568" s="1"/>
      <c r="BQ568" s="3"/>
      <c r="BR568" s="4"/>
      <c r="BS568" s="5"/>
      <c r="BT568" s="6"/>
      <c r="BU568" s="5"/>
      <c r="BV568" s="5"/>
      <c r="BW568" s="6"/>
      <c r="BX568" s="5"/>
      <c r="BY568" s="5"/>
      <c r="BZ568" s="6"/>
      <c r="CA568" s="5"/>
    </row>
    <row r="569" spans="4:79">
      <c r="D569" s="1"/>
      <c r="J569" s="1"/>
      <c r="L569" s="1"/>
      <c r="M569" s="1"/>
      <c r="AX569" s="1"/>
      <c r="AY569" s="1"/>
      <c r="BA569" s="1"/>
      <c r="BB569" s="1"/>
      <c r="BF569" s="1"/>
      <c r="BG569" t="str">
        <f t="shared" ca="1" si="73"/>
        <v/>
      </c>
      <c r="BH569" t="str">
        <f t="shared" si="74"/>
        <v/>
      </c>
      <c r="BI569" t="str">
        <f t="shared" si="75"/>
        <v/>
      </c>
      <c r="BJ569" t="str">
        <f t="shared" ca="1" si="70"/>
        <v/>
      </c>
      <c r="BK569">
        <f t="shared" si="76"/>
        <v>1900</v>
      </c>
      <c r="BL569">
        <f t="shared" si="77"/>
        <v>1900</v>
      </c>
      <c r="BM569" t="str">
        <f t="shared" si="71"/>
        <v/>
      </c>
      <c r="BN569" s="84">
        <f t="shared" si="72"/>
        <v>116</v>
      </c>
      <c r="BO569" s="1">
        <v>42370</v>
      </c>
      <c r="BP569" s="1"/>
      <c r="BQ569" s="3"/>
      <c r="BR569" s="4"/>
      <c r="BS569" s="5"/>
      <c r="BT569" s="6"/>
      <c r="BU569" s="5"/>
      <c r="BV569" s="5"/>
      <c r="BW569" s="6"/>
      <c r="BX569" s="5"/>
      <c r="BY569" s="5"/>
      <c r="BZ569" s="6"/>
      <c r="CA569" s="5"/>
    </row>
    <row r="570" spans="4:79">
      <c r="D570" s="1"/>
      <c r="J570" s="1"/>
      <c r="L570" s="1"/>
      <c r="M570" s="1"/>
      <c r="AX570" s="1"/>
      <c r="AY570" s="1"/>
      <c r="BA570" s="1"/>
      <c r="BB570" s="1"/>
      <c r="BG570" t="str">
        <f t="shared" ca="1" si="73"/>
        <v/>
      </c>
      <c r="BH570" t="str">
        <f t="shared" si="74"/>
        <v/>
      </c>
      <c r="BI570" t="str">
        <f t="shared" si="75"/>
        <v/>
      </c>
      <c r="BJ570" t="str">
        <f t="shared" ca="1" si="70"/>
        <v/>
      </c>
      <c r="BK570">
        <f t="shared" si="76"/>
        <v>1900</v>
      </c>
      <c r="BL570">
        <f t="shared" si="77"/>
        <v>1900</v>
      </c>
      <c r="BM570" t="str">
        <f t="shared" si="71"/>
        <v/>
      </c>
      <c r="BN570" s="84">
        <f t="shared" si="72"/>
        <v>116</v>
      </c>
      <c r="BO570" s="1">
        <v>42370</v>
      </c>
      <c r="BP570" s="1"/>
      <c r="BQ570" s="3"/>
      <c r="BR570" s="4"/>
      <c r="BS570" s="5"/>
      <c r="BT570" s="6"/>
      <c r="BU570" s="5"/>
      <c r="BV570" s="5"/>
      <c r="BW570" s="6"/>
      <c r="BX570" s="5"/>
      <c r="BY570" s="5"/>
      <c r="BZ570" s="6"/>
      <c r="CA570" s="5"/>
    </row>
    <row r="571" spans="4:79">
      <c r="D571" s="1"/>
      <c r="J571" s="1"/>
      <c r="L571" s="1"/>
      <c r="M571" s="1"/>
      <c r="AX571" s="1"/>
      <c r="AY571" s="1"/>
      <c r="BA571" s="1"/>
      <c r="BB571" s="1"/>
      <c r="BG571" t="str">
        <f t="shared" ca="1" si="73"/>
        <v/>
      </c>
      <c r="BH571" t="str">
        <f t="shared" si="74"/>
        <v/>
      </c>
      <c r="BI571" t="str">
        <f t="shared" si="75"/>
        <v/>
      </c>
      <c r="BJ571" t="str">
        <f t="shared" ca="1" si="70"/>
        <v/>
      </c>
      <c r="BK571">
        <f t="shared" si="76"/>
        <v>1900</v>
      </c>
      <c r="BL571">
        <f t="shared" si="77"/>
        <v>1900</v>
      </c>
      <c r="BM571" t="str">
        <f t="shared" si="71"/>
        <v/>
      </c>
      <c r="BN571" s="84">
        <f t="shared" si="72"/>
        <v>116</v>
      </c>
      <c r="BO571" s="1">
        <v>42370</v>
      </c>
      <c r="BP571" s="1"/>
      <c r="BQ571" s="3"/>
      <c r="BR571" s="4"/>
      <c r="BS571" s="5"/>
      <c r="BT571" s="6"/>
      <c r="BU571" s="5"/>
      <c r="BV571" s="5"/>
      <c r="BW571" s="6"/>
      <c r="BX571" s="5"/>
      <c r="BY571" s="5"/>
      <c r="BZ571" s="6"/>
      <c r="CA571" s="5"/>
    </row>
    <row r="572" spans="4:79">
      <c r="D572" s="1"/>
      <c r="E572" s="1"/>
      <c r="J572" s="1"/>
      <c r="L572" s="1"/>
      <c r="M572" s="1"/>
      <c r="AX572" s="1"/>
      <c r="AY572" s="1"/>
      <c r="BA572" s="1"/>
      <c r="BB572" s="1"/>
      <c r="BG572" t="str">
        <f t="shared" ca="1" si="73"/>
        <v/>
      </c>
      <c r="BH572" t="str">
        <f t="shared" si="74"/>
        <v/>
      </c>
      <c r="BI572" t="str">
        <f t="shared" si="75"/>
        <v/>
      </c>
      <c r="BJ572" t="str">
        <f t="shared" ca="1" si="70"/>
        <v/>
      </c>
      <c r="BK572">
        <f t="shared" si="76"/>
        <v>1900</v>
      </c>
      <c r="BL572">
        <f t="shared" si="77"/>
        <v>1900</v>
      </c>
      <c r="BM572" t="str">
        <f t="shared" si="71"/>
        <v/>
      </c>
      <c r="BN572" s="84">
        <f t="shared" si="72"/>
        <v>116</v>
      </c>
      <c r="BO572" s="1">
        <v>42370</v>
      </c>
      <c r="BP572" s="1"/>
      <c r="BQ572" s="3"/>
      <c r="BR572" s="4"/>
      <c r="BS572" s="5"/>
      <c r="BT572" s="6"/>
      <c r="BU572" s="5"/>
      <c r="BV572" s="5"/>
      <c r="BW572" s="6"/>
      <c r="BX572" s="5"/>
      <c r="BY572" s="5"/>
      <c r="BZ572" s="6"/>
      <c r="CA572" s="5"/>
    </row>
    <row r="573" spans="4:79">
      <c r="D573" s="1"/>
      <c r="J573" s="1"/>
      <c r="L573" s="1"/>
      <c r="M573" s="1"/>
      <c r="AX573" s="1"/>
      <c r="AY573" s="1"/>
      <c r="BA573" s="1"/>
      <c r="BB573" s="1"/>
      <c r="BG573" t="str">
        <f t="shared" ca="1" si="73"/>
        <v/>
      </c>
      <c r="BH573" t="str">
        <f t="shared" si="74"/>
        <v/>
      </c>
      <c r="BI573" t="str">
        <f t="shared" si="75"/>
        <v/>
      </c>
      <c r="BJ573" t="str">
        <f t="shared" ca="1" si="70"/>
        <v/>
      </c>
      <c r="BK573">
        <f t="shared" si="76"/>
        <v>1900</v>
      </c>
      <c r="BL573">
        <f t="shared" si="77"/>
        <v>1900</v>
      </c>
      <c r="BM573" t="str">
        <f t="shared" si="71"/>
        <v/>
      </c>
      <c r="BN573" s="84">
        <f t="shared" si="72"/>
        <v>116</v>
      </c>
      <c r="BO573" s="1">
        <v>42370</v>
      </c>
      <c r="BP573" s="1"/>
      <c r="BQ573" s="3"/>
      <c r="BR573" s="4"/>
      <c r="BS573" s="5"/>
      <c r="BT573" s="6"/>
      <c r="BU573" s="5"/>
      <c r="BV573" s="5"/>
      <c r="BW573" s="6"/>
      <c r="BX573" s="5"/>
      <c r="BY573" s="5"/>
      <c r="BZ573" s="6"/>
      <c r="CA573" s="5"/>
    </row>
    <row r="574" spans="4:79">
      <c r="D574" s="1"/>
      <c r="J574" s="1"/>
      <c r="L574" s="1"/>
      <c r="M574" s="1"/>
      <c r="BA574" s="1"/>
      <c r="BG574" t="str">
        <f t="shared" ca="1" si="73"/>
        <v/>
      </c>
      <c r="BH574" t="str">
        <f t="shared" si="74"/>
        <v/>
      </c>
      <c r="BI574" t="str">
        <f t="shared" si="75"/>
        <v/>
      </c>
      <c r="BJ574" t="str">
        <f t="shared" ca="1" si="70"/>
        <v/>
      </c>
      <c r="BK574">
        <f t="shared" si="76"/>
        <v>1900</v>
      </c>
      <c r="BL574">
        <f t="shared" si="77"/>
        <v>1900</v>
      </c>
      <c r="BM574" t="str">
        <f t="shared" si="71"/>
        <v/>
      </c>
      <c r="BN574" s="84">
        <f t="shared" si="72"/>
        <v>116</v>
      </c>
      <c r="BO574" s="1">
        <v>42370</v>
      </c>
      <c r="BP574" s="1"/>
      <c r="BQ574" s="3"/>
      <c r="BR574" s="4"/>
      <c r="BS574" s="5"/>
      <c r="BT574" s="6"/>
      <c r="BU574" s="5"/>
      <c r="BV574" s="5"/>
      <c r="BW574" s="6"/>
      <c r="BX574" s="5"/>
      <c r="BY574" s="5"/>
      <c r="BZ574" s="6"/>
      <c r="CA574" s="5"/>
    </row>
    <row r="575" spans="4:79">
      <c r="D575" s="1"/>
      <c r="J575" s="1"/>
      <c r="L575" s="1"/>
      <c r="M575" s="1"/>
      <c r="AX575" s="1"/>
      <c r="AY575" s="1"/>
      <c r="BA575" s="1"/>
      <c r="BB575" s="1"/>
      <c r="BG575" t="str">
        <f t="shared" ca="1" si="73"/>
        <v/>
      </c>
      <c r="BH575" t="str">
        <f t="shared" si="74"/>
        <v/>
      </c>
      <c r="BI575" t="str">
        <f t="shared" si="75"/>
        <v/>
      </c>
      <c r="BJ575" t="str">
        <f t="shared" ca="1" si="70"/>
        <v/>
      </c>
      <c r="BK575">
        <f t="shared" si="76"/>
        <v>1900</v>
      </c>
      <c r="BL575">
        <f t="shared" si="77"/>
        <v>1900</v>
      </c>
      <c r="BM575" t="str">
        <f t="shared" si="71"/>
        <v/>
      </c>
      <c r="BN575" s="84">
        <f t="shared" si="72"/>
        <v>116</v>
      </c>
      <c r="BO575" s="1">
        <v>42370</v>
      </c>
      <c r="BP575" s="1"/>
      <c r="BQ575" s="3"/>
      <c r="BR575" s="4"/>
      <c r="BS575" s="5"/>
      <c r="BT575" s="6"/>
      <c r="BU575" s="5"/>
      <c r="BV575" s="5"/>
      <c r="BW575" s="6"/>
      <c r="BX575" s="5"/>
      <c r="BY575" s="5"/>
      <c r="BZ575" s="6"/>
      <c r="CA575" s="5"/>
    </row>
    <row r="576" spans="4:79">
      <c r="D576" s="1"/>
      <c r="J576" s="1"/>
      <c r="L576" s="1"/>
      <c r="M576" s="1"/>
      <c r="BA576" s="1"/>
      <c r="BG576" t="str">
        <f t="shared" ca="1" si="73"/>
        <v/>
      </c>
      <c r="BH576" t="str">
        <f t="shared" si="74"/>
        <v/>
      </c>
      <c r="BI576" t="str">
        <f t="shared" si="75"/>
        <v/>
      </c>
      <c r="BJ576" t="str">
        <f t="shared" ca="1" si="70"/>
        <v/>
      </c>
      <c r="BK576">
        <f t="shared" si="76"/>
        <v>1900</v>
      </c>
      <c r="BL576">
        <f t="shared" si="77"/>
        <v>1900</v>
      </c>
      <c r="BM576" t="str">
        <f t="shared" si="71"/>
        <v/>
      </c>
      <c r="BN576" s="84">
        <f t="shared" si="72"/>
        <v>116</v>
      </c>
      <c r="BO576" s="1">
        <v>42370</v>
      </c>
      <c r="BP576" s="1"/>
      <c r="BQ576" s="3"/>
      <c r="BR576" s="4"/>
      <c r="BS576" s="5"/>
      <c r="BT576" s="6"/>
      <c r="BU576" s="5"/>
      <c r="BV576" s="5"/>
      <c r="BW576" s="6"/>
      <c r="BX576" s="5"/>
      <c r="BY576" s="5"/>
      <c r="BZ576" s="6"/>
      <c r="CA576" s="5"/>
    </row>
    <row r="577" spans="4:79">
      <c r="D577" s="1"/>
      <c r="J577" s="1"/>
      <c r="M577" s="1"/>
      <c r="BG577" t="str">
        <f t="shared" ca="1" si="73"/>
        <v/>
      </c>
      <c r="BH577" t="str">
        <f t="shared" si="74"/>
        <v/>
      </c>
      <c r="BI577" t="str">
        <f t="shared" si="75"/>
        <v/>
      </c>
      <c r="BJ577" t="str">
        <f t="shared" ca="1" si="70"/>
        <v/>
      </c>
      <c r="BK577">
        <f t="shared" si="76"/>
        <v>1900</v>
      </c>
      <c r="BL577">
        <f t="shared" si="77"/>
        <v>1900</v>
      </c>
      <c r="BM577" t="str">
        <f t="shared" si="71"/>
        <v/>
      </c>
      <c r="BN577" s="84">
        <f t="shared" si="72"/>
        <v>116</v>
      </c>
      <c r="BO577" s="1">
        <v>42370</v>
      </c>
      <c r="BP577" s="1"/>
      <c r="BQ577" s="3"/>
      <c r="BR577" s="4"/>
      <c r="BS577" s="5"/>
      <c r="BT577" s="6"/>
      <c r="BU577" s="5"/>
      <c r="BV577" s="5"/>
      <c r="BW577" s="6"/>
      <c r="BX577" s="5"/>
      <c r="BY577" s="5"/>
      <c r="BZ577" s="6"/>
      <c r="CA577" s="5"/>
    </row>
    <row r="578" spans="4:79">
      <c r="D578" s="1"/>
      <c r="J578" s="1"/>
      <c r="L578" s="1"/>
      <c r="M578" s="1"/>
      <c r="AX578" s="1"/>
      <c r="AY578" s="1"/>
      <c r="BA578" s="1"/>
      <c r="BB578" s="1"/>
      <c r="BG578" t="str">
        <f t="shared" ca="1" si="73"/>
        <v/>
      </c>
      <c r="BH578" t="str">
        <f t="shared" si="74"/>
        <v/>
      </c>
      <c r="BI578" t="str">
        <f t="shared" si="75"/>
        <v/>
      </c>
      <c r="BJ578" t="str">
        <f t="shared" ref="BJ578:BJ641" ca="1" si="78">IF(A578="","",DATEDIF(L578,TODAY(),"y"))</f>
        <v/>
      </c>
      <c r="BK578">
        <f t="shared" si="76"/>
        <v>1900</v>
      </c>
      <c r="BL578">
        <f t="shared" si="77"/>
        <v>1900</v>
      </c>
      <c r="BM578" t="str">
        <f t="shared" ref="BM578:BM641" si="79">IF(A578="","",IF(O578="Adhérent",BG578,""))</f>
        <v/>
      </c>
      <c r="BN578" s="84">
        <f t="shared" ref="BN578:BN641" si="80">YEAR(BO578)-YEAR(J578)</f>
        <v>116</v>
      </c>
      <c r="BO578" s="1">
        <v>42370</v>
      </c>
      <c r="BP578" s="1"/>
      <c r="BQ578" s="3"/>
      <c r="BR578" s="4"/>
      <c r="BS578" s="5"/>
      <c r="BT578" s="6"/>
      <c r="BU578" s="5"/>
      <c r="BV578" s="5"/>
      <c r="BW578" s="6"/>
      <c r="BX578" s="5"/>
      <c r="BY578" s="5"/>
      <c r="BZ578" s="6"/>
      <c r="CA578" s="5"/>
    </row>
    <row r="579" spans="4:79">
      <c r="D579" s="1"/>
      <c r="J579" s="1"/>
      <c r="L579" s="1"/>
      <c r="M579" s="1"/>
      <c r="BA579" s="1"/>
      <c r="BG579" t="str">
        <f t="shared" ref="BG579:BG642" ca="1" si="81">IF(A579="","",DATEDIF(J579,TODAY(),"y"))</f>
        <v/>
      </c>
      <c r="BH579" t="str">
        <f t="shared" ref="BH579:BH642" si="82">IF(A579="","",IF(BG579&lt;61,"Moins de 61",IF(BG579&lt;66,"61 à 65",IF(BG579&lt;71,"66 à 70",IF(BG579&lt;76,"71 à 75",IF(BG579&lt;81,"76 à 80",IF(BG579&lt;86,"81 à 85",IF(BG579&lt;91,"86 à 90",IF(BG579&lt;96,"91 à 95",IF(BG579&lt;101,"96 à 100",IF(BG579&gt;=101,"101 et plus","")))))))))))</f>
        <v/>
      </c>
      <c r="BI579" t="str">
        <f t="shared" ref="BI579:BI642" si="83">IF(B579="","",IF(BG579&lt;66,"Moins de 66",IF(BG579&lt;71,"66 à 70",IF(BG579&lt;76,"71 à 75",IF(BG579&lt;81,"76 à 80",IF(BG579&gt;=81,"plus de 80",""))))))</f>
        <v/>
      </c>
      <c r="BJ579" t="str">
        <f t="shared" ca="1" si="78"/>
        <v/>
      </c>
      <c r="BK579">
        <f t="shared" ref="BK579:BK642" si="84">YEAR(L579)</f>
        <v>1900</v>
      </c>
      <c r="BL579">
        <f t="shared" ref="BL579:BL642" si="85">YEAR(E579)</f>
        <v>1900</v>
      </c>
      <c r="BM579" t="str">
        <f t="shared" si="79"/>
        <v/>
      </c>
      <c r="BN579" s="84">
        <f t="shared" si="80"/>
        <v>116</v>
      </c>
      <c r="BO579" s="1">
        <v>42370</v>
      </c>
      <c r="BP579" s="1"/>
      <c r="BQ579" s="3"/>
      <c r="BR579" s="4"/>
      <c r="BS579" s="5"/>
      <c r="BT579" s="6"/>
      <c r="BU579" s="5"/>
      <c r="BV579" s="5"/>
      <c r="BW579" s="6"/>
      <c r="BX579" s="5"/>
      <c r="BY579" s="5"/>
      <c r="BZ579" s="6"/>
      <c r="CA579" s="5"/>
    </row>
    <row r="580" spans="4:79">
      <c r="D580" s="1"/>
      <c r="J580" s="1"/>
      <c r="M580" s="1"/>
      <c r="BG580" t="str">
        <f t="shared" ca="1" si="81"/>
        <v/>
      </c>
      <c r="BH580" t="str">
        <f t="shared" si="82"/>
        <v/>
      </c>
      <c r="BI580" t="str">
        <f t="shared" si="83"/>
        <v/>
      </c>
      <c r="BJ580" t="str">
        <f t="shared" ca="1" si="78"/>
        <v/>
      </c>
      <c r="BK580">
        <f t="shared" si="84"/>
        <v>1900</v>
      </c>
      <c r="BL580">
        <f t="shared" si="85"/>
        <v>1900</v>
      </c>
      <c r="BM580" t="str">
        <f t="shared" si="79"/>
        <v/>
      </c>
      <c r="BN580" s="84">
        <f t="shared" si="80"/>
        <v>116</v>
      </c>
      <c r="BO580" s="1">
        <v>42370</v>
      </c>
      <c r="BP580" s="1"/>
      <c r="BQ580" s="3"/>
      <c r="BR580" s="4"/>
      <c r="BS580" s="5"/>
      <c r="BT580" s="6"/>
      <c r="BU580" s="5"/>
      <c r="BV580" s="5"/>
      <c r="BW580" s="6"/>
      <c r="BX580" s="5"/>
      <c r="BY580" s="5"/>
      <c r="BZ580" s="6"/>
      <c r="CA580" s="5"/>
    </row>
    <row r="581" spans="4:79">
      <c r="D581" s="1"/>
      <c r="J581" s="1"/>
      <c r="L581" s="1"/>
      <c r="M581" s="1"/>
      <c r="AX581" s="1"/>
      <c r="AY581" s="1"/>
      <c r="BA581" s="1"/>
      <c r="BB581" s="1"/>
      <c r="BG581" t="str">
        <f t="shared" ca="1" si="81"/>
        <v/>
      </c>
      <c r="BH581" t="str">
        <f t="shared" si="82"/>
        <v/>
      </c>
      <c r="BI581" t="str">
        <f t="shared" si="83"/>
        <v/>
      </c>
      <c r="BJ581" t="str">
        <f t="shared" ca="1" si="78"/>
        <v/>
      </c>
      <c r="BK581">
        <f t="shared" si="84"/>
        <v>1900</v>
      </c>
      <c r="BL581">
        <f t="shared" si="85"/>
        <v>1900</v>
      </c>
      <c r="BM581" t="str">
        <f t="shared" si="79"/>
        <v/>
      </c>
      <c r="BN581" s="84">
        <f t="shared" si="80"/>
        <v>116</v>
      </c>
      <c r="BO581" s="1">
        <v>42370</v>
      </c>
      <c r="BP581" s="1"/>
      <c r="BQ581" s="3"/>
      <c r="BR581" s="4"/>
      <c r="BS581" s="5"/>
      <c r="BT581" s="6"/>
      <c r="BU581" s="5"/>
      <c r="BV581" s="5"/>
      <c r="BW581" s="6"/>
      <c r="BX581" s="5"/>
      <c r="BY581" s="5"/>
      <c r="BZ581" s="6"/>
      <c r="CA581" s="5"/>
    </row>
    <row r="582" spans="4:79">
      <c r="D582" s="1"/>
      <c r="J582" s="1"/>
      <c r="L582" s="1"/>
      <c r="M582" s="1"/>
      <c r="AX582" s="1"/>
      <c r="AY582" s="1"/>
      <c r="BA582" s="1"/>
      <c r="BB582" s="1"/>
      <c r="BG582" t="str">
        <f t="shared" ca="1" si="81"/>
        <v/>
      </c>
      <c r="BH582" t="str">
        <f t="shared" si="82"/>
        <v/>
      </c>
      <c r="BI582" t="str">
        <f t="shared" si="83"/>
        <v/>
      </c>
      <c r="BJ582" t="str">
        <f t="shared" ca="1" si="78"/>
        <v/>
      </c>
      <c r="BK582">
        <f t="shared" si="84"/>
        <v>1900</v>
      </c>
      <c r="BL582">
        <f t="shared" si="85"/>
        <v>1900</v>
      </c>
      <c r="BM582" t="str">
        <f t="shared" si="79"/>
        <v/>
      </c>
      <c r="BN582" s="84">
        <f t="shared" si="80"/>
        <v>116</v>
      </c>
      <c r="BO582" s="1">
        <v>42370</v>
      </c>
      <c r="BP582" s="1"/>
      <c r="BQ582" s="3"/>
      <c r="BR582" s="4"/>
      <c r="BS582" s="5"/>
      <c r="BT582" s="6"/>
      <c r="BU582" s="5"/>
      <c r="BV582" s="5"/>
      <c r="BW582" s="6"/>
      <c r="BX582" s="5"/>
      <c r="BY582" s="5"/>
      <c r="BZ582" s="6"/>
      <c r="CA582" s="5"/>
    </row>
    <row r="583" spans="4:79">
      <c r="D583" s="1"/>
      <c r="J583" s="1"/>
      <c r="L583" s="1"/>
      <c r="M583" s="1"/>
      <c r="AX583" s="1"/>
      <c r="AY583" s="1"/>
      <c r="BA583" s="1"/>
      <c r="BB583" s="1"/>
      <c r="BG583" t="str">
        <f t="shared" ca="1" si="81"/>
        <v/>
      </c>
      <c r="BH583" t="str">
        <f t="shared" si="82"/>
        <v/>
      </c>
      <c r="BI583" t="str">
        <f t="shared" si="83"/>
        <v/>
      </c>
      <c r="BJ583" t="str">
        <f t="shared" ca="1" si="78"/>
        <v/>
      </c>
      <c r="BK583">
        <f t="shared" si="84"/>
        <v>1900</v>
      </c>
      <c r="BL583">
        <f t="shared" si="85"/>
        <v>1900</v>
      </c>
      <c r="BM583" t="str">
        <f t="shared" si="79"/>
        <v/>
      </c>
      <c r="BN583" s="84">
        <f t="shared" si="80"/>
        <v>116</v>
      </c>
      <c r="BO583" s="1">
        <v>42370</v>
      </c>
      <c r="BP583" s="1"/>
      <c r="BQ583" s="3"/>
      <c r="BR583" s="4"/>
      <c r="BS583" s="5"/>
      <c r="BT583" s="6"/>
      <c r="BU583" s="5"/>
      <c r="BV583" s="5"/>
      <c r="BW583" s="6"/>
      <c r="BX583" s="5"/>
      <c r="BY583" s="5"/>
      <c r="BZ583" s="6"/>
      <c r="CA583" s="5"/>
    </row>
    <row r="584" spans="4:79">
      <c r="D584" s="1"/>
      <c r="E584" s="1"/>
      <c r="J584" s="1"/>
      <c r="L584" s="1"/>
      <c r="M584" s="1"/>
      <c r="AX584" s="1"/>
      <c r="AY584" s="1"/>
      <c r="BA584" s="1"/>
      <c r="BG584" t="str">
        <f t="shared" ca="1" si="81"/>
        <v/>
      </c>
      <c r="BH584" t="str">
        <f t="shared" si="82"/>
        <v/>
      </c>
      <c r="BI584" t="str">
        <f t="shared" si="83"/>
        <v/>
      </c>
      <c r="BJ584" t="str">
        <f t="shared" ca="1" si="78"/>
        <v/>
      </c>
      <c r="BK584">
        <f t="shared" si="84"/>
        <v>1900</v>
      </c>
      <c r="BL584">
        <f t="shared" si="85"/>
        <v>1900</v>
      </c>
      <c r="BM584" t="str">
        <f t="shared" si="79"/>
        <v/>
      </c>
      <c r="BN584" s="84">
        <f t="shared" si="80"/>
        <v>116</v>
      </c>
      <c r="BO584" s="1">
        <v>42370</v>
      </c>
      <c r="BP584" s="1"/>
      <c r="BQ584" s="3"/>
      <c r="BR584" s="4"/>
      <c r="BS584" s="5"/>
      <c r="BT584" s="6"/>
      <c r="BU584" s="5"/>
      <c r="BV584" s="5"/>
      <c r="BW584" s="6"/>
      <c r="BX584" s="5"/>
      <c r="BY584" s="5"/>
      <c r="BZ584" s="6"/>
      <c r="CA584" s="5"/>
    </row>
    <row r="585" spans="4:79">
      <c r="D585" s="1"/>
      <c r="J585" s="1"/>
      <c r="L585" s="1"/>
      <c r="M585" s="1"/>
      <c r="AX585" s="1"/>
      <c r="AY585" s="1"/>
      <c r="BA585" s="1"/>
      <c r="BB585" s="1"/>
      <c r="BG585" t="str">
        <f t="shared" ca="1" si="81"/>
        <v/>
      </c>
      <c r="BH585" t="str">
        <f t="shared" si="82"/>
        <v/>
      </c>
      <c r="BI585" t="str">
        <f t="shared" si="83"/>
        <v/>
      </c>
      <c r="BJ585" t="str">
        <f t="shared" ca="1" si="78"/>
        <v/>
      </c>
      <c r="BK585">
        <f t="shared" si="84"/>
        <v>1900</v>
      </c>
      <c r="BL585">
        <f t="shared" si="85"/>
        <v>1900</v>
      </c>
      <c r="BM585" t="str">
        <f t="shared" si="79"/>
        <v/>
      </c>
      <c r="BN585" s="84">
        <f t="shared" si="80"/>
        <v>116</v>
      </c>
      <c r="BO585" s="1">
        <v>42370</v>
      </c>
      <c r="BP585" s="1"/>
      <c r="BQ585" s="3"/>
      <c r="BR585" s="4"/>
      <c r="BS585" s="5"/>
      <c r="BT585" s="6"/>
      <c r="BU585" s="5"/>
      <c r="BV585" s="5"/>
      <c r="BW585" s="6"/>
      <c r="BX585" s="5"/>
      <c r="BY585" s="5"/>
      <c r="BZ585" s="6"/>
      <c r="CA585" s="5"/>
    </row>
    <row r="586" spans="4:79">
      <c r="D586" s="1"/>
      <c r="J586" s="1"/>
      <c r="M586" s="1"/>
      <c r="BG586" t="str">
        <f t="shared" ca="1" si="81"/>
        <v/>
      </c>
      <c r="BH586" t="str">
        <f t="shared" si="82"/>
        <v/>
      </c>
      <c r="BI586" t="str">
        <f t="shared" si="83"/>
        <v/>
      </c>
      <c r="BJ586" t="str">
        <f t="shared" ca="1" si="78"/>
        <v/>
      </c>
      <c r="BK586">
        <f t="shared" si="84"/>
        <v>1900</v>
      </c>
      <c r="BL586">
        <f t="shared" si="85"/>
        <v>1900</v>
      </c>
      <c r="BM586" t="str">
        <f t="shared" si="79"/>
        <v/>
      </c>
      <c r="BN586" s="84">
        <f t="shared" si="80"/>
        <v>116</v>
      </c>
      <c r="BO586" s="1">
        <v>42370</v>
      </c>
      <c r="BP586" s="1"/>
      <c r="BQ586" s="3"/>
      <c r="BR586" s="4"/>
      <c r="BS586" s="5"/>
      <c r="BT586" s="6"/>
      <c r="BU586" s="5"/>
      <c r="BV586" s="5"/>
      <c r="BW586" s="6"/>
      <c r="BX586" s="5"/>
      <c r="BY586" s="5"/>
      <c r="BZ586" s="6"/>
      <c r="CA586" s="5"/>
    </row>
    <row r="587" spans="4:79">
      <c r="D587" s="1"/>
      <c r="E587" s="1"/>
      <c r="J587" s="1"/>
      <c r="L587" s="1"/>
      <c r="BA587" s="1"/>
      <c r="BG587" t="str">
        <f t="shared" ca="1" si="81"/>
        <v/>
      </c>
      <c r="BH587" t="str">
        <f t="shared" si="82"/>
        <v/>
      </c>
      <c r="BI587" t="str">
        <f t="shared" si="83"/>
        <v/>
      </c>
      <c r="BJ587" t="str">
        <f t="shared" ca="1" si="78"/>
        <v/>
      </c>
      <c r="BK587">
        <f t="shared" si="84"/>
        <v>1900</v>
      </c>
      <c r="BL587">
        <f t="shared" si="85"/>
        <v>1900</v>
      </c>
      <c r="BM587" t="str">
        <f t="shared" si="79"/>
        <v/>
      </c>
      <c r="BN587" s="84">
        <f t="shared" si="80"/>
        <v>116</v>
      </c>
      <c r="BO587" s="1">
        <v>42370</v>
      </c>
      <c r="BP587" s="1"/>
      <c r="BQ587" s="3"/>
      <c r="BR587" s="4"/>
      <c r="BS587" s="5"/>
      <c r="BT587" s="6"/>
      <c r="BU587" s="5"/>
      <c r="BV587" s="5"/>
      <c r="BW587" s="6"/>
      <c r="BX587" s="5"/>
      <c r="BY587" s="5"/>
      <c r="BZ587" s="6"/>
      <c r="CA587" s="5"/>
    </row>
    <row r="588" spans="4:79">
      <c r="D588" s="1"/>
      <c r="E588" s="1"/>
      <c r="J588" s="1"/>
      <c r="L588" s="1"/>
      <c r="AX588" s="1"/>
      <c r="AY588" s="1"/>
      <c r="BA588" s="1"/>
      <c r="BG588" t="str">
        <f t="shared" ca="1" si="81"/>
        <v/>
      </c>
      <c r="BH588" t="str">
        <f t="shared" si="82"/>
        <v/>
      </c>
      <c r="BI588" t="str">
        <f t="shared" si="83"/>
        <v/>
      </c>
      <c r="BJ588" t="str">
        <f t="shared" ca="1" si="78"/>
        <v/>
      </c>
      <c r="BK588">
        <f t="shared" si="84"/>
        <v>1900</v>
      </c>
      <c r="BL588">
        <f t="shared" si="85"/>
        <v>1900</v>
      </c>
      <c r="BM588" t="str">
        <f t="shared" si="79"/>
        <v/>
      </c>
      <c r="BN588" s="84">
        <f t="shared" si="80"/>
        <v>116</v>
      </c>
      <c r="BO588" s="1">
        <v>42370</v>
      </c>
      <c r="BP588" s="1"/>
      <c r="BQ588" s="3"/>
      <c r="BR588" s="4"/>
      <c r="BS588" s="5"/>
      <c r="BT588" s="6"/>
      <c r="BU588" s="5"/>
      <c r="BV588" s="5"/>
      <c r="BW588" s="6"/>
      <c r="BX588" s="5"/>
      <c r="BY588" s="5"/>
      <c r="BZ588" s="6"/>
      <c r="CA588" s="5"/>
    </row>
    <row r="589" spans="4:79">
      <c r="D589" s="1"/>
      <c r="E589" s="1"/>
      <c r="J589" s="1"/>
      <c r="L589" s="1"/>
      <c r="M589" s="1"/>
      <c r="AX589" s="1"/>
      <c r="AY589" s="1"/>
      <c r="BA589" s="1"/>
      <c r="BB589" s="1"/>
      <c r="BG589" t="str">
        <f t="shared" ca="1" si="81"/>
        <v/>
      </c>
      <c r="BH589" t="str">
        <f t="shared" si="82"/>
        <v/>
      </c>
      <c r="BI589" t="str">
        <f t="shared" si="83"/>
        <v/>
      </c>
      <c r="BJ589" t="str">
        <f t="shared" ca="1" si="78"/>
        <v/>
      </c>
      <c r="BK589">
        <f t="shared" si="84"/>
        <v>1900</v>
      </c>
      <c r="BL589">
        <f t="shared" si="85"/>
        <v>1900</v>
      </c>
      <c r="BM589" t="str">
        <f t="shared" si="79"/>
        <v/>
      </c>
      <c r="BN589" s="84">
        <f t="shared" si="80"/>
        <v>116</v>
      </c>
      <c r="BO589" s="1">
        <v>42370</v>
      </c>
      <c r="BP589" s="1"/>
      <c r="BQ589" s="3"/>
      <c r="BR589" s="4"/>
      <c r="BS589" s="5"/>
      <c r="BT589" s="6"/>
      <c r="BU589" s="5"/>
      <c r="BV589" s="5"/>
      <c r="BW589" s="6"/>
      <c r="BX589" s="5"/>
      <c r="BY589" s="5"/>
      <c r="BZ589" s="6"/>
      <c r="CA589" s="5"/>
    </row>
    <row r="590" spans="4:79">
      <c r="D590" s="1"/>
      <c r="E590" s="1"/>
      <c r="J590" s="1"/>
      <c r="L590" s="1"/>
      <c r="BA590" s="1"/>
      <c r="BG590" t="str">
        <f t="shared" ca="1" si="81"/>
        <v/>
      </c>
      <c r="BH590" t="str">
        <f t="shared" si="82"/>
        <v/>
      </c>
      <c r="BI590" t="str">
        <f t="shared" si="83"/>
        <v/>
      </c>
      <c r="BJ590" t="str">
        <f t="shared" ca="1" si="78"/>
        <v/>
      </c>
      <c r="BK590">
        <f t="shared" si="84"/>
        <v>1900</v>
      </c>
      <c r="BL590">
        <f t="shared" si="85"/>
        <v>1900</v>
      </c>
      <c r="BM590" t="str">
        <f t="shared" si="79"/>
        <v/>
      </c>
      <c r="BN590" s="84">
        <f t="shared" si="80"/>
        <v>116</v>
      </c>
      <c r="BO590" s="1">
        <v>42370</v>
      </c>
      <c r="BP590" s="1"/>
      <c r="BQ590" s="3"/>
      <c r="BR590" s="4"/>
      <c r="BS590" s="5"/>
      <c r="BT590" s="6"/>
      <c r="BU590" s="5"/>
      <c r="BV590" s="5"/>
      <c r="BW590" s="6"/>
      <c r="BX590" s="5"/>
      <c r="BY590" s="5"/>
      <c r="BZ590" s="6"/>
      <c r="CA590" s="5"/>
    </row>
    <row r="591" spans="4:79">
      <c r="D591" s="1"/>
      <c r="J591" s="1"/>
      <c r="M591" s="1"/>
      <c r="BG591" t="str">
        <f t="shared" ca="1" si="81"/>
        <v/>
      </c>
      <c r="BH591" t="str">
        <f t="shared" si="82"/>
        <v/>
      </c>
      <c r="BI591" t="str">
        <f t="shared" si="83"/>
        <v/>
      </c>
      <c r="BJ591" t="str">
        <f t="shared" ca="1" si="78"/>
        <v/>
      </c>
      <c r="BK591">
        <f t="shared" si="84"/>
        <v>1900</v>
      </c>
      <c r="BL591">
        <f t="shared" si="85"/>
        <v>1900</v>
      </c>
      <c r="BM591" t="str">
        <f t="shared" si="79"/>
        <v/>
      </c>
      <c r="BN591" s="84">
        <f t="shared" si="80"/>
        <v>116</v>
      </c>
      <c r="BO591" s="1">
        <v>42370</v>
      </c>
      <c r="BP591" s="1"/>
      <c r="BQ591" s="3"/>
      <c r="BR591" s="4"/>
      <c r="BS591" s="5"/>
      <c r="BT591" s="6"/>
      <c r="BU591" s="5"/>
      <c r="BV591" s="5"/>
      <c r="BW591" s="6"/>
      <c r="BX591" s="5"/>
      <c r="BY591" s="5"/>
      <c r="BZ591" s="6"/>
      <c r="CA591" s="5"/>
    </row>
    <row r="592" spans="4:79">
      <c r="D592" s="1"/>
      <c r="J592" s="1"/>
      <c r="M592" s="1"/>
      <c r="BG592" t="str">
        <f t="shared" ca="1" si="81"/>
        <v/>
      </c>
      <c r="BH592" t="str">
        <f t="shared" si="82"/>
        <v/>
      </c>
      <c r="BI592" t="str">
        <f t="shared" si="83"/>
        <v/>
      </c>
      <c r="BJ592" t="str">
        <f t="shared" ca="1" si="78"/>
        <v/>
      </c>
      <c r="BK592">
        <f t="shared" si="84"/>
        <v>1900</v>
      </c>
      <c r="BL592">
        <f t="shared" si="85"/>
        <v>1900</v>
      </c>
      <c r="BM592" t="str">
        <f t="shared" si="79"/>
        <v/>
      </c>
      <c r="BN592" s="84">
        <f t="shared" si="80"/>
        <v>116</v>
      </c>
      <c r="BO592" s="1">
        <v>42370</v>
      </c>
      <c r="BP592" s="1"/>
      <c r="BQ592" s="3"/>
      <c r="BR592" s="4"/>
      <c r="BS592" s="5"/>
      <c r="BT592" s="6"/>
      <c r="BU592" s="5"/>
      <c r="BV592" s="5"/>
      <c r="BW592" s="6"/>
      <c r="BX592" s="5"/>
      <c r="BY592" s="5"/>
      <c r="BZ592" s="6"/>
      <c r="CA592" s="5"/>
    </row>
    <row r="593" spans="4:79">
      <c r="D593" s="1"/>
      <c r="J593" s="1"/>
      <c r="L593" s="1"/>
      <c r="M593" s="1"/>
      <c r="BA593" s="1"/>
      <c r="BG593" t="str">
        <f t="shared" ca="1" si="81"/>
        <v/>
      </c>
      <c r="BH593" t="str">
        <f t="shared" si="82"/>
        <v/>
      </c>
      <c r="BI593" t="str">
        <f t="shared" si="83"/>
        <v/>
      </c>
      <c r="BJ593" t="str">
        <f t="shared" ca="1" si="78"/>
        <v/>
      </c>
      <c r="BK593">
        <f t="shared" si="84"/>
        <v>1900</v>
      </c>
      <c r="BL593">
        <f t="shared" si="85"/>
        <v>1900</v>
      </c>
      <c r="BM593" t="str">
        <f t="shared" si="79"/>
        <v/>
      </c>
      <c r="BN593" s="84">
        <f t="shared" si="80"/>
        <v>116</v>
      </c>
      <c r="BO593" s="1">
        <v>42370</v>
      </c>
      <c r="BP593" s="1"/>
      <c r="BQ593" s="3"/>
      <c r="BR593" s="4"/>
      <c r="BS593" s="5"/>
      <c r="BT593" s="6"/>
      <c r="BU593" s="5"/>
      <c r="BV593" s="5"/>
      <c r="BW593" s="6"/>
      <c r="BX593" s="5"/>
      <c r="BY593" s="5"/>
      <c r="BZ593" s="6"/>
      <c r="CA593" s="5"/>
    </row>
    <row r="594" spans="4:79">
      <c r="D594" s="1"/>
      <c r="BB594" s="1"/>
      <c r="BG594" t="str">
        <f t="shared" ca="1" si="81"/>
        <v/>
      </c>
      <c r="BH594" t="str">
        <f t="shared" si="82"/>
        <v/>
      </c>
      <c r="BI594" t="str">
        <f t="shared" si="83"/>
        <v/>
      </c>
      <c r="BJ594" t="str">
        <f t="shared" ca="1" si="78"/>
        <v/>
      </c>
      <c r="BK594">
        <f t="shared" si="84"/>
        <v>1900</v>
      </c>
      <c r="BL594">
        <f t="shared" si="85"/>
        <v>1900</v>
      </c>
      <c r="BM594" t="str">
        <f t="shared" si="79"/>
        <v/>
      </c>
      <c r="BN594" s="84">
        <f t="shared" si="80"/>
        <v>116</v>
      </c>
      <c r="BO594" s="1">
        <v>42370</v>
      </c>
      <c r="BP594" s="1"/>
      <c r="BQ594" s="3"/>
      <c r="BR594" s="4"/>
      <c r="BS594" s="5"/>
      <c r="BT594" s="6"/>
      <c r="BU594" s="5"/>
      <c r="BV594" s="5"/>
      <c r="BW594" s="6"/>
      <c r="BX594" s="5"/>
      <c r="BY594" s="5"/>
      <c r="BZ594" s="6"/>
      <c r="CA594" s="5"/>
    </row>
    <row r="595" spans="4:79">
      <c r="D595" s="1"/>
      <c r="J595" s="1"/>
      <c r="L595" s="1"/>
      <c r="M595" s="1"/>
      <c r="AX595" s="1"/>
      <c r="AY595" s="1"/>
      <c r="BB595" s="1"/>
      <c r="BG595" t="str">
        <f t="shared" ca="1" si="81"/>
        <v/>
      </c>
      <c r="BH595" t="str">
        <f t="shared" si="82"/>
        <v/>
      </c>
      <c r="BI595" t="str">
        <f t="shared" si="83"/>
        <v/>
      </c>
      <c r="BJ595" t="str">
        <f t="shared" ca="1" si="78"/>
        <v/>
      </c>
      <c r="BK595">
        <f t="shared" si="84"/>
        <v>1900</v>
      </c>
      <c r="BL595">
        <f t="shared" si="85"/>
        <v>1900</v>
      </c>
      <c r="BM595" t="str">
        <f t="shared" si="79"/>
        <v/>
      </c>
      <c r="BN595" s="84">
        <f t="shared" si="80"/>
        <v>116</v>
      </c>
      <c r="BO595" s="1">
        <v>42370</v>
      </c>
      <c r="BP595" s="1"/>
      <c r="BQ595" s="3"/>
      <c r="BR595" s="4"/>
      <c r="BS595" s="5"/>
      <c r="BT595" s="6"/>
      <c r="BU595" s="5"/>
      <c r="BV595" s="5"/>
      <c r="BW595" s="6"/>
      <c r="BX595" s="5"/>
      <c r="BY595" s="5"/>
      <c r="BZ595" s="6"/>
      <c r="CA595" s="5"/>
    </row>
    <row r="596" spans="4:79">
      <c r="D596" s="1"/>
      <c r="J596" s="1"/>
      <c r="L596" s="1"/>
      <c r="AX596" s="1"/>
      <c r="AY596" s="1"/>
      <c r="BA596" s="1"/>
      <c r="BB596" s="1"/>
      <c r="BG596" t="str">
        <f t="shared" ca="1" si="81"/>
        <v/>
      </c>
      <c r="BH596" t="str">
        <f t="shared" si="82"/>
        <v/>
      </c>
      <c r="BI596" t="str">
        <f t="shared" si="83"/>
        <v/>
      </c>
      <c r="BJ596" t="str">
        <f t="shared" ca="1" si="78"/>
        <v/>
      </c>
      <c r="BK596">
        <f t="shared" si="84"/>
        <v>1900</v>
      </c>
      <c r="BL596">
        <f t="shared" si="85"/>
        <v>1900</v>
      </c>
      <c r="BM596" t="str">
        <f t="shared" si="79"/>
        <v/>
      </c>
      <c r="BN596" s="84">
        <f t="shared" si="80"/>
        <v>116</v>
      </c>
      <c r="BO596" s="1">
        <v>42370</v>
      </c>
      <c r="BP596" s="1"/>
      <c r="BQ596" s="3"/>
      <c r="BR596" s="4"/>
      <c r="BS596" s="5"/>
      <c r="BT596" s="6"/>
      <c r="BU596" s="5"/>
      <c r="BV596" s="5"/>
      <c r="BW596" s="6"/>
      <c r="BX596" s="5"/>
      <c r="BY596" s="5"/>
      <c r="BZ596" s="6"/>
      <c r="CA596" s="5"/>
    </row>
    <row r="597" spans="4:79">
      <c r="D597" s="1"/>
      <c r="J597" s="1"/>
      <c r="M597" s="1"/>
      <c r="BG597" t="str">
        <f t="shared" ca="1" si="81"/>
        <v/>
      </c>
      <c r="BH597" t="str">
        <f t="shared" si="82"/>
        <v/>
      </c>
      <c r="BI597" t="str">
        <f t="shared" si="83"/>
        <v/>
      </c>
      <c r="BJ597" t="str">
        <f t="shared" ca="1" si="78"/>
        <v/>
      </c>
      <c r="BK597">
        <f t="shared" si="84"/>
        <v>1900</v>
      </c>
      <c r="BL597">
        <f t="shared" si="85"/>
        <v>1900</v>
      </c>
      <c r="BM597" t="str">
        <f t="shared" si="79"/>
        <v/>
      </c>
      <c r="BN597" s="84">
        <f t="shared" si="80"/>
        <v>116</v>
      </c>
      <c r="BO597" s="1">
        <v>42370</v>
      </c>
      <c r="BP597" s="1"/>
      <c r="BQ597" s="3"/>
      <c r="BR597" s="4"/>
      <c r="BS597" s="5"/>
      <c r="BT597" s="6"/>
      <c r="BU597" s="5"/>
      <c r="BV597" s="5"/>
      <c r="BW597" s="6"/>
      <c r="BX597" s="5"/>
      <c r="BY597" s="5"/>
      <c r="BZ597" s="6"/>
      <c r="CA597" s="5"/>
    </row>
    <row r="598" spans="4:79">
      <c r="D598" s="1"/>
      <c r="J598" s="1"/>
      <c r="L598" s="1"/>
      <c r="M598" s="1"/>
      <c r="AX598" s="1"/>
      <c r="AY598" s="1"/>
      <c r="BA598" s="1"/>
      <c r="BB598" s="1"/>
      <c r="BG598" t="str">
        <f t="shared" ca="1" si="81"/>
        <v/>
      </c>
      <c r="BH598" t="str">
        <f t="shared" si="82"/>
        <v/>
      </c>
      <c r="BI598" t="str">
        <f t="shared" si="83"/>
        <v/>
      </c>
      <c r="BJ598" t="str">
        <f t="shared" ca="1" si="78"/>
        <v/>
      </c>
      <c r="BK598">
        <f t="shared" si="84"/>
        <v>1900</v>
      </c>
      <c r="BL598">
        <f t="shared" si="85"/>
        <v>1900</v>
      </c>
      <c r="BM598" t="str">
        <f t="shared" si="79"/>
        <v/>
      </c>
      <c r="BN598" s="84">
        <f t="shared" si="80"/>
        <v>116</v>
      </c>
      <c r="BO598" s="1">
        <v>42370</v>
      </c>
      <c r="BP598" s="1"/>
      <c r="BQ598" s="3"/>
      <c r="BR598" s="4"/>
      <c r="BS598" s="5"/>
      <c r="BT598" s="6"/>
      <c r="BU598" s="5"/>
      <c r="BV598" s="5"/>
      <c r="BW598" s="6"/>
      <c r="BX598" s="5"/>
      <c r="BY598" s="5"/>
      <c r="BZ598" s="6"/>
      <c r="CA598" s="5"/>
    </row>
    <row r="599" spans="4:79">
      <c r="D599" s="1"/>
      <c r="J599" s="1"/>
      <c r="L599" s="1"/>
      <c r="M599" s="1"/>
      <c r="AX599" s="1"/>
      <c r="AY599" s="1"/>
      <c r="BA599" s="1"/>
      <c r="BB599" s="1"/>
      <c r="BF599" s="1"/>
      <c r="BG599" t="str">
        <f t="shared" ca="1" si="81"/>
        <v/>
      </c>
      <c r="BH599" t="str">
        <f t="shared" si="82"/>
        <v/>
      </c>
      <c r="BI599" t="str">
        <f t="shared" si="83"/>
        <v/>
      </c>
      <c r="BJ599" t="str">
        <f t="shared" ca="1" si="78"/>
        <v/>
      </c>
      <c r="BK599">
        <f t="shared" si="84"/>
        <v>1900</v>
      </c>
      <c r="BL599">
        <f t="shared" si="85"/>
        <v>1900</v>
      </c>
      <c r="BM599" t="str">
        <f t="shared" si="79"/>
        <v/>
      </c>
      <c r="BN599" s="84">
        <f t="shared" si="80"/>
        <v>116</v>
      </c>
      <c r="BO599" s="1">
        <v>42370</v>
      </c>
      <c r="BP599" s="1"/>
      <c r="BQ599" s="3"/>
      <c r="BR599" s="4"/>
      <c r="BS599" s="5"/>
      <c r="BT599" s="6"/>
      <c r="BU599" s="5"/>
      <c r="BV599" s="5"/>
      <c r="BW599" s="6"/>
      <c r="BX599" s="5"/>
      <c r="BY599" s="5"/>
      <c r="BZ599" s="6"/>
      <c r="CA599" s="5"/>
    </row>
    <row r="600" spans="4:79">
      <c r="D600" s="1"/>
      <c r="J600" s="1"/>
      <c r="L600" s="1"/>
      <c r="M600" s="1"/>
      <c r="AX600" s="1"/>
      <c r="AY600" s="1"/>
      <c r="BA600" s="1"/>
      <c r="BB600" s="1"/>
      <c r="BG600" t="str">
        <f t="shared" ca="1" si="81"/>
        <v/>
      </c>
      <c r="BH600" t="str">
        <f t="shared" si="82"/>
        <v/>
      </c>
      <c r="BI600" t="str">
        <f t="shared" si="83"/>
        <v/>
      </c>
      <c r="BJ600" t="str">
        <f t="shared" ca="1" si="78"/>
        <v/>
      </c>
      <c r="BK600">
        <f t="shared" si="84"/>
        <v>1900</v>
      </c>
      <c r="BL600">
        <f t="shared" si="85"/>
        <v>1900</v>
      </c>
      <c r="BM600" t="str">
        <f t="shared" si="79"/>
        <v/>
      </c>
      <c r="BN600" s="84">
        <f t="shared" si="80"/>
        <v>116</v>
      </c>
      <c r="BO600" s="1">
        <v>42370</v>
      </c>
      <c r="BP600" s="1"/>
      <c r="BQ600" s="3"/>
      <c r="BR600" s="4"/>
      <c r="BS600" s="5"/>
      <c r="BT600" s="6"/>
      <c r="BU600" s="5"/>
      <c r="BV600" s="5"/>
      <c r="BW600" s="6"/>
      <c r="BX600" s="5"/>
      <c r="BY600" s="5"/>
      <c r="BZ600" s="6"/>
      <c r="CA600" s="5"/>
    </row>
    <row r="601" spans="4:79">
      <c r="D601" s="1"/>
      <c r="BB601" s="1"/>
      <c r="BG601" t="str">
        <f t="shared" ca="1" si="81"/>
        <v/>
      </c>
      <c r="BH601" t="str">
        <f t="shared" si="82"/>
        <v/>
      </c>
      <c r="BI601" t="str">
        <f t="shared" si="83"/>
        <v/>
      </c>
      <c r="BJ601" t="str">
        <f t="shared" ca="1" si="78"/>
        <v/>
      </c>
      <c r="BK601">
        <f t="shared" si="84"/>
        <v>1900</v>
      </c>
      <c r="BL601">
        <f t="shared" si="85"/>
        <v>1900</v>
      </c>
      <c r="BM601" t="str">
        <f t="shared" si="79"/>
        <v/>
      </c>
      <c r="BN601" s="84">
        <f t="shared" si="80"/>
        <v>116</v>
      </c>
      <c r="BO601" s="1">
        <v>42370</v>
      </c>
      <c r="BP601" s="1"/>
      <c r="BQ601" s="3"/>
      <c r="BR601" s="4"/>
      <c r="BS601" s="5"/>
      <c r="BT601" s="6"/>
      <c r="BU601" s="5"/>
      <c r="BV601" s="5"/>
      <c r="BW601" s="6"/>
      <c r="BX601" s="5"/>
      <c r="BY601" s="5"/>
      <c r="BZ601" s="6"/>
      <c r="CA601" s="5"/>
    </row>
    <row r="602" spans="4:79">
      <c r="D602" s="1"/>
      <c r="J602" s="1"/>
      <c r="L602" s="1"/>
      <c r="M602" s="1"/>
      <c r="AX602" s="1"/>
      <c r="AY602" s="1"/>
      <c r="BA602" s="1"/>
      <c r="BB602" s="1"/>
      <c r="BG602" t="str">
        <f t="shared" ca="1" si="81"/>
        <v/>
      </c>
      <c r="BH602" t="str">
        <f t="shared" si="82"/>
        <v/>
      </c>
      <c r="BI602" t="str">
        <f t="shared" si="83"/>
        <v/>
      </c>
      <c r="BJ602" t="str">
        <f t="shared" ca="1" si="78"/>
        <v/>
      </c>
      <c r="BK602">
        <f t="shared" si="84"/>
        <v>1900</v>
      </c>
      <c r="BL602">
        <f t="shared" si="85"/>
        <v>1900</v>
      </c>
      <c r="BM602" t="str">
        <f t="shared" si="79"/>
        <v/>
      </c>
      <c r="BN602" s="84">
        <f t="shared" si="80"/>
        <v>116</v>
      </c>
      <c r="BO602" s="1">
        <v>42370</v>
      </c>
      <c r="BP602" s="1"/>
      <c r="BQ602" s="3"/>
      <c r="BR602" s="4"/>
      <c r="BS602" s="5"/>
      <c r="BT602" s="6"/>
      <c r="BU602" s="5"/>
      <c r="BV602" s="5"/>
      <c r="BW602" s="6"/>
      <c r="BX602" s="5"/>
      <c r="BY602" s="5"/>
      <c r="BZ602" s="6"/>
      <c r="CA602" s="5"/>
    </row>
    <row r="603" spans="4:79">
      <c r="D603" s="1"/>
      <c r="J603" s="1"/>
      <c r="M603" s="1"/>
      <c r="BG603" t="str">
        <f t="shared" ca="1" si="81"/>
        <v/>
      </c>
      <c r="BH603" t="str">
        <f t="shared" si="82"/>
        <v/>
      </c>
      <c r="BI603" t="str">
        <f t="shared" si="83"/>
        <v/>
      </c>
      <c r="BJ603" t="str">
        <f t="shared" ca="1" si="78"/>
        <v/>
      </c>
      <c r="BK603">
        <f t="shared" si="84"/>
        <v>1900</v>
      </c>
      <c r="BL603">
        <f t="shared" si="85"/>
        <v>1900</v>
      </c>
      <c r="BM603" t="str">
        <f t="shared" si="79"/>
        <v/>
      </c>
      <c r="BN603" s="84">
        <f t="shared" si="80"/>
        <v>116</v>
      </c>
      <c r="BO603" s="1">
        <v>42370</v>
      </c>
      <c r="BP603" s="1"/>
      <c r="BQ603" s="3"/>
      <c r="BR603" s="4"/>
      <c r="BS603" s="5"/>
      <c r="BT603" s="6"/>
      <c r="BU603" s="5"/>
      <c r="BV603" s="5"/>
      <c r="BW603" s="6"/>
      <c r="BX603" s="5"/>
      <c r="BY603" s="5"/>
      <c r="BZ603" s="6"/>
      <c r="CA603" s="5"/>
    </row>
    <row r="604" spans="4:79">
      <c r="D604" s="1"/>
      <c r="J604" s="1"/>
      <c r="L604" s="1"/>
      <c r="M604" s="1"/>
      <c r="BA604" s="1"/>
      <c r="BG604" t="str">
        <f t="shared" ca="1" si="81"/>
        <v/>
      </c>
      <c r="BH604" t="str">
        <f t="shared" si="82"/>
        <v/>
      </c>
      <c r="BI604" t="str">
        <f t="shared" si="83"/>
        <v/>
      </c>
      <c r="BJ604" t="str">
        <f t="shared" ca="1" si="78"/>
        <v/>
      </c>
      <c r="BK604">
        <f t="shared" si="84"/>
        <v>1900</v>
      </c>
      <c r="BL604">
        <f t="shared" si="85"/>
        <v>1900</v>
      </c>
      <c r="BM604" t="str">
        <f t="shared" si="79"/>
        <v/>
      </c>
      <c r="BN604" s="84">
        <f t="shared" si="80"/>
        <v>116</v>
      </c>
      <c r="BO604" s="1">
        <v>42370</v>
      </c>
      <c r="BP604" s="1"/>
      <c r="BQ604" s="3"/>
      <c r="BR604" s="4"/>
      <c r="BS604" s="5"/>
      <c r="BT604" s="6"/>
      <c r="BU604" s="5"/>
      <c r="BV604" s="5"/>
      <c r="BW604" s="6"/>
      <c r="BX604" s="5"/>
      <c r="BY604" s="5"/>
      <c r="BZ604" s="6"/>
      <c r="CA604" s="5"/>
    </row>
    <row r="605" spans="4:79">
      <c r="D605" s="1"/>
      <c r="J605" s="1"/>
      <c r="L605" s="1"/>
      <c r="AX605" s="1"/>
      <c r="AY605" s="1"/>
      <c r="BA605" s="1"/>
      <c r="BB605" s="1"/>
      <c r="BG605" t="str">
        <f t="shared" ca="1" si="81"/>
        <v/>
      </c>
      <c r="BH605" t="str">
        <f t="shared" si="82"/>
        <v/>
      </c>
      <c r="BI605" t="str">
        <f t="shared" si="83"/>
        <v/>
      </c>
      <c r="BJ605" t="str">
        <f t="shared" ca="1" si="78"/>
        <v/>
      </c>
      <c r="BK605">
        <f t="shared" si="84"/>
        <v>1900</v>
      </c>
      <c r="BL605">
        <f t="shared" si="85"/>
        <v>1900</v>
      </c>
      <c r="BM605" t="str">
        <f t="shared" si="79"/>
        <v/>
      </c>
      <c r="BN605" s="84">
        <f t="shared" si="80"/>
        <v>116</v>
      </c>
      <c r="BO605" s="1">
        <v>42370</v>
      </c>
      <c r="BP605" s="1"/>
      <c r="BQ605" s="3"/>
      <c r="BR605" s="4"/>
      <c r="BS605" s="5"/>
      <c r="BT605" s="6"/>
      <c r="BU605" s="5"/>
      <c r="BV605" s="5"/>
      <c r="BW605" s="6"/>
      <c r="BX605" s="5"/>
      <c r="BY605" s="5"/>
      <c r="BZ605" s="6"/>
      <c r="CA605" s="5"/>
    </row>
    <row r="606" spans="4:79">
      <c r="D606" s="1"/>
      <c r="E606" s="1"/>
      <c r="J606" s="1"/>
      <c r="L606" s="1"/>
      <c r="AX606" s="1"/>
      <c r="AY606" s="1"/>
      <c r="BA606" s="1"/>
      <c r="BG606" t="str">
        <f t="shared" ca="1" si="81"/>
        <v/>
      </c>
      <c r="BH606" t="str">
        <f t="shared" si="82"/>
        <v/>
      </c>
      <c r="BI606" t="str">
        <f t="shared" si="83"/>
        <v/>
      </c>
      <c r="BJ606" t="str">
        <f t="shared" ca="1" si="78"/>
        <v/>
      </c>
      <c r="BK606">
        <f t="shared" si="84"/>
        <v>1900</v>
      </c>
      <c r="BL606">
        <f t="shared" si="85"/>
        <v>1900</v>
      </c>
      <c r="BM606" t="str">
        <f t="shared" si="79"/>
        <v/>
      </c>
      <c r="BN606" s="84">
        <f t="shared" si="80"/>
        <v>116</v>
      </c>
      <c r="BO606" s="1">
        <v>42370</v>
      </c>
      <c r="BP606" s="1"/>
      <c r="BQ606" s="3"/>
      <c r="BR606" s="4"/>
      <c r="BS606" s="5"/>
      <c r="BT606" s="6"/>
      <c r="BU606" s="5"/>
      <c r="BV606" s="5"/>
      <c r="BW606" s="6"/>
      <c r="BX606" s="5"/>
      <c r="BY606" s="5"/>
      <c r="BZ606" s="6"/>
      <c r="CA606" s="5"/>
    </row>
    <row r="607" spans="4:79">
      <c r="D607" s="1"/>
      <c r="J607" s="1"/>
      <c r="L607" s="1"/>
      <c r="M607" s="1"/>
      <c r="AX607" s="1"/>
      <c r="AY607" s="1"/>
      <c r="BA607" s="1"/>
      <c r="BB607" s="1"/>
      <c r="BG607" t="str">
        <f t="shared" ca="1" si="81"/>
        <v/>
      </c>
      <c r="BH607" t="str">
        <f t="shared" si="82"/>
        <v/>
      </c>
      <c r="BI607" t="str">
        <f t="shared" si="83"/>
        <v/>
      </c>
      <c r="BJ607" t="str">
        <f t="shared" ca="1" si="78"/>
        <v/>
      </c>
      <c r="BK607">
        <f t="shared" si="84"/>
        <v>1900</v>
      </c>
      <c r="BL607">
        <f t="shared" si="85"/>
        <v>1900</v>
      </c>
      <c r="BM607" t="str">
        <f t="shared" si="79"/>
        <v/>
      </c>
      <c r="BN607" s="84">
        <f t="shared" si="80"/>
        <v>116</v>
      </c>
      <c r="BO607" s="1">
        <v>42370</v>
      </c>
      <c r="BP607" s="1"/>
      <c r="BQ607" s="3"/>
      <c r="BR607" s="4"/>
      <c r="BS607" s="5"/>
      <c r="BT607" s="6"/>
      <c r="BU607" s="5"/>
      <c r="BV607" s="5"/>
      <c r="BW607" s="6"/>
      <c r="BX607" s="5"/>
      <c r="BY607" s="5"/>
      <c r="BZ607" s="6"/>
      <c r="CA607" s="5"/>
    </row>
    <row r="608" spans="4:79">
      <c r="D608" s="1"/>
      <c r="J608" s="1"/>
      <c r="L608" s="1"/>
      <c r="AX608" s="1"/>
      <c r="AY608" s="1"/>
      <c r="BA608" s="1"/>
      <c r="BB608" s="1"/>
      <c r="BF608" s="1"/>
      <c r="BG608" t="str">
        <f t="shared" ca="1" si="81"/>
        <v/>
      </c>
      <c r="BH608" t="str">
        <f t="shared" si="82"/>
        <v/>
      </c>
      <c r="BI608" t="str">
        <f t="shared" si="83"/>
        <v/>
      </c>
      <c r="BJ608" t="str">
        <f t="shared" ca="1" si="78"/>
        <v/>
      </c>
      <c r="BK608">
        <f t="shared" si="84"/>
        <v>1900</v>
      </c>
      <c r="BL608">
        <f t="shared" si="85"/>
        <v>1900</v>
      </c>
      <c r="BM608" t="str">
        <f t="shared" si="79"/>
        <v/>
      </c>
      <c r="BN608" s="84">
        <f t="shared" si="80"/>
        <v>116</v>
      </c>
      <c r="BO608" s="1">
        <v>42370</v>
      </c>
      <c r="BP608" s="1"/>
      <c r="BQ608" s="3"/>
      <c r="BR608" s="4"/>
      <c r="BS608" s="5"/>
      <c r="BT608" s="6"/>
      <c r="BU608" s="5"/>
      <c r="BV608" s="5"/>
      <c r="BW608" s="6"/>
      <c r="BX608" s="5"/>
      <c r="BY608" s="5"/>
      <c r="BZ608" s="6"/>
      <c r="CA608" s="5"/>
    </row>
    <row r="609" spans="4:79">
      <c r="D609" s="1"/>
      <c r="J609" s="1"/>
      <c r="L609" s="1"/>
      <c r="BA609" s="1"/>
      <c r="BG609" t="str">
        <f t="shared" ca="1" si="81"/>
        <v/>
      </c>
      <c r="BH609" t="str">
        <f t="shared" si="82"/>
        <v/>
      </c>
      <c r="BI609" t="str">
        <f t="shared" si="83"/>
        <v/>
      </c>
      <c r="BJ609" t="str">
        <f t="shared" ca="1" si="78"/>
        <v/>
      </c>
      <c r="BK609">
        <f t="shared" si="84"/>
        <v>1900</v>
      </c>
      <c r="BL609">
        <f t="shared" si="85"/>
        <v>1900</v>
      </c>
      <c r="BM609" t="str">
        <f t="shared" si="79"/>
        <v/>
      </c>
      <c r="BN609" s="84">
        <f t="shared" si="80"/>
        <v>116</v>
      </c>
      <c r="BO609" s="1">
        <v>42370</v>
      </c>
      <c r="BP609" s="1"/>
      <c r="BQ609" s="3"/>
      <c r="BR609" s="4"/>
      <c r="BS609" s="5"/>
      <c r="BT609" s="6"/>
      <c r="BU609" s="5"/>
      <c r="BV609" s="5"/>
      <c r="BW609" s="6"/>
      <c r="BX609" s="5"/>
      <c r="BY609" s="5"/>
      <c r="BZ609" s="6"/>
      <c r="CA609" s="5"/>
    </row>
    <row r="610" spans="4:79">
      <c r="D610" s="1"/>
      <c r="J610" s="1"/>
      <c r="L610" s="1"/>
      <c r="M610" s="1"/>
      <c r="AX610" s="1"/>
      <c r="AY610" s="1"/>
      <c r="BA610" s="1"/>
      <c r="BB610" s="1"/>
      <c r="BG610" t="str">
        <f t="shared" ca="1" si="81"/>
        <v/>
      </c>
      <c r="BH610" t="str">
        <f t="shared" si="82"/>
        <v/>
      </c>
      <c r="BI610" t="str">
        <f t="shared" si="83"/>
        <v/>
      </c>
      <c r="BJ610" t="str">
        <f t="shared" ca="1" si="78"/>
        <v/>
      </c>
      <c r="BK610">
        <f t="shared" si="84"/>
        <v>1900</v>
      </c>
      <c r="BL610">
        <f t="shared" si="85"/>
        <v>1900</v>
      </c>
      <c r="BM610" t="str">
        <f t="shared" si="79"/>
        <v/>
      </c>
      <c r="BN610" s="84">
        <f t="shared" si="80"/>
        <v>116</v>
      </c>
      <c r="BO610" s="1">
        <v>42370</v>
      </c>
      <c r="BP610" s="1"/>
      <c r="BQ610" s="3"/>
      <c r="BR610" s="4"/>
      <c r="BS610" s="5"/>
      <c r="BT610" s="6"/>
      <c r="BU610" s="5"/>
      <c r="BV610" s="5"/>
      <c r="BW610" s="6"/>
      <c r="BX610" s="5"/>
      <c r="BY610" s="5"/>
      <c r="BZ610" s="6"/>
      <c r="CA610" s="5"/>
    </row>
    <row r="611" spans="4:79">
      <c r="D611" s="1"/>
      <c r="J611" s="1"/>
      <c r="L611" s="1"/>
      <c r="M611" s="1"/>
      <c r="AX611" s="1"/>
      <c r="AY611" s="1"/>
      <c r="BA611" s="1"/>
      <c r="BB611" s="1"/>
      <c r="BG611" t="str">
        <f t="shared" ca="1" si="81"/>
        <v/>
      </c>
      <c r="BH611" t="str">
        <f t="shared" si="82"/>
        <v/>
      </c>
      <c r="BI611" t="str">
        <f t="shared" si="83"/>
        <v/>
      </c>
      <c r="BJ611" t="str">
        <f t="shared" ca="1" si="78"/>
        <v/>
      </c>
      <c r="BK611">
        <f t="shared" si="84"/>
        <v>1900</v>
      </c>
      <c r="BL611">
        <f t="shared" si="85"/>
        <v>1900</v>
      </c>
      <c r="BM611" t="str">
        <f t="shared" si="79"/>
        <v/>
      </c>
      <c r="BN611" s="84">
        <f t="shared" si="80"/>
        <v>116</v>
      </c>
      <c r="BO611" s="1">
        <v>42370</v>
      </c>
      <c r="BP611" s="1"/>
      <c r="BQ611" s="3"/>
      <c r="BR611" s="4"/>
      <c r="BS611" s="5"/>
      <c r="BT611" s="6"/>
      <c r="BU611" s="5"/>
      <c r="BV611" s="5"/>
      <c r="BW611" s="6"/>
      <c r="BX611" s="5"/>
      <c r="BY611" s="5"/>
      <c r="BZ611" s="6"/>
      <c r="CA611" s="5"/>
    </row>
    <row r="612" spans="4:79">
      <c r="D612" s="1"/>
      <c r="J612" s="1"/>
      <c r="L612" s="1"/>
      <c r="M612" s="1"/>
      <c r="AX612" s="1"/>
      <c r="AY612" s="1"/>
      <c r="BA612" s="1"/>
      <c r="BB612" s="1"/>
      <c r="BG612" t="str">
        <f t="shared" ca="1" si="81"/>
        <v/>
      </c>
      <c r="BH612" t="str">
        <f t="shared" si="82"/>
        <v/>
      </c>
      <c r="BI612" t="str">
        <f t="shared" si="83"/>
        <v/>
      </c>
      <c r="BJ612" t="str">
        <f t="shared" ca="1" si="78"/>
        <v/>
      </c>
      <c r="BK612">
        <f t="shared" si="84"/>
        <v>1900</v>
      </c>
      <c r="BL612">
        <f t="shared" si="85"/>
        <v>1900</v>
      </c>
      <c r="BM612" t="str">
        <f t="shared" si="79"/>
        <v/>
      </c>
      <c r="BN612" s="84">
        <f t="shared" si="80"/>
        <v>116</v>
      </c>
      <c r="BO612" s="1">
        <v>42370</v>
      </c>
      <c r="BP612" s="1"/>
      <c r="BQ612" s="3"/>
      <c r="BR612" s="4"/>
      <c r="BS612" s="5"/>
      <c r="BT612" s="6"/>
      <c r="BU612" s="5"/>
      <c r="BV612" s="5"/>
      <c r="BW612" s="6"/>
      <c r="BX612" s="5"/>
      <c r="BY612" s="5"/>
      <c r="BZ612" s="6"/>
      <c r="CA612" s="5"/>
    </row>
    <row r="613" spans="4:79">
      <c r="D613" s="1"/>
      <c r="J613" s="1"/>
      <c r="L613" s="1"/>
      <c r="BA613" s="1"/>
      <c r="BG613" t="str">
        <f t="shared" ca="1" si="81"/>
        <v/>
      </c>
      <c r="BH613" t="str">
        <f t="shared" si="82"/>
        <v/>
      </c>
      <c r="BI613" t="str">
        <f t="shared" si="83"/>
        <v/>
      </c>
      <c r="BJ613" t="str">
        <f t="shared" ca="1" si="78"/>
        <v/>
      </c>
      <c r="BK613">
        <f t="shared" si="84"/>
        <v>1900</v>
      </c>
      <c r="BL613">
        <f t="shared" si="85"/>
        <v>1900</v>
      </c>
      <c r="BM613" t="str">
        <f t="shared" si="79"/>
        <v/>
      </c>
      <c r="BN613" s="84">
        <f t="shared" si="80"/>
        <v>116</v>
      </c>
      <c r="BO613" s="1">
        <v>42370</v>
      </c>
      <c r="BP613" s="1"/>
      <c r="BQ613" s="3"/>
      <c r="BR613" s="4"/>
      <c r="BS613" s="5"/>
      <c r="BT613" s="6"/>
      <c r="BU613" s="5"/>
      <c r="BV613" s="5"/>
      <c r="BW613" s="6"/>
      <c r="BX613" s="5"/>
      <c r="BY613" s="5"/>
      <c r="BZ613" s="6"/>
      <c r="CA613" s="5"/>
    </row>
    <row r="614" spans="4:79">
      <c r="D614" s="1"/>
      <c r="J614" s="1"/>
      <c r="M614" s="1"/>
      <c r="BG614" t="str">
        <f t="shared" ca="1" si="81"/>
        <v/>
      </c>
      <c r="BH614" t="str">
        <f t="shared" si="82"/>
        <v/>
      </c>
      <c r="BI614" t="str">
        <f t="shared" si="83"/>
        <v/>
      </c>
      <c r="BJ614" t="str">
        <f t="shared" ca="1" si="78"/>
        <v/>
      </c>
      <c r="BK614">
        <f t="shared" si="84"/>
        <v>1900</v>
      </c>
      <c r="BL614">
        <f t="shared" si="85"/>
        <v>1900</v>
      </c>
      <c r="BM614" t="str">
        <f t="shared" si="79"/>
        <v/>
      </c>
      <c r="BN614" s="84">
        <f t="shared" si="80"/>
        <v>116</v>
      </c>
      <c r="BO614" s="1">
        <v>42370</v>
      </c>
      <c r="BP614" s="1"/>
      <c r="BQ614" s="3"/>
      <c r="BR614" s="4"/>
      <c r="BS614" s="5"/>
      <c r="BT614" s="6"/>
      <c r="BU614" s="5"/>
      <c r="BV614" s="5"/>
      <c r="BW614" s="6"/>
      <c r="BX614" s="5"/>
      <c r="BY614" s="5"/>
      <c r="BZ614" s="6"/>
      <c r="CA614" s="5"/>
    </row>
    <row r="615" spans="4:79">
      <c r="D615" s="1"/>
      <c r="J615" s="1"/>
      <c r="L615" s="1"/>
      <c r="M615" s="1"/>
      <c r="BA615" s="1"/>
      <c r="BG615" t="str">
        <f t="shared" ca="1" si="81"/>
        <v/>
      </c>
      <c r="BH615" t="str">
        <f t="shared" si="82"/>
        <v/>
      </c>
      <c r="BI615" t="str">
        <f t="shared" si="83"/>
        <v/>
      </c>
      <c r="BJ615" t="str">
        <f t="shared" ca="1" si="78"/>
        <v/>
      </c>
      <c r="BK615">
        <f t="shared" si="84"/>
        <v>1900</v>
      </c>
      <c r="BL615">
        <f t="shared" si="85"/>
        <v>1900</v>
      </c>
      <c r="BM615" t="str">
        <f t="shared" si="79"/>
        <v/>
      </c>
      <c r="BN615" s="84">
        <f t="shared" si="80"/>
        <v>116</v>
      </c>
      <c r="BO615" s="1">
        <v>42370</v>
      </c>
      <c r="BP615" s="1"/>
      <c r="BQ615" s="3"/>
      <c r="BR615" s="4"/>
      <c r="BS615" s="5"/>
      <c r="BT615" s="6"/>
      <c r="BU615" s="5"/>
      <c r="BV615" s="5"/>
      <c r="BW615" s="6"/>
      <c r="BX615" s="5"/>
      <c r="BY615" s="5"/>
      <c r="BZ615" s="6"/>
      <c r="CA615" s="5"/>
    </row>
    <row r="616" spans="4:79">
      <c r="D616" s="1"/>
      <c r="J616" s="1"/>
      <c r="L616" s="1"/>
      <c r="M616" s="1"/>
      <c r="AX616" s="1"/>
      <c r="AY616" s="1"/>
      <c r="BA616" s="1"/>
      <c r="BB616" s="1"/>
      <c r="BG616" t="str">
        <f t="shared" ca="1" si="81"/>
        <v/>
      </c>
      <c r="BH616" t="str">
        <f t="shared" si="82"/>
        <v/>
      </c>
      <c r="BI616" t="str">
        <f t="shared" si="83"/>
        <v/>
      </c>
      <c r="BJ616" t="str">
        <f t="shared" ca="1" si="78"/>
        <v/>
      </c>
      <c r="BK616">
        <f t="shared" si="84"/>
        <v>1900</v>
      </c>
      <c r="BL616">
        <f t="shared" si="85"/>
        <v>1900</v>
      </c>
      <c r="BM616" t="str">
        <f t="shared" si="79"/>
        <v/>
      </c>
      <c r="BN616" s="84">
        <f t="shared" si="80"/>
        <v>116</v>
      </c>
      <c r="BO616" s="1">
        <v>42370</v>
      </c>
      <c r="BP616" s="1"/>
      <c r="BQ616" s="3"/>
      <c r="BR616" s="4"/>
      <c r="BS616" s="5"/>
      <c r="BT616" s="6"/>
      <c r="BU616" s="5"/>
      <c r="BV616" s="5"/>
      <c r="BW616" s="6"/>
      <c r="BX616" s="5"/>
      <c r="BY616" s="5"/>
      <c r="BZ616" s="6"/>
      <c r="CA616" s="5"/>
    </row>
    <row r="617" spans="4:79">
      <c r="D617" s="1"/>
      <c r="J617" s="1"/>
      <c r="L617" s="1"/>
      <c r="AX617" s="1"/>
      <c r="AY617" s="1"/>
      <c r="BA617" s="1"/>
      <c r="BB617" s="1"/>
      <c r="BG617" t="str">
        <f t="shared" ca="1" si="81"/>
        <v/>
      </c>
      <c r="BH617" t="str">
        <f t="shared" si="82"/>
        <v/>
      </c>
      <c r="BI617" t="str">
        <f t="shared" si="83"/>
        <v/>
      </c>
      <c r="BJ617" t="str">
        <f t="shared" ca="1" si="78"/>
        <v/>
      </c>
      <c r="BK617">
        <f t="shared" si="84"/>
        <v>1900</v>
      </c>
      <c r="BL617">
        <f t="shared" si="85"/>
        <v>1900</v>
      </c>
      <c r="BM617" t="str">
        <f t="shared" si="79"/>
        <v/>
      </c>
      <c r="BN617" s="84">
        <f t="shared" si="80"/>
        <v>116</v>
      </c>
      <c r="BO617" s="1">
        <v>42370</v>
      </c>
      <c r="BP617" s="1"/>
      <c r="BQ617" s="3"/>
      <c r="BR617" s="4"/>
      <c r="BS617" s="5"/>
      <c r="BT617" s="6"/>
      <c r="BU617" s="5"/>
      <c r="BV617" s="5"/>
      <c r="BW617" s="6"/>
      <c r="BX617" s="5"/>
      <c r="BY617" s="5"/>
      <c r="BZ617" s="6"/>
      <c r="CA617" s="5"/>
    </row>
    <row r="618" spans="4:79">
      <c r="D618" s="1"/>
      <c r="J618" s="1"/>
      <c r="M618" s="1"/>
      <c r="BG618" t="str">
        <f t="shared" ca="1" si="81"/>
        <v/>
      </c>
      <c r="BH618" t="str">
        <f t="shared" si="82"/>
        <v/>
      </c>
      <c r="BI618" t="str">
        <f t="shared" si="83"/>
        <v/>
      </c>
      <c r="BJ618" t="str">
        <f t="shared" ca="1" si="78"/>
        <v/>
      </c>
      <c r="BK618">
        <f t="shared" si="84"/>
        <v>1900</v>
      </c>
      <c r="BL618">
        <f t="shared" si="85"/>
        <v>1900</v>
      </c>
      <c r="BM618" t="str">
        <f t="shared" si="79"/>
        <v/>
      </c>
      <c r="BN618" s="84">
        <f t="shared" si="80"/>
        <v>116</v>
      </c>
      <c r="BO618" s="1">
        <v>42370</v>
      </c>
      <c r="BP618" s="1"/>
      <c r="BQ618" s="3"/>
      <c r="BR618" s="4"/>
      <c r="BS618" s="5"/>
      <c r="BT618" s="6"/>
      <c r="BU618" s="5"/>
      <c r="BV618" s="5"/>
      <c r="BW618" s="6"/>
      <c r="BX618" s="5"/>
      <c r="BY618" s="5"/>
      <c r="BZ618" s="6"/>
      <c r="CA618" s="5"/>
    </row>
    <row r="619" spans="4:79">
      <c r="D619" s="1"/>
      <c r="J619" s="1"/>
      <c r="L619" s="1"/>
      <c r="M619" s="1"/>
      <c r="AX619" s="1"/>
      <c r="AY619" s="1"/>
      <c r="BA619" s="1"/>
      <c r="BB619" s="1"/>
      <c r="BG619" t="str">
        <f t="shared" ca="1" si="81"/>
        <v/>
      </c>
      <c r="BH619" t="str">
        <f t="shared" si="82"/>
        <v/>
      </c>
      <c r="BI619" t="str">
        <f t="shared" si="83"/>
        <v/>
      </c>
      <c r="BJ619" t="str">
        <f t="shared" ca="1" si="78"/>
        <v/>
      </c>
      <c r="BK619">
        <f t="shared" si="84"/>
        <v>1900</v>
      </c>
      <c r="BL619">
        <f t="shared" si="85"/>
        <v>1900</v>
      </c>
      <c r="BM619" t="str">
        <f t="shared" si="79"/>
        <v/>
      </c>
      <c r="BN619" s="84">
        <f t="shared" si="80"/>
        <v>116</v>
      </c>
      <c r="BO619" s="1">
        <v>42370</v>
      </c>
      <c r="BP619" s="1"/>
      <c r="BQ619" s="3"/>
      <c r="BR619" s="4"/>
      <c r="BS619" s="5"/>
      <c r="BT619" s="6"/>
      <c r="BU619" s="5"/>
      <c r="BV619" s="5"/>
      <c r="BW619" s="6"/>
      <c r="BX619" s="5"/>
      <c r="BY619" s="5"/>
      <c r="BZ619" s="6"/>
      <c r="CA619" s="5"/>
    </row>
    <row r="620" spans="4:79">
      <c r="D620" s="1"/>
      <c r="E620" s="1"/>
      <c r="J620" s="1"/>
      <c r="L620" s="1"/>
      <c r="BA620" s="1"/>
      <c r="BG620" t="str">
        <f t="shared" ca="1" si="81"/>
        <v/>
      </c>
      <c r="BH620" t="str">
        <f t="shared" si="82"/>
        <v/>
      </c>
      <c r="BI620" t="str">
        <f t="shared" si="83"/>
        <v/>
      </c>
      <c r="BJ620" t="str">
        <f t="shared" ca="1" si="78"/>
        <v/>
      </c>
      <c r="BK620">
        <f t="shared" si="84"/>
        <v>1900</v>
      </c>
      <c r="BL620">
        <f t="shared" si="85"/>
        <v>1900</v>
      </c>
      <c r="BM620" t="str">
        <f t="shared" si="79"/>
        <v/>
      </c>
      <c r="BN620" s="84">
        <f t="shared" si="80"/>
        <v>116</v>
      </c>
      <c r="BO620" s="1">
        <v>42370</v>
      </c>
      <c r="BP620" s="1"/>
      <c r="BQ620" s="3"/>
      <c r="BR620" s="4"/>
      <c r="BS620" s="5"/>
      <c r="BT620" s="6"/>
      <c r="BU620" s="5"/>
      <c r="BV620" s="5"/>
      <c r="BW620" s="6"/>
      <c r="BX620" s="5"/>
      <c r="BY620" s="5"/>
      <c r="BZ620" s="6"/>
      <c r="CA620" s="5"/>
    </row>
    <row r="621" spans="4:79">
      <c r="D621" s="1"/>
      <c r="E621" s="1"/>
      <c r="J621" s="1"/>
      <c r="L621" s="1"/>
      <c r="M621" s="1"/>
      <c r="AX621" s="1"/>
      <c r="AY621" s="1"/>
      <c r="BA621" s="1"/>
      <c r="BB621" s="1"/>
      <c r="BG621" t="str">
        <f t="shared" ca="1" si="81"/>
        <v/>
      </c>
      <c r="BH621" t="str">
        <f t="shared" si="82"/>
        <v/>
      </c>
      <c r="BI621" t="str">
        <f t="shared" si="83"/>
        <v/>
      </c>
      <c r="BJ621" t="str">
        <f t="shared" ca="1" si="78"/>
        <v/>
      </c>
      <c r="BK621">
        <f t="shared" si="84"/>
        <v>1900</v>
      </c>
      <c r="BL621">
        <f t="shared" si="85"/>
        <v>1900</v>
      </c>
      <c r="BM621" t="str">
        <f t="shared" si="79"/>
        <v/>
      </c>
      <c r="BN621" s="84">
        <f t="shared" si="80"/>
        <v>116</v>
      </c>
      <c r="BO621" s="1">
        <v>42370</v>
      </c>
      <c r="BP621" s="1"/>
      <c r="BQ621" s="3"/>
      <c r="BR621" s="4"/>
      <c r="BS621" s="5"/>
      <c r="BT621" s="6"/>
      <c r="BU621" s="5"/>
      <c r="BV621" s="5"/>
      <c r="BW621" s="6"/>
      <c r="BX621" s="5"/>
      <c r="BY621" s="5"/>
      <c r="BZ621" s="6"/>
      <c r="CA621" s="5"/>
    </row>
    <row r="622" spans="4:79">
      <c r="D622" s="1"/>
      <c r="J622" s="1"/>
      <c r="L622" s="1"/>
      <c r="M622" s="1"/>
      <c r="AX622" s="1"/>
      <c r="AY622" s="1"/>
      <c r="BA622" s="1"/>
      <c r="BB622" s="1"/>
      <c r="BG622" t="str">
        <f t="shared" ca="1" si="81"/>
        <v/>
      </c>
      <c r="BH622" t="str">
        <f t="shared" si="82"/>
        <v/>
      </c>
      <c r="BI622" t="str">
        <f t="shared" si="83"/>
        <v/>
      </c>
      <c r="BJ622" t="str">
        <f t="shared" ca="1" si="78"/>
        <v/>
      </c>
      <c r="BK622">
        <f t="shared" si="84"/>
        <v>1900</v>
      </c>
      <c r="BL622">
        <f t="shared" si="85"/>
        <v>1900</v>
      </c>
      <c r="BM622" t="str">
        <f t="shared" si="79"/>
        <v/>
      </c>
      <c r="BN622" s="84">
        <f t="shared" si="80"/>
        <v>116</v>
      </c>
      <c r="BO622" s="1">
        <v>42370</v>
      </c>
      <c r="BP622" s="1"/>
      <c r="BQ622" s="3"/>
      <c r="BR622" s="4"/>
      <c r="BS622" s="5"/>
      <c r="BT622" s="6"/>
      <c r="BU622" s="5"/>
      <c r="BV622" s="5"/>
      <c r="BW622" s="6"/>
      <c r="BX622" s="5"/>
      <c r="BY622" s="5"/>
      <c r="BZ622" s="6"/>
      <c r="CA622" s="5"/>
    </row>
    <row r="623" spans="4:79">
      <c r="D623" s="1"/>
      <c r="J623" s="1"/>
      <c r="L623" s="1"/>
      <c r="M623" s="1"/>
      <c r="AX623" s="1"/>
      <c r="AY623" s="1"/>
      <c r="BA623" s="1"/>
      <c r="BB623" s="1"/>
      <c r="BG623" t="str">
        <f t="shared" ca="1" si="81"/>
        <v/>
      </c>
      <c r="BH623" t="str">
        <f t="shared" si="82"/>
        <v/>
      </c>
      <c r="BI623" t="str">
        <f t="shared" si="83"/>
        <v/>
      </c>
      <c r="BJ623" t="str">
        <f t="shared" ca="1" si="78"/>
        <v/>
      </c>
      <c r="BK623">
        <f t="shared" si="84"/>
        <v>1900</v>
      </c>
      <c r="BL623">
        <f t="shared" si="85"/>
        <v>1900</v>
      </c>
      <c r="BM623" t="str">
        <f t="shared" si="79"/>
        <v/>
      </c>
      <c r="BN623" s="84">
        <f t="shared" si="80"/>
        <v>116</v>
      </c>
      <c r="BO623" s="1">
        <v>42370</v>
      </c>
      <c r="BP623" s="1"/>
      <c r="BQ623" s="3"/>
      <c r="BR623" s="4"/>
      <c r="BS623" s="5"/>
      <c r="BT623" s="6"/>
      <c r="BU623" s="5"/>
      <c r="BV623" s="5"/>
      <c r="BW623" s="6"/>
      <c r="BX623" s="5"/>
      <c r="BY623" s="5"/>
      <c r="BZ623" s="6"/>
      <c r="CA623" s="5"/>
    </row>
    <row r="624" spans="4:79">
      <c r="D624" s="1"/>
      <c r="J624" s="1"/>
      <c r="L624" s="1"/>
      <c r="M624" s="1"/>
      <c r="AY624" s="1"/>
      <c r="AZ624" s="1"/>
      <c r="BB624" s="1"/>
      <c r="BC624" s="1"/>
      <c r="BG624" t="str">
        <f t="shared" ca="1" si="81"/>
        <v/>
      </c>
      <c r="BH624" t="str">
        <f t="shared" si="82"/>
        <v/>
      </c>
      <c r="BI624" t="str">
        <f t="shared" si="83"/>
        <v/>
      </c>
      <c r="BJ624" t="str">
        <f t="shared" ca="1" si="78"/>
        <v/>
      </c>
      <c r="BK624">
        <f t="shared" si="84"/>
        <v>1900</v>
      </c>
      <c r="BL624">
        <f t="shared" si="85"/>
        <v>1900</v>
      </c>
      <c r="BM624" t="str">
        <f t="shared" si="79"/>
        <v/>
      </c>
      <c r="BN624" s="84">
        <f t="shared" si="80"/>
        <v>116</v>
      </c>
      <c r="BO624" s="1">
        <v>42370</v>
      </c>
      <c r="BP624" s="1"/>
      <c r="BQ624" s="3"/>
      <c r="BR624" s="4"/>
      <c r="BS624" s="5"/>
      <c r="BT624" s="6"/>
      <c r="BU624" s="5"/>
      <c r="BV624" s="5"/>
      <c r="BW624" s="6"/>
      <c r="BX624" s="5"/>
      <c r="BY624" s="5"/>
      <c r="BZ624" s="6"/>
      <c r="CA624" s="5"/>
    </row>
    <row r="625" spans="4:79">
      <c r="D625" s="1"/>
      <c r="J625" s="1"/>
      <c r="M625" s="1"/>
      <c r="BG625" t="str">
        <f t="shared" ca="1" si="81"/>
        <v/>
      </c>
      <c r="BH625" t="str">
        <f t="shared" si="82"/>
        <v/>
      </c>
      <c r="BI625" t="str">
        <f t="shared" si="83"/>
        <v/>
      </c>
      <c r="BJ625" t="str">
        <f t="shared" ca="1" si="78"/>
        <v/>
      </c>
      <c r="BK625">
        <f t="shared" si="84"/>
        <v>1900</v>
      </c>
      <c r="BL625">
        <f t="shared" si="85"/>
        <v>1900</v>
      </c>
      <c r="BM625" t="str">
        <f t="shared" si="79"/>
        <v/>
      </c>
      <c r="BN625" s="84">
        <f t="shared" si="80"/>
        <v>116</v>
      </c>
      <c r="BO625" s="1">
        <v>42370</v>
      </c>
      <c r="BP625" s="1"/>
      <c r="BQ625" s="3"/>
      <c r="BR625" s="4"/>
      <c r="BS625" s="5"/>
      <c r="BT625" s="6"/>
      <c r="BU625" s="5"/>
      <c r="BV625" s="5"/>
      <c r="BW625" s="6"/>
      <c r="BX625" s="5"/>
      <c r="BY625" s="5"/>
      <c r="BZ625" s="6"/>
      <c r="CA625" s="5"/>
    </row>
    <row r="626" spans="4:79">
      <c r="D626" s="1"/>
      <c r="J626" s="1"/>
      <c r="M626" s="1"/>
      <c r="BG626" t="str">
        <f t="shared" ca="1" si="81"/>
        <v/>
      </c>
      <c r="BH626" t="str">
        <f t="shared" si="82"/>
        <v/>
      </c>
      <c r="BI626" t="str">
        <f t="shared" si="83"/>
        <v/>
      </c>
      <c r="BJ626" t="str">
        <f t="shared" ca="1" si="78"/>
        <v/>
      </c>
      <c r="BK626">
        <f t="shared" si="84"/>
        <v>1900</v>
      </c>
      <c r="BL626">
        <f t="shared" si="85"/>
        <v>1900</v>
      </c>
      <c r="BM626" t="str">
        <f t="shared" si="79"/>
        <v/>
      </c>
      <c r="BN626" s="84">
        <f t="shared" si="80"/>
        <v>116</v>
      </c>
      <c r="BO626" s="1">
        <v>42370</v>
      </c>
      <c r="BP626" s="1"/>
      <c r="BQ626" s="3"/>
      <c r="BR626" s="4"/>
      <c r="BS626" s="5"/>
      <c r="BT626" s="6"/>
      <c r="BU626" s="5"/>
      <c r="BV626" s="5"/>
      <c r="BW626" s="6"/>
      <c r="BX626" s="5"/>
      <c r="BY626" s="5"/>
      <c r="BZ626" s="6"/>
      <c r="CA626" s="5"/>
    </row>
    <row r="627" spans="4:79">
      <c r="D627" s="1"/>
      <c r="J627" s="1"/>
      <c r="L627" s="1"/>
      <c r="AX627" s="1"/>
      <c r="AY627" s="1"/>
      <c r="BA627" s="1"/>
      <c r="BF627" s="1"/>
      <c r="BG627" t="str">
        <f t="shared" ca="1" si="81"/>
        <v/>
      </c>
      <c r="BH627" t="str">
        <f t="shared" si="82"/>
        <v/>
      </c>
      <c r="BI627" t="str">
        <f t="shared" si="83"/>
        <v/>
      </c>
      <c r="BJ627" t="str">
        <f t="shared" ca="1" si="78"/>
        <v/>
      </c>
      <c r="BK627">
        <f t="shared" si="84"/>
        <v>1900</v>
      </c>
      <c r="BL627">
        <f t="shared" si="85"/>
        <v>1900</v>
      </c>
      <c r="BM627" t="str">
        <f t="shared" si="79"/>
        <v/>
      </c>
      <c r="BN627" s="84">
        <f t="shared" si="80"/>
        <v>116</v>
      </c>
      <c r="BO627" s="1">
        <v>42370</v>
      </c>
      <c r="BP627" s="1"/>
      <c r="BQ627" s="3"/>
      <c r="BR627" s="4"/>
      <c r="BS627" s="5"/>
      <c r="BT627" s="6"/>
      <c r="BU627" s="5"/>
      <c r="BV627" s="5"/>
      <c r="BW627" s="6"/>
      <c r="BX627" s="5"/>
      <c r="BY627" s="5"/>
      <c r="BZ627" s="6"/>
      <c r="CA627" s="5"/>
    </row>
    <row r="628" spans="4:79">
      <c r="D628" s="1"/>
      <c r="J628" s="1"/>
      <c r="L628" s="1"/>
      <c r="M628" s="1"/>
      <c r="AX628" s="1"/>
      <c r="AY628" s="1"/>
      <c r="BA628" s="1"/>
      <c r="BB628" s="1"/>
      <c r="BG628" t="str">
        <f t="shared" ca="1" si="81"/>
        <v/>
      </c>
      <c r="BH628" t="str">
        <f t="shared" si="82"/>
        <v/>
      </c>
      <c r="BI628" t="str">
        <f t="shared" si="83"/>
        <v/>
      </c>
      <c r="BJ628" t="str">
        <f t="shared" ca="1" si="78"/>
        <v/>
      </c>
      <c r="BK628">
        <f t="shared" si="84"/>
        <v>1900</v>
      </c>
      <c r="BL628">
        <f t="shared" si="85"/>
        <v>1900</v>
      </c>
      <c r="BM628" t="str">
        <f t="shared" si="79"/>
        <v/>
      </c>
      <c r="BN628" s="84">
        <f t="shared" si="80"/>
        <v>116</v>
      </c>
      <c r="BO628" s="1">
        <v>42370</v>
      </c>
      <c r="BP628" s="1"/>
      <c r="BQ628" s="3"/>
      <c r="BR628" s="4"/>
      <c r="BS628" s="5"/>
      <c r="BT628" s="6"/>
      <c r="BU628" s="5"/>
      <c r="BV628" s="5"/>
      <c r="BW628" s="6"/>
      <c r="BX628" s="5"/>
      <c r="BY628" s="5"/>
      <c r="BZ628" s="6"/>
      <c r="CA628" s="5"/>
    </row>
    <row r="629" spans="4:79">
      <c r="D629" s="1"/>
      <c r="J629" s="1"/>
      <c r="L629" s="1"/>
      <c r="BA629" s="1"/>
      <c r="BG629" t="str">
        <f t="shared" ca="1" si="81"/>
        <v/>
      </c>
      <c r="BH629" t="str">
        <f t="shared" si="82"/>
        <v/>
      </c>
      <c r="BI629" t="str">
        <f t="shared" si="83"/>
        <v/>
      </c>
      <c r="BJ629" t="str">
        <f t="shared" ca="1" si="78"/>
        <v/>
      </c>
      <c r="BK629">
        <f t="shared" si="84"/>
        <v>1900</v>
      </c>
      <c r="BL629">
        <f t="shared" si="85"/>
        <v>1900</v>
      </c>
      <c r="BM629" t="str">
        <f t="shared" si="79"/>
        <v/>
      </c>
      <c r="BN629" s="84">
        <f t="shared" si="80"/>
        <v>116</v>
      </c>
      <c r="BO629" s="1">
        <v>42370</v>
      </c>
      <c r="BP629" s="1"/>
      <c r="BQ629" s="3"/>
      <c r="BR629" s="4"/>
      <c r="BS629" s="5"/>
      <c r="BT629" s="6"/>
      <c r="BU629" s="5"/>
      <c r="BV629" s="5"/>
      <c r="BW629" s="6"/>
      <c r="BX629" s="5"/>
      <c r="BY629" s="5"/>
      <c r="BZ629" s="6"/>
      <c r="CA629" s="5"/>
    </row>
    <row r="630" spans="4:79">
      <c r="D630" s="1"/>
      <c r="J630" s="1"/>
      <c r="L630" s="1"/>
      <c r="M630" s="1"/>
      <c r="BA630" s="1"/>
      <c r="BG630" t="str">
        <f t="shared" ca="1" si="81"/>
        <v/>
      </c>
      <c r="BH630" t="str">
        <f t="shared" si="82"/>
        <v/>
      </c>
      <c r="BI630" t="str">
        <f t="shared" si="83"/>
        <v/>
      </c>
      <c r="BJ630" t="str">
        <f t="shared" ca="1" si="78"/>
        <v/>
      </c>
      <c r="BK630">
        <f t="shared" si="84"/>
        <v>1900</v>
      </c>
      <c r="BL630">
        <f t="shared" si="85"/>
        <v>1900</v>
      </c>
      <c r="BM630" t="str">
        <f t="shared" si="79"/>
        <v/>
      </c>
      <c r="BN630" s="84">
        <f t="shared" si="80"/>
        <v>116</v>
      </c>
      <c r="BO630" s="1">
        <v>42370</v>
      </c>
      <c r="BP630" s="1"/>
      <c r="BQ630" s="3"/>
      <c r="BR630" s="4"/>
      <c r="BS630" s="5"/>
      <c r="BT630" s="6"/>
      <c r="BU630" s="5"/>
      <c r="BV630" s="5"/>
      <c r="BW630" s="6"/>
      <c r="BX630" s="5"/>
      <c r="BY630" s="5"/>
      <c r="BZ630" s="6"/>
      <c r="CA630" s="5"/>
    </row>
    <row r="631" spans="4:79">
      <c r="D631" s="1"/>
      <c r="J631" s="1"/>
      <c r="L631" s="1"/>
      <c r="M631" s="1"/>
      <c r="AX631" s="1"/>
      <c r="AY631" s="1"/>
      <c r="BA631" s="1"/>
      <c r="BB631" s="1"/>
      <c r="BG631" t="str">
        <f t="shared" ca="1" si="81"/>
        <v/>
      </c>
      <c r="BH631" t="str">
        <f t="shared" si="82"/>
        <v/>
      </c>
      <c r="BI631" t="str">
        <f t="shared" si="83"/>
        <v/>
      </c>
      <c r="BJ631" t="str">
        <f t="shared" ca="1" si="78"/>
        <v/>
      </c>
      <c r="BK631">
        <f t="shared" si="84"/>
        <v>1900</v>
      </c>
      <c r="BL631">
        <f t="shared" si="85"/>
        <v>1900</v>
      </c>
      <c r="BM631" t="str">
        <f t="shared" si="79"/>
        <v/>
      </c>
      <c r="BN631" s="84">
        <f t="shared" si="80"/>
        <v>116</v>
      </c>
      <c r="BO631" s="1">
        <v>42370</v>
      </c>
      <c r="BP631" s="1"/>
      <c r="BQ631" s="3"/>
      <c r="BR631" s="4"/>
      <c r="BS631" s="5"/>
      <c r="BT631" s="6"/>
      <c r="BU631" s="5"/>
      <c r="BV631" s="5"/>
      <c r="BW631" s="6"/>
      <c r="BX631" s="5"/>
      <c r="BY631" s="5"/>
      <c r="BZ631" s="6"/>
      <c r="CA631" s="5"/>
    </row>
    <row r="632" spans="4:79">
      <c r="D632" s="1"/>
      <c r="J632" s="1"/>
      <c r="L632" s="1"/>
      <c r="AX632" s="1"/>
      <c r="AY632" s="1"/>
      <c r="BA632" s="1"/>
      <c r="BB632" s="1"/>
      <c r="BF632" s="1"/>
      <c r="BG632" t="str">
        <f t="shared" ca="1" si="81"/>
        <v/>
      </c>
      <c r="BH632" t="str">
        <f t="shared" si="82"/>
        <v/>
      </c>
      <c r="BI632" t="str">
        <f t="shared" si="83"/>
        <v/>
      </c>
      <c r="BJ632" t="str">
        <f t="shared" ca="1" si="78"/>
        <v/>
      </c>
      <c r="BK632">
        <f t="shared" si="84"/>
        <v>1900</v>
      </c>
      <c r="BL632">
        <f t="shared" si="85"/>
        <v>1900</v>
      </c>
      <c r="BM632" t="str">
        <f t="shared" si="79"/>
        <v/>
      </c>
      <c r="BN632" s="84">
        <f t="shared" si="80"/>
        <v>116</v>
      </c>
      <c r="BO632" s="1">
        <v>42370</v>
      </c>
      <c r="BP632" s="1"/>
      <c r="BQ632" s="3"/>
      <c r="BR632" s="4"/>
      <c r="BS632" s="5"/>
      <c r="BT632" s="6"/>
      <c r="BU632" s="5"/>
      <c r="BV632" s="5"/>
      <c r="BW632" s="6"/>
      <c r="BX632" s="5"/>
      <c r="BY632" s="5"/>
      <c r="BZ632" s="6"/>
      <c r="CA632" s="5"/>
    </row>
    <row r="633" spans="4:79">
      <c r="D633" s="1"/>
      <c r="E633" s="1"/>
      <c r="J633" s="1"/>
      <c r="L633" s="1"/>
      <c r="M633" s="1"/>
      <c r="AX633" s="1"/>
      <c r="AY633" s="1"/>
      <c r="BA633" s="1"/>
      <c r="BG633" t="str">
        <f t="shared" ca="1" si="81"/>
        <v/>
      </c>
      <c r="BH633" t="str">
        <f t="shared" si="82"/>
        <v/>
      </c>
      <c r="BI633" t="str">
        <f t="shared" si="83"/>
        <v/>
      </c>
      <c r="BJ633" t="str">
        <f t="shared" ca="1" si="78"/>
        <v/>
      </c>
      <c r="BK633">
        <f t="shared" si="84"/>
        <v>1900</v>
      </c>
      <c r="BL633">
        <f t="shared" si="85"/>
        <v>1900</v>
      </c>
      <c r="BM633" t="str">
        <f t="shared" si="79"/>
        <v/>
      </c>
      <c r="BN633" s="84">
        <f t="shared" si="80"/>
        <v>116</v>
      </c>
      <c r="BO633" s="1">
        <v>42370</v>
      </c>
      <c r="BP633" s="1"/>
      <c r="BQ633" s="3"/>
      <c r="BR633" s="4"/>
      <c r="BS633" s="5"/>
      <c r="BT633" s="6"/>
      <c r="BU633" s="5"/>
      <c r="BV633" s="5"/>
      <c r="BW633" s="6"/>
      <c r="BX633" s="5"/>
      <c r="BY633" s="5"/>
      <c r="BZ633" s="6"/>
      <c r="CA633" s="5"/>
    </row>
    <row r="634" spans="4:79">
      <c r="D634" s="1"/>
      <c r="J634" s="1"/>
      <c r="M634" s="1"/>
      <c r="BG634" t="str">
        <f t="shared" ca="1" si="81"/>
        <v/>
      </c>
      <c r="BH634" t="str">
        <f t="shared" si="82"/>
        <v/>
      </c>
      <c r="BI634" t="str">
        <f t="shared" si="83"/>
        <v/>
      </c>
      <c r="BJ634" t="str">
        <f t="shared" ca="1" si="78"/>
        <v/>
      </c>
      <c r="BK634">
        <f t="shared" si="84"/>
        <v>1900</v>
      </c>
      <c r="BL634">
        <f t="shared" si="85"/>
        <v>1900</v>
      </c>
      <c r="BM634" t="str">
        <f t="shared" si="79"/>
        <v/>
      </c>
      <c r="BN634" s="84">
        <f t="shared" si="80"/>
        <v>116</v>
      </c>
      <c r="BO634" s="1">
        <v>42370</v>
      </c>
      <c r="BP634" s="1"/>
      <c r="BQ634" s="3"/>
      <c r="BR634" s="4"/>
      <c r="BS634" s="5"/>
      <c r="BT634" s="6"/>
      <c r="BU634" s="5"/>
      <c r="BV634" s="5"/>
      <c r="BW634" s="6"/>
      <c r="BX634" s="5"/>
      <c r="BY634" s="5"/>
      <c r="BZ634" s="6"/>
      <c r="CA634" s="5"/>
    </row>
    <row r="635" spans="4:79">
      <c r="D635" s="1"/>
      <c r="J635" s="1"/>
      <c r="L635" s="1"/>
      <c r="AX635" s="1"/>
      <c r="AY635" s="1"/>
      <c r="BA635" s="1"/>
      <c r="BB635" s="1"/>
      <c r="BG635" t="str">
        <f t="shared" ca="1" si="81"/>
        <v/>
      </c>
      <c r="BH635" t="str">
        <f t="shared" si="82"/>
        <v/>
      </c>
      <c r="BI635" t="str">
        <f t="shared" si="83"/>
        <v/>
      </c>
      <c r="BJ635" t="str">
        <f t="shared" ca="1" si="78"/>
        <v/>
      </c>
      <c r="BK635">
        <f t="shared" si="84"/>
        <v>1900</v>
      </c>
      <c r="BL635">
        <f t="shared" si="85"/>
        <v>1900</v>
      </c>
      <c r="BM635" t="str">
        <f t="shared" si="79"/>
        <v/>
      </c>
      <c r="BN635" s="84">
        <f t="shared" si="80"/>
        <v>116</v>
      </c>
      <c r="BO635" s="1">
        <v>42370</v>
      </c>
      <c r="BP635" s="1"/>
      <c r="BQ635" s="3"/>
      <c r="BR635" s="4"/>
      <c r="BS635" s="5"/>
      <c r="BT635" s="6"/>
      <c r="BU635" s="5"/>
      <c r="BV635" s="5"/>
      <c r="BW635" s="6"/>
      <c r="BX635" s="5"/>
      <c r="BY635" s="5"/>
      <c r="BZ635" s="6"/>
      <c r="CA635" s="5"/>
    </row>
    <row r="636" spans="4:79">
      <c r="D636" s="1"/>
      <c r="E636" s="1"/>
      <c r="J636" s="1"/>
      <c r="L636" s="1"/>
      <c r="M636" s="1"/>
      <c r="BA636" s="1"/>
      <c r="BG636" t="str">
        <f t="shared" ca="1" si="81"/>
        <v/>
      </c>
      <c r="BH636" t="str">
        <f t="shared" si="82"/>
        <v/>
      </c>
      <c r="BI636" t="str">
        <f t="shared" si="83"/>
        <v/>
      </c>
      <c r="BJ636" t="str">
        <f t="shared" ca="1" si="78"/>
        <v/>
      </c>
      <c r="BK636">
        <f t="shared" si="84"/>
        <v>1900</v>
      </c>
      <c r="BL636">
        <f t="shared" si="85"/>
        <v>1900</v>
      </c>
      <c r="BM636" t="str">
        <f t="shared" si="79"/>
        <v/>
      </c>
      <c r="BN636" s="84">
        <f t="shared" si="80"/>
        <v>116</v>
      </c>
      <c r="BO636" s="1">
        <v>42370</v>
      </c>
      <c r="BP636" s="1"/>
      <c r="BQ636" s="3"/>
      <c r="BR636" s="4"/>
      <c r="BS636" s="5"/>
      <c r="BT636" s="6"/>
      <c r="BU636" s="5"/>
      <c r="BV636" s="5"/>
      <c r="BW636" s="6"/>
      <c r="BX636" s="5"/>
      <c r="BY636" s="5"/>
      <c r="BZ636" s="6"/>
      <c r="CA636" s="5"/>
    </row>
    <row r="637" spans="4:79">
      <c r="D637" s="1"/>
      <c r="E637" s="1"/>
      <c r="J637" s="1"/>
      <c r="L637" s="1"/>
      <c r="M637" s="1"/>
      <c r="AX637" s="1"/>
      <c r="AY637" s="1"/>
      <c r="BA637" s="1"/>
      <c r="BG637" t="str">
        <f t="shared" ca="1" si="81"/>
        <v/>
      </c>
      <c r="BH637" t="str">
        <f t="shared" si="82"/>
        <v/>
      </c>
      <c r="BI637" t="str">
        <f t="shared" si="83"/>
        <v/>
      </c>
      <c r="BJ637" t="str">
        <f t="shared" ca="1" si="78"/>
        <v/>
      </c>
      <c r="BK637">
        <f t="shared" si="84"/>
        <v>1900</v>
      </c>
      <c r="BL637">
        <f t="shared" si="85"/>
        <v>1900</v>
      </c>
      <c r="BM637" t="str">
        <f t="shared" si="79"/>
        <v/>
      </c>
      <c r="BN637" s="84">
        <f t="shared" si="80"/>
        <v>116</v>
      </c>
      <c r="BO637" s="1">
        <v>42370</v>
      </c>
      <c r="BP637" s="1"/>
      <c r="BQ637" s="3"/>
      <c r="BR637" s="4"/>
      <c r="BS637" s="5"/>
      <c r="BT637" s="6"/>
      <c r="BU637" s="5"/>
      <c r="BV637" s="5"/>
      <c r="BW637" s="6"/>
      <c r="BX637" s="5"/>
      <c r="BY637" s="5"/>
      <c r="BZ637" s="6"/>
      <c r="CA637" s="5"/>
    </row>
    <row r="638" spans="4:79">
      <c r="D638" s="1"/>
      <c r="J638" s="1"/>
      <c r="L638" s="1"/>
      <c r="M638" s="1"/>
      <c r="AX638" s="1"/>
      <c r="AY638" s="1"/>
      <c r="BA638" s="1"/>
      <c r="BB638" s="1"/>
      <c r="BG638" t="str">
        <f t="shared" ca="1" si="81"/>
        <v/>
      </c>
      <c r="BH638" t="str">
        <f t="shared" si="82"/>
        <v/>
      </c>
      <c r="BI638" t="str">
        <f t="shared" si="83"/>
        <v/>
      </c>
      <c r="BJ638" t="str">
        <f t="shared" ca="1" si="78"/>
        <v/>
      </c>
      <c r="BK638">
        <f t="shared" si="84"/>
        <v>1900</v>
      </c>
      <c r="BL638">
        <f t="shared" si="85"/>
        <v>1900</v>
      </c>
      <c r="BM638" t="str">
        <f t="shared" si="79"/>
        <v/>
      </c>
      <c r="BN638" s="84">
        <f t="shared" si="80"/>
        <v>116</v>
      </c>
      <c r="BO638" s="1">
        <v>42370</v>
      </c>
      <c r="BP638" s="1"/>
      <c r="BQ638" s="3"/>
      <c r="BR638" s="4"/>
      <c r="BS638" s="5"/>
      <c r="BT638" s="6"/>
      <c r="BU638" s="5"/>
      <c r="BV638" s="5"/>
      <c r="BW638" s="6"/>
      <c r="BX638" s="5"/>
      <c r="BY638" s="5"/>
      <c r="BZ638" s="6"/>
      <c r="CA638" s="5"/>
    </row>
    <row r="639" spans="4:79">
      <c r="D639" s="1"/>
      <c r="J639" s="1"/>
      <c r="L639" s="1"/>
      <c r="AX639" s="1"/>
      <c r="AY639" s="1"/>
      <c r="BA639" s="1"/>
      <c r="BB639" s="1"/>
      <c r="BG639" t="str">
        <f t="shared" ca="1" si="81"/>
        <v/>
      </c>
      <c r="BH639" t="str">
        <f t="shared" si="82"/>
        <v/>
      </c>
      <c r="BI639" t="str">
        <f t="shared" si="83"/>
        <v/>
      </c>
      <c r="BJ639" t="str">
        <f t="shared" ca="1" si="78"/>
        <v/>
      </c>
      <c r="BK639">
        <f t="shared" si="84"/>
        <v>1900</v>
      </c>
      <c r="BL639">
        <f t="shared" si="85"/>
        <v>1900</v>
      </c>
      <c r="BM639" t="str">
        <f t="shared" si="79"/>
        <v/>
      </c>
      <c r="BN639" s="84">
        <f t="shared" si="80"/>
        <v>116</v>
      </c>
      <c r="BO639" s="1">
        <v>42370</v>
      </c>
      <c r="BP639" s="1"/>
      <c r="BQ639" s="3"/>
      <c r="BR639" s="4"/>
      <c r="BS639" s="5"/>
      <c r="BT639" s="6"/>
      <c r="BU639" s="5"/>
      <c r="BV639" s="5"/>
      <c r="BW639" s="6"/>
      <c r="BX639" s="5"/>
      <c r="BY639" s="5"/>
      <c r="BZ639" s="6"/>
      <c r="CA639" s="5"/>
    </row>
    <row r="640" spans="4:79">
      <c r="D640" s="1"/>
      <c r="J640" s="1"/>
      <c r="L640" s="1"/>
      <c r="BA640" s="1"/>
      <c r="BG640" t="str">
        <f t="shared" ca="1" si="81"/>
        <v/>
      </c>
      <c r="BH640" t="str">
        <f t="shared" si="82"/>
        <v/>
      </c>
      <c r="BI640" t="str">
        <f t="shared" si="83"/>
        <v/>
      </c>
      <c r="BJ640" t="str">
        <f t="shared" ca="1" si="78"/>
        <v/>
      </c>
      <c r="BK640">
        <f t="shared" si="84"/>
        <v>1900</v>
      </c>
      <c r="BL640">
        <f t="shared" si="85"/>
        <v>1900</v>
      </c>
      <c r="BM640" t="str">
        <f t="shared" si="79"/>
        <v/>
      </c>
      <c r="BN640" s="84">
        <f t="shared" si="80"/>
        <v>116</v>
      </c>
      <c r="BO640" s="1">
        <v>42370</v>
      </c>
      <c r="BP640" s="1"/>
      <c r="BQ640" s="3"/>
      <c r="BR640" s="4"/>
      <c r="BS640" s="5"/>
      <c r="BT640" s="6"/>
      <c r="BU640" s="5"/>
      <c r="BV640" s="5"/>
      <c r="BW640" s="6"/>
      <c r="BX640" s="5"/>
      <c r="BY640" s="5"/>
      <c r="BZ640" s="6"/>
      <c r="CA640" s="5"/>
    </row>
    <row r="641" spans="4:79">
      <c r="D641" s="1"/>
      <c r="J641" s="1"/>
      <c r="L641" s="1"/>
      <c r="M641" s="1"/>
      <c r="AX641" s="1"/>
      <c r="AY641" s="1"/>
      <c r="BA641" s="1"/>
      <c r="BB641" s="1"/>
      <c r="BG641" t="str">
        <f t="shared" ca="1" si="81"/>
        <v/>
      </c>
      <c r="BH641" t="str">
        <f t="shared" si="82"/>
        <v/>
      </c>
      <c r="BI641" t="str">
        <f t="shared" si="83"/>
        <v/>
      </c>
      <c r="BJ641" t="str">
        <f t="shared" ca="1" si="78"/>
        <v/>
      </c>
      <c r="BK641">
        <f t="shared" si="84"/>
        <v>1900</v>
      </c>
      <c r="BL641">
        <f t="shared" si="85"/>
        <v>1900</v>
      </c>
      <c r="BM641" t="str">
        <f t="shared" si="79"/>
        <v/>
      </c>
      <c r="BN641" s="84">
        <f t="shared" si="80"/>
        <v>116</v>
      </c>
      <c r="BO641" s="1">
        <v>42370</v>
      </c>
      <c r="BP641" s="1"/>
      <c r="BQ641" s="3"/>
      <c r="BR641" s="4"/>
      <c r="BS641" s="5"/>
      <c r="BT641" s="6"/>
      <c r="BU641" s="5"/>
      <c r="BV641" s="5"/>
      <c r="BW641" s="6"/>
      <c r="BX641" s="5"/>
      <c r="BY641" s="5"/>
      <c r="BZ641" s="6"/>
      <c r="CA641" s="5"/>
    </row>
    <row r="642" spans="4:79">
      <c r="D642" s="1"/>
      <c r="J642" s="1"/>
      <c r="L642" s="1"/>
      <c r="M642" s="1"/>
      <c r="AX642" s="1"/>
      <c r="AY642" s="1"/>
      <c r="BA642" s="1"/>
      <c r="BB642" s="1"/>
      <c r="BG642" t="str">
        <f t="shared" ca="1" si="81"/>
        <v/>
      </c>
      <c r="BH642" t="str">
        <f t="shared" si="82"/>
        <v/>
      </c>
      <c r="BI642" t="str">
        <f t="shared" si="83"/>
        <v/>
      </c>
      <c r="BJ642" t="str">
        <f t="shared" ref="BJ642:BJ705" ca="1" si="86">IF(A642="","",DATEDIF(L642,TODAY(),"y"))</f>
        <v/>
      </c>
      <c r="BK642">
        <f t="shared" si="84"/>
        <v>1900</v>
      </c>
      <c r="BL642">
        <f t="shared" si="85"/>
        <v>1900</v>
      </c>
      <c r="BM642" t="str">
        <f t="shared" ref="BM642:BM705" si="87">IF(A642="","",IF(O642="Adhérent",BG642,""))</f>
        <v/>
      </c>
      <c r="BN642" s="84">
        <f t="shared" ref="BN642:BN705" si="88">YEAR(BO642)-YEAR(J642)</f>
        <v>116</v>
      </c>
      <c r="BO642" s="1">
        <v>42370</v>
      </c>
      <c r="BP642" s="1"/>
      <c r="BQ642" s="3"/>
      <c r="BR642" s="4"/>
      <c r="BS642" s="5"/>
      <c r="BT642" s="6"/>
      <c r="BU642" s="5"/>
      <c r="BV642" s="5"/>
      <c r="BW642" s="6"/>
      <c r="BX642" s="5"/>
      <c r="BY642" s="5"/>
      <c r="BZ642" s="6"/>
      <c r="CA642" s="5"/>
    </row>
    <row r="643" spans="4:79">
      <c r="D643" s="1"/>
      <c r="J643" s="1"/>
      <c r="M643" s="1"/>
      <c r="BG643" t="str">
        <f t="shared" ref="BG643:BG706" ca="1" si="89">IF(A643="","",DATEDIF(J643,TODAY(),"y"))</f>
        <v/>
      </c>
      <c r="BH643" t="str">
        <f t="shared" ref="BH643:BH706" si="90">IF(A643="","",IF(BG643&lt;61,"Moins de 61",IF(BG643&lt;66,"61 à 65",IF(BG643&lt;71,"66 à 70",IF(BG643&lt;76,"71 à 75",IF(BG643&lt;81,"76 à 80",IF(BG643&lt;86,"81 à 85",IF(BG643&lt;91,"86 à 90",IF(BG643&lt;96,"91 à 95",IF(BG643&lt;101,"96 à 100",IF(BG643&gt;=101,"101 et plus","")))))))))))</f>
        <v/>
      </c>
      <c r="BI643" t="str">
        <f t="shared" ref="BI643:BI706" si="91">IF(B643="","",IF(BG643&lt;66,"Moins de 66",IF(BG643&lt;71,"66 à 70",IF(BG643&lt;76,"71 à 75",IF(BG643&lt;81,"76 à 80",IF(BG643&gt;=81,"plus de 80",""))))))</f>
        <v/>
      </c>
      <c r="BJ643" t="str">
        <f t="shared" ca="1" si="86"/>
        <v/>
      </c>
      <c r="BK643">
        <f t="shared" ref="BK643:BK706" si="92">YEAR(L643)</f>
        <v>1900</v>
      </c>
      <c r="BL643">
        <f t="shared" ref="BL643:BL706" si="93">YEAR(E643)</f>
        <v>1900</v>
      </c>
      <c r="BM643" t="str">
        <f t="shared" si="87"/>
        <v/>
      </c>
      <c r="BN643" s="84">
        <f t="shared" si="88"/>
        <v>116</v>
      </c>
      <c r="BO643" s="1">
        <v>42370</v>
      </c>
      <c r="BP643" s="1"/>
      <c r="BQ643" s="3"/>
      <c r="BR643" s="4"/>
      <c r="BS643" s="5"/>
      <c r="BT643" s="6"/>
      <c r="BU643" s="5"/>
      <c r="BV643" s="5"/>
      <c r="BW643" s="6"/>
      <c r="BX643" s="5"/>
      <c r="BY643" s="5"/>
      <c r="BZ643" s="6"/>
      <c r="CA643" s="5"/>
    </row>
    <row r="644" spans="4:79">
      <c r="D644" s="1"/>
      <c r="J644" s="1"/>
      <c r="L644" s="1"/>
      <c r="M644" s="1"/>
      <c r="AX644" s="1"/>
      <c r="AY644" s="1"/>
      <c r="BA644" s="1"/>
      <c r="BB644" s="1"/>
      <c r="BG644" t="str">
        <f t="shared" ca="1" si="89"/>
        <v/>
      </c>
      <c r="BH644" t="str">
        <f t="shared" si="90"/>
        <v/>
      </c>
      <c r="BI644" t="str">
        <f t="shared" si="91"/>
        <v/>
      </c>
      <c r="BJ644" t="str">
        <f t="shared" ca="1" si="86"/>
        <v/>
      </c>
      <c r="BK644">
        <f t="shared" si="92"/>
        <v>1900</v>
      </c>
      <c r="BL644">
        <f t="shared" si="93"/>
        <v>1900</v>
      </c>
      <c r="BM644" t="str">
        <f t="shared" si="87"/>
        <v/>
      </c>
      <c r="BN644" s="84">
        <f t="shared" si="88"/>
        <v>116</v>
      </c>
      <c r="BO644" s="1">
        <v>42370</v>
      </c>
      <c r="BP644" s="1"/>
      <c r="BQ644" s="3"/>
      <c r="BR644" s="4"/>
      <c r="BS644" s="5"/>
      <c r="BT644" s="6"/>
      <c r="BU644" s="5"/>
      <c r="BV644" s="5"/>
      <c r="BW644" s="6"/>
      <c r="BX644" s="5"/>
      <c r="BY644" s="5"/>
      <c r="BZ644" s="6"/>
      <c r="CA644" s="5"/>
    </row>
    <row r="645" spans="4:79">
      <c r="D645" s="1"/>
      <c r="L645" s="1"/>
      <c r="AX645" s="1"/>
      <c r="AY645" s="1"/>
      <c r="BG645" t="str">
        <f t="shared" ca="1" si="89"/>
        <v/>
      </c>
      <c r="BH645" t="str">
        <f t="shared" si="90"/>
        <v/>
      </c>
      <c r="BI645" t="str">
        <f t="shared" si="91"/>
        <v/>
      </c>
      <c r="BJ645" t="str">
        <f t="shared" ca="1" si="86"/>
        <v/>
      </c>
      <c r="BK645">
        <f t="shared" si="92"/>
        <v>1900</v>
      </c>
      <c r="BL645">
        <f t="shared" si="93"/>
        <v>1900</v>
      </c>
      <c r="BM645" t="str">
        <f t="shared" si="87"/>
        <v/>
      </c>
      <c r="BN645" s="84">
        <f t="shared" si="88"/>
        <v>116</v>
      </c>
      <c r="BO645" s="1">
        <v>42370</v>
      </c>
      <c r="BP645" s="1"/>
      <c r="BQ645" s="3"/>
      <c r="BR645" s="4"/>
      <c r="BS645" s="5"/>
      <c r="BT645" s="6"/>
      <c r="BU645" s="5"/>
      <c r="BV645" s="5"/>
      <c r="BW645" s="6"/>
      <c r="BX645" s="5"/>
      <c r="BY645" s="5"/>
      <c r="BZ645" s="6"/>
      <c r="CA645" s="5"/>
    </row>
    <row r="646" spans="4:79">
      <c r="D646" s="1"/>
      <c r="BB646" s="1"/>
      <c r="BG646" t="str">
        <f t="shared" ca="1" si="89"/>
        <v/>
      </c>
      <c r="BH646" t="str">
        <f t="shared" si="90"/>
        <v/>
      </c>
      <c r="BI646" t="str">
        <f t="shared" si="91"/>
        <v/>
      </c>
      <c r="BJ646" t="str">
        <f t="shared" ca="1" si="86"/>
        <v/>
      </c>
      <c r="BK646">
        <f t="shared" si="92"/>
        <v>1900</v>
      </c>
      <c r="BL646">
        <f t="shared" si="93"/>
        <v>1900</v>
      </c>
      <c r="BM646" t="str">
        <f t="shared" si="87"/>
        <v/>
      </c>
      <c r="BN646" s="84">
        <f t="shared" si="88"/>
        <v>116</v>
      </c>
      <c r="BO646" s="1">
        <v>42370</v>
      </c>
      <c r="BP646" s="1"/>
      <c r="BQ646" s="3"/>
      <c r="BR646" s="4"/>
      <c r="BS646" s="5"/>
      <c r="BT646" s="6"/>
      <c r="BU646" s="5"/>
      <c r="BV646" s="5"/>
      <c r="BW646" s="6"/>
      <c r="BX646" s="5"/>
      <c r="BY646" s="5"/>
      <c r="BZ646" s="6"/>
      <c r="CA646" s="5"/>
    </row>
    <row r="647" spans="4:79">
      <c r="D647" s="1"/>
      <c r="E647" s="1"/>
      <c r="J647" s="1"/>
      <c r="L647" s="1"/>
      <c r="N647" s="1"/>
      <c r="AX647" s="1"/>
      <c r="AY647" s="1"/>
      <c r="BA647" s="1"/>
      <c r="BG647" t="str">
        <f t="shared" ca="1" si="89"/>
        <v/>
      </c>
      <c r="BH647" t="str">
        <f t="shared" si="90"/>
        <v/>
      </c>
      <c r="BI647" t="str">
        <f t="shared" si="91"/>
        <v/>
      </c>
      <c r="BJ647" t="str">
        <f t="shared" ca="1" si="86"/>
        <v/>
      </c>
      <c r="BK647">
        <f t="shared" si="92"/>
        <v>1900</v>
      </c>
      <c r="BL647">
        <f t="shared" si="93"/>
        <v>1900</v>
      </c>
      <c r="BM647" t="str">
        <f t="shared" si="87"/>
        <v/>
      </c>
      <c r="BN647" s="84">
        <f t="shared" si="88"/>
        <v>116</v>
      </c>
      <c r="BO647" s="1">
        <v>42370</v>
      </c>
      <c r="BP647" s="1"/>
      <c r="BQ647" s="3"/>
      <c r="BR647" s="4"/>
      <c r="BS647" s="5"/>
      <c r="BT647" s="6"/>
      <c r="BU647" s="5"/>
      <c r="BV647" s="5"/>
      <c r="BW647" s="6"/>
      <c r="BX647" s="5"/>
      <c r="BY647" s="5"/>
      <c r="BZ647" s="6"/>
      <c r="CA647" s="5"/>
    </row>
    <row r="648" spans="4:79">
      <c r="D648" s="1"/>
      <c r="E648" s="1"/>
      <c r="J648" s="1"/>
      <c r="L648" s="1"/>
      <c r="AX648" s="1"/>
      <c r="AY648" s="1"/>
      <c r="BA648" s="1"/>
      <c r="BG648" t="str">
        <f t="shared" ca="1" si="89"/>
        <v/>
      </c>
      <c r="BH648" t="str">
        <f t="shared" si="90"/>
        <v/>
      </c>
      <c r="BI648" t="str">
        <f t="shared" si="91"/>
        <v/>
      </c>
      <c r="BJ648" t="str">
        <f t="shared" ca="1" si="86"/>
        <v/>
      </c>
      <c r="BK648">
        <f t="shared" si="92"/>
        <v>1900</v>
      </c>
      <c r="BL648">
        <f t="shared" si="93"/>
        <v>1900</v>
      </c>
      <c r="BM648" t="str">
        <f t="shared" si="87"/>
        <v/>
      </c>
      <c r="BN648" s="84">
        <f t="shared" si="88"/>
        <v>116</v>
      </c>
      <c r="BO648" s="1">
        <v>42370</v>
      </c>
      <c r="BP648" s="1"/>
      <c r="BQ648" s="3"/>
      <c r="BR648" s="4"/>
      <c r="BS648" s="5"/>
      <c r="BT648" s="6"/>
      <c r="BU648" s="5"/>
      <c r="BV648" s="5"/>
      <c r="BW648" s="6"/>
      <c r="BX648" s="5"/>
      <c r="BY648" s="5"/>
      <c r="BZ648" s="6"/>
      <c r="CA648" s="5"/>
    </row>
    <row r="649" spans="4:79">
      <c r="D649" s="1"/>
      <c r="J649" s="1"/>
      <c r="L649" s="1"/>
      <c r="M649" s="1"/>
      <c r="AX649" s="1"/>
      <c r="AY649" s="1"/>
      <c r="BA649" s="1"/>
      <c r="BB649" s="1"/>
      <c r="BG649" t="str">
        <f t="shared" ca="1" si="89"/>
        <v/>
      </c>
      <c r="BH649" t="str">
        <f t="shared" si="90"/>
        <v/>
      </c>
      <c r="BI649" t="str">
        <f t="shared" si="91"/>
        <v/>
      </c>
      <c r="BJ649" t="str">
        <f t="shared" ca="1" si="86"/>
        <v/>
      </c>
      <c r="BK649">
        <f t="shared" si="92"/>
        <v>1900</v>
      </c>
      <c r="BL649">
        <f t="shared" si="93"/>
        <v>1900</v>
      </c>
      <c r="BM649" t="str">
        <f t="shared" si="87"/>
        <v/>
      </c>
      <c r="BN649" s="84">
        <f t="shared" si="88"/>
        <v>116</v>
      </c>
      <c r="BO649" s="1">
        <v>42370</v>
      </c>
      <c r="BP649" s="1"/>
      <c r="BQ649" s="3"/>
      <c r="BR649" s="4"/>
      <c r="BS649" s="5"/>
      <c r="BT649" s="6"/>
      <c r="BU649" s="5"/>
      <c r="BV649" s="5"/>
      <c r="BW649" s="6"/>
      <c r="BX649" s="5"/>
      <c r="BY649" s="5"/>
      <c r="BZ649" s="6"/>
      <c r="CA649" s="5"/>
    </row>
    <row r="650" spans="4:79">
      <c r="D650" s="1"/>
      <c r="J650" s="1"/>
      <c r="L650" s="1"/>
      <c r="M650" s="1"/>
      <c r="AX650" s="1"/>
      <c r="AY650" s="1"/>
      <c r="BA650" s="1"/>
      <c r="BB650" s="1"/>
      <c r="BG650" t="str">
        <f t="shared" ca="1" si="89"/>
        <v/>
      </c>
      <c r="BH650" t="str">
        <f t="shared" si="90"/>
        <v/>
      </c>
      <c r="BI650" t="str">
        <f t="shared" si="91"/>
        <v/>
      </c>
      <c r="BJ650" t="str">
        <f t="shared" ca="1" si="86"/>
        <v/>
      </c>
      <c r="BK650">
        <f t="shared" si="92"/>
        <v>1900</v>
      </c>
      <c r="BL650">
        <f t="shared" si="93"/>
        <v>1900</v>
      </c>
      <c r="BM650" t="str">
        <f t="shared" si="87"/>
        <v/>
      </c>
      <c r="BN650" s="84">
        <f t="shared" si="88"/>
        <v>116</v>
      </c>
      <c r="BO650" s="1">
        <v>42370</v>
      </c>
      <c r="BP650" s="1"/>
      <c r="BQ650" s="3"/>
      <c r="BR650" s="4"/>
      <c r="BS650" s="5"/>
      <c r="BT650" s="6"/>
      <c r="BU650" s="5"/>
      <c r="BV650" s="5"/>
      <c r="BW650" s="6"/>
      <c r="BX650" s="5"/>
      <c r="BY650" s="5"/>
      <c r="BZ650" s="6"/>
      <c r="CA650" s="5"/>
    </row>
    <row r="651" spans="4:79">
      <c r="D651" s="1"/>
      <c r="J651" s="1"/>
      <c r="L651" s="1"/>
      <c r="M651" s="1"/>
      <c r="AX651" s="1"/>
      <c r="AY651" s="1"/>
      <c r="BA651" s="1"/>
      <c r="BB651" s="1"/>
      <c r="BG651" t="str">
        <f t="shared" ca="1" si="89"/>
        <v/>
      </c>
      <c r="BH651" t="str">
        <f t="shared" si="90"/>
        <v/>
      </c>
      <c r="BI651" t="str">
        <f t="shared" si="91"/>
        <v/>
      </c>
      <c r="BJ651" t="str">
        <f t="shared" ca="1" si="86"/>
        <v/>
      </c>
      <c r="BK651">
        <f t="shared" si="92"/>
        <v>1900</v>
      </c>
      <c r="BL651">
        <f t="shared" si="93"/>
        <v>1900</v>
      </c>
      <c r="BM651" t="str">
        <f t="shared" si="87"/>
        <v/>
      </c>
      <c r="BN651" s="84">
        <f t="shared" si="88"/>
        <v>116</v>
      </c>
      <c r="BO651" s="1">
        <v>42370</v>
      </c>
      <c r="BP651" s="1"/>
      <c r="BQ651" s="3"/>
      <c r="BR651" s="4"/>
      <c r="BS651" s="5"/>
      <c r="BT651" s="6"/>
      <c r="BU651" s="5"/>
      <c r="BV651" s="5"/>
      <c r="BW651" s="6"/>
      <c r="BX651" s="5"/>
      <c r="BY651" s="5"/>
      <c r="BZ651" s="6"/>
      <c r="CA651" s="5"/>
    </row>
    <row r="652" spans="4:79">
      <c r="D652" s="1"/>
      <c r="J652" s="1"/>
      <c r="L652" s="1"/>
      <c r="M652" s="1"/>
      <c r="BA652" s="1"/>
      <c r="BB652" s="1"/>
      <c r="BF652" s="1"/>
      <c r="BG652" t="str">
        <f t="shared" ca="1" si="89"/>
        <v/>
      </c>
      <c r="BH652" t="str">
        <f t="shared" si="90"/>
        <v/>
      </c>
      <c r="BI652" t="str">
        <f t="shared" si="91"/>
        <v/>
      </c>
      <c r="BJ652" t="str">
        <f t="shared" ca="1" si="86"/>
        <v/>
      </c>
      <c r="BK652">
        <f t="shared" si="92"/>
        <v>1900</v>
      </c>
      <c r="BL652">
        <f t="shared" si="93"/>
        <v>1900</v>
      </c>
      <c r="BM652" t="str">
        <f t="shared" si="87"/>
        <v/>
      </c>
      <c r="BN652" s="84">
        <f t="shared" si="88"/>
        <v>116</v>
      </c>
      <c r="BO652" s="1">
        <v>42370</v>
      </c>
      <c r="BP652" s="1"/>
      <c r="BQ652" s="3"/>
      <c r="BR652" s="4"/>
      <c r="BS652" s="5"/>
      <c r="BT652" s="6"/>
      <c r="BU652" s="5"/>
      <c r="BV652" s="5"/>
      <c r="BW652" s="6"/>
      <c r="BX652" s="5"/>
      <c r="BY652" s="5"/>
      <c r="BZ652" s="6"/>
      <c r="CA652" s="5"/>
    </row>
    <row r="653" spans="4:79">
      <c r="D653" s="1"/>
      <c r="J653" s="1"/>
      <c r="L653" s="1"/>
      <c r="M653" s="1"/>
      <c r="AX653" s="1"/>
      <c r="AY653" s="1"/>
      <c r="BA653" s="1"/>
      <c r="BB653" s="1"/>
      <c r="BF653" s="1"/>
      <c r="BG653" t="str">
        <f t="shared" ca="1" si="89"/>
        <v/>
      </c>
      <c r="BH653" t="str">
        <f t="shared" si="90"/>
        <v/>
      </c>
      <c r="BI653" t="str">
        <f t="shared" si="91"/>
        <v/>
      </c>
      <c r="BJ653" t="str">
        <f t="shared" ca="1" si="86"/>
        <v/>
      </c>
      <c r="BK653">
        <f t="shared" si="92"/>
        <v>1900</v>
      </c>
      <c r="BL653">
        <f t="shared" si="93"/>
        <v>1900</v>
      </c>
      <c r="BM653" t="str">
        <f t="shared" si="87"/>
        <v/>
      </c>
      <c r="BN653" s="84">
        <f t="shared" si="88"/>
        <v>116</v>
      </c>
      <c r="BO653" s="1">
        <v>42370</v>
      </c>
      <c r="BP653" s="1"/>
      <c r="BQ653" s="3"/>
      <c r="BR653" s="4"/>
      <c r="BS653" s="5"/>
      <c r="BT653" s="6"/>
      <c r="BU653" s="5"/>
      <c r="BV653" s="5"/>
      <c r="BW653" s="6"/>
      <c r="BX653" s="5"/>
      <c r="BY653" s="5"/>
      <c r="BZ653" s="6"/>
      <c r="CA653" s="5"/>
    </row>
    <row r="654" spans="4:79">
      <c r="D654" s="1"/>
      <c r="J654" s="1"/>
      <c r="M654" s="1"/>
      <c r="BG654" t="str">
        <f t="shared" ca="1" si="89"/>
        <v/>
      </c>
      <c r="BH654" t="str">
        <f t="shared" si="90"/>
        <v/>
      </c>
      <c r="BI654" t="str">
        <f t="shared" si="91"/>
        <v/>
      </c>
      <c r="BJ654" t="str">
        <f t="shared" ca="1" si="86"/>
        <v/>
      </c>
      <c r="BK654">
        <f t="shared" si="92"/>
        <v>1900</v>
      </c>
      <c r="BL654">
        <f t="shared" si="93"/>
        <v>1900</v>
      </c>
      <c r="BM654" t="str">
        <f t="shared" si="87"/>
        <v/>
      </c>
      <c r="BN654" s="84">
        <f t="shared" si="88"/>
        <v>116</v>
      </c>
      <c r="BO654" s="1">
        <v>42370</v>
      </c>
      <c r="BP654" s="1"/>
      <c r="BQ654" s="3"/>
      <c r="BR654" s="4"/>
      <c r="BS654" s="5"/>
      <c r="BT654" s="6"/>
      <c r="BU654" s="5"/>
      <c r="BV654" s="5"/>
      <c r="BW654" s="6"/>
      <c r="BX654" s="5"/>
      <c r="BY654" s="5"/>
      <c r="BZ654" s="6"/>
      <c r="CA654" s="5"/>
    </row>
    <row r="655" spans="4:79">
      <c r="D655" s="1"/>
      <c r="J655" s="1"/>
      <c r="L655" s="1"/>
      <c r="M655" s="1"/>
      <c r="AX655" s="1"/>
      <c r="AY655" s="1"/>
      <c r="BA655" s="1"/>
      <c r="BB655" s="1"/>
      <c r="BG655" t="str">
        <f t="shared" ca="1" si="89"/>
        <v/>
      </c>
      <c r="BH655" t="str">
        <f t="shared" si="90"/>
        <v/>
      </c>
      <c r="BI655" t="str">
        <f t="shared" si="91"/>
        <v/>
      </c>
      <c r="BJ655" t="str">
        <f t="shared" ca="1" si="86"/>
        <v/>
      </c>
      <c r="BK655">
        <f t="shared" si="92"/>
        <v>1900</v>
      </c>
      <c r="BL655">
        <f t="shared" si="93"/>
        <v>1900</v>
      </c>
      <c r="BM655" t="str">
        <f t="shared" si="87"/>
        <v/>
      </c>
      <c r="BN655" s="84">
        <f t="shared" si="88"/>
        <v>116</v>
      </c>
      <c r="BO655" s="1">
        <v>42370</v>
      </c>
      <c r="BP655" s="1"/>
      <c r="BQ655" s="3"/>
      <c r="BR655" s="4"/>
      <c r="BS655" s="5"/>
      <c r="BT655" s="6"/>
      <c r="BU655" s="5"/>
      <c r="BV655" s="5"/>
      <c r="BW655" s="6"/>
      <c r="BX655" s="5"/>
      <c r="BY655" s="5"/>
      <c r="BZ655" s="6"/>
      <c r="CA655" s="5"/>
    </row>
    <row r="656" spans="4:79">
      <c r="D656" s="1"/>
      <c r="J656" s="1"/>
      <c r="L656" s="1"/>
      <c r="AX656" s="1"/>
      <c r="AY656" s="1"/>
      <c r="BA656" s="1"/>
      <c r="BB656" s="1"/>
      <c r="BG656" t="str">
        <f t="shared" ca="1" si="89"/>
        <v/>
      </c>
      <c r="BH656" t="str">
        <f t="shared" si="90"/>
        <v/>
      </c>
      <c r="BI656" t="str">
        <f t="shared" si="91"/>
        <v/>
      </c>
      <c r="BJ656" t="str">
        <f t="shared" ca="1" si="86"/>
        <v/>
      </c>
      <c r="BK656">
        <f t="shared" si="92"/>
        <v>1900</v>
      </c>
      <c r="BL656">
        <f t="shared" si="93"/>
        <v>1900</v>
      </c>
      <c r="BM656" t="str">
        <f t="shared" si="87"/>
        <v/>
      </c>
      <c r="BN656" s="84">
        <f t="shared" si="88"/>
        <v>116</v>
      </c>
      <c r="BO656" s="1">
        <v>42370</v>
      </c>
      <c r="BP656" s="1"/>
      <c r="BQ656" s="3"/>
      <c r="BR656" s="4"/>
      <c r="BS656" s="5"/>
      <c r="BT656" s="6"/>
      <c r="BU656" s="5"/>
      <c r="BV656" s="5"/>
      <c r="BW656" s="6"/>
      <c r="BX656" s="5"/>
      <c r="BY656" s="5"/>
      <c r="BZ656" s="6"/>
      <c r="CA656" s="5"/>
    </row>
    <row r="657" spans="4:79">
      <c r="D657" s="1"/>
      <c r="J657" s="1"/>
      <c r="L657" s="1"/>
      <c r="M657" s="1"/>
      <c r="AX657" s="1"/>
      <c r="AY657" s="1"/>
      <c r="BA657" s="1"/>
      <c r="BB657" s="1"/>
      <c r="BG657" t="str">
        <f t="shared" ca="1" si="89"/>
        <v/>
      </c>
      <c r="BH657" t="str">
        <f t="shared" si="90"/>
        <v/>
      </c>
      <c r="BI657" t="str">
        <f t="shared" si="91"/>
        <v/>
      </c>
      <c r="BJ657" t="str">
        <f t="shared" ca="1" si="86"/>
        <v/>
      </c>
      <c r="BK657">
        <f t="shared" si="92"/>
        <v>1900</v>
      </c>
      <c r="BL657">
        <f t="shared" si="93"/>
        <v>1900</v>
      </c>
      <c r="BM657" t="str">
        <f t="shared" si="87"/>
        <v/>
      </c>
      <c r="BN657" s="84">
        <f t="shared" si="88"/>
        <v>116</v>
      </c>
      <c r="BO657" s="1">
        <v>42370</v>
      </c>
      <c r="BP657" s="1"/>
      <c r="BQ657" s="3"/>
      <c r="BR657" s="4"/>
      <c r="BS657" s="5"/>
      <c r="BT657" s="6"/>
      <c r="BU657" s="5"/>
      <c r="BV657" s="5"/>
      <c r="BW657" s="6"/>
      <c r="BX657" s="5"/>
      <c r="BY657" s="5"/>
      <c r="BZ657" s="6"/>
      <c r="CA657" s="5"/>
    </row>
    <row r="658" spans="4:79">
      <c r="D658" s="1"/>
      <c r="E658" s="1"/>
      <c r="J658" s="1"/>
      <c r="L658" s="1"/>
      <c r="N658" s="1"/>
      <c r="AX658" s="1"/>
      <c r="AY658" s="1"/>
      <c r="BA658" s="1"/>
      <c r="BG658" t="str">
        <f t="shared" ca="1" si="89"/>
        <v/>
      </c>
      <c r="BH658" t="str">
        <f t="shared" si="90"/>
        <v/>
      </c>
      <c r="BI658" t="str">
        <f t="shared" si="91"/>
        <v/>
      </c>
      <c r="BJ658" t="str">
        <f t="shared" ca="1" si="86"/>
        <v/>
      </c>
      <c r="BK658">
        <f t="shared" si="92"/>
        <v>1900</v>
      </c>
      <c r="BL658">
        <f t="shared" si="93"/>
        <v>1900</v>
      </c>
      <c r="BM658" t="str">
        <f t="shared" si="87"/>
        <v/>
      </c>
      <c r="BN658" s="84">
        <f t="shared" si="88"/>
        <v>116</v>
      </c>
      <c r="BO658" s="1">
        <v>42370</v>
      </c>
      <c r="BP658" s="1"/>
      <c r="BQ658" s="3"/>
      <c r="BR658" s="4"/>
      <c r="BS658" s="5"/>
      <c r="BT658" s="6"/>
      <c r="BU658" s="5"/>
      <c r="BV658" s="5"/>
      <c r="BW658" s="6"/>
      <c r="BX658" s="5"/>
      <c r="BY658" s="5"/>
      <c r="BZ658" s="6"/>
      <c r="CA658" s="5"/>
    </row>
    <row r="659" spans="4:79">
      <c r="D659" s="1"/>
      <c r="J659" s="1"/>
      <c r="M659" s="1"/>
      <c r="BG659" t="str">
        <f t="shared" ca="1" si="89"/>
        <v/>
      </c>
      <c r="BH659" t="str">
        <f t="shared" si="90"/>
        <v/>
      </c>
      <c r="BI659" t="str">
        <f t="shared" si="91"/>
        <v/>
      </c>
      <c r="BJ659" t="str">
        <f t="shared" ca="1" si="86"/>
        <v/>
      </c>
      <c r="BK659">
        <f t="shared" si="92"/>
        <v>1900</v>
      </c>
      <c r="BL659">
        <f t="shared" si="93"/>
        <v>1900</v>
      </c>
      <c r="BM659" t="str">
        <f t="shared" si="87"/>
        <v/>
      </c>
      <c r="BN659" s="84">
        <f t="shared" si="88"/>
        <v>116</v>
      </c>
      <c r="BO659" s="1">
        <v>42370</v>
      </c>
      <c r="BP659" s="1"/>
      <c r="BQ659" s="3"/>
      <c r="BR659" s="4"/>
      <c r="BS659" s="5"/>
      <c r="BT659" s="6"/>
      <c r="BU659" s="5"/>
      <c r="BV659" s="5"/>
      <c r="BW659" s="6"/>
      <c r="BX659" s="5"/>
      <c r="BY659" s="5"/>
      <c r="BZ659" s="6"/>
      <c r="CA659" s="5"/>
    </row>
    <row r="660" spans="4:79">
      <c r="D660" s="1"/>
      <c r="E660" s="1"/>
      <c r="J660" s="1"/>
      <c r="L660" s="1"/>
      <c r="M660" s="1"/>
      <c r="N660" s="1"/>
      <c r="AX660" s="1"/>
      <c r="AY660" s="1"/>
      <c r="BA660" s="1"/>
      <c r="BB660" s="1"/>
      <c r="BG660" t="str">
        <f t="shared" ca="1" si="89"/>
        <v/>
      </c>
      <c r="BH660" t="str">
        <f t="shared" si="90"/>
        <v/>
      </c>
      <c r="BI660" t="str">
        <f t="shared" si="91"/>
        <v/>
      </c>
      <c r="BJ660" t="str">
        <f t="shared" ca="1" si="86"/>
        <v/>
      </c>
      <c r="BK660">
        <f t="shared" si="92"/>
        <v>1900</v>
      </c>
      <c r="BL660">
        <f t="shared" si="93"/>
        <v>1900</v>
      </c>
      <c r="BM660" t="str">
        <f t="shared" si="87"/>
        <v/>
      </c>
      <c r="BN660" s="84">
        <f t="shared" si="88"/>
        <v>116</v>
      </c>
      <c r="BO660" s="1">
        <v>42370</v>
      </c>
      <c r="BP660" s="1"/>
      <c r="BQ660" s="3"/>
      <c r="BR660" s="4"/>
      <c r="BS660" s="5"/>
      <c r="BT660" s="6"/>
      <c r="BU660" s="5"/>
      <c r="BV660" s="5"/>
      <c r="BW660" s="6"/>
      <c r="BX660" s="5"/>
      <c r="BY660" s="5"/>
      <c r="BZ660" s="6"/>
      <c r="CA660" s="5"/>
    </row>
    <row r="661" spans="4:79">
      <c r="D661" s="1"/>
      <c r="E661" s="1"/>
      <c r="J661" s="1"/>
      <c r="L661" s="1"/>
      <c r="N661" s="1"/>
      <c r="AX661" s="1"/>
      <c r="AY661" s="1"/>
      <c r="BA661" s="1"/>
      <c r="BB661" s="1"/>
      <c r="BF661" s="1"/>
      <c r="BG661" t="str">
        <f t="shared" ca="1" si="89"/>
        <v/>
      </c>
      <c r="BH661" t="str">
        <f t="shared" si="90"/>
        <v/>
      </c>
      <c r="BI661" t="str">
        <f t="shared" si="91"/>
        <v/>
      </c>
      <c r="BJ661" t="str">
        <f t="shared" ca="1" si="86"/>
        <v/>
      </c>
      <c r="BK661">
        <f t="shared" si="92"/>
        <v>1900</v>
      </c>
      <c r="BL661">
        <f t="shared" si="93"/>
        <v>1900</v>
      </c>
      <c r="BM661" t="str">
        <f t="shared" si="87"/>
        <v/>
      </c>
      <c r="BN661" s="84">
        <f t="shared" si="88"/>
        <v>116</v>
      </c>
      <c r="BO661" s="1">
        <v>42370</v>
      </c>
      <c r="BP661" s="1"/>
      <c r="BQ661" s="3"/>
      <c r="BR661" s="4"/>
      <c r="BS661" s="5"/>
      <c r="BT661" s="6"/>
      <c r="BU661" s="5"/>
      <c r="BV661" s="5"/>
      <c r="BW661" s="6"/>
      <c r="BX661" s="5"/>
      <c r="BY661" s="5"/>
      <c r="BZ661" s="6"/>
      <c r="CA661" s="5"/>
    </row>
    <row r="662" spans="4:79">
      <c r="D662" s="1"/>
      <c r="J662" s="1"/>
      <c r="L662" s="1"/>
      <c r="M662" s="1"/>
      <c r="AX662" s="1"/>
      <c r="AY662" s="1"/>
      <c r="BA662" s="1"/>
      <c r="BB662" s="1"/>
      <c r="BG662" t="str">
        <f t="shared" ca="1" si="89"/>
        <v/>
      </c>
      <c r="BH662" t="str">
        <f t="shared" si="90"/>
        <v/>
      </c>
      <c r="BI662" t="str">
        <f t="shared" si="91"/>
        <v/>
      </c>
      <c r="BJ662" t="str">
        <f t="shared" ca="1" si="86"/>
        <v/>
      </c>
      <c r="BK662">
        <f t="shared" si="92"/>
        <v>1900</v>
      </c>
      <c r="BL662">
        <f t="shared" si="93"/>
        <v>1900</v>
      </c>
      <c r="BM662" t="str">
        <f t="shared" si="87"/>
        <v/>
      </c>
      <c r="BN662" s="84">
        <f t="shared" si="88"/>
        <v>116</v>
      </c>
      <c r="BO662" s="1">
        <v>42370</v>
      </c>
      <c r="BP662" s="1"/>
      <c r="BQ662" s="3"/>
      <c r="BR662" s="4"/>
      <c r="BS662" s="5"/>
      <c r="BT662" s="6"/>
      <c r="BU662" s="5"/>
      <c r="BV662" s="5"/>
      <c r="BW662" s="6"/>
      <c r="BX662" s="5"/>
      <c r="BY662" s="5"/>
      <c r="BZ662" s="6"/>
      <c r="CA662" s="5"/>
    </row>
    <row r="663" spans="4:79">
      <c r="D663" s="1"/>
      <c r="E663" s="1"/>
      <c r="J663" s="1"/>
      <c r="L663" s="1"/>
      <c r="M663" s="1"/>
      <c r="BA663" s="1"/>
      <c r="BG663" t="str">
        <f t="shared" ca="1" si="89"/>
        <v/>
      </c>
      <c r="BH663" t="str">
        <f t="shared" si="90"/>
        <v/>
      </c>
      <c r="BI663" t="str">
        <f t="shared" si="91"/>
        <v/>
      </c>
      <c r="BJ663" t="str">
        <f t="shared" ca="1" si="86"/>
        <v/>
      </c>
      <c r="BK663">
        <f t="shared" si="92"/>
        <v>1900</v>
      </c>
      <c r="BL663">
        <f t="shared" si="93"/>
        <v>1900</v>
      </c>
      <c r="BM663" t="str">
        <f t="shared" si="87"/>
        <v/>
      </c>
      <c r="BN663" s="84">
        <f t="shared" si="88"/>
        <v>116</v>
      </c>
      <c r="BO663" s="1">
        <v>42370</v>
      </c>
      <c r="BP663" s="1"/>
      <c r="BQ663" s="3"/>
      <c r="BR663" s="4"/>
      <c r="BS663" s="5"/>
      <c r="BT663" s="6"/>
      <c r="BU663" s="5"/>
      <c r="BV663" s="5"/>
      <c r="BW663" s="6"/>
      <c r="BX663" s="5"/>
      <c r="BY663" s="5"/>
      <c r="BZ663" s="6"/>
      <c r="CA663" s="5"/>
    </row>
    <row r="664" spans="4:79">
      <c r="D664" s="1"/>
      <c r="J664" s="1"/>
      <c r="L664" s="1"/>
      <c r="M664" s="1"/>
      <c r="AX664" s="1"/>
      <c r="AY664" s="1"/>
      <c r="BA664" s="1"/>
      <c r="BB664" s="1"/>
      <c r="BG664" t="str">
        <f t="shared" ca="1" si="89"/>
        <v/>
      </c>
      <c r="BH664" t="str">
        <f t="shared" si="90"/>
        <v/>
      </c>
      <c r="BI664" t="str">
        <f t="shared" si="91"/>
        <v/>
      </c>
      <c r="BJ664" t="str">
        <f t="shared" ca="1" si="86"/>
        <v/>
      </c>
      <c r="BK664">
        <f t="shared" si="92"/>
        <v>1900</v>
      </c>
      <c r="BL664">
        <f t="shared" si="93"/>
        <v>1900</v>
      </c>
      <c r="BM664" t="str">
        <f t="shared" si="87"/>
        <v/>
      </c>
      <c r="BN664" s="84">
        <f t="shared" si="88"/>
        <v>116</v>
      </c>
      <c r="BO664" s="1">
        <v>42370</v>
      </c>
      <c r="BP664" s="1"/>
      <c r="BQ664" s="3"/>
      <c r="BR664" s="4"/>
      <c r="BS664" s="5"/>
      <c r="BT664" s="6"/>
      <c r="BU664" s="5"/>
      <c r="BV664" s="5"/>
      <c r="BW664" s="6"/>
      <c r="BX664" s="5"/>
      <c r="BY664" s="5"/>
      <c r="BZ664" s="6"/>
      <c r="CA664" s="5"/>
    </row>
    <row r="665" spans="4:79">
      <c r="D665" s="1"/>
      <c r="J665" s="1"/>
      <c r="L665" s="1"/>
      <c r="BA665" s="1"/>
      <c r="BG665" t="str">
        <f t="shared" ca="1" si="89"/>
        <v/>
      </c>
      <c r="BH665" t="str">
        <f t="shared" si="90"/>
        <v/>
      </c>
      <c r="BI665" t="str">
        <f t="shared" si="91"/>
        <v/>
      </c>
      <c r="BJ665" t="str">
        <f t="shared" ca="1" si="86"/>
        <v/>
      </c>
      <c r="BK665">
        <f t="shared" si="92"/>
        <v>1900</v>
      </c>
      <c r="BL665">
        <f t="shared" si="93"/>
        <v>1900</v>
      </c>
      <c r="BM665" t="str">
        <f t="shared" si="87"/>
        <v/>
      </c>
      <c r="BN665" s="84">
        <f t="shared" si="88"/>
        <v>116</v>
      </c>
      <c r="BO665" s="1">
        <v>42370</v>
      </c>
      <c r="BP665" s="1"/>
      <c r="BQ665" s="3"/>
      <c r="BR665" s="4"/>
      <c r="BS665" s="5"/>
      <c r="BT665" s="6"/>
      <c r="BU665" s="5"/>
      <c r="BV665" s="5"/>
      <c r="BW665" s="6"/>
      <c r="BX665" s="5"/>
      <c r="BY665" s="5"/>
      <c r="BZ665" s="6"/>
      <c r="CA665" s="5"/>
    </row>
    <row r="666" spans="4:79">
      <c r="D666" s="1"/>
      <c r="J666" s="1"/>
      <c r="M666" s="1"/>
      <c r="BG666" t="str">
        <f t="shared" ca="1" si="89"/>
        <v/>
      </c>
      <c r="BH666" t="str">
        <f t="shared" si="90"/>
        <v/>
      </c>
      <c r="BI666" t="str">
        <f t="shared" si="91"/>
        <v/>
      </c>
      <c r="BJ666" t="str">
        <f t="shared" ca="1" si="86"/>
        <v/>
      </c>
      <c r="BK666">
        <f t="shared" si="92"/>
        <v>1900</v>
      </c>
      <c r="BL666">
        <f t="shared" si="93"/>
        <v>1900</v>
      </c>
      <c r="BM666" t="str">
        <f t="shared" si="87"/>
        <v/>
      </c>
      <c r="BN666" s="84">
        <f t="shared" si="88"/>
        <v>116</v>
      </c>
      <c r="BO666" s="1">
        <v>42370</v>
      </c>
      <c r="BP666" s="1"/>
      <c r="BQ666" s="3"/>
      <c r="BR666" s="4"/>
      <c r="BS666" s="5"/>
      <c r="BT666" s="6"/>
      <c r="BU666" s="5"/>
      <c r="BV666" s="5"/>
      <c r="BW666" s="6"/>
      <c r="BX666" s="5"/>
      <c r="BY666" s="5"/>
      <c r="BZ666" s="6"/>
      <c r="CA666" s="5"/>
    </row>
    <row r="667" spans="4:79">
      <c r="D667" s="1"/>
      <c r="J667" s="1"/>
      <c r="L667" s="1"/>
      <c r="AX667" s="1"/>
      <c r="AY667" s="1"/>
      <c r="BA667" s="1"/>
      <c r="BB667" s="1"/>
      <c r="BG667" t="str">
        <f t="shared" ca="1" si="89"/>
        <v/>
      </c>
      <c r="BH667" t="str">
        <f t="shared" si="90"/>
        <v/>
      </c>
      <c r="BI667" t="str">
        <f t="shared" si="91"/>
        <v/>
      </c>
      <c r="BJ667" t="str">
        <f t="shared" ca="1" si="86"/>
        <v/>
      </c>
      <c r="BK667">
        <f t="shared" si="92"/>
        <v>1900</v>
      </c>
      <c r="BL667">
        <f t="shared" si="93"/>
        <v>1900</v>
      </c>
      <c r="BM667" t="str">
        <f t="shared" si="87"/>
        <v/>
      </c>
      <c r="BN667" s="84">
        <f t="shared" si="88"/>
        <v>116</v>
      </c>
      <c r="BO667" s="1">
        <v>42370</v>
      </c>
      <c r="BP667" s="1"/>
      <c r="BQ667" s="3"/>
      <c r="BR667" s="4"/>
      <c r="BS667" s="5"/>
      <c r="BT667" s="6"/>
      <c r="BU667" s="5"/>
      <c r="BV667" s="5"/>
      <c r="BW667" s="6"/>
      <c r="BX667" s="5"/>
      <c r="BY667" s="5"/>
      <c r="BZ667" s="6"/>
      <c r="CA667" s="5"/>
    </row>
    <row r="668" spans="4:79">
      <c r="D668" s="1"/>
      <c r="J668" s="1"/>
      <c r="M668" s="1"/>
      <c r="BG668" t="str">
        <f t="shared" ca="1" si="89"/>
        <v/>
      </c>
      <c r="BH668" t="str">
        <f t="shared" si="90"/>
        <v/>
      </c>
      <c r="BI668" t="str">
        <f t="shared" si="91"/>
        <v/>
      </c>
      <c r="BJ668" t="str">
        <f t="shared" ca="1" si="86"/>
        <v/>
      </c>
      <c r="BK668">
        <f t="shared" si="92"/>
        <v>1900</v>
      </c>
      <c r="BL668">
        <f t="shared" si="93"/>
        <v>1900</v>
      </c>
      <c r="BM668" t="str">
        <f t="shared" si="87"/>
        <v/>
      </c>
      <c r="BN668" s="84">
        <f t="shared" si="88"/>
        <v>116</v>
      </c>
      <c r="BO668" s="1">
        <v>42370</v>
      </c>
      <c r="BP668" s="1"/>
      <c r="BQ668" s="3"/>
      <c r="BR668" s="4"/>
      <c r="BS668" s="5"/>
      <c r="BT668" s="6"/>
      <c r="BU668" s="5"/>
      <c r="BV668" s="5"/>
      <c r="BW668" s="6"/>
      <c r="BX668" s="5"/>
      <c r="BY668" s="5"/>
      <c r="BZ668" s="6"/>
      <c r="CA668" s="5"/>
    </row>
    <row r="669" spans="4:79">
      <c r="D669" s="1"/>
      <c r="J669" s="1"/>
      <c r="L669" s="1"/>
      <c r="M669" s="1"/>
      <c r="AX669" s="1"/>
      <c r="AY669" s="1"/>
      <c r="BA669" s="1"/>
      <c r="BB669" s="1"/>
      <c r="BG669" t="str">
        <f t="shared" ca="1" si="89"/>
        <v/>
      </c>
      <c r="BH669" t="str">
        <f t="shared" si="90"/>
        <v/>
      </c>
      <c r="BI669" t="str">
        <f t="shared" si="91"/>
        <v/>
      </c>
      <c r="BJ669" t="str">
        <f t="shared" ca="1" si="86"/>
        <v/>
      </c>
      <c r="BK669">
        <f t="shared" si="92"/>
        <v>1900</v>
      </c>
      <c r="BL669">
        <f t="shared" si="93"/>
        <v>1900</v>
      </c>
      <c r="BM669" t="str">
        <f t="shared" si="87"/>
        <v/>
      </c>
      <c r="BN669" s="84">
        <f t="shared" si="88"/>
        <v>116</v>
      </c>
      <c r="BO669" s="1">
        <v>42370</v>
      </c>
      <c r="BP669" s="1"/>
      <c r="BQ669" s="3"/>
      <c r="BR669" s="4"/>
      <c r="BS669" s="5"/>
      <c r="BT669" s="6"/>
      <c r="BU669" s="5"/>
      <c r="BV669" s="5"/>
      <c r="BW669" s="6"/>
      <c r="BX669" s="5"/>
      <c r="BY669" s="5"/>
      <c r="BZ669" s="6"/>
      <c r="CA669" s="5"/>
    </row>
    <row r="670" spans="4:79">
      <c r="D670" s="1"/>
      <c r="J670" s="1"/>
      <c r="L670" s="1"/>
      <c r="M670" s="1"/>
      <c r="AX670" s="1"/>
      <c r="AY670" s="1"/>
      <c r="BA670" s="1"/>
      <c r="BB670" s="1"/>
      <c r="BF670" s="1"/>
      <c r="BG670" t="str">
        <f t="shared" ca="1" si="89"/>
        <v/>
      </c>
      <c r="BH670" t="str">
        <f t="shared" si="90"/>
        <v/>
      </c>
      <c r="BI670" t="str">
        <f t="shared" si="91"/>
        <v/>
      </c>
      <c r="BJ670" t="str">
        <f t="shared" ca="1" si="86"/>
        <v/>
      </c>
      <c r="BK670">
        <f t="shared" si="92"/>
        <v>1900</v>
      </c>
      <c r="BL670">
        <f t="shared" si="93"/>
        <v>1900</v>
      </c>
      <c r="BM670" t="str">
        <f t="shared" si="87"/>
        <v/>
      </c>
      <c r="BN670" s="84">
        <f t="shared" si="88"/>
        <v>116</v>
      </c>
      <c r="BO670" s="1">
        <v>42370</v>
      </c>
      <c r="BP670" s="1"/>
      <c r="BQ670" s="3"/>
      <c r="BR670" s="4"/>
      <c r="BS670" s="5"/>
      <c r="BT670" s="6"/>
      <c r="BU670" s="5"/>
      <c r="BV670" s="5"/>
      <c r="BW670" s="6"/>
      <c r="BX670" s="5"/>
      <c r="BY670" s="5"/>
      <c r="BZ670" s="6"/>
      <c r="CA670" s="5"/>
    </row>
    <row r="671" spans="4:79">
      <c r="D671" s="1"/>
      <c r="E671" s="1"/>
      <c r="J671" s="1"/>
      <c r="L671" s="1"/>
      <c r="M671" s="1"/>
      <c r="BA671" s="1"/>
      <c r="BG671" t="str">
        <f t="shared" ca="1" si="89"/>
        <v/>
      </c>
      <c r="BH671" t="str">
        <f t="shared" si="90"/>
        <v/>
      </c>
      <c r="BI671" t="str">
        <f t="shared" si="91"/>
        <v/>
      </c>
      <c r="BJ671" t="str">
        <f t="shared" ca="1" si="86"/>
        <v/>
      </c>
      <c r="BK671">
        <f t="shared" si="92"/>
        <v>1900</v>
      </c>
      <c r="BL671">
        <f t="shared" si="93"/>
        <v>1900</v>
      </c>
      <c r="BM671" t="str">
        <f t="shared" si="87"/>
        <v/>
      </c>
      <c r="BN671" s="84">
        <f t="shared" si="88"/>
        <v>116</v>
      </c>
      <c r="BO671" s="1">
        <v>42370</v>
      </c>
      <c r="BP671" s="1"/>
      <c r="BQ671" s="3"/>
      <c r="BR671" s="4"/>
      <c r="BS671" s="5"/>
      <c r="BT671" s="6"/>
      <c r="BU671" s="5"/>
      <c r="BV671" s="5"/>
      <c r="BW671" s="6"/>
      <c r="BX671" s="5"/>
      <c r="BY671" s="5"/>
      <c r="BZ671" s="6"/>
      <c r="CA671" s="5"/>
    </row>
    <row r="672" spans="4:79">
      <c r="D672" s="1"/>
      <c r="J672" s="1"/>
      <c r="L672" s="1"/>
      <c r="M672" s="1"/>
      <c r="AX672" s="1"/>
      <c r="AY672" s="1"/>
      <c r="BA672" s="1"/>
      <c r="BB672" s="1"/>
      <c r="BG672" t="str">
        <f t="shared" ca="1" si="89"/>
        <v/>
      </c>
      <c r="BH672" t="str">
        <f t="shared" si="90"/>
        <v/>
      </c>
      <c r="BI672" t="str">
        <f t="shared" si="91"/>
        <v/>
      </c>
      <c r="BJ672" t="str">
        <f t="shared" ca="1" si="86"/>
        <v/>
      </c>
      <c r="BK672">
        <f t="shared" si="92"/>
        <v>1900</v>
      </c>
      <c r="BL672">
        <f t="shared" si="93"/>
        <v>1900</v>
      </c>
      <c r="BM672" t="str">
        <f t="shared" si="87"/>
        <v/>
      </c>
      <c r="BN672" s="84">
        <f t="shared" si="88"/>
        <v>116</v>
      </c>
      <c r="BO672" s="1">
        <v>42370</v>
      </c>
      <c r="BP672" s="1"/>
      <c r="BQ672" s="3"/>
      <c r="BR672" s="4"/>
      <c r="BS672" s="5"/>
      <c r="BT672" s="6"/>
      <c r="BU672" s="5"/>
      <c r="BV672" s="5"/>
      <c r="BW672" s="6"/>
      <c r="BX672" s="5"/>
      <c r="BY672" s="5"/>
      <c r="BZ672" s="6"/>
      <c r="CA672" s="5"/>
    </row>
    <row r="673" spans="4:79">
      <c r="D673" s="1"/>
      <c r="J673" s="1"/>
      <c r="L673" s="1"/>
      <c r="M673" s="1"/>
      <c r="AX673" s="1"/>
      <c r="AY673" s="1"/>
      <c r="BA673" s="1"/>
      <c r="BB673" s="1"/>
      <c r="BG673" t="str">
        <f t="shared" ca="1" si="89"/>
        <v/>
      </c>
      <c r="BH673" t="str">
        <f t="shared" si="90"/>
        <v/>
      </c>
      <c r="BI673" t="str">
        <f t="shared" si="91"/>
        <v/>
      </c>
      <c r="BJ673" t="str">
        <f t="shared" ca="1" si="86"/>
        <v/>
      </c>
      <c r="BK673">
        <f t="shared" si="92"/>
        <v>1900</v>
      </c>
      <c r="BL673">
        <f t="shared" si="93"/>
        <v>1900</v>
      </c>
      <c r="BM673" t="str">
        <f t="shared" si="87"/>
        <v/>
      </c>
      <c r="BN673" s="84">
        <f t="shared" si="88"/>
        <v>116</v>
      </c>
      <c r="BO673" s="1">
        <v>42370</v>
      </c>
      <c r="BP673" s="1"/>
      <c r="BQ673" s="3"/>
      <c r="BR673" s="4"/>
      <c r="BS673" s="5"/>
      <c r="BT673" s="6"/>
      <c r="BU673" s="5"/>
      <c r="BV673" s="5"/>
      <c r="BW673" s="6"/>
      <c r="BX673" s="5"/>
      <c r="BY673" s="5"/>
      <c r="BZ673" s="6"/>
      <c r="CA673" s="5"/>
    </row>
    <row r="674" spans="4:79">
      <c r="D674" s="1"/>
      <c r="E674" s="1"/>
      <c r="J674" s="1"/>
      <c r="L674" s="1"/>
      <c r="M674" s="1"/>
      <c r="AX674" s="1"/>
      <c r="AY674" s="1"/>
      <c r="BA674" s="1"/>
      <c r="BG674" t="str">
        <f t="shared" ca="1" si="89"/>
        <v/>
      </c>
      <c r="BH674" t="str">
        <f t="shared" si="90"/>
        <v/>
      </c>
      <c r="BI674" t="str">
        <f t="shared" si="91"/>
        <v/>
      </c>
      <c r="BJ674" t="str">
        <f t="shared" ca="1" si="86"/>
        <v/>
      </c>
      <c r="BK674">
        <f t="shared" si="92"/>
        <v>1900</v>
      </c>
      <c r="BL674">
        <f t="shared" si="93"/>
        <v>1900</v>
      </c>
      <c r="BM674" t="str">
        <f t="shared" si="87"/>
        <v/>
      </c>
      <c r="BN674" s="84">
        <f t="shared" si="88"/>
        <v>116</v>
      </c>
      <c r="BO674" s="1">
        <v>42370</v>
      </c>
      <c r="BP674" s="1"/>
      <c r="BQ674" s="3"/>
      <c r="BR674" s="4"/>
      <c r="BS674" s="5"/>
      <c r="BT674" s="6"/>
      <c r="BU674" s="5"/>
      <c r="BV674" s="5"/>
      <c r="BW674" s="6"/>
      <c r="BX674" s="5"/>
      <c r="BY674" s="5"/>
      <c r="BZ674" s="6"/>
      <c r="CA674" s="5"/>
    </row>
    <row r="675" spans="4:79">
      <c r="D675" s="1"/>
      <c r="J675" s="1"/>
      <c r="L675" s="1"/>
      <c r="M675" s="1"/>
      <c r="AX675" s="1"/>
      <c r="AY675" s="1"/>
      <c r="BA675" s="1"/>
      <c r="BB675" s="1"/>
      <c r="BG675" t="str">
        <f t="shared" ca="1" si="89"/>
        <v/>
      </c>
      <c r="BH675" t="str">
        <f t="shared" si="90"/>
        <v/>
      </c>
      <c r="BI675" t="str">
        <f t="shared" si="91"/>
        <v/>
      </c>
      <c r="BJ675" t="str">
        <f t="shared" ca="1" si="86"/>
        <v/>
      </c>
      <c r="BK675">
        <f t="shared" si="92"/>
        <v>1900</v>
      </c>
      <c r="BL675">
        <f t="shared" si="93"/>
        <v>1900</v>
      </c>
      <c r="BM675" t="str">
        <f t="shared" si="87"/>
        <v/>
      </c>
      <c r="BN675" s="84">
        <f t="shared" si="88"/>
        <v>116</v>
      </c>
      <c r="BO675" s="1">
        <v>42370</v>
      </c>
      <c r="BP675" s="1"/>
      <c r="BQ675" s="3"/>
      <c r="BR675" s="4"/>
      <c r="BS675" s="5"/>
      <c r="BT675" s="6"/>
      <c r="BU675" s="5"/>
      <c r="BV675" s="5"/>
      <c r="BW675" s="6"/>
      <c r="BX675" s="5"/>
      <c r="BY675" s="5"/>
      <c r="BZ675" s="6"/>
      <c r="CA675" s="5"/>
    </row>
    <row r="676" spans="4:79">
      <c r="D676" s="1"/>
      <c r="J676" s="1"/>
      <c r="L676" s="1"/>
      <c r="M676" s="1"/>
      <c r="AX676" s="1"/>
      <c r="AY676" s="1"/>
      <c r="BA676" s="1"/>
      <c r="BB676" s="1"/>
      <c r="BG676" t="str">
        <f t="shared" ca="1" si="89"/>
        <v/>
      </c>
      <c r="BH676" t="str">
        <f t="shared" si="90"/>
        <v/>
      </c>
      <c r="BI676" t="str">
        <f t="shared" si="91"/>
        <v/>
      </c>
      <c r="BJ676" t="str">
        <f t="shared" ca="1" si="86"/>
        <v/>
      </c>
      <c r="BK676">
        <f t="shared" si="92"/>
        <v>1900</v>
      </c>
      <c r="BL676">
        <f t="shared" si="93"/>
        <v>1900</v>
      </c>
      <c r="BM676" t="str">
        <f t="shared" si="87"/>
        <v/>
      </c>
      <c r="BN676" s="84">
        <f t="shared" si="88"/>
        <v>116</v>
      </c>
      <c r="BO676" s="1">
        <v>42370</v>
      </c>
      <c r="BP676" s="1"/>
      <c r="BQ676" s="3"/>
      <c r="BR676" s="4"/>
      <c r="BS676" s="5"/>
      <c r="BT676" s="6"/>
      <c r="BU676" s="5"/>
      <c r="BV676" s="5"/>
      <c r="BW676" s="6"/>
      <c r="BX676" s="5"/>
      <c r="BY676" s="5"/>
      <c r="BZ676" s="6"/>
      <c r="CA676" s="5"/>
    </row>
    <row r="677" spans="4:79">
      <c r="D677" s="1"/>
      <c r="J677" s="1"/>
      <c r="L677" s="1"/>
      <c r="BA677" s="1"/>
      <c r="BG677" t="str">
        <f t="shared" ca="1" si="89"/>
        <v/>
      </c>
      <c r="BH677" t="str">
        <f t="shared" si="90"/>
        <v/>
      </c>
      <c r="BI677" t="str">
        <f t="shared" si="91"/>
        <v/>
      </c>
      <c r="BJ677" t="str">
        <f t="shared" ca="1" si="86"/>
        <v/>
      </c>
      <c r="BK677">
        <f t="shared" si="92"/>
        <v>1900</v>
      </c>
      <c r="BL677">
        <f t="shared" si="93"/>
        <v>1900</v>
      </c>
      <c r="BM677" t="str">
        <f t="shared" si="87"/>
        <v/>
      </c>
      <c r="BN677" s="84">
        <f t="shared" si="88"/>
        <v>116</v>
      </c>
      <c r="BO677" s="1">
        <v>42370</v>
      </c>
      <c r="BP677" s="1"/>
      <c r="BQ677" s="3"/>
      <c r="BR677" s="4"/>
      <c r="BS677" s="5"/>
      <c r="BT677" s="6"/>
      <c r="BU677" s="5"/>
      <c r="BV677" s="5"/>
      <c r="BW677" s="6"/>
      <c r="BX677" s="5"/>
      <c r="BY677" s="5"/>
      <c r="BZ677" s="6"/>
      <c r="CA677" s="5"/>
    </row>
    <row r="678" spans="4:79">
      <c r="D678" s="1"/>
      <c r="J678" s="1"/>
      <c r="L678" s="1"/>
      <c r="M678" s="1"/>
      <c r="AY678" s="1"/>
      <c r="AZ678" s="1"/>
      <c r="BB678" s="1"/>
      <c r="BC678" s="1"/>
      <c r="BG678" t="str">
        <f t="shared" ca="1" si="89"/>
        <v/>
      </c>
      <c r="BH678" t="str">
        <f t="shared" si="90"/>
        <v/>
      </c>
      <c r="BI678" t="str">
        <f t="shared" si="91"/>
        <v/>
      </c>
      <c r="BJ678" t="str">
        <f t="shared" ca="1" si="86"/>
        <v/>
      </c>
      <c r="BK678">
        <f t="shared" si="92"/>
        <v>1900</v>
      </c>
      <c r="BL678">
        <f t="shared" si="93"/>
        <v>1900</v>
      </c>
      <c r="BM678" t="str">
        <f t="shared" si="87"/>
        <v/>
      </c>
      <c r="BN678" s="84">
        <f t="shared" si="88"/>
        <v>116</v>
      </c>
      <c r="BO678" s="1">
        <v>42370</v>
      </c>
      <c r="BP678" s="1"/>
      <c r="BQ678" s="3"/>
      <c r="BR678" s="4"/>
      <c r="BS678" s="5"/>
      <c r="BT678" s="6"/>
      <c r="BU678" s="5"/>
      <c r="BV678" s="5"/>
      <c r="BW678" s="6"/>
      <c r="BX678" s="5"/>
      <c r="BY678" s="5"/>
      <c r="BZ678" s="6"/>
      <c r="CA678" s="5"/>
    </row>
    <row r="679" spans="4:79">
      <c r="D679" s="1"/>
      <c r="J679" s="1"/>
      <c r="L679" s="1"/>
      <c r="AX679" s="1"/>
      <c r="AY679" s="1"/>
      <c r="BA679" s="1"/>
      <c r="BB679" s="1"/>
      <c r="BG679" t="str">
        <f t="shared" ca="1" si="89"/>
        <v/>
      </c>
      <c r="BH679" t="str">
        <f t="shared" si="90"/>
        <v/>
      </c>
      <c r="BI679" t="str">
        <f t="shared" si="91"/>
        <v/>
      </c>
      <c r="BJ679" t="str">
        <f t="shared" ca="1" si="86"/>
        <v/>
      </c>
      <c r="BK679">
        <f t="shared" si="92"/>
        <v>1900</v>
      </c>
      <c r="BL679">
        <f t="shared" si="93"/>
        <v>1900</v>
      </c>
      <c r="BM679" t="str">
        <f t="shared" si="87"/>
        <v/>
      </c>
      <c r="BN679" s="84">
        <f t="shared" si="88"/>
        <v>116</v>
      </c>
      <c r="BO679" s="1">
        <v>42370</v>
      </c>
      <c r="BP679" s="1"/>
      <c r="BQ679" s="3"/>
      <c r="BR679" s="4"/>
      <c r="BS679" s="5"/>
      <c r="BT679" s="6"/>
      <c r="BU679" s="5"/>
      <c r="BV679" s="5"/>
      <c r="BW679" s="6"/>
      <c r="BX679" s="5"/>
      <c r="BY679" s="5"/>
      <c r="BZ679" s="6"/>
      <c r="CA679" s="5"/>
    </row>
    <row r="680" spans="4:79">
      <c r="D680" s="1"/>
      <c r="J680" s="1"/>
      <c r="L680" s="1"/>
      <c r="M680" s="1"/>
      <c r="BA680" s="1"/>
      <c r="BG680" t="str">
        <f t="shared" ca="1" si="89"/>
        <v/>
      </c>
      <c r="BH680" t="str">
        <f t="shared" si="90"/>
        <v/>
      </c>
      <c r="BI680" t="str">
        <f t="shared" si="91"/>
        <v/>
      </c>
      <c r="BJ680" t="str">
        <f t="shared" ca="1" si="86"/>
        <v/>
      </c>
      <c r="BK680">
        <f t="shared" si="92"/>
        <v>1900</v>
      </c>
      <c r="BL680">
        <f t="shared" si="93"/>
        <v>1900</v>
      </c>
      <c r="BM680" t="str">
        <f t="shared" si="87"/>
        <v/>
      </c>
      <c r="BN680" s="84">
        <f t="shared" si="88"/>
        <v>116</v>
      </c>
      <c r="BO680" s="1">
        <v>42370</v>
      </c>
      <c r="BP680" s="1"/>
      <c r="BQ680" s="3"/>
      <c r="BR680" s="4"/>
      <c r="BS680" s="5"/>
      <c r="BT680" s="6"/>
      <c r="BU680" s="5"/>
      <c r="BV680" s="5"/>
      <c r="BW680" s="6"/>
      <c r="BX680" s="5"/>
      <c r="BY680" s="5"/>
      <c r="BZ680" s="6"/>
      <c r="CA680" s="5"/>
    </row>
    <row r="681" spans="4:79">
      <c r="D681" s="1"/>
      <c r="J681" s="1"/>
      <c r="L681" s="1"/>
      <c r="M681" s="1"/>
      <c r="AX681" s="1"/>
      <c r="AY681" s="1"/>
      <c r="BA681" s="1"/>
      <c r="BB681" s="1"/>
      <c r="BG681" t="str">
        <f t="shared" ca="1" si="89"/>
        <v/>
      </c>
      <c r="BH681" t="str">
        <f t="shared" si="90"/>
        <v/>
      </c>
      <c r="BI681" t="str">
        <f t="shared" si="91"/>
        <v/>
      </c>
      <c r="BJ681" t="str">
        <f t="shared" ca="1" si="86"/>
        <v/>
      </c>
      <c r="BK681">
        <f t="shared" si="92"/>
        <v>1900</v>
      </c>
      <c r="BL681">
        <f t="shared" si="93"/>
        <v>1900</v>
      </c>
      <c r="BM681" t="str">
        <f t="shared" si="87"/>
        <v/>
      </c>
      <c r="BN681" s="84">
        <f t="shared" si="88"/>
        <v>116</v>
      </c>
      <c r="BO681" s="1">
        <v>42370</v>
      </c>
      <c r="BP681" s="1"/>
      <c r="BQ681" s="3"/>
      <c r="BR681" s="4"/>
      <c r="BS681" s="5"/>
      <c r="BT681" s="6"/>
      <c r="BU681" s="5"/>
      <c r="BV681" s="5"/>
      <c r="BW681" s="6"/>
      <c r="BX681" s="5"/>
      <c r="BY681" s="5"/>
      <c r="BZ681" s="6"/>
      <c r="CA681" s="5"/>
    </row>
    <row r="682" spans="4:79">
      <c r="D682" s="1"/>
      <c r="J682" s="1"/>
      <c r="M682" s="1"/>
      <c r="BG682" t="str">
        <f t="shared" ca="1" si="89"/>
        <v/>
      </c>
      <c r="BH682" t="str">
        <f t="shared" si="90"/>
        <v/>
      </c>
      <c r="BI682" t="str">
        <f t="shared" si="91"/>
        <v/>
      </c>
      <c r="BJ682" t="str">
        <f t="shared" ca="1" si="86"/>
        <v/>
      </c>
      <c r="BK682">
        <f t="shared" si="92"/>
        <v>1900</v>
      </c>
      <c r="BL682">
        <f t="shared" si="93"/>
        <v>1900</v>
      </c>
      <c r="BM682" t="str">
        <f t="shared" si="87"/>
        <v/>
      </c>
      <c r="BN682" s="84">
        <f t="shared" si="88"/>
        <v>116</v>
      </c>
      <c r="BO682" s="1">
        <v>42370</v>
      </c>
      <c r="BP682" s="1"/>
      <c r="BQ682" s="3"/>
      <c r="BR682" s="4"/>
      <c r="BS682" s="5"/>
      <c r="BT682" s="6"/>
      <c r="BU682" s="5"/>
      <c r="BV682" s="5"/>
      <c r="BW682" s="6"/>
      <c r="BX682" s="5"/>
      <c r="BY682" s="5"/>
      <c r="BZ682" s="6"/>
      <c r="CA682" s="5"/>
    </row>
    <row r="683" spans="4:79">
      <c r="D683" s="1"/>
      <c r="E683" s="1"/>
      <c r="J683" s="1"/>
      <c r="L683" s="1"/>
      <c r="M683" s="1"/>
      <c r="AX683" s="1"/>
      <c r="AY683" s="1"/>
      <c r="BA683" s="1"/>
      <c r="BG683" t="str">
        <f t="shared" ca="1" si="89"/>
        <v/>
      </c>
      <c r="BH683" t="str">
        <f t="shared" si="90"/>
        <v/>
      </c>
      <c r="BI683" t="str">
        <f t="shared" si="91"/>
        <v/>
      </c>
      <c r="BJ683" t="str">
        <f t="shared" ca="1" si="86"/>
        <v/>
      </c>
      <c r="BK683">
        <f t="shared" si="92"/>
        <v>1900</v>
      </c>
      <c r="BL683">
        <f t="shared" si="93"/>
        <v>1900</v>
      </c>
      <c r="BM683" t="str">
        <f t="shared" si="87"/>
        <v/>
      </c>
      <c r="BN683" s="84">
        <f t="shared" si="88"/>
        <v>116</v>
      </c>
      <c r="BO683" s="1">
        <v>42370</v>
      </c>
      <c r="BP683" s="1"/>
      <c r="BQ683" s="3"/>
      <c r="BR683" s="4"/>
      <c r="BS683" s="5"/>
      <c r="BT683" s="6"/>
      <c r="BU683" s="5"/>
      <c r="BV683" s="5"/>
      <c r="BW683" s="6"/>
      <c r="BX683" s="5"/>
      <c r="BY683" s="5"/>
      <c r="BZ683" s="6"/>
      <c r="CA683" s="5"/>
    </row>
    <row r="684" spans="4:79">
      <c r="D684" s="1"/>
      <c r="J684" s="1"/>
      <c r="L684" s="1"/>
      <c r="AX684" s="1"/>
      <c r="AY684" s="1"/>
      <c r="BA684" s="1"/>
      <c r="BB684" s="1"/>
      <c r="BG684" t="str">
        <f t="shared" ca="1" si="89"/>
        <v/>
      </c>
      <c r="BH684" t="str">
        <f t="shared" si="90"/>
        <v/>
      </c>
      <c r="BI684" t="str">
        <f t="shared" si="91"/>
        <v/>
      </c>
      <c r="BJ684" t="str">
        <f t="shared" ca="1" si="86"/>
        <v/>
      </c>
      <c r="BK684">
        <f t="shared" si="92"/>
        <v>1900</v>
      </c>
      <c r="BL684">
        <f t="shared" si="93"/>
        <v>1900</v>
      </c>
      <c r="BM684" t="str">
        <f t="shared" si="87"/>
        <v/>
      </c>
      <c r="BN684" s="84">
        <f t="shared" si="88"/>
        <v>116</v>
      </c>
      <c r="BO684" s="1">
        <v>42370</v>
      </c>
      <c r="BP684" s="1"/>
      <c r="BQ684" s="3"/>
      <c r="BR684" s="4"/>
      <c r="BS684" s="5"/>
      <c r="BT684" s="6"/>
      <c r="BU684" s="5"/>
      <c r="BV684" s="5"/>
      <c r="BW684" s="6"/>
      <c r="BX684" s="5"/>
      <c r="BY684" s="5"/>
      <c r="BZ684" s="6"/>
      <c r="CA684" s="5"/>
    </row>
    <row r="685" spans="4:79">
      <c r="D685" s="1"/>
      <c r="E685" s="1"/>
      <c r="J685" s="1"/>
      <c r="L685" s="1"/>
      <c r="AX685" s="1"/>
      <c r="AY685" s="1"/>
      <c r="BA685" s="1"/>
      <c r="BG685" t="str">
        <f t="shared" ca="1" si="89"/>
        <v/>
      </c>
      <c r="BH685" t="str">
        <f t="shared" si="90"/>
        <v/>
      </c>
      <c r="BI685" t="str">
        <f t="shared" si="91"/>
        <v/>
      </c>
      <c r="BJ685" t="str">
        <f t="shared" ca="1" si="86"/>
        <v/>
      </c>
      <c r="BK685">
        <f t="shared" si="92"/>
        <v>1900</v>
      </c>
      <c r="BL685">
        <f t="shared" si="93"/>
        <v>1900</v>
      </c>
      <c r="BM685" t="str">
        <f t="shared" si="87"/>
        <v/>
      </c>
      <c r="BN685" s="84">
        <f t="shared" si="88"/>
        <v>116</v>
      </c>
      <c r="BO685" s="1">
        <v>42370</v>
      </c>
      <c r="BP685" s="1"/>
      <c r="BQ685" s="3"/>
      <c r="BR685" s="4"/>
      <c r="BS685" s="5"/>
      <c r="BT685" s="6"/>
      <c r="BU685" s="5"/>
      <c r="BV685" s="5"/>
      <c r="BW685" s="6"/>
      <c r="BX685" s="5"/>
      <c r="BY685" s="5"/>
      <c r="BZ685" s="6"/>
      <c r="CA685" s="5"/>
    </row>
    <row r="686" spans="4:79">
      <c r="D686" s="1"/>
      <c r="J686" s="1"/>
      <c r="L686" s="1"/>
      <c r="M686" s="1"/>
      <c r="AX686" s="1"/>
      <c r="AY686" s="1"/>
      <c r="BA686" s="1"/>
      <c r="BB686" s="1"/>
      <c r="BG686" t="str">
        <f t="shared" ca="1" si="89"/>
        <v/>
      </c>
      <c r="BH686" t="str">
        <f t="shared" si="90"/>
        <v/>
      </c>
      <c r="BI686" t="str">
        <f t="shared" si="91"/>
        <v/>
      </c>
      <c r="BJ686" t="str">
        <f t="shared" ca="1" si="86"/>
        <v/>
      </c>
      <c r="BK686">
        <f t="shared" si="92"/>
        <v>1900</v>
      </c>
      <c r="BL686">
        <f t="shared" si="93"/>
        <v>1900</v>
      </c>
      <c r="BM686" t="str">
        <f t="shared" si="87"/>
        <v/>
      </c>
      <c r="BN686" s="84">
        <f t="shared" si="88"/>
        <v>116</v>
      </c>
      <c r="BO686" s="1">
        <v>42370</v>
      </c>
      <c r="BP686" s="1"/>
      <c r="BQ686" s="3"/>
      <c r="BR686" s="4"/>
      <c r="BS686" s="5"/>
      <c r="BT686" s="6"/>
      <c r="BU686" s="5"/>
      <c r="BV686" s="5"/>
      <c r="BW686" s="6"/>
      <c r="BX686" s="5"/>
      <c r="BY686" s="5"/>
      <c r="BZ686" s="6"/>
      <c r="CA686" s="5"/>
    </row>
    <row r="687" spans="4:79">
      <c r="D687" s="1"/>
      <c r="E687" s="1"/>
      <c r="J687" s="1"/>
      <c r="L687" s="1"/>
      <c r="AX687" s="1"/>
      <c r="AY687" s="1"/>
      <c r="BA687" s="1"/>
      <c r="BB687" s="1"/>
      <c r="BG687" t="str">
        <f t="shared" ca="1" si="89"/>
        <v/>
      </c>
      <c r="BH687" t="str">
        <f t="shared" si="90"/>
        <v/>
      </c>
      <c r="BI687" t="str">
        <f t="shared" si="91"/>
        <v/>
      </c>
      <c r="BJ687" t="str">
        <f t="shared" ca="1" si="86"/>
        <v/>
      </c>
      <c r="BK687">
        <f t="shared" si="92"/>
        <v>1900</v>
      </c>
      <c r="BL687">
        <f t="shared" si="93"/>
        <v>1900</v>
      </c>
      <c r="BM687" t="str">
        <f t="shared" si="87"/>
        <v/>
      </c>
      <c r="BN687" s="84">
        <f t="shared" si="88"/>
        <v>116</v>
      </c>
      <c r="BO687" s="1">
        <v>42370</v>
      </c>
      <c r="BP687" s="1"/>
      <c r="BQ687" s="3"/>
      <c r="BR687" s="4"/>
      <c r="BS687" s="5"/>
      <c r="BT687" s="6"/>
      <c r="BU687" s="5"/>
      <c r="BV687" s="5"/>
      <c r="BW687" s="6"/>
      <c r="BX687" s="5"/>
      <c r="BY687" s="5"/>
      <c r="BZ687" s="6"/>
      <c r="CA687" s="5"/>
    </row>
    <row r="688" spans="4:79">
      <c r="D688" s="1"/>
      <c r="J688" s="1"/>
      <c r="L688" s="1"/>
      <c r="M688" s="1"/>
      <c r="AX688" s="1"/>
      <c r="AY688" s="1"/>
      <c r="BA688" s="1"/>
      <c r="BB688" s="1"/>
      <c r="BG688" t="str">
        <f t="shared" ca="1" si="89"/>
        <v/>
      </c>
      <c r="BH688" t="str">
        <f t="shared" si="90"/>
        <v/>
      </c>
      <c r="BI688" t="str">
        <f t="shared" si="91"/>
        <v/>
      </c>
      <c r="BJ688" t="str">
        <f t="shared" ca="1" si="86"/>
        <v/>
      </c>
      <c r="BK688">
        <f t="shared" si="92"/>
        <v>1900</v>
      </c>
      <c r="BL688">
        <f t="shared" si="93"/>
        <v>1900</v>
      </c>
      <c r="BM688" t="str">
        <f t="shared" si="87"/>
        <v/>
      </c>
      <c r="BN688" s="84">
        <f t="shared" si="88"/>
        <v>116</v>
      </c>
      <c r="BO688" s="1">
        <v>42370</v>
      </c>
      <c r="BP688" s="1"/>
      <c r="BQ688" s="3"/>
      <c r="BR688" s="4"/>
      <c r="BS688" s="5"/>
      <c r="BT688" s="6"/>
      <c r="BU688" s="5"/>
      <c r="BV688" s="5"/>
      <c r="BW688" s="6"/>
      <c r="BX688" s="5"/>
      <c r="BY688" s="5"/>
      <c r="BZ688" s="6"/>
      <c r="CA688" s="5"/>
    </row>
    <row r="689" spans="4:79">
      <c r="D689" s="1"/>
      <c r="J689" s="1"/>
      <c r="L689" s="1"/>
      <c r="M689" s="1"/>
      <c r="AX689" s="1"/>
      <c r="AY689" s="1"/>
      <c r="BA689" s="1"/>
      <c r="BB689" s="1"/>
      <c r="BG689" t="str">
        <f t="shared" ca="1" si="89"/>
        <v/>
      </c>
      <c r="BH689" t="str">
        <f t="shared" si="90"/>
        <v/>
      </c>
      <c r="BI689" t="str">
        <f t="shared" si="91"/>
        <v/>
      </c>
      <c r="BJ689" t="str">
        <f t="shared" ca="1" si="86"/>
        <v/>
      </c>
      <c r="BK689">
        <f t="shared" si="92"/>
        <v>1900</v>
      </c>
      <c r="BL689">
        <f t="shared" si="93"/>
        <v>1900</v>
      </c>
      <c r="BM689" t="str">
        <f t="shared" si="87"/>
        <v/>
      </c>
      <c r="BN689" s="84">
        <f t="shared" si="88"/>
        <v>116</v>
      </c>
      <c r="BO689" s="1">
        <v>42370</v>
      </c>
      <c r="BP689" s="1"/>
      <c r="BQ689" s="3"/>
      <c r="BR689" s="4"/>
      <c r="BS689" s="5"/>
      <c r="BT689" s="6"/>
      <c r="BU689" s="5"/>
      <c r="BV689" s="5"/>
      <c r="BW689" s="6"/>
      <c r="BX689" s="5"/>
      <c r="BY689" s="5"/>
      <c r="BZ689" s="6"/>
      <c r="CA689" s="5"/>
    </row>
    <row r="690" spans="4:79">
      <c r="D690" s="1"/>
      <c r="J690" s="1"/>
      <c r="L690" s="1"/>
      <c r="BA690" s="1"/>
      <c r="BG690" t="str">
        <f t="shared" ca="1" si="89"/>
        <v/>
      </c>
      <c r="BH690" t="str">
        <f t="shared" si="90"/>
        <v/>
      </c>
      <c r="BI690" t="str">
        <f t="shared" si="91"/>
        <v/>
      </c>
      <c r="BJ690" t="str">
        <f t="shared" ca="1" si="86"/>
        <v/>
      </c>
      <c r="BK690">
        <f t="shared" si="92"/>
        <v>1900</v>
      </c>
      <c r="BL690">
        <f t="shared" si="93"/>
        <v>1900</v>
      </c>
      <c r="BM690" t="str">
        <f t="shared" si="87"/>
        <v/>
      </c>
      <c r="BN690" s="84">
        <f t="shared" si="88"/>
        <v>116</v>
      </c>
      <c r="BO690" s="1">
        <v>42370</v>
      </c>
      <c r="BP690" s="1"/>
      <c r="BQ690" s="3"/>
      <c r="BR690" s="4"/>
      <c r="BS690" s="5"/>
      <c r="BT690" s="6"/>
      <c r="BU690" s="5"/>
      <c r="BV690" s="5"/>
      <c r="BW690" s="6"/>
      <c r="BX690" s="5"/>
      <c r="BY690" s="5"/>
      <c r="BZ690" s="6"/>
      <c r="CA690" s="5"/>
    </row>
    <row r="691" spans="4:79">
      <c r="D691" s="1"/>
      <c r="E691" s="1"/>
      <c r="J691" s="1"/>
      <c r="L691" s="1"/>
      <c r="AX691" s="1"/>
      <c r="AY691" s="1"/>
      <c r="BA691" s="1"/>
      <c r="BG691" t="str">
        <f t="shared" ca="1" si="89"/>
        <v/>
      </c>
      <c r="BH691" t="str">
        <f t="shared" si="90"/>
        <v/>
      </c>
      <c r="BI691" t="str">
        <f t="shared" si="91"/>
        <v/>
      </c>
      <c r="BJ691" t="str">
        <f t="shared" ca="1" si="86"/>
        <v/>
      </c>
      <c r="BK691">
        <f t="shared" si="92"/>
        <v>1900</v>
      </c>
      <c r="BL691">
        <f t="shared" si="93"/>
        <v>1900</v>
      </c>
      <c r="BM691" t="str">
        <f t="shared" si="87"/>
        <v/>
      </c>
      <c r="BN691" s="84">
        <f t="shared" si="88"/>
        <v>116</v>
      </c>
      <c r="BO691" s="1">
        <v>42370</v>
      </c>
      <c r="BP691" s="1"/>
      <c r="BQ691" s="3"/>
      <c r="BR691" s="4"/>
      <c r="BS691" s="5"/>
      <c r="BT691" s="6"/>
      <c r="BU691" s="5"/>
      <c r="BV691" s="5"/>
      <c r="BW691" s="6"/>
      <c r="BX691" s="5"/>
      <c r="BY691" s="5"/>
      <c r="BZ691" s="6"/>
      <c r="CA691" s="5"/>
    </row>
    <row r="692" spans="4:79">
      <c r="D692" s="1"/>
      <c r="J692" s="1"/>
      <c r="L692" s="1"/>
      <c r="M692" s="1"/>
      <c r="AX692" s="1"/>
      <c r="AY692" s="1"/>
      <c r="BA692" s="1"/>
      <c r="BB692" s="1"/>
      <c r="BG692" t="str">
        <f t="shared" ca="1" si="89"/>
        <v/>
      </c>
      <c r="BH692" t="str">
        <f t="shared" si="90"/>
        <v/>
      </c>
      <c r="BI692" t="str">
        <f t="shared" si="91"/>
        <v/>
      </c>
      <c r="BJ692" t="str">
        <f t="shared" ca="1" si="86"/>
        <v/>
      </c>
      <c r="BK692">
        <f t="shared" si="92"/>
        <v>1900</v>
      </c>
      <c r="BL692">
        <f t="shared" si="93"/>
        <v>1900</v>
      </c>
      <c r="BM692" t="str">
        <f t="shared" si="87"/>
        <v/>
      </c>
      <c r="BN692" s="84">
        <f t="shared" si="88"/>
        <v>116</v>
      </c>
      <c r="BO692" s="1">
        <v>42370</v>
      </c>
      <c r="BP692" s="1"/>
      <c r="BQ692" s="3"/>
      <c r="BR692" s="4"/>
      <c r="BS692" s="5"/>
      <c r="BT692" s="6"/>
      <c r="BU692" s="5"/>
      <c r="BV692" s="5"/>
      <c r="BW692" s="6"/>
      <c r="BX692" s="5"/>
      <c r="BY692" s="5"/>
      <c r="BZ692" s="6"/>
      <c r="CA692" s="5"/>
    </row>
    <row r="693" spans="4:79">
      <c r="D693" s="1"/>
      <c r="J693" s="1"/>
      <c r="L693" s="1"/>
      <c r="M693" s="1"/>
      <c r="AX693" s="1"/>
      <c r="AY693" s="1"/>
      <c r="BA693" s="1"/>
      <c r="BB693" s="1"/>
      <c r="BG693" t="str">
        <f t="shared" ca="1" si="89"/>
        <v/>
      </c>
      <c r="BH693" t="str">
        <f t="shared" si="90"/>
        <v/>
      </c>
      <c r="BI693" t="str">
        <f t="shared" si="91"/>
        <v/>
      </c>
      <c r="BJ693" t="str">
        <f t="shared" ca="1" si="86"/>
        <v/>
      </c>
      <c r="BK693">
        <f t="shared" si="92"/>
        <v>1900</v>
      </c>
      <c r="BL693">
        <f t="shared" si="93"/>
        <v>1900</v>
      </c>
      <c r="BM693" t="str">
        <f t="shared" si="87"/>
        <v/>
      </c>
      <c r="BN693" s="84">
        <f t="shared" si="88"/>
        <v>116</v>
      </c>
      <c r="BO693" s="1">
        <v>42370</v>
      </c>
      <c r="BP693" s="1"/>
      <c r="BQ693" s="3"/>
      <c r="BR693" s="4"/>
      <c r="BS693" s="5"/>
      <c r="BT693" s="6"/>
      <c r="BU693" s="5"/>
      <c r="BV693" s="5"/>
      <c r="BW693" s="6"/>
      <c r="BX693" s="5"/>
      <c r="BY693" s="5"/>
      <c r="BZ693" s="6"/>
      <c r="CA693" s="5"/>
    </row>
    <row r="694" spans="4:79">
      <c r="D694" s="1"/>
      <c r="J694" s="1"/>
      <c r="L694" s="1"/>
      <c r="M694" s="1"/>
      <c r="AX694" s="1"/>
      <c r="AY694" s="1"/>
      <c r="BA694" s="1"/>
      <c r="BB694" s="1"/>
      <c r="BG694" t="str">
        <f t="shared" ca="1" si="89"/>
        <v/>
      </c>
      <c r="BH694" t="str">
        <f t="shared" si="90"/>
        <v/>
      </c>
      <c r="BI694" t="str">
        <f t="shared" si="91"/>
        <v/>
      </c>
      <c r="BJ694" t="str">
        <f t="shared" ca="1" si="86"/>
        <v/>
      </c>
      <c r="BK694">
        <f t="shared" si="92"/>
        <v>1900</v>
      </c>
      <c r="BL694">
        <f t="shared" si="93"/>
        <v>1900</v>
      </c>
      <c r="BM694" t="str">
        <f t="shared" si="87"/>
        <v/>
      </c>
      <c r="BN694" s="84">
        <f t="shared" si="88"/>
        <v>116</v>
      </c>
      <c r="BO694" s="1">
        <v>42370</v>
      </c>
      <c r="BP694" s="1"/>
      <c r="BQ694" s="3"/>
      <c r="BR694" s="4"/>
      <c r="BS694" s="5"/>
      <c r="BT694" s="6"/>
      <c r="BU694" s="5"/>
      <c r="BV694" s="5"/>
      <c r="BW694" s="6"/>
      <c r="BX694" s="5"/>
      <c r="BY694" s="5"/>
      <c r="BZ694" s="6"/>
      <c r="CA694" s="5"/>
    </row>
    <row r="695" spans="4:79">
      <c r="D695" s="1"/>
      <c r="E695" s="1"/>
      <c r="J695" s="1"/>
      <c r="L695" s="1"/>
      <c r="M695" s="1"/>
      <c r="AX695" s="1"/>
      <c r="AY695" s="1"/>
      <c r="BA695" s="1"/>
      <c r="BB695" s="1"/>
      <c r="BG695" t="str">
        <f t="shared" ca="1" si="89"/>
        <v/>
      </c>
      <c r="BH695" t="str">
        <f t="shared" si="90"/>
        <v/>
      </c>
      <c r="BI695" t="str">
        <f t="shared" si="91"/>
        <v/>
      </c>
      <c r="BJ695" t="str">
        <f t="shared" ca="1" si="86"/>
        <v/>
      </c>
      <c r="BK695">
        <f t="shared" si="92"/>
        <v>1900</v>
      </c>
      <c r="BL695">
        <f t="shared" si="93"/>
        <v>1900</v>
      </c>
      <c r="BM695" t="str">
        <f t="shared" si="87"/>
        <v/>
      </c>
      <c r="BN695" s="84">
        <f t="shared" si="88"/>
        <v>116</v>
      </c>
      <c r="BO695" s="1">
        <v>42370</v>
      </c>
      <c r="BP695" s="1"/>
      <c r="BQ695" s="3"/>
      <c r="BR695" s="4"/>
      <c r="BS695" s="5"/>
      <c r="BT695" s="6"/>
      <c r="BU695" s="5"/>
      <c r="BV695" s="5"/>
      <c r="BW695" s="6"/>
      <c r="BX695" s="5"/>
      <c r="BY695" s="5"/>
      <c r="BZ695" s="6"/>
      <c r="CA695" s="5"/>
    </row>
    <row r="696" spans="4:79">
      <c r="D696" s="1"/>
      <c r="J696" s="1"/>
      <c r="L696" s="1"/>
      <c r="BA696" s="1"/>
      <c r="BG696" t="str">
        <f t="shared" ca="1" si="89"/>
        <v/>
      </c>
      <c r="BH696" t="str">
        <f t="shared" si="90"/>
        <v/>
      </c>
      <c r="BI696" t="str">
        <f t="shared" si="91"/>
        <v/>
      </c>
      <c r="BJ696" t="str">
        <f t="shared" ca="1" si="86"/>
        <v/>
      </c>
      <c r="BK696">
        <f t="shared" si="92"/>
        <v>1900</v>
      </c>
      <c r="BL696">
        <f t="shared" si="93"/>
        <v>1900</v>
      </c>
      <c r="BM696" t="str">
        <f t="shared" si="87"/>
        <v/>
      </c>
      <c r="BN696" s="84">
        <f t="shared" si="88"/>
        <v>116</v>
      </c>
      <c r="BO696" s="1">
        <v>42370</v>
      </c>
      <c r="BP696" s="1"/>
      <c r="BQ696" s="3"/>
      <c r="BR696" s="4"/>
      <c r="BS696" s="5"/>
      <c r="BT696" s="6"/>
      <c r="BU696" s="5"/>
      <c r="BV696" s="5"/>
      <c r="BW696" s="6"/>
      <c r="BX696" s="5"/>
      <c r="BY696" s="5"/>
      <c r="BZ696" s="6"/>
      <c r="CA696" s="5"/>
    </row>
    <row r="697" spans="4:79">
      <c r="D697" s="1"/>
      <c r="J697" s="1"/>
      <c r="L697" s="1"/>
      <c r="M697" s="1"/>
      <c r="AY697" s="1"/>
      <c r="AZ697" s="1"/>
      <c r="BB697" s="1"/>
      <c r="BC697" s="1"/>
      <c r="BG697" t="str">
        <f t="shared" ca="1" si="89"/>
        <v/>
      </c>
      <c r="BH697" t="str">
        <f t="shared" si="90"/>
        <v/>
      </c>
      <c r="BI697" t="str">
        <f t="shared" si="91"/>
        <v/>
      </c>
      <c r="BJ697" t="str">
        <f t="shared" ca="1" si="86"/>
        <v/>
      </c>
      <c r="BK697">
        <f t="shared" si="92"/>
        <v>1900</v>
      </c>
      <c r="BL697">
        <f t="shared" si="93"/>
        <v>1900</v>
      </c>
      <c r="BM697" t="str">
        <f t="shared" si="87"/>
        <v/>
      </c>
      <c r="BN697" s="84">
        <f t="shared" si="88"/>
        <v>116</v>
      </c>
      <c r="BO697" s="1">
        <v>42370</v>
      </c>
      <c r="BP697" s="1"/>
      <c r="BQ697" s="3"/>
      <c r="BR697" s="4"/>
      <c r="BS697" s="5"/>
      <c r="BT697" s="6"/>
      <c r="BU697" s="5"/>
      <c r="BV697" s="5"/>
      <c r="BW697" s="6"/>
      <c r="BX697" s="5"/>
      <c r="BY697" s="5"/>
      <c r="BZ697" s="6"/>
      <c r="CA697" s="5"/>
    </row>
    <row r="698" spans="4:79">
      <c r="D698" s="1"/>
      <c r="E698" s="1"/>
      <c r="J698" s="1"/>
      <c r="L698" s="1"/>
      <c r="N698" s="1"/>
      <c r="AX698" s="1"/>
      <c r="AY698" s="1"/>
      <c r="BA698" s="1"/>
      <c r="BB698" s="1"/>
      <c r="BG698" t="str">
        <f t="shared" ca="1" si="89"/>
        <v/>
      </c>
      <c r="BH698" t="str">
        <f t="shared" si="90"/>
        <v/>
      </c>
      <c r="BI698" t="str">
        <f t="shared" si="91"/>
        <v/>
      </c>
      <c r="BJ698" t="str">
        <f t="shared" ca="1" si="86"/>
        <v/>
      </c>
      <c r="BK698">
        <f t="shared" si="92"/>
        <v>1900</v>
      </c>
      <c r="BL698">
        <f t="shared" si="93"/>
        <v>1900</v>
      </c>
      <c r="BM698" t="str">
        <f t="shared" si="87"/>
        <v/>
      </c>
      <c r="BN698" s="84">
        <f t="shared" si="88"/>
        <v>116</v>
      </c>
      <c r="BO698" s="1">
        <v>42370</v>
      </c>
      <c r="BP698" s="1"/>
      <c r="BQ698" s="3"/>
      <c r="BR698" s="4"/>
      <c r="BS698" s="5"/>
      <c r="BT698" s="6"/>
      <c r="BU698" s="5"/>
      <c r="BV698" s="5"/>
      <c r="BW698" s="6"/>
      <c r="BX698" s="5"/>
      <c r="BY698" s="5"/>
      <c r="BZ698" s="6"/>
      <c r="CA698" s="5"/>
    </row>
    <row r="699" spans="4:79">
      <c r="D699" s="1"/>
      <c r="J699" s="1"/>
      <c r="L699" s="1"/>
      <c r="AX699" s="1"/>
      <c r="AY699" s="1"/>
      <c r="BA699" s="1"/>
      <c r="BB699" s="1"/>
      <c r="BG699" t="str">
        <f t="shared" ca="1" si="89"/>
        <v/>
      </c>
      <c r="BH699" t="str">
        <f t="shared" si="90"/>
        <v/>
      </c>
      <c r="BI699" t="str">
        <f t="shared" si="91"/>
        <v/>
      </c>
      <c r="BJ699" t="str">
        <f t="shared" ca="1" si="86"/>
        <v/>
      </c>
      <c r="BK699">
        <f t="shared" si="92"/>
        <v>1900</v>
      </c>
      <c r="BL699">
        <f t="shared" si="93"/>
        <v>1900</v>
      </c>
      <c r="BM699" t="str">
        <f t="shared" si="87"/>
        <v/>
      </c>
      <c r="BN699" s="84">
        <f t="shared" si="88"/>
        <v>116</v>
      </c>
      <c r="BO699" s="1">
        <v>42370</v>
      </c>
      <c r="BP699" s="1"/>
      <c r="BQ699" s="3"/>
      <c r="BR699" s="4"/>
      <c r="BS699" s="5"/>
      <c r="BT699" s="6"/>
      <c r="BU699" s="5"/>
      <c r="BV699" s="5"/>
      <c r="BW699" s="6"/>
      <c r="BX699" s="5"/>
      <c r="BY699" s="5"/>
      <c r="BZ699" s="6"/>
      <c r="CA699" s="5"/>
    </row>
    <row r="700" spans="4:79">
      <c r="D700" s="1"/>
      <c r="J700" s="1"/>
      <c r="L700" s="1"/>
      <c r="M700" s="1"/>
      <c r="AX700" s="1"/>
      <c r="AY700" s="1"/>
      <c r="BA700" s="1"/>
      <c r="BB700" s="1"/>
      <c r="BG700" t="str">
        <f t="shared" ca="1" si="89"/>
        <v/>
      </c>
      <c r="BH700" t="str">
        <f t="shared" si="90"/>
        <v/>
      </c>
      <c r="BI700" t="str">
        <f t="shared" si="91"/>
        <v/>
      </c>
      <c r="BJ700" t="str">
        <f t="shared" ca="1" si="86"/>
        <v/>
      </c>
      <c r="BK700">
        <f t="shared" si="92"/>
        <v>1900</v>
      </c>
      <c r="BL700">
        <f t="shared" si="93"/>
        <v>1900</v>
      </c>
      <c r="BM700" t="str">
        <f t="shared" si="87"/>
        <v/>
      </c>
      <c r="BN700" s="84">
        <f t="shared" si="88"/>
        <v>116</v>
      </c>
      <c r="BO700" s="1">
        <v>42370</v>
      </c>
      <c r="BP700" s="1"/>
      <c r="BQ700" s="3"/>
      <c r="BR700" s="4"/>
      <c r="BS700" s="5"/>
      <c r="BT700" s="6"/>
      <c r="BU700" s="5"/>
      <c r="BV700" s="5"/>
      <c r="BW700" s="6"/>
      <c r="BX700" s="5"/>
      <c r="BY700" s="5"/>
      <c r="BZ700" s="6"/>
      <c r="CA700" s="5"/>
    </row>
    <row r="701" spans="4:79">
      <c r="D701" s="1"/>
      <c r="J701" s="1"/>
      <c r="L701" s="1"/>
      <c r="M701" s="1"/>
      <c r="AX701" s="1"/>
      <c r="AY701" s="1"/>
      <c r="BA701" s="1"/>
      <c r="BB701" s="1"/>
      <c r="BF701" s="1"/>
      <c r="BG701" t="str">
        <f t="shared" ca="1" si="89"/>
        <v/>
      </c>
      <c r="BH701" t="str">
        <f t="shared" si="90"/>
        <v/>
      </c>
      <c r="BI701" t="str">
        <f t="shared" si="91"/>
        <v/>
      </c>
      <c r="BJ701" t="str">
        <f t="shared" ca="1" si="86"/>
        <v/>
      </c>
      <c r="BK701">
        <f t="shared" si="92"/>
        <v>1900</v>
      </c>
      <c r="BL701">
        <f t="shared" si="93"/>
        <v>1900</v>
      </c>
      <c r="BM701" t="str">
        <f t="shared" si="87"/>
        <v/>
      </c>
      <c r="BN701" s="84">
        <f t="shared" si="88"/>
        <v>116</v>
      </c>
      <c r="BO701" s="1">
        <v>42370</v>
      </c>
      <c r="BP701" s="1"/>
      <c r="BQ701" s="3"/>
      <c r="BR701" s="4"/>
      <c r="BS701" s="5"/>
      <c r="BT701" s="6"/>
      <c r="BU701" s="5"/>
      <c r="BV701" s="5"/>
      <c r="BW701" s="6"/>
      <c r="BX701" s="5"/>
      <c r="BY701" s="5"/>
      <c r="BZ701" s="6"/>
      <c r="CA701" s="5"/>
    </row>
    <row r="702" spans="4:79">
      <c r="D702" s="1"/>
      <c r="J702" s="1"/>
      <c r="L702" s="1"/>
      <c r="BA702" s="1"/>
      <c r="BG702" t="str">
        <f t="shared" ca="1" si="89"/>
        <v/>
      </c>
      <c r="BH702" t="str">
        <f t="shared" si="90"/>
        <v/>
      </c>
      <c r="BI702" t="str">
        <f t="shared" si="91"/>
        <v/>
      </c>
      <c r="BJ702" t="str">
        <f t="shared" ca="1" si="86"/>
        <v/>
      </c>
      <c r="BK702">
        <f t="shared" si="92"/>
        <v>1900</v>
      </c>
      <c r="BL702">
        <f t="shared" si="93"/>
        <v>1900</v>
      </c>
      <c r="BM702" t="str">
        <f t="shared" si="87"/>
        <v/>
      </c>
      <c r="BN702" s="84">
        <f t="shared" si="88"/>
        <v>116</v>
      </c>
      <c r="BO702" s="1">
        <v>42370</v>
      </c>
      <c r="BP702" s="1"/>
      <c r="BQ702" s="3"/>
      <c r="BR702" s="4"/>
      <c r="BS702" s="5"/>
      <c r="BT702" s="6"/>
      <c r="BU702" s="5"/>
      <c r="BV702" s="5"/>
      <c r="BW702" s="6"/>
      <c r="BX702" s="5"/>
      <c r="BY702" s="5"/>
      <c r="BZ702" s="6"/>
      <c r="CA702" s="5"/>
    </row>
    <row r="703" spans="4:79">
      <c r="D703" s="1"/>
      <c r="J703" s="1"/>
      <c r="M703" s="1"/>
      <c r="BG703" t="str">
        <f t="shared" ca="1" si="89"/>
        <v/>
      </c>
      <c r="BH703" t="str">
        <f t="shared" si="90"/>
        <v/>
      </c>
      <c r="BI703" t="str">
        <f t="shared" si="91"/>
        <v/>
      </c>
      <c r="BJ703" t="str">
        <f t="shared" ca="1" si="86"/>
        <v/>
      </c>
      <c r="BK703">
        <f t="shared" si="92"/>
        <v>1900</v>
      </c>
      <c r="BL703">
        <f t="shared" si="93"/>
        <v>1900</v>
      </c>
      <c r="BM703" t="str">
        <f t="shared" si="87"/>
        <v/>
      </c>
      <c r="BN703" s="84">
        <f t="shared" si="88"/>
        <v>116</v>
      </c>
      <c r="BO703" s="1">
        <v>42370</v>
      </c>
      <c r="BP703" s="1"/>
      <c r="BQ703" s="3"/>
      <c r="BR703" s="4"/>
      <c r="BS703" s="5"/>
      <c r="BT703" s="6"/>
      <c r="BU703" s="5"/>
      <c r="BV703" s="5"/>
      <c r="BW703" s="6"/>
      <c r="BX703" s="5"/>
      <c r="BY703" s="5"/>
      <c r="BZ703" s="6"/>
      <c r="CA703" s="5"/>
    </row>
    <row r="704" spans="4:79">
      <c r="D704" s="1"/>
      <c r="J704" s="1"/>
      <c r="M704" s="1"/>
      <c r="BG704" t="str">
        <f t="shared" ca="1" si="89"/>
        <v/>
      </c>
      <c r="BH704" t="str">
        <f t="shared" si="90"/>
        <v/>
      </c>
      <c r="BI704" t="str">
        <f t="shared" si="91"/>
        <v/>
      </c>
      <c r="BJ704" t="str">
        <f t="shared" ca="1" si="86"/>
        <v/>
      </c>
      <c r="BK704">
        <f t="shared" si="92"/>
        <v>1900</v>
      </c>
      <c r="BL704">
        <f t="shared" si="93"/>
        <v>1900</v>
      </c>
      <c r="BM704" t="str">
        <f t="shared" si="87"/>
        <v/>
      </c>
      <c r="BN704" s="84">
        <f t="shared" si="88"/>
        <v>116</v>
      </c>
      <c r="BO704" s="1">
        <v>42370</v>
      </c>
      <c r="BP704" s="1"/>
      <c r="BQ704" s="3"/>
      <c r="BR704" s="4"/>
      <c r="BS704" s="5"/>
      <c r="BT704" s="6"/>
      <c r="BU704" s="5"/>
      <c r="BV704" s="5"/>
      <c r="BW704" s="6"/>
      <c r="BX704" s="5"/>
      <c r="BY704" s="5"/>
      <c r="BZ704" s="6"/>
      <c r="CA704" s="5"/>
    </row>
    <row r="705" spans="4:79">
      <c r="D705" s="1"/>
      <c r="J705" s="1"/>
      <c r="L705" s="1"/>
      <c r="M705" s="1"/>
      <c r="AX705" s="1"/>
      <c r="AY705" s="1"/>
      <c r="BA705" s="1"/>
      <c r="BB705" s="1"/>
      <c r="BG705" t="str">
        <f t="shared" ca="1" si="89"/>
        <v/>
      </c>
      <c r="BH705" t="str">
        <f t="shared" si="90"/>
        <v/>
      </c>
      <c r="BI705" t="str">
        <f t="shared" si="91"/>
        <v/>
      </c>
      <c r="BJ705" t="str">
        <f t="shared" ca="1" si="86"/>
        <v/>
      </c>
      <c r="BK705">
        <f t="shared" si="92"/>
        <v>1900</v>
      </c>
      <c r="BL705">
        <f t="shared" si="93"/>
        <v>1900</v>
      </c>
      <c r="BM705" t="str">
        <f t="shared" si="87"/>
        <v/>
      </c>
      <c r="BN705" s="84">
        <f t="shared" si="88"/>
        <v>116</v>
      </c>
      <c r="BO705" s="1">
        <v>42370</v>
      </c>
      <c r="BP705" s="1"/>
      <c r="BQ705" s="3"/>
      <c r="BR705" s="4"/>
      <c r="BS705" s="5"/>
      <c r="BT705" s="6"/>
      <c r="BU705" s="5"/>
      <c r="BV705" s="5"/>
      <c r="BW705" s="6"/>
      <c r="BX705" s="5"/>
      <c r="BY705" s="5"/>
      <c r="BZ705" s="6"/>
      <c r="CA705" s="5"/>
    </row>
    <row r="706" spans="4:79">
      <c r="D706" s="1"/>
      <c r="J706" s="1"/>
      <c r="L706" s="1"/>
      <c r="M706" s="1"/>
      <c r="BA706" s="1"/>
      <c r="BG706" t="str">
        <f t="shared" ca="1" si="89"/>
        <v/>
      </c>
      <c r="BH706" t="str">
        <f t="shared" si="90"/>
        <v/>
      </c>
      <c r="BI706" t="str">
        <f t="shared" si="91"/>
        <v/>
      </c>
      <c r="BJ706" t="str">
        <f t="shared" ref="BJ706:BJ769" ca="1" si="94">IF(A706="","",DATEDIF(L706,TODAY(),"y"))</f>
        <v/>
      </c>
      <c r="BK706">
        <f t="shared" si="92"/>
        <v>1900</v>
      </c>
      <c r="BL706">
        <f t="shared" si="93"/>
        <v>1900</v>
      </c>
      <c r="BM706" t="str">
        <f t="shared" ref="BM706:BM769" si="95">IF(A706="","",IF(O706="Adhérent",BG706,""))</f>
        <v/>
      </c>
      <c r="BN706" s="84">
        <f t="shared" ref="BN706:BN769" si="96">YEAR(BO706)-YEAR(J706)</f>
        <v>116</v>
      </c>
      <c r="BO706" s="1">
        <v>42370</v>
      </c>
      <c r="BP706" s="1"/>
      <c r="BQ706" s="3"/>
      <c r="BR706" s="4"/>
      <c r="BS706" s="5"/>
      <c r="BT706" s="6"/>
      <c r="BU706" s="5"/>
      <c r="BV706" s="5"/>
      <c r="BW706" s="6"/>
      <c r="BX706" s="5"/>
      <c r="BY706" s="5"/>
      <c r="BZ706" s="6"/>
      <c r="CA706" s="5"/>
    </row>
    <row r="707" spans="4:79">
      <c r="D707" s="1"/>
      <c r="E707" s="1"/>
      <c r="J707" s="1"/>
      <c r="L707" s="1"/>
      <c r="M707" s="1"/>
      <c r="AX707" s="1"/>
      <c r="AY707" s="1"/>
      <c r="BA707" s="1"/>
      <c r="BG707" t="str">
        <f t="shared" ref="BG707:BG770" ca="1" si="97">IF(A707="","",DATEDIF(J707,TODAY(),"y"))</f>
        <v/>
      </c>
      <c r="BH707" t="str">
        <f t="shared" ref="BH707:BH770" si="98">IF(A707="","",IF(BG707&lt;61,"Moins de 61",IF(BG707&lt;66,"61 à 65",IF(BG707&lt;71,"66 à 70",IF(BG707&lt;76,"71 à 75",IF(BG707&lt;81,"76 à 80",IF(BG707&lt;86,"81 à 85",IF(BG707&lt;91,"86 à 90",IF(BG707&lt;96,"91 à 95",IF(BG707&lt;101,"96 à 100",IF(BG707&gt;=101,"101 et plus","")))))))))))</f>
        <v/>
      </c>
      <c r="BI707" t="str">
        <f t="shared" ref="BI707:BI770" si="99">IF(B707="","",IF(BG707&lt;66,"Moins de 66",IF(BG707&lt;71,"66 à 70",IF(BG707&lt;76,"71 à 75",IF(BG707&lt;81,"76 à 80",IF(BG707&gt;=81,"plus de 80",""))))))</f>
        <v/>
      </c>
      <c r="BJ707" t="str">
        <f t="shared" ca="1" si="94"/>
        <v/>
      </c>
      <c r="BK707">
        <f t="shared" ref="BK707:BK770" si="100">YEAR(L707)</f>
        <v>1900</v>
      </c>
      <c r="BL707">
        <f t="shared" ref="BL707:BL770" si="101">YEAR(E707)</f>
        <v>1900</v>
      </c>
      <c r="BM707" t="str">
        <f t="shared" si="95"/>
        <v/>
      </c>
      <c r="BN707" s="84">
        <f t="shared" si="96"/>
        <v>116</v>
      </c>
      <c r="BO707" s="1">
        <v>42370</v>
      </c>
      <c r="BP707" s="1"/>
      <c r="BQ707" s="3"/>
      <c r="BR707" s="4"/>
      <c r="BS707" s="5"/>
      <c r="BT707" s="6"/>
      <c r="BU707" s="5"/>
      <c r="BV707" s="5"/>
      <c r="BW707" s="6"/>
      <c r="BX707" s="5"/>
      <c r="BY707" s="5"/>
      <c r="BZ707" s="6"/>
      <c r="CA707" s="5"/>
    </row>
    <row r="708" spans="4:79">
      <c r="D708" s="1"/>
      <c r="J708" s="1"/>
      <c r="L708" s="1"/>
      <c r="M708" s="1"/>
      <c r="AX708" s="1"/>
      <c r="AY708" s="1"/>
      <c r="BA708" s="1"/>
      <c r="BB708" s="1"/>
      <c r="BG708" t="str">
        <f t="shared" ca="1" si="97"/>
        <v/>
      </c>
      <c r="BH708" t="str">
        <f t="shared" si="98"/>
        <v/>
      </c>
      <c r="BI708" t="str">
        <f t="shared" si="99"/>
        <v/>
      </c>
      <c r="BJ708" t="str">
        <f t="shared" ca="1" si="94"/>
        <v/>
      </c>
      <c r="BK708">
        <f t="shared" si="100"/>
        <v>1900</v>
      </c>
      <c r="BL708">
        <f t="shared" si="101"/>
        <v>1900</v>
      </c>
      <c r="BM708" t="str">
        <f t="shared" si="95"/>
        <v/>
      </c>
      <c r="BN708" s="84">
        <f t="shared" si="96"/>
        <v>116</v>
      </c>
      <c r="BO708" s="1">
        <v>42370</v>
      </c>
      <c r="BP708" s="1"/>
      <c r="BQ708" s="3"/>
      <c r="BR708" s="4"/>
      <c r="BS708" s="5"/>
      <c r="BT708" s="6"/>
      <c r="BU708" s="5"/>
      <c r="BV708" s="5"/>
      <c r="BW708" s="6"/>
      <c r="BX708" s="5"/>
      <c r="BY708" s="5"/>
      <c r="BZ708" s="6"/>
      <c r="CA708" s="5"/>
    </row>
    <row r="709" spans="4:79">
      <c r="D709" s="1"/>
      <c r="E709" s="1"/>
      <c r="J709" s="1"/>
      <c r="L709" s="1"/>
      <c r="M709" s="1"/>
      <c r="N709" s="1"/>
      <c r="AX709" s="1"/>
      <c r="AY709" s="1"/>
      <c r="BA709" s="1"/>
      <c r="BG709" t="str">
        <f t="shared" ca="1" si="97"/>
        <v/>
      </c>
      <c r="BH709" t="str">
        <f t="shared" si="98"/>
        <v/>
      </c>
      <c r="BI709" t="str">
        <f t="shared" si="99"/>
        <v/>
      </c>
      <c r="BJ709" t="str">
        <f t="shared" ca="1" si="94"/>
        <v/>
      </c>
      <c r="BK709">
        <f t="shared" si="100"/>
        <v>1900</v>
      </c>
      <c r="BL709">
        <f t="shared" si="101"/>
        <v>1900</v>
      </c>
      <c r="BM709" t="str">
        <f t="shared" si="95"/>
        <v/>
      </c>
      <c r="BN709" s="84">
        <f t="shared" si="96"/>
        <v>116</v>
      </c>
      <c r="BO709" s="1">
        <v>42370</v>
      </c>
      <c r="BP709" s="1"/>
      <c r="BQ709" s="3"/>
      <c r="BR709" s="4"/>
      <c r="BS709" s="5"/>
      <c r="BT709" s="6"/>
      <c r="BU709" s="5"/>
      <c r="BV709" s="5"/>
      <c r="BW709" s="6"/>
      <c r="BX709" s="5"/>
      <c r="BY709" s="5"/>
      <c r="BZ709" s="6"/>
      <c r="CA709" s="5"/>
    </row>
    <row r="710" spans="4:79">
      <c r="D710" s="1"/>
      <c r="J710" s="1"/>
      <c r="L710" s="1"/>
      <c r="M710" s="1"/>
      <c r="AX710" s="1"/>
      <c r="AY710" s="1"/>
      <c r="BA710" s="1"/>
      <c r="BB710" s="1"/>
      <c r="BG710" t="str">
        <f t="shared" ca="1" si="97"/>
        <v/>
      </c>
      <c r="BH710" t="str">
        <f t="shared" si="98"/>
        <v/>
      </c>
      <c r="BI710" t="str">
        <f t="shared" si="99"/>
        <v/>
      </c>
      <c r="BJ710" t="str">
        <f t="shared" ca="1" si="94"/>
        <v/>
      </c>
      <c r="BK710">
        <f t="shared" si="100"/>
        <v>1900</v>
      </c>
      <c r="BL710">
        <f t="shared" si="101"/>
        <v>1900</v>
      </c>
      <c r="BM710" t="str">
        <f t="shared" si="95"/>
        <v/>
      </c>
      <c r="BN710" s="84">
        <f t="shared" si="96"/>
        <v>116</v>
      </c>
      <c r="BO710" s="1">
        <v>42370</v>
      </c>
      <c r="BP710" s="1"/>
      <c r="BQ710" s="3"/>
      <c r="BR710" s="4"/>
      <c r="BS710" s="5"/>
      <c r="BT710" s="6"/>
      <c r="BU710" s="5"/>
      <c r="BV710" s="5"/>
      <c r="BW710" s="6"/>
      <c r="BX710" s="5"/>
      <c r="BY710" s="5"/>
      <c r="BZ710" s="6"/>
      <c r="CA710" s="5"/>
    </row>
    <row r="711" spans="4:79">
      <c r="D711" s="1"/>
      <c r="J711" s="1"/>
      <c r="L711" s="1"/>
      <c r="M711" s="1"/>
      <c r="BA711" s="1"/>
      <c r="BG711" t="str">
        <f t="shared" ca="1" si="97"/>
        <v/>
      </c>
      <c r="BH711" t="str">
        <f t="shared" si="98"/>
        <v/>
      </c>
      <c r="BI711" t="str">
        <f t="shared" si="99"/>
        <v/>
      </c>
      <c r="BJ711" t="str">
        <f t="shared" ca="1" si="94"/>
        <v/>
      </c>
      <c r="BK711">
        <f t="shared" si="100"/>
        <v>1900</v>
      </c>
      <c r="BL711">
        <f t="shared" si="101"/>
        <v>1900</v>
      </c>
      <c r="BM711" t="str">
        <f t="shared" si="95"/>
        <v/>
      </c>
      <c r="BN711" s="84">
        <f t="shared" si="96"/>
        <v>116</v>
      </c>
      <c r="BO711" s="1">
        <v>42370</v>
      </c>
      <c r="BP711" s="1"/>
      <c r="BQ711" s="3"/>
      <c r="BR711" s="4"/>
      <c r="BS711" s="5"/>
      <c r="BT711" s="6"/>
      <c r="BU711" s="5"/>
      <c r="BV711" s="5"/>
      <c r="BW711" s="6"/>
      <c r="BX711" s="5"/>
      <c r="BY711" s="5"/>
      <c r="BZ711" s="6"/>
      <c r="CA711" s="5"/>
    </row>
    <row r="712" spans="4:79">
      <c r="D712" s="1"/>
      <c r="E712" s="1"/>
      <c r="J712" s="1"/>
      <c r="L712" s="1"/>
      <c r="BA712" s="1"/>
      <c r="BG712" t="str">
        <f t="shared" ca="1" si="97"/>
        <v/>
      </c>
      <c r="BH712" t="str">
        <f t="shared" si="98"/>
        <v/>
      </c>
      <c r="BI712" t="str">
        <f t="shared" si="99"/>
        <v/>
      </c>
      <c r="BJ712" t="str">
        <f t="shared" ca="1" si="94"/>
        <v/>
      </c>
      <c r="BK712">
        <f t="shared" si="100"/>
        <v>1900</v>
      </c>
      <c r="BL712">
        <f t="shared" si="101"/>
        <v>1900</v>
      </c>
      <c r="BM712" t="str">
        <f t="shared" si="95"/>
        <v/>
      </c>
      <c r="BN712" s="84">
        <f t="shared" si="96"/>
        <v>116</v>
      </c>
      <c r="BO712" s="1">
        <v>42370</v>
      </c>
      <c r="BP712" s="1"/>
      <c r="BQ712" s="3"/>
      <c r="BR712" s="4"/>
      <c r="BS712" s="5"/>
      <c r="BT712" s="6"/>
      <c r="BU712" s="5"/>
      <c r="BV712" s="5"/>
      <c r="BW712" s="6"/>
      <c r="BX712" s="5"/>
      <c r="BY712" s="5"/>
      <c r="BZ712" s="6"/>
      <c r="CA712" s="5"/>
    </row>
    <row r="713" spans="4:79">
      <c r="D713" s="1"/>
      <c r="J713" s="1"/>
      <c r="L713" s="1"/>
      <c r="M713" s="1"/>
      <c r="AY713" s="1"/>
      <c r="AZ713" s="1"/>
      <c r="BB713" s="1"/>
      <c r="BC713" s="1"/>
      <c r="BG713" t="str">
        <f t="shared" ca="1" si="97"/>
        <v/>
      </c>
      <c r="BH713" t="str">
        <f t="shared" si="98"/>
        <v/>
      </c>
      <c r="BI713" t="str">
        <f t="shared" si="99"/>
        <v/>
      </c>
      <c r="BJ713" t="str">
        <f t="shared" ca="1" si="94"/>
        <v/>
      </c>
      <c r="BK713">
        <f t="shared" si="100"/>
        <v>1900</v>
      </c>
      <c r="BL713">
        <f t="shared" si="101"/>
        <v>1900</v>
      </c>
      <c r="BM713" t="str">
        <f t="shared" si="95"/>
        <v/>
      </c>
      <c r="BN713" s="84">
        <f t="shared" si="96"/>
        <v>116</v>
      </c>
      <c r="BO713" s="1">
        <v>42370</v>
      </c>
      <c r="BP713" s="1"/>
      <c r="BQ713" s="3"/>
      <c r="BR713" s="4"/>
      <c r="BS713" s="5"/>
      <c r="BT713" s="6"/>
      <c r="BU713" s="5"/>
      <c r="BV713" s="5"/>
      <c r="BW713" s="6"/>
      <c r="BX713" s="5"/>
      <c r="BY713" s="5"/>
      <c r="BZ713" s="6"/>
      <c r="CA713" s="5"/>
    </row>
    <row r="714" spans="4:79">
      <c r="D714" s="1"/>
      <c r="J714" s="1"/>
      <c r="L714" s="1"/>
      <c r="M714" s="1"/>
      <c r="AX714" s="1"/>
      <c r="AY714" s="1"/>
      <c r="BA714" s="1"/>
      <c r="BB714" s="1"/>
      <c r="BG714" t="str">
        <f t="shared" ca="1" si="97"/>
        <v/>
      </c>
      <c r="BH714" t="str">
        <f t="shared" si="98"/>
        <v/>
      </c>
      <c r="BI714" t="str">
        <f t="shared" si="99"/>
        <v/>
      </c>
      <c r="BJ714" t="str">
        <f t="shared" ca="1" si="94"/>
        <v/>
      </c>
      <c r="BK714">
        <f t="shared" si="100"/>
        <v>1900</v>
      </c>
      <c r="BL714">
        <f t="shared" si="101"/>
        <v>1900</v>
      </c>
      <c r="BM714" t="str">
        <f t="shared" si="95"/>
        <v/>
      </c>
      <c r="BN714" s="84">
        <f t="shared" si="96"/>
        <v>116</v>
      </c>
      <c r="BO714" s="1">
        <v>42370</v>
      </c>
      <c r="BP714" s="1"/>
      <c r="BQ714" s="3"/>
      <c r="BR714" s="4"/>
      <c r="BS714" s="5"/>
      <c r="BT714" s="6"/>
      <c r="BU714" s="5"/>
      <c r="BV714" s="5"/>
      <c r="BW714" s="6"/>
      <c r="BX714" s="5"/>
      <c r="BY714" s="5"/>
      <c r="BZ714" s="6"/>
      <c r="CA714" s="5"/>
    </row>
    <row r="715" spans="4:79">
      <c r="D715" s="1"/>
      <c r="J715" s="1"/>
      <c r="L715" s="1"/>
      <c r="AX715" s="1"/>
      <c r="AY715" s="1"/>
      <c r="BA715" s="1"/>
      <c r="BB715" s="1"/>
      <c r="BG715" t="str">
        <f t="shared" ca="1" si="97"/>
        <v/>
      </c>
      <c r="BH715" t="str">
        <f t="shared" si="98"/>
        <v/>
      </c>
      <c r="BI715" t="str">
        <f t="shared" si="99"/>
        <v/>
      </c>
      <c r="BJ715" t="str">
        <f t="shared" ca="1" si="94"/>
        <v/>
      </c>
      <c r="BK715">
        <f t="shared" si="100"/>
        <v>1900</v>
      </c>
      <c r="BL715">
        <f t="shared" si="101"/>
        <v>1900</v>
      </c>
      <c r="BM715" t="str">
        <f t="shared" si="95"/>
        <v/>
      </c>
      <c r="BN715" s="84">
        <f t="shared" si="96"/>
        <v>116</v>
      </c>
      <c r="BO715" s="1">
        <v>42370</v>
      </c>
      <c r="BP715" s="1"/>
      <c r="BQ715" s="3"/>
      <c r="BR715" s="4"/>
      <c r="BS715" s="5"/>
      <c r="BT715" s="6"/>
      <c r="BU715" s="5"/>
      <c r="BV715" s="5"/>
      <c r="BW715" s="6"/>
      <c r="BX715" s="5"/>
      <c r="BY715" s="5"/>
      <c r="BZ715" s="6"/>
      <c r="CA715" s="5"/>
    </row>
    <row r="716" spans="4:79">
      <c r="D716" s="1"/>
      <c r="J716" s="1"/>
      <c r="L716" s="1"/>
      <c r="M716" s="1"/>
      <c r="AX716" s="1"/>
      <c r="AY716" s="1"/>
      <c r="BA716" s="1"/>
      <c r="BG716" t="str">
        <f t="shared" ca="1" si="97"/>
        <v/>
      </c>
      <c r="BH716" t="str">
        <f t="shared" si="98"/>
        <v/>
      </c>
      <c r="BI716" t="str">
        <f t="shared" si="99"/>
        <v/>
      </c>
      <c r="BJ716" t="str">
        <f t="shared" ca="1" si="94"/>
        <v/>
      </c>
      <c r="BK716">
        <f t="shared" si="100"/>
        <v>1900</v>
      </c>
      <c r="BL716">
        <f t="shared" si="101"/>
        <v>1900</v>
      </c>
      <c r="BM716" t="str">
        <f t="shared" si="95"/>
        <v/>
      </c>
      <c r="BN716" s="84">
        <f t="shared" si="96"/>
        <v>116</v>
      </c>
      <c r="BO716" s="1">
        <v>42370</v>
      </c>
      <c r="BP716" s="1"/>
      <c r="BQ716" s="3"/>
      <c r="BR716" s="4"/>
      <c r="BS716" s="5"/>
      <c r="BT716" s="6"/>
      <c r="BU716" s="5"/>
      <c r="BV716" s="5"/>
      <c r="BW716" s="6"/>
      <c r="BX716" s="5"/>
      <c r="BY716" s="5"/>
      <c r="BZ716" s="6"/>
      <c r="CA716" s="5"/>
    </row>
    <row r="717" spans="4:79">
      <c r="D717" s="1"/>
      <c r="J717" s="1"/>
      <c r="L717" s="1"/>
      <c r="M717" s="1"/>
      <c r="AX717" s="1"/>
      <c r="AY717" s="1"/>
      <c r="BA717" s="1"/>
      <c r="BB717" s="1"/>
      <c r="BF717" s="1"/>
      <c r="BG717" t="str">
        <f t="shared" ca="1" si="97"/>
        <v/>
      </c>
      <c r="BH717" t="str">
        <f t="shared" si="98"/>
        <v/>
      </c>
      <c r="BI717" t="str">
        <f t="shared" si="99"/>
        <v/>
      </c>
      <c r="BJ717" t="str">
        <f t="shared" ca="1" si="94"/>
        <v/>
      </c>
      <c r="BK717">
        <f t="shared" si="100"/>
        <v>1900</v>
      </c>
      <c r="BL717">
        <f t="shared" si="101"/>
        <v>1900</v>
      </c>
      <c r="BM717" t="str">
        <f t="shared" si="95"/>
        <v/>
      </c>
      <c r="BN717" s="84">
        <f t="shared" si="96"/>
        <v>116</v>
      </c>
      <c r="BO717" s="1">
        <v>42370</v>
      </c>
      <c r="BP717" s="1"/>
      <c r="BQ717" s="3"/>
      <c r="BR717" s="4"/>
      <c r="BS717" s="5"/>
      <c r="BT717" s="6"/>
      <c r="BU717" s="5"/>
      <c r="BV717" s="5"/>
      <c r="BW717" s="6"/>
      <c r="BX717" s="5"/>
      <c r="BY717" s="5"/>
      <c r="BZ717" s="6"/>
      <c r="CA717" s="5"/>
    </row>
    <row r="718" spans="4:79">
      <c r="D718" s="1"/>
      <c r="J718" s="1"/>
      <c r="L718" s="1"/>
      <c r="M718" s="1"/>
      <c r="AX718" s="1"/>
      <c r="AY718" s="1"/>
      <c r="BA718" s="1"/>
      <c r="BB718" s="1"/>
      <c r="BG718" t="str">
        <f t="shared" ca="1" si="97"/>
        <v/>
      </c>
      <c r="BH718" t="str">
        <f t="shared" si="98"/>
        <v/>
      </c>
      <c r="BI718" t="str">
        <f t="shared" si="99"/>
        <v/>
      </c>
      <c r="BJ718" t="str">
        <f t="shared" ca="1" si="94"/>
        <v/>
      </c>
      <c r="BK718">
        <f t="shared" si="100"/>
        <v>1900</v>
      </c>
      <c r="BL718">
        <f t="shared" si="101"/>
        <v>1900</v>
      </c>
      <c r="BM718" t="str">
        <f t="shared" si="95"/>
        <v/>
      </c>
      <c r="BN718" s="84">
        <f t="shared" si="96"/>
        <v>116</v>
      </c>
      <c r="BO718" s="1">
        <v>42370</v>
      </c>
      <c r="BP718" s="1"/>
      <c r="BQ718" s="3"/>
      <c r="BR718" s="4"/>
      <c r="BS718" s="5"/>
      <c r="BT718" s="6"/>
      <c r="BU718" s="5"/>
      <c r="BV718" s="5"/>
      <c r="BW718" s="6"/>
      <c r="BX718" s="5"/>
      <c r="BY718" s="5"/>
      <c r="BZ718" s="6"/>
      <c r="CA718" s="5"/>
    </row>
    <row r="719" spans="4:79">
      <c r="D719" s="1"/>
      <c r="J719" s="1"/>
      <c r="L719" s="1"/>
      <c r="M719" s="1"/>
      <c r="AX719" s="1"/>
      <c r="AY719" s="1"/>
      <c r="BA719" s="1"/>
      <c r="BB719" s="1"/>
      <c r="BG719" t="str">
        <f t="shared" ca="1" si="97"/>
        <v/>
      </c>
      <c r="BH719" t="str">
        <f t="shared" si="98"/>
        <v/>
      </c>
      <c r="BI719" t="str">
        <f t="shared" si="99"/>
        <v/>
      </c>
      <c r="BJ719" t="str">
        <f t="shared" ca="1" si="94"/>
        <v/>
      </c>
      <c r="BK719">
        <f t="shared" si="100"/>
        <v>1900</v>
      </c>
      <c r="BL719">
        <f t="shared" si="101"/>
        <v>1900</v>
      </c>
      <c r="BM719" t="str">
        <f t="shared" si="95"/>
        <v/>
      </c>
      <c r="BN719" s="84">
        <f t="shared" si="96"/>
        <v>116</v>
      </c>
      <c r="BO719" s="1">
        <v>42370</v>
      </c>
      <c r="BP719" s="1"/>
      <c r="BQ719" s="3"/>
      <c r="BR719" s="4"/>
      <c r="BS719" s="5"/>
      <c r="BT719" s="6"/>
      <c r="BU719" s="5"/>
      <c r="BV719" s="5"/>
      <c r="BW719" s="6"/>
      <c r="BX719" s="5"/>
      <c r="BY719" s="5"/>
      <c r="BZ719" s="6"/>
      <c r="CA719" s="5"/>
    </row>
    <row r="720" spans="4:79">
      <c r="D720" s="1"/>
      <c r="J720" s="1"/>
      <c r="L720" s="1"/>
      <c r="M720" s="1"/>
      <c r="AX720" s="1"/>
      <c r="AY720" s="1"/>
      <c r="BA720" s="1"/>
      <c r="BB720" s="1"/>
      <c r="BG720" t="str">
        <f t="shared" ca="1" si="97"/>
        <v/>
      </c>
      <c r="BH720" t="str">
        <f t="shared" si="98"/>
        <v/>
      </c>
      <c r="BI720" t="str">
        <f t="shared" si="99"/>
        <v/>
      </c>
      <c r="BJ720" t="str">
        <f t="shared" ca="1" si="94"/>
        <v/>
      </c>
      <c r="BK720">
        <f t="shared" si="100"/>
        <v>1900</v>
      </c>
      <c r="BL720">
        <f t="shared" si="101"/>
        <v>1900</v>
      </c>
      <c r="BM720" t="str">
        <f t="shared" si="95"/>
        <v/>
      </c>
      <c r="BN720" s="84">
        <f t="shared" si="96"/>
        <v>116</v>
      </c>
      <c r="BO720" s="1">
        <v>42370</v>
      </c>
      <c r="BP720" s="1"/>
      <c r="BQ720" s="3"/>
      <c r="BR720" s="4"/>
      <c r="BS720" s="5"/>
      <c r="BT720" s="6"/>
      <c r="BU720" s="5"/>
      <c r="BV720" s="5"/>
      <c r="BW720" s="6"/>
      <c r="BX720" s="5"/>
      <c r="BY720" s="5"/>
      <c r="BZ720" s="6"/>
      <c r="CA720" s="5"/>
    </row>
    <row r="721" spans="4:79">
      <c r="D721" s="1"/>
      <c r="J721" s="1"/>
      <c r="M721" s="1"/>
      <c r="BG721" t="str">
        <f t="shared" ca="1" si="97"/>
        <v/>
      </c>
      <c r="BH721" t="str">
        <f t="shared" si="98"/>
        <v/>
      </c>
      <c r="BI721" t="str">
        <f t="shared" si="99"/>
        <v/>
      </c>
      <c r="BJ721" t="str">
        <f t="shared" ca="1" si="94"/>
        <v/>
      </c>
      <c r="BK721">
        <f t="shared" si="100"/>
        <v>1900</v>
      </c>
      <c r="BL721">
        <f t="shared" si="101"/>
        <v>1900</v>
      </c>
      <c r="BM721" t="str">
        <f t="shared" si="95"/>
        <v/>
      </c>
      <c r="BN721" s="84">
        <f t="shared" si="96"/>
        <v>116</v>
      </c>
      <c r="BO721" s="1">
        <v>42370</v>
      </c>
      <c r="BP721" s="1"/>
      <c r="BQ721" s="3"/>
      <c r="BR721" s="4"/>
      <c r="BS721" s="5"/>
      <c r="BT721" s="6"/>
      <c r="BU721" s="5"/>
      <c r="BV721" s="5"/>
      <c r="BW721" s="6"/>
      <c r="BX721" s="5"/>
      <c r="BY721" s="5"/>
      <c r="BZ721" s="6"/>
      <c r="CA721" s="5"/>
    </row>
    <row r="722" spans="4:79">
      <c r="D722" s="1"/>
      <c r="J722" s="1"/>
      <c r="L722" s="1"/>
      <c r="M722" s="1"/>
      <c r="AX722" s="1"/>
      <c r="AY722" s="1"/>
      <c r="BA722" s="1"/>
      <c r="BB722" s="1"/>
      <c r="BG722" t="str">
        <f t="shared" ca="1" si="97"/>
        <v/>
      </c>
      <c r="BH722" t="str">
        <f t="shared" si="98"/>
        <v/>
      </c>
      <c r="BI722" t="str">
        <f t="shared" si="99"/>
        <v/>
      </c>
      <c r="BJ722" t="str">
        <f t="shared" ca="1" si="94"/>
        <v/>
      </c>
      <c r="BK722">
        <f t="shared" si="100"/>
        <v>1900</v>
      </c>
      <c r="BL722">
        <f t="shared" si="101"/>
        <v>1900</v>
      </c>
      <c r="BM722" t="str">
        <f t="shared" si="95"/>
        <v/>
      </c>
      <c r="BN722" s="84">
        <f t="shared" si="96"/>
        <v>116</v>
      </c>
      <c r="BO722" s="1">
        <v>42370</v>
      </c>
      <c r="BP722" s="1"/>
      <c r="BQ722" s="3"/>
      <c r="BR722" s="4"/>
      <c r="BS722" s="5"/>
      <c r="BT722" s="6"/>
      <c r="BU722" s="5"/>
      <c r="BV722" s="5"/>
      <c r="BW722" s="6"/>
      <c r="BX722" s="5"/>
      <c r="BY722" s="5"/>
      <c r="BZ722" s="6"/>
      <c r="CA722" s="5"/>
    </row>
    <row r="723" spans="4:79">
      <c r="D723" s="1"/>
      <c r="J723" s="1"/>
      <c r="L723" s="1"/>
      <c r="M723" s="1"/>
      <c r="AX723" s="1"/>
      <c r="AY723" s="1"/>
      <c r="BA723" s="1"/>
      <c r="BB723" s="1"/>
      <c r="BG723" t="str">
        <f t="shared" ca="1" si="97"/>
        <v/>
      </c>
      <c r="BH723" t="str">
        <f t="shared" si="98"/>
        <v/>
      </c>
      <c r="BI723" t="str">
        <f t="shared" si="99"/>
        <v/>
      </c>
      <c r="BJ723" t="str">
        <f t="shared" ca="1" si="94"/>
        <v/>
      </c>
      <c r="BK723">
        <f t="shared" si="100"/>
        <v>1900</v>
      </c>
      <c r="BL723">
        <f t="shared" si="101"/>
        <v>1900</v>
      </c>
      <c r="BM723" t="str">
        <f t="shared" si="95"/>
        <v/>
      </c>
      <c r="BN723" s="84">
        <f t="shared" si="96"/>
        <v>116</v>
      </c>
      <c r="BO723" s="1">
        <v>42370</v>
      </c>
      <c r="BP723" s="1"/>
      <c r="BQ723" s="3"/>
      <c r="BR723" s="4"/>
      <c r="BS723" s="5"/>
      <c r="BT723" s="6"/>
      <c r="BU723" s="5"/>
      <c r="BV723" s="5"/>
      <c r="BW723" s="6"/>
      <c r="BX723" s="5"/>
      <c r="BY723" s="5"/>
      <c r="BZ723" s="6"/>
      <c r="CA723" s="5"/>
    </row>
    <row r="724" spans="4:79">
      <c r="D724" s="1"/>
      <c r="J724" s="1"/>
      <c r="L724" s="1"/>
      <c r="AX724" s="1"/>
      <c r="AY724" s="1"/>
      <c r="BA724" s="1"/>
      <c r="BB724" s="1"/>
      <c r="BG724" t="str">
        <f t="shared" ca="1" si="97"/>
        <v/>
      </c>
      <c r="BH724" t="str">
        <f t="shared" si="98"/>
        <v/>
      </c>
      <c r="BI724" t="str">
        <f t="shared" si="99"/>
        <v/>
      </c>
      <c r="BJ724" t="str">
        <f t="shared" ca="1" si="94"/>
        <v/>
      </c>
      <c r="BK724">
        <f t="shared" si="100"/>
        <v>1900</v>
      </c>
      <c r="BL724">
        <f t="shared" si="101"/>
        <v>1900</v>
      </c>
      <c r="BM724" t="str">
        <f t="shared" si="95"/>
        <v/>
      </c>
      <c r="BN724" s="84">
        <f t="shared" si="96"/>
        <v>116</v>
      </c>
      <c r="BO724" s="1">
        <v>42370</v>
      </c>
      <c r="BP724" s="1"/>
      <c r="BQ724" s="3"/>
      <c r="BR724" s="4"/>
      <c r="BS724" s="5"/>
      <c r="BT724" s="6"/>
      <c r="BU724" s="5"/>
      <c r="BV724" s="5"/>
      <c r="BW724" s="6"/>
      <c r="BX724" s="5"/>
      <c r="BY724" s="5"/>
      <c r="BZ724" s="6"/>
      <c r="CA724" s="5"/>
    </row>
    <row r="725" spans="4:79">
      <c r="D725" s="1"/>
      <c r="J725" s="1"/>
      <c r="L725" s="1"/>
      <c r="AX725" s="1"/>
      <c r="AY725" s="1"/>
      <c r="BA725" s="1"/>
      <c r="BB725" s="1"/>
      <c r="BG725" t="str">
        <f t="shared" ca="1" si="97"/>
        <v/>
      </c>
      <c r="BH725" t="str">
        <f t="shared" si="98"/>
        <v/>
      </c>
      <c r="BI725" t="str">
        <f t="shared" si="99"/>
        <v/>
      </c>
      <c r="BJ725" t="str">
        <f t="shared" ca="1" si="94"/>
        <v/>
      </c>
      <c r="BK725">
        <f t="shared" si="100"/>
        <v>1900</v>
      </c>
      <c r="BL725">
        <f t="shared" si="101"/>
        <v>1900</v>
      </c>
      <c r="BM725" t="str">
        <f t="shared" si="95"/>
        <v/>
      </c>
      <c r="BN725" s="84">
        <f t="shared" si="96"/>
        <v>116</v>
      </c>
      <c r="BO725" s="1">
        <v>42370</v>
      </c>
      <c r="BP725" s="1"/>
      <c r="BQ725" s="3"/>
      <c r="BR725" s="4"/>
      <c r="BS725" s="5"/>
      <c r="BT725" s="6"/>
      <c r="BU725" s="5"/>
      <c r="BV725" s="5"/>
      <c r="BW725" s="6"/>
      <c r="BX725" s="5"/>
      <c r="BY725" s="5"/>
      <c r="BZ725" s="6"/>
      <c r="CA725" s="5"/>
    </row>
    <row r="726" spans="4:79">
      <c r="D726" s="1"/>
      <c r="J726" s="1"/>
      <c r="L726" s="1"/>
      <c r="M726" s="1"/>
      <c r="AX726" s="1"/>
      <c r="AY726" s="1"/>
      <c r="BA726" s="1"/>
      <c r="BB726" s="1"/>
      <c r="BG726" t="str">
        <f t="shared" ca="1" si="97"/>
        <v/>
      </c>
      <c r="BH726" t="str">
        <f t="shared" si="98"/>
        <v/>
      </c>
      <c r="BI726" t="str">
        <f t="shared" si="99"/>
        <v/>
      </c>
      <c r="BJ726" t="str">
        <f t="shared" ca="1" si="94"/>
        <v/>
      </c>
      <c r="BK726">
        <f t="shared" si="100"/>
        <v>1900</v>
      </c>
      <c r="BL726">
        <f t="shared" si="101"/>
        <v>1900</v>
      </c>
      <c r="BM726" t="str">
        <f t="shared" si="95"/>
        <v/>
      </c>
      <c r="BN726" s="84">
        <f t="shared" si="96"/>
        <v>116</v>
      </c>
      <c r="BO726" s="1">
        <v>42370</v>
      </c>
      <c r="BP726" s="1"/>
      <c r="BQ726" s="3"/>
      <c r="BR726" s="4"/>
      <c r="BS726" s="5"/>
      <c r="BT726" s="6"/>
      <c r="BU726" s="5"/>
      <c r="BV726" s="5"/>
      <c r="BW726" s="6"/>
      <c r="BX726" s="5"/>
      <c r="BY726" s="5"/>
      <c r="BZ726" s="6"/>
      <c r="CA726" s="5"/>
    </row>
    <row r="727" spans="4:79">
      <c r="D727" s="1"/>
      <c r="E727" s="1"/>
      <c r="J727" s="1"/>
      <c r="L727" s="1"/>
      <c r="M727" s="1"/>
      <c r="N727" s="1"/>
      <c r="AX727" s="1"/>
      <c r="AY727" s="1"/>
      <c r="BA727" s="1"/>
      <c r="BB727" s="1"/>
      <c r="BG727" t="str">
        <f t="shared" ca="1" si="97"/>
        <v/>
      </c>
      <c r="BH727" t="str">
        <f t="shared" si="98"/>
        <v/>
      </c>
      <c r="BI727" t="str">
        <f t="shared" si="99"/>
        <v/>
      </c>
      <c r="BJ727" t="str">
        <f t="shared" ca="1" si="94"/>
        <v/>
      </c>
      <c r="BK727">
        <f t="shared" si="100"/>
        <v>1900</v>
      </c>
      <c r="BL727">
        <f t="shared" si="101"/>
        <v>1900</v>
      </c>
      <c r="BM727" t="str">
        <f t="shared" si="95"/>
        <v/>
      </c>
      <c r="BN727" s="84">
        <f t="shared" si="96"/>
        <v>116</v>
      </c>
      <c r="BO727" s="1">
        <v>42370</v>
      </c>
      <c r="BP727" s="1"/>
      <c r="BQ727" s="3"/>
      <c r="BR727" s="4"/>
      <c r="BS727" s="5"/>
      <c r="BT727" s="6"/>
      <c r="BU727" s="5"/>
      <c r="BV727" s="5"/>
      <c r="BW727" s="6"/>
      <c r="BX727" s="5"/>
      <c r="BY727" s="5"/>
      <c r="BZ727" s="6"/>
      <c r="CA727" s="5"/>
    </row>
    <row r="728" spans="4:79">
      <c r="D728" s="1"/>
      <c r="J728" s="1"/>
      <c r="M728" s="1"/>
      <c r="BG728" t="str">
        <f t="shared" ca="1" si="97"/>
        <v/>
      </c>
      <c r="BH728" t="str">
        <f t="shared" si="98"/>
        <v/>
      </c>
      <c r="BI728" t="str">
        <f t="shared" si="99"/>
        <v/>
      </c>
      <c r="BJ728" t="str">
        <f t="shared" ca="1" si="94"/>
        <v/>
      </c>
      <c r="BK728">
        <f t="shared" si="100"/>
        <v>1900</v>
      </c>
      <c r="BL728">
        <f t="shared" si="101"/>
        <v>1900</v>
      </c>
      <c r="BM728" t="str">
        <f t="shared" si="95"/>
        <v/>
      </c>
      <c r="BN728" s="84">
        <f t="shared" si="96"/>
        <v>116</v>
      </c>
      <c r="BO728" s="1">
        <v>42370</v>
      </c>
      <c r="BP728" s="1"/>
      <c r="BQ728" s="3"/>
      <c r="BR728" s="4"/>
      <c r="BS728" s="5"/>
      <c r="BT728" s="6"/>
      <c r="BU728" s="5"/>
      <c r="BV728" s="5"/>
      <c r="BW728" s="6"/>
      <c r="BX728" s="5"/>
      <c r="BY728" s="5"/>
      <c r="BZ728" s="6"/>
      <c r="CA728" s="5"/>
    </row>
    <row r="729" spans="4:79">
      <c r="D729" s="1"/>
      <c r="J729" s="1"/>
      <c r="L729" s="1"/>
      <c r="M729" s="1"/>
      <c r="AX729" s="1"/>
      <c r="AY729" s="1"/>
      <c r="BA729" s="1"/>
      <c r="BB729" s="1"/>
      <c r="BG729" t="str">
        <f t="shared" ca="1" si="97"/>
        <v/>
      </c>
      <c r="BH729" t="str">
        <f t="shared" si="98"/>
        <v/>
      </c>
      <c r="BI729" t="str">
        <f t="shared" si="99"/>
        <v/>
      </c>
      <c r="BJ729" t="str">
        <f t="shared" ca="1" si="94"/>
        <v/>
      </c>
      <c r="BK729">
        <f t="shared" si="100"/>
        <v>1900</v>
      </c>
      <c r="BL729">
        <f t="shared" si="101"/>
        <v>1900</v>
      </c>
      <c r="BM729" t="str">
        <f t="shared" si="95"/>
        <v/>
      </c>
      <c r="BN729" s="84">
        <f t="shared" si="96"/>
        <v>116</v>
      </c>
      <c r="BO729" s="1">
        <v>42370</v>
      </c>
      <c r="BP729" s="1"/>
      <c r="BQ729" s="3"/>
      <c r="BR729" s="4"/>
      <c r="BS729" s="5"/>
      <c r="BT729" s="6"/>
      <c r="BU729" s="5"/>
      <c r="BV729" s="5"/>
      <c r="BW729" s="6"/>
      <c r="BX729" s="5"/>
      <c r="BY729" s="5"/>
      <c r="BZ729" s="6"/>
      <c r="CA729" s="5"/>
    </row>
    <row r="730" spans="4:79">
      <c r="D730" s="1"/>
      <c r="E730" s="1"/>
      <c r="J730" s="1"/>
      <c r="L730" s="1"/>
      <c r="N730" s="1"/>
      <c r="BA730" s="1"/>
      <c r="BG730" t="str">
        <f t="shared" ca="1" si="97"/>
        <v/>
      </c>
      <c r="BH730" t="str">
        <f t="shared" si="98"/>
        <v/>
      </c>
      <c r="BI730" t="str">
        <f t="shared" si="99"/>
        <v/>
      </c>
      <c r="BJ730" t="str">
        <f t="shared" ca="1" si="94"/>
        <v/>
      </c>
      <c r="BK730">
        <f t="shared" si="100"/>
        <v>1900</v>
      </c>
      <c r="BL730">
        <f t="shared" si="101"/>
        <v>1900</v>
      </c>
      <c r="BM730" t="str">
        <f t="shared" si="95"/>
        <v/>
      </c>
      <c r="BN730" s="84">
        <f t="shared" si="96"/>
        <v>116</v>
      </c>
      <c r="BO730" s="1">
        <v>42370</v>
      </c>
      <c r="BP730" s="1"/>
      <c r="BQ730" s="3"/>
      <c r="BR730" s="4"/>
      <c r="BS730" s="5"/>
      <c r="BT730" s="6"/>
      <c r="BU730" s="5"/>
      <c r="BV730" s="5"/>
      <c r="BW730" s="6"/>
      <c r="BX730" s="5"/>
      <c r="BY730" s="5"/>
      <c r="BZ730" s="6"/>
      <c r="CA730" s="5"/>
    </row>
    <row r="731" spans="4:79">
      <c r="D731" s="1"/>
      <c r="E731" s="1"/>
      <c r="J731" s="1"/>
      <c r="L731" s="1"/>
      <c r="M731" s="1"/>
      <c r="N731" s="1"/>
      <c r="AX731" s="1"/>
      <c r="AY731" s="1"/>
      <c r="BA731" s="1"/>
      <c r="BB731" s="1"/>
      <c r="BG731" t="str">
        <f t="shared" ca="1" si="97"/>
        <v/>
      </c>
      <c r="BH731" t="str">
        <f t="shared" si="98"/>
        <v/>
      </c>
      <c r="BI731" t="str">
        <f t="shared" si="99"/>
        <v/>
      </c>
      <c r="BJ731" t="str">
        <f t="shared" ca="1" si="94"/>
        <v/>
      </c>
      <c r="BK731">
        <f t="shared" si="100"/>
        <v>1900</v>
      </c>
      <c r="BL731">
        <f t="shared" si="101"/>
        <v>1900</v>
      </c>
      <c r="BM731" t="str">
        <f t="shared" si="95"/>
        <v/>
      </c>
      <c r="BN731" s="84">
        <f t="shared" si="96"/>
        <v>116</v>
      </c>
      <c r="BO731" s="1">
        <v>42370</v>
      </c>
      <c r="BP731" s="1"/>
      <c r="BQ731" s="3"/>
      <c r="BR731" s="4"/>
      <c r="BS731" s="5"/>
      <c r="BT731" s="6"/>
      <c r="BU731" s="5"/>
      <c r="BV731" s="5"/>
      <c r="BW731" s="6"/>
      <c r="BX731" s="5"/>
      <c r="BY731" s="5"/>
      <c r="BZ731" s="6"/>
      <c r="CA731" s="5"/>
    </row>
    <row r="732" spans="4:79">
      <c r="D732" s="1"/>
      <c r="J732" s="1"/>
      <c r="M732" s="1"/>
      <c r="BG732" t="str">
        <f t="shared" ca="1" si="97"/>
        <v/>
      </c>
      <c r="BH732" t="str">
        <f t="shared" si="98"/>
        <v/>
      </c>
      <c r="BI732" t="str">
        <f t="shared" si="99"/>
        <v/>
      </c>
      <c r="BJ732" t="str">
        <f t="shared" ca="1" si="94"/>
        <v/>
      </c>
      <c r="BK732">
        <f t="shared" si="100"/>
        <v>1900</v>
      </c>
      <c r="BL732">
        <f t="shared" si="101"/>
        <v>1900</v>
      </c>
      <c r="BM732" t="str">
        <f t="shared" si="95"/>
        <v/>
      </c>
      <c r="BN732" s="84">
        <f t="shared" si="96"/>
        <v>116</v>
      </c>
      <c r="BO732" s="1">
        <v>42370</v>
      </c>
      <c r="BP732" s="1"/>
      <c r="BQ732" s="3"/>
      <c r="BR732" s="4"/>
      <c r="BS732" s="5"/>
      <c r="BT732" s="6"/>
      <c r="BU732" s="5"/>
      <c r="BV732" s="5"/>
      <c r="BW732" s="6"/>
      <c r="BX732" s="5"/>
      <c r="BY732" s="5"/>
      <c r="BZ732" s="6"/>
      <c r="CA732" s="5"/>
    </row>
    <row r="733" spans="4:79">
      <c r="D733" s="1"/>
      <c r="J733" s="1"/>
      <c r="L733" s="1"/>
      <c r="M733" s="1"/>
      <c r="AX733" s="1"/>
      <c r="AY733" s="1"/>
      <c r="BA733" s="1"/>
      <c r="BB733" s="1"/>
      <c r="BG733" t="str">
        <f t="shared" ca="1" si="97"/>
        <v/>
      </c>
      <c r="BH733" t="str">
        <f t="shared" si="98"/>
        <v/>
      </c>
      <c r="BI733" t="str">
        <f t="shared" si="99"/>
        <v/>
      </c>
      <c r="BJ733" t="str">
        <f t="shared" ca="1" si="94"/>
        <v/>
      </c>
      <c r="BK733">
        <f t="shared" si="100"/>
        <v>1900</v>
      </c>
      <c r="BL733">
        <f t="shared" si="101"/>
        <v>1900</v>
      </c>
      <c r="BM733" t="str">
        <f t="shared" si="95"/>
        <v/>
      </c>
      <c r="BN733" s="84">
        <f t="shared" si="96"/>
        <v>116</v>
      </c>
      <c r="BO733" s="1">
        <v>42370</v>
      </c>
      <c r="BP733" s="1"/>
      <c r="BQ733" s="3"/>
      <c r="BR733" s="4"/>
      <c r="BS733" s="5"/>
      <c r="BT733" s="6"/>
      <c r="BU733" s="5"/>
      <c r="BV733" s="5"/>
      <c r="BW733" s="6"/>
      <c r="BX733" s="5"/>
      <c r="BY733" s="5"/>
      <c r="BZ733" s="6"/>
      <c r="CA733" s="5"/>
    </row>
    <row r="734" spans="4:79">
      <c r="D734" s="1"/>
      <c r="BB734" s="1"/>
      <c r="BG734" t="str">
        <f t="shared" ca="1" si="97"/>
        <v/>
      </c>
      <c r="BH734" t="str">
        <f t="shared" si="98"/>
        <v/>
      </c>
      <c r="BI734" t="str">
        <f t="shared" si="99"/>
        <v/>
      </c>
      <c r="BJ734" t="str">
        <f t="shared" ca="1" si="94"/>
        <v/>
      </c>
      <c r="BK734">
        <f t="shared" si="100"/>
        <v>1900</v>
      </c>
      <c r="BL734">
        <f t="shared" si="101"/>
        <v>1900</v>
      </c>
      <c r="BM734" t="str">
        <f t="shared" si="95"/>
        <v/>
      </c>
      <c r="BN734" s="84">
        <f t="shared" si="96"/>
        <v>116</v>
      </c>
      <c r="BO734" s="1">
        <v>42370</v>
      </c>
      <c r="BP734" s="1"/>
      <c r="BQ734" s="3"/>
      <c r="BR734" s="4"/>
      <c r="BS734" s="5"/>
      <c r="BT734" s="6"/>
      <c r="BU734" s="5"/>
      <c r="BV734" s="5"/>
      <c r="BW734" s="6"/>
      <c r="BX734" s="5"/>
      <c r="BY734" s="5"/>
      <c r="BZ734" s="6"/>
      <c r="CA734" s="5"/>
    </row>
    <row r="735" spans="4:79">
      <c r="D735" s="1"/>
      <c r="J735" s="1"/>
      <c r="M735" s="1"/>
      <c r="BG735" t="str">
        <f t="shared" ca="1" si="97"/>
        <v/>
      </c>
      <c r="BH735" t="str">
        <f t="shared" si="98"/>
        <v/>
      </c>
      <c r="BI735" t="str">
        <f t="shared" si="99"/>
        <v/>
      </c>
      <c r="BJ735" t="str">
        <f t="shared" ca="1" si="94"/>
        <v/>
      </c>
      <c r="BK735">
        <f t="shared" si="100"/>
        <v>1900</v>
      </c>
      <c r="BL735">
        <f t="shared" si="101"/>
        <v>1900</v>
      </c>
      <c r="BM735" t="str">
        <f t="shared" si="95"/>
        <v/>
      </c>
      <c r="BN735" s="84">
        <f t="shared" si="96"/>
        <v>116</v>
      </c>
      <c r="BO735" s="1">
        <v>42370</v>
      </c>
      <c r="BP735" s="1"/>
      <c r="BQ735" s="3"/>
      <c r="BR735" s="4"/>
      <c r="BS735" s="5"/>
      <c r="BT735" s="6"/>
      <c r="BU735" s="5"/>
      <c r="BV735" s="5"/>
      <c r="BW735" s="6"/>
      <c r="BX735" s="5"/>
      <c r="BY735" s="5"/>
      <c r="BZ735" s="6"/>
      <c r="CA735" s="5"/>
    </row>
    <row r="736" spans="4:79">
      <c r="D736" s="1"/>
      <c r="J736" s="1"/>
      <c r="M736" s="1"/>
      <c r="BG736" t="str">
        <f t="shared" ca="1" si="97"/>
        <v/>
      </c>
      <c r="BH736" t="str">
        <f t="shared" si="98"/>
        <v/>
      </c>
      <c r="BI736" t="str">
        <f t="shared" si="99"/>
        <v/>
      </c>
      <c r="BJ736" t="str">
        <f t="shared" ca="1" si="94"/>
        <v/>
      </c>
      <c r="BK736">
        <f t="shared" si="100"/>
        <v>1900</v>
      </c>
      <c r="BL736">
        <f t="shared" si="101"/>
        <v>1900</v>
      </c>
      <c r="BM736" t="str">
        <f t="shared" si="95"/>
        <v/>
      </c>
      <c r="BN736" s="84">
        <f t="shared" si="96"/>
        <v>116</v>
      </c>
      <c r="BO736" s="1">
        <v>42370</v>
      </c>
      <c r="BP736" s="1"/>
      <c r="BQ736" s="3"/>
      <c r="BR736" s="4"/>
      <c r="BS736" s="5"/>
      <c r="BT736" s="6"/>
      <c r="BU736" s="5"/>
      <c r="BV736" s="5"/>
      <c r="BW736" s="6"/>
      <c r="BX736" s="5"/>
      <c r="BY736" s="5"/>
      <c r="BZ736" s="6"/>
      <c r="CA736" s="5"/>
    </row>
    <row r="737" spans="4:79">
      <c r="D737" s="1"/>
      <c r="J737" s="1"/>
      <c r="L737" s="1"/>
      <c r="M737" s="1"/>
      <c r="AX737" s="1"/>
      <c r="AY737" s="1"/>
      <c r="BA737" s="1"/>
      <c r="BB737" s="1"/>
      <c r="BG737" t="str">
        <f t="shared" ca="1" si="97"/>
        <v/>
      </c>
      <c r="BH737" t="str">
        <f t="shared" si="98"/>
        <v/>
      </c>
      <c r="BI737" t="str">
        <f t="shared" si="99"/>
        <v/>
      </c>
      <c r="BJ737" t="str">
        <f t="shared" ca="1" si="94"/>
        <v/>
      </c>
      <c r="BK737">
        <f t="shared" si="100"/>
        <v>1900</v>
      </c>
      <c r="BL737">
        <f t="shared" si="101"/>
        <v>1900</v>
      </c>
      <c r="BM737" t="str">
        <f t="shared" si="95"/>
        <v/>
      </c>
      <c r="BN737" s="84">
        <f t="shared" si="96"/>
        <v>116</v>
      </c>
      <c r="BO737" s="1">
        <v>42370</v>
      </c>
      <c r="BP737" s="1"/>
      <c r="BQ737" s="3"/>
      <c r="BR737" s="4"/>
      <c r="BS737" s="5"/>
      <c r="BT737" s="6"/>
      <c r="BU737" s="5"/>
      <c r="BV737" s="5"/>
      <c r="BW737" s="6"/>
      <c r="BX737" s="5"/>
      <c r="BY737" s="5"/>
      <c r="BZ737" s="6"/>
      <c r="CA737" s="5"/>
    </row>
    <row r="738" spans="4:79">
      <c r="D738" s="1"/>
      <c r="BB738" s="1"/>
      <c r="BG738" t="str">
        <f t="shared" ca="1" si="97"/>
        <v/>
      </c>
      <c r="BH738" t="str">
        <f t="shared" si="98"/>
        <v/>
      </c>
      <c r="BI738" t="str">
        <f t="shared" si="99"/>
        <v/>
      </c>
      <c r="BJ738" t="str">
        <f t="shared" ca="1" si="94"/>
        <v/>
      </c>
      <c r="BK738">
        <f t="shared" si="100"/>
        <v>1900</v>
      </c>
      <c r="BL738">
        <f t="shared" si="101"/>
        <v>1900</v>
      </c>
      <c r="BM738" t="str">
        <f t="shared" si="95"/>
        <v/>
      </c>
      <c r="BN738" s="84">
        <f t="shared" si="96"/>
        <v>116</v>
      </c>
      <c r="BO738" s="1">
        <v>42370</v>
      </c>
      <c r="BP738" s="1"/>
      <c r="BQ738" s="3"/>
      <c r="BR738" s="4"/>
      <c r="BS738" s="5"/>
      <c r="BT738" s="6"/>
      <c r="BU738" s="5"/>
      <c r="BV738" s="5"/>
      <c r="BW738" s="6"/>
      <c r="BX738" s="5"/>
      <c r="BY738" s="5"/>
      <c r="BZ738" s="6"/>
      <c r="CA738" s="5"/>
    </row>
    <row r="739" spans="4:79">
      <c r="D739" s="1"/>
      <c r="J739" s="1"/>
      <c r="L739" s="1"/>
      <c r="AX739" s="1"/>
      <c r="AY739" s="1"/>
      <c r="BA739" s="1"/>
      <c r="BB739" s="1"/>
      <c r="BG739" t="str">
        <f t="shared" ca="1" si="97"/>
        <v/>
      </c>
      <c r="BH739" t="str">
        <f t="shared" si="98"/>
        <v/>
      </c>
      <c r="BI739" t="str">
        <f t="shared" si="99"/>
        <v/>
      </c>
      <c r="BJ739" t="str">
        <f t="shared" ca="1" si="94"/>
        <v/>
      </c>
      <c r="BK739">
        <f t="shared" si="100"/>
        <v>1900</v>
      </c>
      <c r="BL739">
        <f t="shared" si="101"/>
        <v>1900</v>
      </c>
      <c r="BM739" t="str">
        <f t="shared" si="95"/>
        <v/>
      </c>
      <c r="BN739" s="84">
        <f t="shared" si="96"/>
        <v>116</v>
      </c>
      <c r="BO739" s="1">
        <v>42370</v>
      </c>
      <c r="BP739" s="1"/>
      <c r="BQ739" s="3"/>
      <c r="BR739" s="4"/>
      <c r="BS739" s="5"/>
      <c r="BT739" s="6"/>
      <c r="BU739" s="5"/>
      <c r="BV739" s="5"/>
      <c r="BW739" s="6"/>
      <c r="BX739" s="5"/>
      <c r="BY739" s="5"/>
      <c r="BZ739" s="6"/>
      <c r="CA739" s="5"/>
    </row>
    <row r="740" spans="4:79">
      <c r="D740" s="1"/>
      <c r="J740" s="1"/>
      <c r="L740" s="1"/>
      <c r="BA740" s="1"/>
      <c r="BB740" s="1"/>
      <c r="BF740" s="1"/>
      <c r="BG740" t="str">
        <f t="shared" ca="1" si="97"/>
        <v/>
      </c>
      <c r="BH740" t="str">
        <f t="shared" si="98"/>
        <v/>
      </c>
      <c r="BI740" t="str">
        <f t="shared" si="99"/>
        <v/>
      </c>
      <c r="BJ740" t="str">
        <f t="shared" ca="1" si="94"/>
        <v/>
      </c>
      <c r="BK740">
        <f t="shared" si="100"/>
        <v>1900</v>
      </c>
      <c r="BL740">
        <f t="shared" si="101"/>
        <v>1900</v>
      </c>
      <c r="BM740" t="str">
        <f t="shared" si="95"/>
        <v/>
      </c>
      <c r="BN740" s="84">
        <f t="shared" si="96"/>
        <v>116</v>
      </c>
      <c r="BO740" s="1">
        <v>42370</v>
      </c>
      <c r="BP740" s="1"/>
      <c r="BQ740" s="3"/>
      <c r="BR740" s="4"/>
      <c r="BS740" s="5"/>
      <c r="BT740" s="6"/>
      <c r="BU740" s="5"/>
      <c r="BV740" s="5"/>
      <c r="BW740" s="6"/>
      <c r="BX740" s="5"/>
      <c r="BY740" s="5"/>
      <c r="BZ740" s="6"/>
      <c r="CA740" s="5"/>
    </row>
    <row r="741" spans="4:79">
      <c r="D741" s="1"/>
      <c r="J741" s="1"/>
      <c r="L741" s="1"/>
      <c r="M741" s="1"/>
      <c r="AX741" s="1"/>
      <c r="AY741" s="1"/>
      <c r="BA741" s="1"/>
      <c r="BB741" s="1"/>
      <c r="BF741" s="1"/>
      <c r="BG741" t="str">
        <f t="shared" ca="1" si="97"/>
        <v/>
      </c>
      <c r="BH741" t="str">
        <f t="shared" si="98"/>
        <v/>
      </c>
      <c r="BI741" t="str">
        <f t="shared" si="99"/>
        <v/>
      </c>
      <c r="BJ741" t="str">
        <f t="shared" ca="1" si="94"/>
        <v/>
      </c>
      <c r="BK741">
        <f t="shared" si="100"/>
        <v>1900</v>
      </c>
      <c r="BL741">
        <f t="shared" si="101"/>
        <v>1900</v>
      </c>
      <c r="BM741" t="str">
        <f t="shared" si="95"/>
        <v/>
      </c>
      <c r="BN741" s="84">
        <f t="shared" si="96"/>
        <v>116</v>
      </c>
      <c r="BO741" s="1">
        <v>42370</v>
      </c>
      <c r="BP741" s="1"/>
      <c r="BQ741" s="3"/>
      <c r="BR741" s="4"/>
      <c r="BS741" s="5"/>
      <c r="BT741" s="6"/>
      <c r="BU741" s="5"/>
      <c r="BV741" s="5"/>
      <c r="BW741" s="6"/>
      <c r="BX741" s="5"/>
      <c r="BY741" s="5"/>
      <c r="BZ741" s="6"/>
      <c r="CA741" s="5"/>
    </row>
    <row r="742" spans="4:79">
      <c r="D742" s="1"/>
      <c r="E742" s="1"/>
      <c r="J742" s="1"/>
      <c r="L742" s="1"/>
      <c r="M742" s="1"/>
      <c r="BA742" s="1"/>
      <c r="BG742" t="str">
        <f t="shared" ca="1" si="97"/>
        <v/>
      </c>
      <c r="BH742" t="str">
        <f t="shared" si="98"/>
        <v/>
      </c>
      <c r="BI742" t="str">
        <f t="shared" si="99"/>
        <v/>
      </c>
      <c r="BJ742" t="str">
        <f t="shared" ca="1" si="94"/>
        <v/>
      </c>
      <c r="BK742">
        <f t="shared" si="100"/>
        <v>1900</v>
      </c>
      <c r="BL742">
        <f t="shared" si="101"/>
        <v>1900</v>
      </c>
      <c r="BM742" t="str">
        <f t="shared" si="95"/>
        <v/>
      </c>
      <c r="BN742" s="84">
        <f t="shared" si="96"/>
        <v>116</v>
      </c>
      <c r="BO742" s="1">
        <v>42370</v>
      </c>
      <c r="BP742" s="1"/>
      <c r="BQ742" s="3"/>
      <c r="BR742" s="4"/>
      <c r="BS742" s="5"/>
      <c r="BT742" s="6"/>
      <c r="BU742" s="5"/>
      <c r="BV742" s="5"/>
      <c r="BW742" s="6"/>
      <c r="BX742" s="5"/>
      <c r="BY742" s="5"/>
      <c r="BZ742" s="6"/>
      <c r="CA742" s="5"/>
    </row>
    <row r="743" spans="4:79">
      <c r="D743" s="1"/>
      <c r="E743" s="1"/>
      <c r="J743" s="1"/>
      <c r="L743" s="1"/>
      <c r="M743" s="1"/>
      <c r="AX743" s="1"/>
      <c r="AY743" s="1"/>
      <c r="BA743" s="1"/>
      <c r="BB743" s="1"/>
      <c r="BG743" t="str">
        <f t="shared" ca="1" si="97"/>
        <v/>
      </c>
      <c r="BH743" t="str">
        <f t="shared" si="98"/>
        <v/>
      </c>
      <c r="BI743" t="str">
        <f t="shared" si="99"/>
        <v/>
      </c>
      <c r="BJ743" t="str">
        <f t="shared" ca="1" si="94"/>
        <v/>
      </c>
      <c r="BK743">
        <f t="shared" si="100"/>
        <v>1900</v>
      </c>
      <c r="BL743">
        <f t="shared" si="101"/>
        <v>1900</v>
      </c>
      <c r="BM743" t="str">
        <f t="shared" si="95"/>
        <v/>
      </c>
      <c r="BN743" s="84">
        <f t="shared" si="96"/>
        <v>116</v>
      </c>
      <c r="BO743" s="1">
        <v>42370</v>
      </c>
      <c r="BP743" s="1"/>
      <c r="BQ743" s="3"/>
      <c r="BR743" s="4"/>
      <c r="BS743" s="5"/>
      <c r="BT743" s="6"/>
      <c r="BU743" s="5"/>
      <c r="BV743" s="5"/>
      <c r="BW743" s="6"/>
      <c r="BX743" s="5"/>
      <c r="BY743" s="5"/>
      <c r="BZ743" s="6"/>
      <c r="CA743" s="5"/>
    </row>
    <row r="744" spans="4:79">
      <c r="D744" s="1"/>
      <c r="J744" s="1"/>
      <c r="L744" s="1"/>
      <c r="M744" s="1"/>
      <c r="AX744" s="1"/>
      <c r="AY744" s="1"/>
      <c r="BA744" s="1"/>
      <c r="BB744" s="1"/>
      <c r="BG744" t="str">
        <f t="shared" ca="1" si="97"/>
        <v/>
      </c>
      <c r="BH744" t="str">
        <f t="shared" si="98"/>
        <v/>
      </c>
      <c r="BI744" t="str">
        <f t="shared" si="99"/>
        <v/>
      </c>
      <c r="BJ744" t="str">
        <f t="shared" ca="1" si="94"/>
        <v/>
      </c>
      <c r="BK744">
        <f t="shared" si="100"/>
        <v>1900</v>
      </c>
      <c r="BL744">
        <f t="shared" si="101"/>
        <v>1900</v>
      </c>
      <c r="BM744" t="str">
        <f t="shared" si="95"/>
        <v/>
      </c>
      <c r="BN744" s="84">
        <f t="shared" si="96"/>
        <v>116</v>
      </c>
      <c r="BO744" s="1">
        <v>42370</v>
      </c>
      <c r="BP744" s="1"/>
      <c r="BQ744" s="3"/>
      <c r="BR744" s="4"/>
      <c r="BS744" s="5"/>
      <c r="BT744" s="6"/>
      <c r="BU744" s="5"/>
      <c r="BV744" s="5"/>
      <c r="BW744" s="6"/>
      <c r="BX744" s="5"/>
      <c r="BY744" s="5"/>
      <c r="BZ744" s="6"/>
      <c r="CA744" s="5"/>
    </row>
    <row r="745" spans="4:79">
      <c r="D745" s="1"/>
      <c r="E745" s="1"/>
      <c r="J745" s="1"/>
      <c r="L745" s="1"/>
      <c r="AX745" s="1"/>
      <c r="AY745" s="1"/>
      <c r="BA745" s="1"/>
      <c r="BB745" s="1"/>
      <c r="BG745" t="str">
        <f t="shared" ca="1" si="97"/>
        <v/>
      </c>
      <c r="BH745" t="str">
        <f t="shared" si="98"/>
        <v/>
      </c>
      <c r="BI745" t="str">
        <f t="shared" si="99"/>
        <v/>
      </c>
      <c r="BJ745" t="str">
        <f t="shared" ca="1" si="94"/>
        <v/>
      </c>
      <c r="BK745">
        <f t="shared" si="100"/>
        <v>1900</v>
      </c>
      <c r="BL745">
        <f t="shared" si="101"/>
        <v>1900</v>
      </c>
      <c r="BM745" t="str">
        <f t="shared" si="95"/>
        <v/>
      </c>
      <c r="BN745" s="84">
        <f t="shared" si="96"/>
        <v>116</v>
      </c>
      <c r="BO745" s="1">
        <v>42370</v>
      </c>
      <c r="BP745" s="1"/>
      <c r="BQ745" s="3"/>
      <c r="BR745" s="4"/>
      <c r="BS745" s="5"/>
      <c r="BT745" s="6"/>
      <c r="BU745" s="5"/>
      <c r="BV745" s="5"/>
      <c r="BW745" s="6"/>
      <c r="BX745" s="5"/>
      <c r="BY745" s="5"/>
      <c r="BZ745" s="6"/>
      <c r="CA745" s="5"/>
    </row>
    <row r="746" spans="4:79">
      <c r="D746" s="1"/>
      <c r="J746" s="1"/>
      <c r="M746" s="1"/>
      <c r="BG746" t="str">
        <f t="shared" ca="1" si="97"/>
        <v/>
      </c>
      <c r="BH746" t="str">
        <f t="shared" si="98"/>
        <v/>
      </c>
      <c r="BI746" t="str">
        <f t="shared" si="99"/>
        <v/>
      </c>
      <c r="BJ746" t="str">
        <f t="shared" ca="1" si="94"/>
        <v/>
      </c>
      <c r="BK746">
        <f t="shared" si="100"/>
        <v>1900</v>
      </c>
      <c r="BL746">
        <f t="shared" si="101"/>
        <v>1900</v>
      </c>
      <c r="BM746" t="str">
        <f t="shared" si="95"/>
        <v/>
      </c>
      <c r="BN746" s="84">
        <f t="shared" si="96"/>
        <v>116</v>
      </c>
      <c r="BO746" s="1">
        <v>42370</v>
      </c>
      <c r="BP746" s="1"/>
      <c r="BQ746" s="3"/>
      <c r="BR746" s="4"/>
      <c r="BS746" s="5"/>
      <c r="BT746" s="6"/>
      <c r="BU746" s="5"/>
      <c r="BV746" s="5"/>
      <c r="BW746" s="6"/>
      <c r="BX746" s="5"/>
      <c r="BY746" s="5"/>
      <c r="BZ746" s="6"/>
      <c r="CA746" s="5"/>
    </row>
    <row r="747" spans="4:79">
      <c r="D747" s="1"/>
      <c r="J747" s="1"/>
      <c r="M747" s="1"/>
      <c r="BG747" t="str">
        <f t="shared" ca="1" si="97"/>
        <v/>
      </c>
      <c r="BH747" t="str">
        <f t="shared" si="98"/>
        <v/>
      </c>
      <c r="BI747" t="str">
        <f t="shared" si="99"/>
        <v/>
      </c>
      <c r="BJ747" t="str">
        <f t="shared" ca="1" si="94"/>
        <v/>
      </c>
      <c r="BK747">
        <f t="shared" si="100"/>
        <v>1900</v>
      </c>
      <c r="BL747">
        <f t="shared" si="101"/>
        <v>1900</v>
      </c>
      <c r="BM747" t="str">
        <f t="shared" si="95"/>
        <v/>
      </c>
      <c r="BN747" s="84">
        <f t="shared" si="96"/>
        <v>116</v>
      </c>
      <c r="BO747" s="1">
        <v>42370</v>
      </c>
      <c r="BP747" s="1"/>
      <c r="BQ747" s="3"/>
      <c r="BR747" s="4"/>
      <c r="BS747" s="5"/>
      <c r="BT747" s="6"/>
      <c r="BU747" s="5"/>
      <c r="BV747" s="5"/>
      <c r="BW747" s="6"/>
      <c r="BX747" s="5"/>
      <c r="BY747" s="5"/>
      <c r="BZ747" s="6"/>
      <c r="CA747" s="5"/>
    </row>
    <row r="748" spans="4:79">
      <c r="D748" s="1"/>
      <c r="J748" s="1"/>
      <c r="L748" s="1"/>
      <c r="AX748" s="1"/>
      <c r="AY748" s="1"/>
      <c r="BA748" s="1"/>
      <c r="BB748" s="1"/>
      <c r="BG748" t="str">
        <f t="shared" ca="1" si="97"/>
        <v/>
      </c>
      <c r="BH748" t="str">
        <f t="shared" si="98"/>
        <v/>
      </c>
      <c r="BI748" t="str">
        <f t="shared" si="99"/>
        <v/>
      </c>
      <c r="BJ748" t="str">
        <f t="shared" ca="1" si="94"/>
        <v/>
      </c>
      <c r="BK748">
        <f t="shared" si="100"/>
        <v>1900</v>
      </c>
      <c r="BL748">
        <f t="shared" si="101"/>
        <v>1900</v>
      </c>
      <c r="BM748" t="str">
        <f t="shared" si="95"/>
        <v/>
      </c>
      <c r="BN748" s="84">
        <f t="shared" si="96"/>
        <v>116</v>
      </c>
      <c r="BO748" s="1">
        <v>42370</v>
      </c>
      <c r="BP748" s="1"/>
      <c r="BQ748" s="3"/>
      <c r="BR748" s="4"/>
      <c r="BS748" s="5"/>
      <c r="BT748" s="6"/>
      <c r="BU748" s="5"/>
      <c r="BV748" s="5"/>
      <c r="BW748" s="6"/>
      <c r="BX748" s="5"/>
      <c r="BY748" s="5"/>
      <c r="BZ748" s="6"/>
      <c r="CA748" s="5"/>
    </row>
    <row r="749" spans="4:79">
      <c r="D749" s="1"/>
      <c r="J749" s="1"/>
      <c r="L749" s="1"/>
      <c r="M749" s="1"/>
      <c r="AY749" s="1"/>
      <c r="AZ749" s="1"/>
      <c r="BB749" s="1"/>
      <c r="BC749" s="1"/>
      <c r="BG749" t="str">
        <f t="shared" ca="1" si="97"/>
        <v/>
      </c>
      <c r="BH749" t="str">
        <f t="shared" si="98"/>
        <v/>
      </c>
      <c r="BI749" t="str">
        <f t="shared" si="99"/>
        <v/>
      </c>
      <c r="BJ749" t="str">
        <f t="shared" ca="1" si="94"/>
        <v/>
      </c>
      <c r="BK749">
        <f t="shared" si="100"/>
        <v>1900</v>
      </c>
      <c r="BL749">
        <f t="shared" si="101"/>
        <v>1900</v>
      </c>
      <c r="BM749" t="str">
        <f t="shared" si="95"/>
        <v/>
      </c>
      <c r="BN749" s="84">
        <f t="shared" si="96"/>
        <v>116</v>
      </c>
      <c r="BO749" s="1">
        <v>42370</v>
      </c>
      <c r="BP749" s="1"/>
      <c r="BQ749" s="3"/>
      <c r="BR749" s="4"/>
      <c r="BS749" s="5"/>
      <c r="BT749" s="6"/>
      <c r="BU749" s="5"/>
      <c r="BV749" s="5"/>
      <c r="BW749" s="6"/>
      <c r="BX749" s="5"/>
      <c r="BY749" s="5"/>
      <c r="BZ749" s="6"/>
      <c r="CA749" s="5"/>
    </row>
    <row r="750" spans="4:79">
      <c r="D750" s="1"/>
      <c r="J750" s="1"/>
      <c r="L750" s="1"/>
      <c r="AX750" s="1"/>
      <c r="AY750" s="1"/>
      <c r="BA750" s="1"/>
      <c r="BB750" s="1"/>
      <c r="BG750" t="str">
        <f t="shared" ca="1" si="97"/>
        <v/>
      </c>
      <c r="BH750" t="str">
        <f t="shared" si="98"/>
        <v/>
      </c>
      <c r="BI750" t="str">
        <f t="shared" si="99"/>
        <v/>
      </c>
      <c r="BJ750" t="str">
        <f t="shared" ca="1" si="94"/>
        <v/>
      </c>
      <c r="BK750">
        <f t="shared" si="100"/>
        <v>1900</v>
      </c>
      <c r="BL750">
        <f t="shared" si="101"/>
        <v>1900</v>
      </c>
      <c r="BM750" t="str">
        <f t="shared" si="95"/>
        <v/>
      </c>
      <c r="BN750" s="84">
        <f t="shared" si="96"/>
        <v>116</v>
      </c>
      <c r="BO750" s="1">
        <v>42370</v>
      </c>
      <c r="BP750" s="1"/>
      <c r="BQ750" s="3"/>
      <c r="BR750" s="4"/>
      <c r="BS750" s="5"/>
      <c r="BT750" s="6"/>
      <c r="BU750" s="5"/>
      <c r="BV750" s="5"/>
      <c r="BW750" s="6"/>
      <c r="BX750" s="5"/>
      <c r="BY750" s="5"/>
      <c r="BZ750" s="6"/>
      <c r="CA750" s="5"/>
    </row>
    <row r="751" spans="4:79">
      <c r="D751" s="1"/>
      <c r="J751" s="1"/>
      <c r="M751" s="1"/>
      <c r="BG751" t="str">
        <f t="shared" ca="1" si="97"/>
        <v/>
      </c>
      <c r="BH751" t="str">
        <f t="shared" si="98"/>
        <v/>
      </c>
      <c r="BI751" t="str">
        <f t="shared" si="99"/>
        <v/>
      </c>
      <c r="BJ751" t="str">
        <f t="shared" ca="1" si="94"/>
        <v/>
      </c>
      <c r="BK751">
        <f t="shared" si="100"/>
        <v>1900</v>
      </c>
      <c r="BL751">
        <f t="shared" si="101"/>
        <v>1900</v>
      </c>
      <c r="BM751" t="str">
        <f t="shared" si="95"/>
        <v/>
      </c>
      <c r="BN751" s="84">
        <f t="shared" si="96"/>
        <v>116</v>
      </c>
      <c r="BO751" s="1">
        <v>42370</v>
      </c>
      <c r="BP751" s="1"/>
      <c r="BQ751" s="3"/>
      <c r="BR751" s="4"/>
      <c r="BS751" s="5"/>
      <c r="BT751" s="6"/>
      <c r="BU751" s="5"/>
      <c r="BV751" s="5"/>
      <c r="BW751" s="6"/>
      <c r="BX751" s="5"/>
      <c r="BY751" s="5"/>
      <c r="BZ751" s="6"/>
      <c r="CA751" s="5"/>
    </row>
    <row r="752" spans="4:79">
      <c r="D752" s="1"/>
      <c r="J752" s="1"/>
      <c r="L752" s="1"/>
      <c r="M752" s="1"/>
      <c r="AX752" s="1"/>
      <c r="AY752" s="1"/>
      <c r="BA752" s="1"/>
      <c r="BB752" s="1"/>
      <c r="BG752" t="str">
        <f t="shared" ca="1" si="97"/>
        <v/>
      </c>
      <c r="BH752" t="str">
        <f t="shared" si="98"/>
        <v/>
      </c>
      <c r="BI752" t="str">
        <f t="shared" si="99"/>
        <v/>
      </c>
      <c r="BJ752" t="str">
        <f t="shared" ca="1" si="94"/>
        <v/>
      </c>
      <c r="BK752">
        <f t="shared" si="100"/>
        <v>1900</v>
      </c>
      <c r="BL752">
        <f t="shared" si="101"/>
        <v>1900</v>
      </c>
      <c r="BM752" t="str">
        <f t="shared" si="95"/>
        <v/>
      </c>
      <c r="BN752" s="84">
        <f t="shared" si="96"/>
        <v>116</v>
      </c>
      <c r="BO752" s="1">
        <v>42370</v>
      </c>
      <c r="BP752" s="1"/>
      <c r="BQ752" s="3"/>
      <c r="BR752" s="4"/>
      <c r="BS752" s="5"/>
      <c r="BT752" s="6"/>
      <c r="BU752" s="5"/>
      <c r="BV752" s="5"/>
      <c r="BW752" s="6"/>
      <c r="BX752" s="5"/>
      <c r="BY752" s="5"/>
      <c r="BZ752" s="6"/>
      <c r="CA752" s="5"/>
    </row>
    <row r="753" spans="4:79">
      <c r="D753" s="1"/>
      <c r="J753" s="1"/>
      <c r="L753" s="1"/>
      <c r="M753" s="1"/>
      <c r="BA753" s="1"/>
      <c r="BB753" s="1"/>
      <c r="BG753" t="str">
        <f t="shared" ca="1" si="97"/>
        <v/>
      </c>
      <c r="BH753" t="str">
        <f t="shared" si="98"/>
        <v/>
      </c>
      <c r="BI753" t="str">
        <f t="shared" si="99"/>
        <v/>
      </c>
      <c r="BJ753" t="str">
        <f t="shared" ca="1" si="94"/>
        <v/>
      </c>
      <c r="BK753">
        <f t="shared" si="100"/>
        <v>1900</v>
      </c>
      <c r="BL753">
        <f t="shared" si="101"/>
        <v>1900</v>
      </c>
      <c r="BM753" t="str">
        <f t="shared" si="95"/>
        <v/>
      </c>
      <c r="BN753" s="84">
        <f t="shared" si="96"/>
        <v>116</v>
      </c>
      <c r="BO753" s="1">
        <v>42370</v>
      </c>
      <c r="BP753" s="1"/>
      <c r="BQ753" s="3"/>
      <c r="BR753" s="4"/>
      <c r="BS753" s="5"/>
      <c r="BT753" s="6"/>
      <c r="BU753" s="5"/>
      <c r="BV753" s="5"/>
      <c r="BW753" s="6"/>
      <c r="BX753" s="5"/>
      <c r="BY753" s="5"/>
      <c r="BZ753" s="6"/>
      <c r="CA753" s="5"/>
    </row>
    <row r="754" spans="4:79">
      <c r="D754" s="1"/>
      <c r="J754" s="1"/>
      <c r="L754" s="1"/>
      <c r="M754" s="1"/>
      <c r="AX754" s="1"/>
      <c r="AY754" s="1"/>
      <c r="BA754" s="1"/>
      <c r="BB754" s="1"/>
      <c r="BG754" t="str">
        <f t="shared" ca="1" si="97"/>
        <v/>
      </c>
      <c r="BH754" t="str">
        <f t="shared" si="98"/>
        <v/>
      </c>
      <c r="BI754" t="str">
        <f t="shared" si="99"/>
        <v/>
      </c>
      <c r="BJ754" t="str">
        <f t="shared" ca="1" si="94"/>
        <v/>
      </c>
      <c r="BK754">
        <f t="shared" si="100"/>
        <v>1900</v>
      </c>
      <c r="BL754">
        <f t="shared" si="101"/>
        <v>1900</v>
      </c>
      <c r="BM754" t="str">
        <f t="shared" si="95"/>
        <v/>
      </c>
      <c r="BN754" s="84">
        <f t="shared" si="96"/>
        <v>116</v>
      </c>
      <c r="BO754" s="1">
        <v>42370</v>
      </c>
      <c r="BP754" s="1"/>
      <c r="BQ754" s="3"/>
      <c r="BR754" s="4"/>
      <c r="BS754" s="5"/>
      <c r="BT754" s="6"/>
      <c r="BU754" s="5"/>
      <c r="BV754" s="5"/>
      <c r="BW754" s="6"/>
      <c r="BX754" s="5"/>
      <c r="BY754" s="5"/>
      <c r="BZ754" s="6"/>
      <c r="CA754" s="5"/>
    </row>
    <row r="755" spans="4:79">
      <c r="D755" s="1"/>
      <c r="J755" s="1"/>
      <c r="L755" s="1"/>
      <c r="M755" s="1"/>
      <c r="AY755" s="1"/>
      <c r="AZ755" s="1"/>
      <c r="BB755" s="1"/>
      <c r="BC755" s="1"/>
      <c r="BG755" t="str">
        <f t="shared" ca="1" si="97"/>
        <v/>
      </c>
      <c r="BH755" t="str">
        <f t="shared" si="98"/>
        <v/>
      </c>
      <c r="BI755" t="str">
        <f t="shared" si="99"/>
        <v/>
      </c>
      <c r="BJ755" t="str">
        <f t="shared" ca="1" si="94"/>
        <v/>
      </c>
      <c r="BK755">
        <f t="shared" si="100"/>
        <v>1900</v>
      </c>
      <c r="BL755">
        <f t="shared" si="101"/>
        <v>1900</v>
      </c>
      <c r="BM755" t="str">
        <f t="shared" si="95"/>
        <v/>
      </c>
      <c r="BN755" s="84">
        <f t="shared" si="96"/>
        <v>116</v>
      </c>
      <c r="BO755" s="1">
        <v>42370</v>
      </c>
      <c r="BP755" s="1"/>
      <c r="BQ755" s="3"/>
      <c r="BR755" s="4"/>
      <c r="BS755" s="5"/>
      <c r="BT755" s="6"/>
      <c r="BU755" s="5"/>
      <c r="BV755" s="5"/>
      <c r="BW755" s="6"/>
      <c r="BX755" s="5"/>
      <c r="BY755" s="5"/>
      <c r="BZ755" s="6"/>
      <c r="CA755" s="5"/>
    </row>
    <row r="756" spans="4:79">
      <c r="D756" s="1"/>
      <c r="J756" s="1"/>
      <c r="L756" s="1"/>
      <c r="M756" s="1"/>
      <c r="AX756" s="1"/>
      <c r="AY756" s="1"/>
      <c r="BA756" s="1"/>
      <c r="BB756" s="1"/>
      <c r="BF756" s="1"/>
      <c r="BG756" t="str">
        <f t="shared" ca="1" si="97"/>
        <v/>
      </c>
      <c r="BH756" t="str">
        <f t="shared" si="98"/>
        <v/>
      </c>
      <c r="BI756" t="str">
        <f t="shared" si="99"/>
        <v/>
      </c>
      <c r="BJ756" t="str">
        <f t="shared" ca="1" si="94"/>
        <v/>
      </c>
      <c r="BK756">
        <f t="shared" si="100"/>
        <v>1900</v>
      </c>
      <c r="BL756">
        <f t="shared" si="101"/>
        <v>1900</v>
      </c>
      <c r="BM756" t="str">
        <f t="shared" si="95"/>
        <v/>
      </c>
      <c r="BN756" s="84">
        <f t="shared" si="96"/>
        <v>116</v>
      </c>
      <c r="BO756" s="1">
        <v>42370</v>
      </c>
      <c r="BP756" s="1"/>
      <c r="BQ756" s="3"/>
      <c r="BR756" s="4"/>
      <c r="BS756" s="5"/>
      <c r="BT756" s="6"/>
      <c r="BU756" s="5"/>
      <c r="BV756" s="5"/>
      <c r="BW756" s="6"/>
      <c r="BX756" s="5"/>
      <c r="BY756" s="5"/>
      <c r="BZ756" s="6"/>
      <c r="CA756" s="5"/>
    </row>
    <row r="757" spans="4:79">
      <c r="D757" s="1"/>
      <c r="J757" s="1"/>
      <c r="L757" s="1"/>
      <c r="BA757" s="1"/>
      <c r="BG757" t="str">
        <f t="shared" ca="1" si="97"/>
        <v/>
      </c>
      <c r="BH757" t="str">
        <f t="shared" si="98"/>
        <v/>
      </c>
      <c r="BI757" t="str">
        <f t="shared" si="99"/>
        <v/>
      </c>
      <c r="BJ757" t="str">
        <f t="shared" ca="1" si="94"/>
        <v/>
      </c>
      <c r="BK757">
        <f t="shared" si="100"/>
        <v>1900</v>
      </c>
      <c r="BL757">
        <f t="shared" si="101"/>
        <v>1900</v>
      </c>
      <c r="BM757" t="str">
        <f t="shared" si="95"/>
        <v/>
      </c>
      <c r="BN757" s="84">
        <f t="shared" si="96"/>
        <v>116</v>
      </c>
      <c r="BO757" s="1">
        <v>42370</v>
      </c>
      <c r="BP757" s="1"/>
      <c r="BQ757" s="3"/>
      <c r="BR757" s="4"/>
      <c r="BS757" s="5"/>
      <c r="BT757" s="6"/>
      <c r="BU757" s="5"/>
      <c r="BV757" s="5"/>
      <c r="BW757" s="6"/>
      <c r="BX757" s="5"/>
      <c r="BY757" s="5"/>
      <c r="BZ757" s="6"/>
      <c r="CA757" s="5"/>
    </row>
    <row r="758" spans="4:79">
      <c r="D758" s="1"/>
      <c r="J758" s="1"/>
      <c r="M758" s="1"/>
      <c r="BG758" t="str">
        <f t="shared" ca="1" si="97"/>
        <v/>
      </c>
      <c r="BH758" t="str">
        <f t="shared" si="98"/>
        <v/>
      </c>
      <c r="BI758" t="str">
        <f t="shared" si="99"/>
        <v/>
      </c>
      <c r="BJ758" t="str">
        <f t="shared" ca="1" si="94"/>
        <v/>
      </c>
      <c r="BK758">
        <f t="shared" si="100"/>
        <v>1900</v>
      </c>
      <c r="BL758">
        <f t="shared" si="101"/>
        <v>1900</v>
      </c>
      <c r="BM758" t="str">
        <f t="shared" si="95"/>
        <v/>
      </c>
      <c r="BN758" s="84">
        <f t="shared" si="96"/>
        <v>116</v>
      </c>
      <c r="BO758" s="1">
        <v>42370</v>
      </c>
      <c r="BP758" s="1"/>
      <c r="BQ758" s="3"/>
      <c r="BR758" s="4"/>
      <c r="BS758" s="5"/>
      <c r="BT758" s="6"/>
      <c r="BU758" s="5"/>
      <c r="BV758" s="5"/>
      <c r="BW758" s="6"/>
      <c r="BX758" s="5"/>
      <c r="BY758" s="5"/>
      <c r="BZ758" s="6"/>
      <c r="CA758" s="5"/>
    </row>
    <row r="759" spans="4:79">
      <c r="D759" s="1"/>
      <c r="E759" s="1"/>
      <c r="J759" s="1"/>
      <c r="L759" s="1"/>
      <c r="AX759" s="1"/>
      <c r="AY759" s="1"/>
      <c r="BA759" s="1"/>
      <c r="BG759" t="str">
        <f t="shared" ca="1" si="97"/>
        <v/>
      </c>
      <c r="BH759" t="str">
        <f t="shared" si="98"/>
        <v/>
      </c>
      <c r="BI759" t="str">
        <f t="shared" si="99"/>
        <v/>
      </c>
      <c r="BJ759" t="str">
        <f t="shared" ca="1" si="94"/>
        <v/>
      </c>
      <c r="BK759">
        <f t="shared" si="100"/>
        <v>1900</v>
      </c>
      <c r="BL759">
        <f t="shared" si="101"/>
        <v>1900</v>
      </c>
      <c r="BM759" t="str">
        <f t="shared" si="95"/>
        <v/>
      </c>
      <c r="BN759" s="84">
        <f t="shared" si="96"/>
        <v>116</v>
      </c>
      <c r="BO759" s="1">
        <v>42370</v>
      </c>
      <c r="BP759" s="1"/>
      <c r="BQ759" s="3"/>
      <c r="BR759" s="4"/>
      <c r="BS759" s="5"/>
      <c r="BT759" s="6"/>
      <c r="BU759" s="5"/>
      <c r="BV759" s="5"/>
      <c r="BW759" s="6"/>
      <c r="BX759" s="5"/>
      <c r="BY759" s="5"/>
      <c r="BZ759" s="6"/>
      <c r="CA759" s="5"/>
    </row>
    <row r="760" spans="4:79">
      <c r="D760" s="1"/>
      <c r="J760" s="1"/>
      <c r="M760" s="1"/>
      <c r="BG760" t="str">
        <f t="shared" ca="1" si="97"/>
        <v/>
      </c>
      <c r="BH760" t="str">
        <f t="shared" si="98"/>
        <v/>
      </c>
      <c r="BI760" t="str">
        <f t="shared" si="99"/>
        <v/>
      </c>
      <c r="BJ760" t="str">
        <f t="shared" ca="1" si="94"/>
        <v/>
      </c>
      <c r="BK760">
        <f t="shared" si="100"/>
        <v>1900</v>
      </c>
      <c r="BL760">
        <f t="shared" si="101"/>
        <v>1900</v>
      </c>
      <c r="BM760" t="str">
        <f t="shared" si="95"/>
        <v/>
      </c>
      <c r="BN760" s="84">
        <f t="shared" si="96"/>
        <v>116</v>
      </c>
      <c r="BO760" s="1">
        <v>42370</v>
      </c>
      <c r="BP760" s="1"/>
      <c r="BQ760" s="3"/>
      <c r="BR760" s="4"/>
      <c r="BS760" s="5"/>
      <c r="BT760" s="6"/>
      <c r="BU760" s="5"/>
      <c r="BV760" s="5"/>
      <c r="BW760" s="6"/>
      <c r="BX760" s="5"/>
      <c r="BY760" s="5"/>
      <c r="BZ760" s="6"/>
      <c r="CA760" s="5"/>
    </row>
    <row r="761" spans="4:79">
      <c r="D761" s="1"/>
      <c r="J761" s="1"/>
      <c r="L761" s="1"/>
      <c r="M761" s="1"/>
      <c r="AX761" s="1"/>
      <c r="AY761" s="1"/>
      <c r="BA761" s="1"/>
      <c r="BB761" s="1"/>
      <c r="BG761" t="str">
        <f t="shared" ca="1" si="97"/>
        <v/>
      </c>
      <c r="BH761" t="str">
        <f t="shared" si="98"/>
        <v/>
      </c>
      <c r="BI761" t="str">
        <f t="shared" si="99"/>
        <v/>
      </c>
      <c r="BJ761" t="str">
        <f t="shared" ca="1" si="94"/>
        <v/>
      </c>
      <c r="BK761">
        <f t="shared" si="100"/>
        <v>1900</v>
      </c>
      <c r="BL761">
        <f t="shared" si="101"/>
        <v>1900</v>
      </c>
      <c r="BM761" t="str">
        <f t="shared" si="95"/>
        <v/>
      </c>
      <c r="BN761" s="84">
        <f t="shared" si="96"/>
        <v>116</v>
      </c>
      <c r="BO761" s="1">
        <v>42370</v>
      </c>
      <c r="BP761" s="1"/>
      <c r="BQ761" s="3"/>
      <c r="BR761" s="4"/>
      <c r="BS761" s="5"/>
      <c r="BT761" s="6"/>
      <c r="BU761" s="5"/>
      <c r="BV761" s="5"/>
      <c r="BW761" s="6"/>
      <c r="BX761" s="5"/>
      <c r="BY761" s="5"/>
      <c r="BZ761" s="6"/>
      <c r="CA761" s="5"/>
    </row>
    <row r="762" spans="4:79">
      <c r="D762" s="1"/>
      <c r="J762" s="1"/>
      <c r="L762" s="1"/>
      <c r="M762" s="1"/>
      <c r="AX762" s="1"/>
      <c r="AY762" s="1"/>
      <c r="BA762" s="1"/>
      <c r="BB762" s="1"/>
      <c r="BG762" t="str">
        <f t="shared" ca="1" si="97"/>
        <v/>
      </c>
      <c r="BH762" t="str">
        <f t="shared" si="98"/>
        <v/>
      </c>
      <c r="BI762" t="str">
        <f t="shared" si="99"/>
        <v/>
      </c>
      <c r="BJ762" t="str">
        <f t="shared" ca="1" si="94"/>
        <v/>
      </c>
      <c r="BK762">
        <f t="shared" si="100"/>
        <v>1900</v>
      </c>
      <c r="BL762">
        <f t="shared" si="101"/>
        <v>1900</v>
      </c>
      <c r="BM762" t="str">
        <f t="shared" si="95"/>
        <v/>
      </c>
      <c r="BN762" s="84">
        <f t="shared" si="96"/>
        <v>116</v>
      </c>
      <c r="BO762" s="1">
        <v>42370</v>
      </c>
      <c r="BP762" s="1"/>
      <c r="BQ762" s="3"/>
      <c r="BR762" s="4"/>
      <c r="BS762" s="5"/>
      <c r="BT762" s="6"/>
      <c r="BU762" s="5"/>
      <c r="BV762" s="5"/>
      <c r="BW762" s="6"/>
      <c r="BX762" s="5"/>
      <c r="BY762" s="5"/>
      <c r="BZ762" s="6"/>
      <c r="CA762" s="5"/>
    </row>
    <row r="763" spans="4:79">
      <c r="D763" s="1"/>
      <c r="J763" s="1"/>
      <c r="L763" s="1"/>
      <c r="M763" s="1"/>
      <c r="BA763" s="1"/>
      <c r="BG763" t="str">
        <f t="shared" ca="1" si="97"/>
        <v/>
      </c>
      <c r="BH763" t="str">
        <f t="shared" si="98"/>
        <v/>
      </c>
      <c r="BI763" t="str">
        <f t="shared" si="99"/>
        <v/>
      </c>
      <c r="BJ763" t="str">
        <f t="shared" ca="1" si="94"/>
        <v/>
      </c>
      <c r="BK763">
        <f t="shared" si="100"/>
        <v>1900</v>
      </c>
      <c r="BL763">
        <f t="shared" si="101"/>
        <v>1900</v>
      </c>
      <c r="BM763" t="str">
        <f t="shared" si="95"/>
        <v/>
      </c>
      <c r="BN763" s="84">
        <f t="shared" si="96"/>
        <v>116</v>
      </c>
      <c r="BO763" s="1">
        <v>42370</v>
      </c>
      <c r="BP763" s="1"/>
      <c r="BQ763" s="3"/>
      <c r="BR763" s="4"/>
      <c r="BS763" s="5"/>
      <c r="BT763" s="6"/>
      <c r="BU763" s="5"/>
      <c r="BV763" s="5"/>
      <c r="BW763" s="6"/>
      <c r="BX763" s="5"/>
      <c r="BY763" s="5"/>
      <c r="BZ763" s="6"/>
      <c r="CA763" s="5"/>
    </row>
    <row r="764" spans="4:79">
      <c r="D764" s="1"/>
      <c r="E764" s="1"/>
      <c r="J764" s="1"/>
      <c r="L764" s="1"/>
      <c r="M764" s="1"/>
      <c r="AX764" s="1"/>
      <c r="AY764" s="1"/>
      <c r="BA764" s="1"/>
      <c r="BB764" s="1"/>
      <c r="BG764" t="str">
        <f t="shared" ca="1" si="97"/>
        <v/>
      </c>
      <c r="BH764" t="str">
        <f t="shared" si="98"/>
        <v/>
      </c>
      <c r="BI764" t="str">
        <f t="shared" si="99"/>
        <v/>
      </c>
      <c r="BJ764" t="str">
        <f t="shared" ca="1" si="94"/>
        <v/>
      </c>
      <c r="BK764">
        <f t="shared" si="100"/>
        <v>1900</v>
      </c>
      <c r="BL764">
        <f t="shared" si="101"/>
        <v>1900</v>
      </c>
      <c r="BM764" t="str">
        <f t="shared" si="95"/>
        <v/>
      </c>
      <c r="BN764" s="84">
        <f t="shared" si="96"/>
        <v>116</v>
      </c>
      <c r="BO764" s="1">
        <v>42370</v>
      </c>
      <c r="BP764" s="1"/>
      <c r="BQ764" s="3"/>
      <c r="BR764" s="4"/>
      <c r="BS764" s="5"/>
      <c r="BT764" s="6"/>
      <c r="BU764" s="5"/>
      <c r="BV764" s="5"/>
      <c r="BW764" s="6"/>
      <c r="BX764" s="5"/>
      <c r="BY764" s="5"/>
      <c r="BZ764" s="6"/>
      <c r="CA764" s="5"/>
    </row>
    <row r="765" spans="4:79">
      <c r="D765" s="1"/>
      <c r="E765" s="1"/>
      <c r="J765" s="1"/>
      <c r="L765" s="1"/>
      <c r="M765" s="1"/>
      <c r="AX765" s="1"/>
      <c r="AY765" s="1"/>
      <c r="BA765" s="1"/>
      <c r="BG765" t="str">
        <f t="shared" ca="1" si="97"/>
        <v/>
      </c>
      <c r="BH765" t="str">
        <f t="shared" si="98"/>
        <v/>
      </c>
      <c r="BI765" t="str">
        <f t="shared" si="99"/>
        <v/>
      </c>
      <c r="BJ765" t="str">
        <f t="shared" ca="1" si="94"/>
        <v/>
      </c>
      <c r="BK765">
        <f t="shared" si="100"/>
        <v>1900</v>
      </c>
      <c r="BL765">
        <f t="shared" si="101"/>
        <v>1900</v>
      </c>
      <c r="BM765" t="str">
        <f t="shared" si="95"/>
        <v/>
      </c>
      <c r="BN765" s="84">
        <f t="shared" si="96"/>
        <v>116</v>
      </c>
      <c r="BO765" s="1">
        <v>42370</v>
      </c>
      <c r="BP765" s="1"/>
      <c r="BQ765" s="3"/>
      <c r="BR765" s="4"/>
      <c r="BS765" s="5"/>
      <c r="BT765" s="6"/>
      <c r="BU765" s="5"/>
      <c r="BV765" s="5"/>
      <c r="BW765" s="6"/>
      <c r="BX765" s="5"/>
      <c r="BY765" s="5"/>
      <c r="BZ765" s="6"/>
      <c r="CA765" s="5"/>
    </row>
    <row r="766" spans="4:79">
      <c r="D766" s="1"/>
      <c r="J766" s="1"/>
      <c r="L766" s="1"/>
      <c r="M766" s="1"/>
      <c r="AZ766" s="1"/>
      <c r="BA766" s="1"/>
      <c r="BC766" s="1"/>
      <c r="BD766" s="1"/>
      <c r="BG766" t="str">
        <f t="shared" ca="1" si="97"/>
        <v/>
      </c>
      <c r="BH766" t="str">
        <f t="shared" si="98"/>
        <v/>
      </c>
      <c r="BI766" t="str">
        <f t="shared" si="99"/>
        <v/>
      </c>
      <c r="BJ766" t="str">
        <f t="shared" ca="1" si="94"/>
        <v/>
      </c>
      <c r="BK766">
        <f t="shared" si="100"/>
        <v>1900</v>
      </c>
      <c r="BL766">
        <f t="shared" si="101"/>
        <v>1900</v>
      </c>
      <c r="BM766" t="str">
        <f t="shared" si="95"/>
        <v/>
      </c>
      <c r="BN766" s="84">
        <f t="shared" si="96"/>
        <v>116</v>
      </c>
      <c r="BO766" s="1">
        <v>42370</v>
      </c>
      <c r="BP766" s="1"/>
      <c r="BQ766" s="3"/>
      <c r="BR766" s="4"/>
      <c r="BS766" s="5"/>
      <c r="BT766" s="6"/>
      <c r="BU766" s="5"/>
      <c r="BV766" s="5"/>
      <c r="BW766" s="6"/>
      <c r="BX766" s="5"/>
      <c r="BY766" s="5"/>
      <c r="BZ766" s="6"/>
      <c r="CA766" s="5"/>
    </row>
    <row r="767" spans="4:79">
      <c r="D767" s="1"/>
      <c r="E767" s="1"/>
      <c r="J767" s="1"/>
      <c r="L767" s="1"/>
      <c r="M767" s="1"/>
      <c r="AX767" s="1"/>
      <c r="AY767" s="1"/>
      <c r="BA767" s="1"/>
      <c r="BG767" t="str">
        <f t="shared" ca="1" si="97"/>
        <v/>
      </c>
      <c r="BH767" t="str">
        <f t="shared" si="98"/>
        <v/>
      </c>
      <c r="BI767" t="str">
        <f t="shared" si="99"/>
        <v/>
      </c>
      <c r="BJ767" t="str">
        <f t="shared" ca="1" si="94"/>
        <v/>
      </c>
      <c r="BK767">
        <f t="shared" si="100"/>
        <v>1900</v>
      </c>
      <c r="BL767">
        <f t="shared" si="101"/>
        <v>1900</v>
      </c>
      <c r="BM767" t="str">
        <f t="shared" si="95"/>
        <v/>
      </c>
      <c r="BN767" s="84">
        <f t="shared" si="96"/>
        <v>116</v>
      </c>
      <c r="BO767" s="1">
        <v>42370</v>
      </c>
      <c r="BP767" s="1"/>
      <c r="BQ767" s="3"/>
      <c r="BR767" s="4"/>
      <c r="BS767" s="5"/>
      <c r="BT767" s="6"/>
      <c r="BU767" s="5"/>
      <c r="BV767" s="5"/>
      <c r="BW767" s="6"/>
      <c r="BX767" s="5"/>
      <c r="BY767" s="5"/>
      <c r="BZ767" s="6"/>
      <c r="CA767" s="5"/>
    </row>
    <row r="768" spans="4:79">
      <c r="D768" s="1"/>
      <c r="J768" s="1"/>
      <c r="L768" s="1"/>
      <c r="M768" s="1"/>
      <c r="AX768" s="1"/>
      <c r="AY768" s="1"/>
      <c r="BA768" s="1"/>
      <c r="BB768" s="1"/>
      <c r="BG768" t="str">
        <f t="shared" ca="1" si="97"/>
        <v/>
      </c>
      <c r="BH768" t="str">
        <f t="shared" si="98"/>
        <v/>
      </c>
      <c r="BI768" t="str">
        <f t="shared" si="99"/>
        <v/>
      </c>
      <c r="BJ768" t="str">
        <f t="shared" ca="1" si="94"/>
        <v/>
      </c>
      <c r="BK768">
        <f t="shared" si="100"/>
        <v>1900</v>
      </c>
      <c r="BL768">
        <f t="shared" si="101"/>
        <v>1900</v>
      </c>
      <c r="BM768" t="str">
        <f t="shared" si="95"/>
        <v/>
      </c>
      <c r="BN768" s="84">
        <f t="shared" si="96"/>
        <v>116</v>
      </c>
      <c r="BO768" s="1">
        <v>42370</v>
      </c>
      <c r="BP768" s="1"/>
      <c r="BQ768" s="3"/>
      <c r="BR768" s="4"/>
      <c r="BS768" s="5"/>
      <c r="BT768" s="6"/>
      <c r="BU768" s="5"/>
      <c r="BV768" s="5"/>
      <c r="BW768" s="6"/>
      <c r="BX768" s="5"/>
      <c r="BY768" s="5"/>
      <c r="BZ768" s="6"/>
      <c r="CA768" s="5"/>
    </row>
    <row r="769" spans="4:79">
      <c r="D769" s="1"/>
      <c r="J769" s="1"/>
      <c r="L769" s="1"/>
      <c r="M769" s="1"/>
      <c r="AX769" s="1"/>
      <c r="AY769" s="1"/>
      <c r="BA769" s="1"/>
      <c r="BB769" s="1"/>
      <c r="BG769" t="str">
        <f t="shared" ca="1" si="97"/>
        <v/>
      </c>
      <c r="BH769" t="str">
        <f t="shared" si="98"/>
        <v/>
      </c>
      <c r="BI769" t="str">
        <f t="shared" si="99"/>
        <v/>
      </c>
      <c r="BJ769" t="str">
        <f t="shared" ca="1" si="94"/>
        <v/>
      </c>
      <c r="BK769">
        <f t="shared" si="100"/>
        <v>1900</v>
      </c>
      <c r="BL769">
        <f t="shared" si="101"/>
        <v>1900</v>
      </c>
      <c r="BM769" t="str">
        <f t="shared" si="95"/>
        <v/>
      </c>
      <c r="BN769" s="84">
        <f t="shared" si="96"/>
        <v>116</v>
      </c>
      <c r="BO769" s="1">
        <v>42370</v>
      </c>
      <c r="BP769" s="1"/>
      <c r="BQ769" s="3"/>
      <c r="BR769" s="4"/>
      <c r="BS769" s="5"/>
      <c r="BT769" s="6"/>
      <c r="BU769" s="5"/>
      <c r="BV769" s="5"/>
      <c r="BW769" s="6"/>
      <c r="BX769" s="5"/>
      <c r="BY769" s="5"/>
      <c r="BZ769" s="6"/>
      <c r="CA769" s="5"/>
    </row>
    <row r="770" spans="4:79">
      <c r="D770" s="1"/>
      <c r="E770" s="1"/>
      <c r="J770" s="1"/>
      <c r="L770" s="1"/>
      <c r="M770" s="1"/>
      <c r="N770" s="1"/>
      <c r="AX770" s="1"/>
      <c r="AY770" s="1"/>
      <c r="BA770" s="1"/>
      <c r="BB770" s="1"/>
      <c r="BG770" t="str">
        <f t="shared" ca="1" si="97"/>
        <v/>
      </c>
      <c r="BH770" t="str">
        <f t="shared" si="98"/>
        <v/>
      </c>
      <c r="BI770" t="str">
        <f t="shared" si="99"/>
        <v/>
      </c>
      <c r="BJ770" t="str">
        <f t="shared" ref="BJ770:BJ833" ca="1" si="102">IF(A770="","",DATEDIF(L770,TODAY(),"y"))</f>
        <v/>
      </c>
      <c r="BK770">
        <f t="shared" si="100"/>
        <v>1900</v>
      </c>
      <c r="BL770">
        <f t="shared" si="101"/>
        <v>1900</v>
      </c>
      <c r="BM770" t="str">
        <f t="shared" ref="BM770:BM833" si="103">IF(A770="","",IF(O770="Adhérent",BG770,""))</f>
        <v/>
      </c>
      <c r="BN770" s="84">
        <f t="shared" ref="BN770:BN833" si="104">YEAR(BO770)-YEAR(J770)</f>
        <v>116</v>
      </c>
      <c r="BO770" s="1">
        <v>42370</v>
      </c>
      <c r="BP770" s="1"/>
      <c r="BQ770" s="3"/>
      <c r="BR770" s="4"/>
      <c r="BS770" s="5"/>
      <c r="BT770" s="6"/>
      <c r="BU770" s="5"/>
      <c r="BV770" s="5"/>
      <c r="BW770" s="6"/>
      <c r="BX770" s="5"/>
      <c r="BY770" s="5"/>
      <c r="BZ770" s="6"/>
      <c r="CA770" s="5"/>
    </row>
    <row r="771" spans="4:79">
      <c r="D771" s="1"/>
      <c r="E771" s="1"/>
      <c r="J771" s="1"/>
      <c r="L771" s="1"/>
      <c r="M771" s="1"/>
      <c r="AX771" s="1"/>
      <c r="AY771" s="1"/>
      <c r="BA771" s="1"/>
      <c r="BG771" t="str">
        <f t="shared" ref="BG771:BG834" ca="1" si="105">IF(A771="","",DATEDIF(J771,TODAY(),"y"))</f>
        <v/>
      </c>
      <c r="BH771" t="str">
        <f t="shared" ref="BH771:BH834" si="106">IF(A771="","",IF(BG771&lt;61,"Moins de 61",IF(BG771&lt;66,"61 à 65",IF(BG771&lt;71,"66 à 70",IF(BG771&lt;76,"71 à 75",IF(BG771&lt;81,"76 à 80",IF(BG771&lt;86,"81 à 85",IF(BG771&lt;91,"86 à 90",IF(BG771&lt;96,"91 à 95",IF(BG771&lt;101,"96 à 100",IF(BG771&gt;=101,"101 et plus","")))))))))))</f>
        <v/>
      </c>
      <c r="BI771" t="str">
        <f t="shared" ref="BI771:BI834" si="107">IF(B771="","",IF(BG771&lt;66,"Moins de 66",IF(BG771&lt;71,"66 à 70",IF(BG771&lt;76,"71 à 75",IF(BG771&lt;81,"76 à 80",IF(BG771&gt;=81,"plus de 80",""))))))</f>
        <v/>
      </c>
      <c r="BJ771" t="str">
        <f t="shared" ca="1" si="102"/>
        <v/>
      </c>
      <c r="BK771">
        <f t="shared" ref="BK771:BK834" si="108">YEAR(L771)</f>
        <v>1900</v>
      </c>
      <c r="BL771">
        <f t="shared" ref="BL771:BL834" si="109">YEAR(E771)</f>
        <v>1900</v>
      </c>
      <c r="BM771" t="str">
        <f t="shared" si="103"/>
        <v/>
      </c>
      <c r="BN771" s="84">
        <f t="shared" si="104"/>
        <v>116</v>
      </c>
      <c r="BO771" s="1">
        <v>42370</v>
      </c>
      <c r="BP771" s="1"/>
      <c r="BQ771" s="3"/>
      <c r="BR771" s="4"/>
      <c r="BS771" s="5"/>
      <c r="BT771" s="6"/>
      <c r="BU771" s="5"/>
      <c r="BV771" s="5"/>
      <c r="BW771" s="6"/>
      <c r="BX771" s="5"/>
      <c r="BY771" s="5"/>
      <c r="BZ771" s="6"/>
      <c r="CA771" s="5"/>
    </row>
    <row r="772" spans="4:79">
      <c r="D772" s="1"/>
      <c r="J772" s="1"/>
      <c r="L772" s="1"/>
      <c r="M772" s="1"/>
      <c r="AX772" s="1"/>
      <c r="AY772" s="1"/>
      <c r="BA772" s="1"/>
      <c r="BB772" s="1"/>
      <c r="BF772" s="1"/>
      <c r="BG772" t="str">
        <f t="shared" ca="1" si="105"/>
        <v/>
      </c>
      <c r="BH772" t="str">
        <f t="shared" si="106"/>
        <v/>
      </c>
      <c r="BI772" t="str">
        <f t="shared" si="107"/>
        <v/>
      </c>
      <c r="BJ772" t="str">
        <f t="shared" ca="1" si="102"/>
        <v/>
      </c>
      <c r="BK772">
        <f t="shared" si="108"/>
        <v>1900</v>
      </c>
      <c r="BL772">
        <f t="shared" si="109"/>
        <v>1900</v>
      </c>
      <c r="BM772" t="str">
        <f t="shared" si="103"/>
        <v/>
      </c>
      <c r="BN772" s="84">
        <f t="shared" si="104"/>
        <v>116</v>
      </c>
      <c r="BO772" s="1">
        <v>42370</v>
      </c>
      <c r="BP772" s="1"/>
      <c r="BQ772" s="3"/>
      <c r="BR772" s="4"/>
      <c r="BS772" s="5"/>
      <c r="BT772" s="6"/>
      <c r="BU772" s="5"/>
      <c r="BV772" s="5"/>
      <c r="BW772" s="6"/>
      <c r="BX772" s="5"/>
      <c r="BY772" s="5"/>
      <c r="BZ772" s="6"/>
      <c r="CA772" s="5"/>
    </row>
    <row r="773" spans="4:79">
      <c r="D773" s="1"/>
      <c r="J773" s="1"/>
      <c r="L773" s="1"/>
      <c r="M773" s="1"/>
      <c r="BA773" s="1"/>
      <c r="BG773" t="str">
        <f t="shared" ca="1" si="105"/>
        <v/>
      </c>
      <c r="BH773" t="str">
        <f t="shared" si="106"/>
        <v/>
      </c>
      <c r="BI773" t="str">
        <f t="shared" si="107"/>
        <v/>
      </c>
      <c r="BJ773" t="str">
        <f t="shared" ca="1" si="102"/>
        <v/>
      </c>
      <c r="BK773">
        <f t="shared" si="108"/>
        <v>1900</v>
      </c>
      <c r="BL773">
        <f t="shared" si="109"/>
        <v>1900</v>
      </c>
      <c r="BM773" t="str">
        <f t="shared" si="103"/>
        <v/>
      </c>
      <c r="BN773" s="84">
        <f t="shared" si="104"/>
        <v>116</v>
      </c>
      <c r="BO773" s="1">
        <v>42370</v>
      </c>
      <c r="BP773" s="1"/>
      <c r="BQ773" s="3"/>
      <c r="BR773" s="4"/>
      <c r="BS773" s="5"/>
      <c r="BT773" s="6"/>
      <c r="BU773" s="5"/>
      <c r="BV773" s="5"/>
      <c r="BW773" s="6"/>
      <c r="BX773" s="5"/>
      <c r="BY773" s="5"/>
      <c r="BZ773" s="6"/>
      <c r="CA773" s="5"/>
    </row>
    <row r="774" spans="4:79">
      <c r="D774" s="1"/>
      <c r="J774" s="1"/>
      <c r="L774" s="1"/>
      <c r="M774" s="1"/>
      <c r="AX774" s="1"/>
      <c r="AY774" s="1"/>
      <c r="BA774" s="1"/>
      <c r="BB774" s="1"/>
      <c r="BG774" t="str">
        <f t="shared" ca="1" si="105"/>
        <v/>
      </c>
      <c r="BH774" t="str">
        <f t="shared" si="106"/>
        <v/>
      </c>
      <c r="BI774" t="str">
        <f t="shared" si="107"/>
        <v/>
      </c>
      <c r="BJ774" t="str">
        <f t="shared" ca="1" si="102"/>
        <v/>
      </c>
      <c r="BK774">
        <f t="shared" si="108"/>
        <v>1900</v>
      </c>
      <c r="BL774">
        <f t="shared" si="109"/>
        <v>1900</v>
      </c>
      <c r="BM774" t="str">
        <f t="shared" si="103"/>
        <v/>
      </c>
      <c r="BN774" s="84">
        <f t="shared" si="104"/>
        <v>116</v>
      </c>
      <c r="BO774" s="1">
        <v>42370</v>
      </c>
      <c r="BP774" s="1"/>
      <c r="BQ774" s="3"/>
      <c r="BR774" s="4"/>
      <c r="BS774" s="5"/>
      <c r="BT774" s="6"/>
      <c r="BU774" s="5"/>
      <c r="BV774" s="5"/>
      <c r="BW774" s="6"/>
      <c r="BX774" s="5"/>
      <c r="BY774" s="5"/>
      <c r="BZ774" s="6"/>
      <c r="CA774" s="5"/>
    </row>
    <row r="775" spans="4:79">
      <c r="D775" s="1"/>
      <c r="E775" s="1"/>
      <c r="J775" s="1"/>
      <c r="L775" s="1"/>
      <c r="M775" s="1"/>
      <c r="AX775" s="1"/>
      <c r="AY775" s="1"/>
      <c r="BA775" s="1"/>
      <c r="BG775" t="str">
        <f t="shared" ca="1" si="105"/>
        <v/>
      </c>
      <c r="BH775" t="str">
        <f t="shared" si="106"/>
        <v/>
      </c>
      <c r="BI775" t="str">
        <f t="shared" si="107"/>
        <v/>
      </c>
      <c r="BJ775" t="str">
        <f t="shared" ca="1" si="102"/>
        <v/>
      </c>
      <c r="BK775">
        <f t="shared" si="108"/>
        <v>1900</v>
      </c>
      <c r="BL775">
        <f t="shared" si="109"/>
        <v>1900</v>
      </c>
      <c r="BM775" t="str">
        <f t="shared" si="103"/>
        <v/>
      </c>
      <c r="BN775" s="84">
        <f t="shared" si="104"/>
        <v>116</v>
      </c>
      <c r="BO775" s="1">
        <v>42370</v>
      </c>
      <c r="BP775" s="1"/>
      <c r="BQ775" s="3"/>
      <c r="BR775" s="4"/>
      <c r="BS775" s="5"/>
      <c r="BT775" s="6"/>
      <c r="BU775" s="5"/>
      <c r="BV775" s="5"/>
      <c r="BW775" s="6"/>
      <c r="BX775" s="5"/>
      <c r="BY775" s="5"/>
      <c r="BZ775" s="6"/>
      <c r="CA775" s="5"/>
    </row>
    <row r="776" spans="4:79">
      <c r="D776" s="1"/>
      <c r="J776" s="1"/>
      <c r="L776" s="1"/>
      <c r="M776" s="1"/>
      <c r="BA776" s="1"/>
      <c r="BG776" t="str">
        <f t="shared" ca="1" si="105"/>
        <v/>
      </c>
      <c r="BH776" t="str">
        <f t="shared" si="106"/>
        <v/>
      </c>
      <c r="BI776" t="str">
        <f t="shared" si="107"/>
        <v/>
      </c>
      <c r="BJ776" t="str">
        <f t="shared" ca="1" si="102"/>
        <v/>
      </c>
      <c r="BK776">
        <f t="shared" si="108"/>
        <v>1900</v>
      </c>
      <c r="BL776">
        <f t="shared" si="109"/>
        <v>1900</v>
      </c>
      <c r="BM776" t="str">
        <f t="shared" si="103"/>
        <v/>
      </c>
      <c r="BN776" s="84">
        <f t="shared" si="104"/>
        <v>116</v>
      </c>
      <c r="BO776" s="1">
        <v>42370</v>
      </c>
      <c r="BP776" s="1"/>
      <c r="BQ776" s="3"/>
      <c r="BR776" s="4"/>
      <c r="BS776" s="5"/>
      <c r="BT776" s="6"/>
      <c r="BU776" s="5"/>
      <c r="BV776" s="5"/>
      <c r="BW776" s="6"/>
      <c r="BX776" s="5"/>
      <c r="BY776" s="5"/>
      <c r="BZ776" s="6"/>
      <c r="CA776" s="5"/>
    </row>
    <row r="777" spans="4:79">
      <c r="D777" s="1"/>
      <c r="J777" s="1"/>
      <c r="L777" s="1"/>
      <c r="M777" s="1"/>
      <c r="AX777" s="1"/>
      <c r="AY777" s="1"/>
      <c r="BA777" s="1"/>
      <c r="BB777" s="1"/>
      <c r="BG777" t="str">
        <f t="shared" ca="1" si="105"/>
        <v/>
      </c>
      <c r="BH777" t="str">
        <f t="shared" si="106"/>
        <v/>
      </c>
      <c r="BI777" t="str">
        <f t="shared" si="107"/>
        <v/>
      </c>
      <c r="BJ777" t="str">
        <f t="shared" ca="1" si="102"/>
        <v/>
      </c>
      <c r="BK777">
        <f t="shared" si="108"/>
        <v>1900</v>
      </c>
      <c r="BL777">
        <f t="shared" si="109"/>
        <v>1900</v>
      </c>
      <c r="BM777" t="str">
        <f t="shared" si="103"/>
        <v/>
      </c>
      <c r="BN777" s="84">
        <f t="shared" si="104"/>
        <v>116</v>
      </c>
      <c r="BO777" s="1">
        <v>42370</v>
      </c>
      <c r="BP777" s="1"/>
      <c r="BQ777" s="3"/>
      <c r="BR777" s="4"/>
      <c r="BS777" s="5"/>
      <c r="BT777" s="6"/>
      <c r="BU777" s="5"/>
      <c r="BV777" s="5"/>
      <c r="BW777" s="6"/>
      <c r="BX777" s="5"/>
      <c r="BY777" s="5"/>
      <c r="BZ777" s="6"/>
      <c r="CA777" s="5"/>
    </row>
    <row r="778" spans="4:79">
      <c r="D778" s="1"/>
      <c r="E778" s="1"/>
      <c r="J778" s="1"/>
      <c r="L778" s="1"/>
      <c r="N778" s="1"/>
      <c r="AX778" s="1"/>
      <c r="AY778" s="1"/>
      <c r="BA778" s="1"/>
      <c r="BG778" t="str">
        <f t="shared" ca="1" si="105"/>
        <v/>
      </c>
      <c r="BH778" t="str">
        <f t="shared" si="106"/>
        <v/>
      </c>
      <c r="BI778" t="str">
        <f t="shared" si="107"/>
        <v/>
      </c>
      <c r="BJ778" t="str">
        <f t="shared" ca="1" si="102"/>
        <v/>
      </c>
      <c r="BK778">
        <f t="shared" si="108"/>
        <v>1900</v>
      </c>
      <c r="BL778">
        <f t="shared" si="109"/>
        <v>1900</v>
      </c>
      <c r="BM778" t="str">
        <f t="shared" si="103"/>
        <v/>
      </c>
      <c r="BN778" s="84">
        <f t="shared" si="104"/>
        <v>116</v>
      </c>
      <c r="BO778" s="1">
        <v>42370</v>
      </c>
      <c r="BP778" s="1"/>
      <c r="BQ778" s="3"/>
      <c r="BR778" s="4"/>
      <c r="BS778" s="5"/>
      <c r="BT778" s="6"/>
      <c r="BU778" s="5"/>
      <c r="BV778" s="5"/>
      <c r="BW778" s="6"/>
      <c r="BX778" s="5"/>
      <c r="BY778" s="5"/>
      <c r="BZ778" s="6"/>
      <c r="CA778" s="5"/>
    </row>
    <row r="779" spans="4:79">
      <c r="D779" s="1"/>
      <c r="J779" s="1"/>
      <c r="M779" s="1"/>
      <c r="BG779" t="str">
        <f t="shared" ca="1" si="105"/>
        <v/>
      </c>
      <c r="BH779" t="str">
        <f t="shared" si="106"/>
        <v/>
      </c>
      <c r="BI779" t="str">
        <f t="shared" si="107"/>
        <v/>
      </c>
      <c r="BJ779" t="str">
        <f t="shared" ca="1" si="102"/>
        <v/>
      </c>
      <c r="BK779">
        <f t="shared" si="108"/>
        <v>1900</v>
      </c>
      <c r="BL779">
        <f t="shared" si="109"/>
        <v>1900</v>
      </c>
      <c r="BM779" t="str">
        <f t="shared" si="103"/>
        <v/>
      </c>
      <c r="BN779" s="84">
        <f t="shared" si="104"/>
        <v>116</v>
      </c>
      <c r="BO779" s="1">
        <v>42370</v>
      </c>
      <c r="BP779" s="1"/>
      <c r="BQ779" s="3"/>
      <c r="BR779" s="4"/>
      <c r="BS779" s="5"/>
      <c r="BT779" s="6"/>
      <c r="BU779" s="5"/>
      <c r="BV779" s="5"/>
      <c r="BW779" s="6"/>
      <c r="BX779" s="5"/>
      <c r="BY779" s="5"/>
      <c r="BZ779" s="6"/>
      <c r="CA779" s="5"/>
    </row>
    <row r="780" spans="4:79">
      <c r="D780" s="1"/>
      <c r="J780" s="1"/>
      <c r="L780" s="1"/>
      <c r="M780" s="1"/>
      <c r="AX780" s="1"/>
      <c r="AY780" s="1"/>
      <c r="BA780" s="1"/>
      <c r="BB780" s="1"/>
      <c r="BG780" t="str">
        <f t="shared" ca="1" si="105"/>
        <v/>
      </c>
      <c r="BH780" t="str">
        <f t="shared" si="106"/>
        <v/>
      </c>
      <c r="BI780" t="str">
        <f t="shared" si="107"/>
        <v/>
      </c>
      <c r="BJ780" t="str">
        <f t="shared" ca="1" si="102"/>
        <v/>
      </c>
      <c r="BK780">
        <f t="shared" si="108"/>
        <v>1900</v>
      </c>
      <c r="BL780">
        <f t="shared" si="109"/>
        <v>1900</v>
      </c>
      <c r="BM780" t="str">
        <f t="shared" si="103"/>
        <v/>
      </c>
      <c r="BN780" s="84">
        <f t="shared" si="104"/>
        <v>116</v>
      </c>
      <c r="BO780" s="1">
        <v>42370</v>
      </c>
      <c r="BP780" s="1"/>
      <c r="BQ780" s="3"/>
      <c r="BR780" s="4"/>
      <c r="BS780" s="5"/>
      <c r="BT780" s="6"/>
      <c r="BU780" s="5"/>
      <c r="BV780" s="5"/>
      <c r="BW780" s="6"/>
      <c r="BX780" s="5"/>
      <c r="BY780" s="5"/>
      <c r="BZ780" s="6"/>
      <c r="CA780" s="5"/>
    </row>
    <row r="781" spans="4:79">
      <c r="D781" s="1"/>
      <c r="J781" s="1"/>
      <c r="L781" s="1"/>
      <c r="M781" s="1"/>
      <c r="BA781" s="1"/>
      <c r="BG781" t="str">
        <f t="shared" ca="1" si="105"/>
        <v/>
      </c>
      <c r="BH781" t="str">
        <f t="shared" si="106"/>
        <v/>
      </c>
      <c r="BI781" t="str">
        <f t="shared" si="107"/>
        <v/>
      </c>
      <c r="BJ781" t="str">
        <f t="shared" ca="1" si="102"/>
        <v/>
      </c>
      <c r="BK781">
        <f t="shared" si="108"/>
        <v>1900</v>
      </c>
      <c r="BL781">
        <f t="shared" si="109"/>
        <v>1900</v>
      </c>
      <c r="BM781" t="str">
        <f t="shared" si="103"/>
        <v/>
      </c>
      <c r="BN781" s="84">
        <f t="shared" si="104"/>
        <v>116</v>
      </c>
      <c r="BO781" s="1">
        <v>42370</v>
      </c>
      <c r="BP781" s="1"/>
      <c r="BQ781" s="3"/>
      <c r="BR781" s="4"/>
      <c r="BS781" s="5"/>
      <c r="BT781" s="6"/>
      <c r="BU781" s="5"/>
      <c r="BV781" s="5"/>
      <c r="BW781" s="6"/>
      <c r="BX781" s="5"/>
      <c r="BY781" s="5"/>
      <c r="BZ781" s="6"/>
      <c r="CA781" s="5"/>
    </row>
    <row r="782" spans="4:79">
      <c r="D782" s="1"/>
      <c r="J782" s="1"/>
      <c r="L782" s="1"/>
      <c r="M782" s="1"/>
      <c r="AX782" s="1"/>
      <c r="AY782" s="1"/>
      <c r="BA782" s="1"/>
      <c r="BB782" s="1"/>
      <c r="BG782" t="str">
        <f t="shared" ca="1" si="105"/>
        <v/>
      </c>
      <c r="BH782" t="str">
        <f t="shared" si="106"/>
        <v/>
      </c>
      <c r="BI782" t="str">
        <f t="shared" si="107"/>
        <v/>
      </c>
      <c r="BJ782" t="str">
        <f t="shared" ca="1" si="102"/>
        <v/>
      </c>
      <c r="BK782">
        <f t="shared" si="108"/>
        <v>1900</v>
      </c>
      <c r="BL782">
        <f t="shared" si="109"/>
        <v>1900</v>
      </c>
      <c r="BM782" t="str">
        <f t="shared" si="103"/>
        <v/>
      </c>
      <c r="BN782" s="84">
        <f t="shared" si="104"/>
        <v>116</v>
      </c>
      <c r="BO782" s="1">
        <v>42370</v>
      </c>
      <c r="BP782" s="1"/>
      <c r="BQ782" s="3"/>
      <c r="BR782" s="4"/>
      <c r="BS782" s="5"/>
      <c r="BT782" s="6"/>
      <c r="BU782" s="5"/>
      <c r="BV782" s="5"/>
      <c r="BW782" s="6"/>
      <c r="BX782" s="5"/>
      <c r="BY782" s="5"/>
      <c r="BZ782" s="6"/>
      <c r="CA782" s="5"/>
    </row>
    <row r="783" spans="4:79">
      <c r="D783" s="1"/>
      <c r="J783" s="1"/>
      <c r="L783" s="1"/>
      <c r="M783" s="1"/>
      <c r="AX783" s="1"/>
      <c r="AY783" s="1"/>
      <c r="BA783" s="1"/>
      <c r="BB783" s="1"/>
      <c r="BG783" t="str">
        <f t="shared" ca="1" si="105"/>
        <v/>
      </c>
      <c r="BH783" t="str">
        <f t="shared" si="106"/>
        <v/>
      </c>
      <c r="BI783" t="str">
        <f t="shared" si="107"/>
        <v/>
      </c>
      <c r="BJ783" t="str">
        <f t="shared" ca="1" si="102"/>
        <v/>
      </c>
      <c r="BK783">
        <f t="shared" si="108"/>
        <v>1900</v>
      </c>
      <c r="BL783">
        <f t="shared" si="109"/>
        <v>1900</v>
      </c>
      <c r="BM783" t="str">
        <f t="shared" si="103"/>
        <v/>
      </c>
      <c r="BN783" s="84">
        <f t="shared" si="104"/>
        <v>116</v>
      </c>
      <c r="BO783" s="1">
        <v>42370</v>
      </c>
      <c r="BP783" s="1"/>
      <c r="BQ783" s="3"/>
      <c r="BR783" s="4"/>
      <c r="BS783" s="5"/>
      <c r="BT783" s="6"/>
      <c r="BU783" s="5"/>
      <c r="BV783" s="5"/>
      <c r="BW783" s="6"/>
      <c r="BX783" s="5"/>
      <c r="BY783" s="5"/>
      <c r="BZ783" s="6"/>
      <c r="CA783" s="5"/>
    </row>
    <row r="784" spans="4:79">
      <c r="D784" s="1"/>
      <c r="J784" s="1"/>
      <c r="L784" s="1"/>
      <c r="AX784" s="1"/>
      <c r="AY784" s="1"/>
      <c r="BA784" s="1"/>
      <c r="BB784" s="1"/>
      <c r="BG784" t="str">
        <f t="shared" ca="1" si="105"/>
        <v/>
      </c>
      <c r="BH784" t="str">
        <f t="shared" si="106"/>
        <v/>
      </c>
      <c r="BI784" t="str">
        <f t="shared" si="107"/>
        <v/>
      </c>
      <c r="BJ784" t="str">
        <f t="shared" ca="1" si="102"/>
        <v/>
      </c>
      <c r="BK784">
        <f t="shared" si="108"/>
        <v>1900</v>
      </c>
      <c r="BL784">
        <f t="shared" si="109"/>
        <v>1900</v>
      </c>
      <c r="BM784" t="str">
        <f t="shared" si="103"/>
        <v/>
      </c>
      <c r="BN784" s="84">
        <f t="shared" si="104"/>
        <v>116</v>
      </c>
      <c r="BO784" s="1">
        <v>42370</v>
      </c>
      <c r="BP784" s="1"/>
      <c r="BQ784" s="3"/>
      <c r="BR784" s="4"/>
      <c r="BS784" s="5"/>
      <c r="BT784" s="6"/>
      <c r="BU784" s="5"/>
      <c r="BV784" s="5"/>
      <c r="BW784" s="6"/>
      <c r="BX784" s="5"/>
      <c r="BY784" s="5"/>
      <c r="BZ784" s="6"/>
      <c r="CA784" s="5"/>
    </row>
    <row r="785" spans="4:79">
      <c r="D785" s="1"/>
      <c r="J785" s="1"/>
      <c r="L785" s="1"/>
      <c r="M785" s="1"/>
      <c r="BA785" s="1"/>
      <c r="BG785" t="str">
        <f t="shared" ca="1" si="105"/>
        <v/>
      </c>
      <c r="BH785" t="str">
        <f t="shared" si="106"/>
        <v/>
      </c>
      <c r="BI785" t="str">
        <f t="shared" si="107"/>
        <v/>
      </c>
      <c r="BJ785" t="str">
        <f t="shared" ca="1" si="102"/>
        <v/>
      </c>
      <c r="BK785">
        <f t="shared" si="108"/>
        <v>1900</v>
      </c>
      <c r="BL785">
        <f t="shared" si="109"/>
        <v>1900</v>
      </c>
      <c r="BM785" t="str">
        <f t="shared" si="103"/>
        <v/>
      </c>
      <c r="BN785" s="84">
        <f t="shared" si="104"/>
        <v>116</v>
      </c>
      <c r="BO785" s="1">
        <v>42370</v>
      </c>
      <c r="BP785" s="1"/>
      <c r="BQ785" s="3"/>
      <c r="BR785" s="4"/>
      <c r="BS785" s="5"/>
      <c r="BT785" s="6"/>
      <c r="BU785" s="5"/>
      <c r="BV785" s="5"/>
      <c r="BW785" s="6"/>
      <c r="BX785" s="5"/>
      <c r="BY785" s="5"/>
      <c r="BZ785" s="6"/>
      <c r="CA785" s="5"/>
    </row>
    <row r="786" spans="4:79">
      <c r="D786" s="1"/>
      <c r="J786" s="1"/>
      <c r="M786" s="1"/>
      <c r="BG786" t="str">
        <f t="shared" ca="1" si="105"/>
        <v/>
      </c>
      <c r="BH786" t="str">
        <f t="shared" si="106"/>
        <v/>
      </c>
      <c r="BI786" t="str">
        <f t="shared" si="107"/>
        <v/>
      </c>
      <c r="BJ786" t="str">
        <f t="shared" ca="1" si="102"/>
        <v/>
      </c>
      <c r="BK786">
        <f t="shared" si="108"/>
        <v>1900</v>
      </c>
      <c r="BL786">
        <f t="shared" si="109"/>
        <v>1900</v>
      </c>
      <c r="BM786" t="str">
        <f t="shared" si="103"/>
        <v/>
      </c>
      <c r="BN786" s="84">
        <f t="shared" si="104"/>
        <v>116</v>
      </c>
      <c r="BO786" s="1">
        <v>42370</v>
      </c>
      <c r="BP786" s="1"/>
      <c r="BQ786" s="3"/>
      <c r="BR786" s="4"/>
      <c r="BS786" s="5"/>
      <c r="BT786" s="6"/>
      <c r="BU786" s="5"/>
      <c r="BV786" s="5"/>
      <c r="BW786" s="6"/>
      <c r="BX786" s="5"/>
      <c r="BY786" s="5"/>
      <c r="BZ786" s="6"/>
      <c r="CA786" s="5"/>
    </row>
    <row r="787" spans="4:79">
      <c r="D787" s="1"/>
      <c r="J787" s="1"/>
      <c r="L787" s="1"/>
      <c r="M787" s="1"/>
      <c r="AX787" s="1"/>
      <c r="AY787" s="1"/>
      <c r="BA787" s="1"/>
      <c r="BB787" s="1"/>
      <c r="BG787" t="str">
        <f t="shared" ca="1" si="105"/>
        <v/>
      </c>
      <c r="BH787" t="str">
        <f t="shared" si="106"/>
        <v/>
      </c>
      <c r="BI787" t="str">
        <f t="shared" si="107"/>
        <v/>
      </c>
      <c r="BJ787" t="str">
        <f t="shared" ca="1" si="102"/>
        <v/>
      </c>
      <c r="BK787">
        <f t="shared" si="108"/>
        <v>1900</v>
      </c>
      <c r="BL787">
        <f t="shared" si="109"/>
        <v>1900</v>
      </c>
      <c r="BM787" t="str">
        <f t="shared" si="103"/>
        <v/>
      </c>
      <c r="BN787" s="84">
        <f t="shared" si="104"/>
        <v>116</v>
      </c>
      <c r="BO787" s="1">
        <v>42370</v>
      </c>
      <c r="BP787" s="1"/>
      <c r="BQ787" s="3"/>
      <c r="BR787" s="4"/>
      <c r="BS787" s="5"/>
      <c r="BT787" s="6"/>
      <c r="BU787" s="5"/>
      <c r="BV787" s="5"/>
      <c r="BW787" s="6"/>
      <c r="BX787" s="5"/>
      <c r="BY787" s="5"/>
      <c r="BZ787" s="6"/>
      <c r="CA787" s="5"/>
    </row>
    <row r="788" spans="4:79">
      <c r="D788" s="1"/>
      <c r="L788" s="1"/>
      <c r="AX788" s="1"/>
      <c r="AY788" s="1"/>
      <c r="BG788" t="str">
        <f t="shared" ca="1" si="105"/>
        <v/>
      </c>
      <c r="BH788" t="str">
        <f t="shared" si="106"/>
        <v/>
      </c>
      <c r="BI788" t="str">
        <f t="shared" si="107"/>
        <v/>
      </c>
      <c r="BJ788" t="str">
        <f t="shared" ca="1" si="102"/>
        <v/>
      </c>
      <c r="BK788">
        <f t="shared" si="108"/>
        <v>1900</v>
      </c>
      <c r="BL788">
        <f t="shared" si="109"/>
        <v>1900</v>
      </c>
      <c r="BM788" t="str">
        <f t="shared" si="103"/>
        <v/>
      </c>
      <c r="BN788" s="84">
        <f t="shared" si="104"/>
        <v>116</v>
      </c>
      <c r="BO788" s="1">
        <v>42370</v>
      </c>
      <c r="BP788" s="1"/>
      <c r="BQ788" s="3"/>
      <c r="BR788" s="4"/>
      <c r="BS788" s="5"/>
      <c r="BT788" s="6"/>
      <c r="BU788" s="5"/>
      <c r="BV788" s="5"/>
      <c r="BW788" s="6"/>
      <c r="BX788" s="5"/>
      <c r="BY788" s="5"/>
      <c r="BZ788" s="6"/>
      <c r="CA788" s="5"/>
    </row>
    <row r="789" spans="4:79">
      <c r="D789" s="1"/>
      <c r="J789" s="1"/>
      <c r="L789" s="1"/>
      <c r="M789" s="1"/>
      <c r="AX789" s="1"/>
      <c r="AY789" s="1"/>
      <c r="BA789" s="1"/>
      <c r="BB789" s="1"/>
      <c r="BG789" t="str">
        <f t="shared" ca="1" si="105"/>
        <v/>
      </c>
      <c r="BH789" t="str">
        <f t="shared" si="106"/>
        <v/>
      </c>
      <c r="BI789" t="str">
        <f t="shared" si="107"/>
        <v/>
      </c>
      <c r="BJ789" t="str">
        <f t="shared" ca="1" si="102"/>
        <v/>
      </c>
      <c r="BK789">
        <f t="shared" si="108"/>
        <v>1900</v>
      </c>
      <c r="BL789">
        <f t="shared" si="109"/>
        <v>1900</v>
      </c>
      <c r="BM789" t="str">
        <f t="shared" si="103"/>
        <v/>
      </c>
      <c r="BN789" s="84">
        <f t="shared" si="104"/>
        <v>116</v>
      </c>
      <c r="BO789" s="1">
        <v>42370</v>
      </c>
      <c r="BP789" s="1"/>
      <c r="BQ789" s="3"/>
      <c r="BR789" s="4"/>
      <c r="BS789" s="5"/>
      <c r="BT789" s="6"/>
      <c r="BU789" s="5"/>
      <c r="BV789" s="5"/>
      <c r="BW789" s="6"/>
      <c r="BX789" s="5"/>
      <c r="BY789" s="5"/>
      <c r="BZ789" s="6"/>
      <c r="CA789" s="5"/>
    </row>
    <row r="790" spans="4:79">
      <c r="D790" s="1"/>
      <c r="J790" s="1"/>
      <c r="L790" s="1"/>
      <c r="M790" s="1"/>
      <c r="AX790" s="1"/>
      <c r="AY790" s="1"/>
      <c r="BA790" s="1"/>
      <c r="BB790" s="1"/>
      <c r="BG790" t="str">
        <f t="shared" ca="1" si="105"/>
        <v/>
      </c>
      <c r="BH790" t="str">
        <f t="shared" si="106"/>
        <v/>
      </c>
      <c r="BI790" t="str">
        <f t="shared" si="107"/>
        <v/>
      </c>
      <c r="BJ790" t="str">
        <f t="shared" ca="1" si="102"/>
        <v/>
      </c>
      <c r="BK790">
        <f t="shared" si="108"/>
        <v>1900</v>
      </c>
      <c r="BL790">
        <f t="shared" si="109"/>
        <v>1900</v>
      </c>
      <c r="BM790" t="str">
        <f t="shared" si="103"/>
        <v/>
      </c>
      <c r="BN790" s="84">
        <f t="shared" si="104"/>
        <v>116</v>
      </c>
      <c r="BO790" s="1">
        <v>42370</v>
      </c>
      <c r="BP790" s="1"/>
      <c r="BQ790" s="3"/>
      <c r="BR790" s="4"/>
      <c r="BS790" s="5"/>
      <c r="BT790" s="6"/>
      <c r="BU790" s="5"/>
      <c r="BV790" s="5"/>
      <c r="BW790" s="6"/>
      <c r="BX790" s="5"/>
      <c r="BY790" s="5"/>
      <c r="BZ790" s="6"/>
      <c r="CA790" s="5"/>
    </row>
    <row r="791" spans="4:79">
      <c r="D791" s="1"/>
      <c r="J791" s="1"/>
      <c r="L791" s="1"/>
      <c r="M791" s="1"/>
      <c r="BB791" s="1"/>
      <c r="BC791" s="1"/>
      <c r="BG791" t="str">
        <f t="shared" ca="1" si="105"/>
        <v/>
      </c>
      <c r="BH791" t="str">
        <f t="shared" si="106"/>
        <v/>
      </c>
      <c r="BI791" t="str">
        <f t="shared" si="107"/>
        <v/>
      </c>
      <c r="BJ791" t="str">
        <f t="shared" ca="1" si="102"/>
        <v/>
      </c>
      <c r="BK791">
        <f t="shared" si="108"/>
        <v>1900</v>
      </c>
      <c r="BL791">
        <f t="shared" si="109"/>
        <v>1900</v>
      </c>
      <c r="BM791" t="str">
        <f t="shared" si="103"/>
        <v/>
      </c>
      <c r="BN791" s="84">
        <f t="shared" si="104"/>
        <v>116</v>
      </c>
      <c r="BO791" s="1">
        <v>42370</v>
      </c>
      <c r="BP791" s="1"/>
      <c r="BQ791" s="3"/>
      <c r="BR791" s="4"/>
      <c r="BS791" s="5"/>
      <c r="BT791" s="6"/>
      <c r="BU791" s="5"/>
      <c r="BV791" s="5"/>
      <c r="BW791" s="6"/>
      <c r="BX791" s="5"/>
      <c r="BY791" s="5"/>
      <c r="BZ791" s="6"/>
      <c r="CA791" s="5"/>
    </row>
    <row r="792" spans="4:79">
      <c r="D792" s="1"/>
      <c r="J792" s="1"/>
      <c r="L792" s="1"/>
      <c r="M792" s="1"/>
      <c r="AX792" s="1"/>
      <c r="AY792" s="1"/>
      <c r="BA792" s="1"/>
      <c r="BB792" s="1"/>
      <c r="BG792" t="str">
        <f t="shared" ca="1" si="105"/>
        <v/>
      </c>
      <c r="BH792" t="str">
        <f t="shared" si="106"/>
        <v/>
      </c>
      <c r="BI792" t="str">
        <f t="shared" si="107"/>
        <v/>
      </c>
      <c r="BJ792" t="str">
        <f t="shared" ca="1" si="102"/>
        <v/>
      </c>
      <c r="BK792">
        <f t="shared" si="108"/>
        <v>1900</v>
      </c>
      <c r="BL792">
        <f t="shared" si="109"/>
        <v>1900</v>
      </c>
      <c r="BM792" t="str">
        <f t="shared" si="103"/>
        <v/>
      </c>
      <c r="BN792" s="84">
        <f t="shared" si="104"/>
        <v>116</v>
      </c>
      <c r="BO792" s="1">
        <v>42370</v>
      </c>
      <c r="BP792" s="1"/>
      <c r="BQ792" s="3"/>
      <c r="BR792" s="4"/>
      <c r="BS792" s="5"/>
      <c r="BT792" s="6"/>
      <c r="BU792" s="5"/>
      <c r="BV792" s="5"/>
      <c r="BW792" s="6"/>
      <c r="BX792" s="5"/>
      <c r="BY792" s="5"/>
      <c r="BZ792" s="6"/>
      <c r="CA792" s="5"/>
    </row>
    <row r="793" spans="4:79">
      <c r="D793" s="1"/>
      <c r="J793" s="1"/>
      <c r="L793" s="1"/>
      <c r="M793" s="1"/>
      <c r="AX793" s="1"/>
      <c r="AY793" s="1"/>
      <c r="BA793" s="1"/>
      <c r="BB793" s="1"/>
      <c r="BG793" t="str">
        <f t="shared" ca="1" si="105"/>
        <v/>
      </c>
      <c r="BH793" t="str">
        <f t="shared" si="106"/>
        <v/>
      </c>
      <c r="BI793" t="str">
        <f t="shared" si="107"/>
        <v/>
      </c>
      <c r="BJ793" t="str">
        <f t="shared" ca="1" si="102"/>
        <v/>
      </c>
      <c r="BK793">
        <f t="shared" si="108"/>
        <v>1900</v>
      </c>
      <c r="BL793">
        <f t="shared" si="109"/>
        <v>1900</v>
      </c>
      <c r="BM793" t="str">
        <f t="shared" si="103"/>
        <v/>
      </c>
      <c r="BN793" s="84">
        <f t="shared" si="104"/>
        <v>116</v>
      </c>
      <c r="BO793" s="1">
        <v>42370</v>
      </c>
      <c r="BP793" s="1"/>
      <c r="BQ793" s="3"/>
      <c r="BR793" s="4"/>
      <c r="BS793" s="5"/>
      <c r="BT793" s="6"/>
      <c r="BU793" s="5"/>
      <c r="BV793" s="5"/>
      <c r="BW793" s="6"/>
      <c r="BX793" s="5"/>
      <c r="BY793" s="5"/>
      <c r="BZ793" s="6"/>
      <c r="CA793" s="5"/>
    </row>
    <row r="794" spans="4:79">
      <c r="D794" s="1"/>
      <c r="J794" s="1"/>
      <c r="L794" s="1"/>
      <c r="M794" s="1"/>
      <c r="BA794" s="1"/>
      <c r="BG794" t="str">
        <f t="shared" ca="1" si="105"/>
        <v/>
      </c>
      <c r="BH794" t="str">
        <f t="shared" si="106"/>
        <v/>
      </c>
      <c r="BI794" t="str">
        <f t="shared" si="107"/>
        <v/>
      </c>
      <c r="BJ794" t="str">
        <f t="shared" ca="1" si="102"/>
        <v/>
      </c>
      <c r="BK794">
        <f t="shared" si="108"/>
        <v>1900</v>
      </c>
      <c r="BL794">
        <f t="shared" si="109"/>
        <v>1900</v>
      </c>
      <c r="BM794" t="str">
        <f t="shared" si="103"/>
        <v/>
      </c>
      <c r="BN794" s="84">
        <f t="shared" si="104"/>
        <v>116</v>
      </c>
      <c r="BO794" s="1">
        <v>42370</v>
      </c>
      <c r="BP794" s="1"/>
      <c r="BQ794" s="3"/>
      <c r="BR794" s="4"/>
      <c r="BS794" s="5"/>
      <c r="BT794" s="6"/>
      <c r="BU794" s="5"/>
      <c r="BV794" s="5"/>
      <c r="BW794" s="6"/>
      <c r="BX794" s="5"/>
      <c r="BY794" s="5"/>
      <c r="BZ794" s="6"/>
      <c r="CA794" s="5"/>
    </row>
    <row r="795" spans="4:79">
      <c r="D795" s="1"/>
      <c r="J795" s="1"/>
      <c r="L795" s="1"/>
      <c r="M795" s="1"/>
      <c r="AX795" s="1"/>
      <c r="AY795" s="1"/>
      <c r="BA795" s="1"/>
      <c r="BB795" s="1"/>
      <c r="BG795" t="str">
        <f t="shared" ca="1" si="105"/>
        <v/>
      </c>
      <c r="BH795" t="str">
        <f t="shared" si="106"/>
        <v/>
      </c>
      <c r="BI795" t="str">
        <f t="shared" si="107"/>
        <v/>
      </c>
      <c r="BJ795" t="str">
        <f t="shared" ca="1" si="102"/>
        <v/>
      </c>
      <c r="BK795">
        <f t="shared" si="108"/>
        <v>1900</v>
      </c>
      <c r="BL795">
        <f t="shared" si="109"/>
        <v>1900</v>
      </c>
      <c r="BM795" t="str">
        <f t="shared" si="103"/>
        <v/>
      </c>
      <c r="BN795" s="84">
        <f t="shared" si="104"/>
        <v>116</v>
      </c>
      <c r="BO795" s="1">
        <v>42370</v>
      </c>
      <c r="BP795" s="1"/>
      <c r="BQ795" s="3"/>
      <c r="BR795" s="4"/>
      <c r="BS795" s="5"/>
      <c r="BT795" s="6"/>
      <c r="BU795" s="5"/>
      <c r="BV795" s="5"/>
      <c r="BW795" s="6"/>
      <c r="BX795" s="5"/>
      <c r="BY795" s="5"/>
      <c r="BZ795" s="6"/>
      <c r="CA795" s="5"/>
    </row>
    <row r="796" spans="4:79">
      <c r="D796" s="1"/>
      <c r="J796" s="1"/>
      <c r="L796" s="1"/>
      <c r="M796" s="1"/>
      <c r="BA796" s="1"/>
      <c r="BG796" t="str">
        <f t="shared" ca="1" si="105"/>
        <v/>
      </c>
      <c r="BH796" t="str">
        <f t="shared" si="106"/>
        <v/>
      </c>
      <c r="BI796" t="str">
        <f t="shared" si="107"/>
        <v/>
      </c>
      <c r="BJ796" t="str">
        <f t="shared" ca="1" si="102"/>
        <v/>
      </c>
      <c r="BK796">
        <f t="shared" si="108"/>
        <v>1900</v>
      </c>
      <c r="BL796">
        <f t="shared" si="109"/>
        <v>1900</v>
      </c>
      <c r="BM796" t="str">
        <f t="shared" si="103"/>
        <v/>
      </c>
      <c r="BN796" s="84">
        <f t="shared" si="104"/>
        <v>116</v>
      </c>
      <c r="BO796" s="1">
        <v>42370</v>
      </c>
      <c r="BP796" s="1"/>
      <c r="BQ796" s="3"/>
      <c r="BR796" s="4"/>
      <c r="BS796" s="5"/>
      <c r="BT796" s="6"/>
      <c r="BU796" s="5"/>
      <c r="BV796" s="5"/>
      <c r="BW796" s="6"/>
      <c r="BX796" s="5"/>
      <c r="BY796" s="5"/>
      <c r="BZ796" s="6"/>
      <c r="CA796" s="5"/>
    </row>
    <row r="797" spans="4:79">
      <c r="D797" s="1"/>
      <c r="J797" s="1"/>
      <c r="L797" s="1"/>
      <c r="M797" s="1"/>
      <c r="AX797" s="1"/>
      <c r="AY797" s="1"/>
      <c r="BA797" s="1"/>
      <c r="BB797" s="1"/>
      <c r="BG797" t="str">
        <f t="shared" ca="1" si="105"/>
        <v/>
      </c>
      <c r="BH797" t="str">
        <f t="shared" si="106"/>
        <v/>
      </c>
      <c r="BI797" t="str">
        <f t="shared" si="107"/>
        <v/>
      </c>
      <c r="BJ797" t="str">
        <f t="shared" ca="1" si="102"/>
        <v/>
      </c>
      <c r="BK797">
        <f t="shared" si="108"/>
        <v>1900</v>
      </c>
      <c r="BL797">
        <f t="shared" si="109"/>
        <v>1900</v>
      </c>
      <c r="BM797" t="str">
        <f t="shared" si="103"/>
        <v/>
      </c>
      <c r="BN797" s="84">
        <f t="shared" si="104"/>
        <v>116</v>
      </c>
      <c r="BO797" s="1">
        <v>42370</v>
      </c>
      <c r="BP797" s="1"/>
      <c r="BQ797" s="3"/>
      <c r="BR797" s="4"/>
      <c r="BS797" s="5"/>
      <c r="BT797" s="6"/>
      <c r="BU797" s="5"/>
      <c r="BV797" s="5"/>
      <c r="BW797" s="6"/>
      <c r="BX797" s="5"/>
      <c r="BY797" s="5"/>
      <c r="BZ797" s="6"/>
      <c r="CA797" s="5"/>
    </row>
    <row r="798" spans="4:79">
      <c r="D798" s="1"/>
      <c r="J798" s="1"/>
      <c r="L798" s="1"/>
      <c r="M798" s="1"/>
      <c r="AY798" s="1"/>
      <c r="AZ798" s="1"/>
      <c r="BB798" s="1"/>
      <c r="BC798" s="1"/>
      <c r="BG798" t="str">
        <f t="shared" ca="1" si="105"/>
        <v/>
      </c>
      <c r="BH798" t="str">
        <f t="shared" si="106"/>
        <v/>
      </c>
      <c r="BI798" t="str">
        <f t="shared" si="107"/>
        <v/>
      </c>
      <c r="BJ798" t="str">
        <f t="shared" ca="1" si="102"/>
        <v/>
      </c>
      <c r="BK798">
        <f t="shared" si="108"/>
        <v>1900</v>
      </c>
      <c r="BL798">
        <f t="shared" si="109"/>
        <v>1900</v>
      </c>
      <c r="BM798" t="str">
        <f t="shared" si="103"/>
        <v/>
      </c>
      <c r="BN798" s="84">
        <f t="shared" si="104"/>
        <v>116</v>
      </c>
      <c r="BO798" s="1">
        <v>42370</v>
      </c>
      <c r="BP798" s="1"/>
      <c r="BQ798" s="3"/>
      <c r="BR798" s="4"/>
      <c r="BS798" s="5"/>
      <c r="BT798" s="6"/>
      <c r="BU798" s="5"/>
      <c r="BV798" s="5"/>
      <c r="BW798" s="6"/>
      <c r="BX798" s="5"/>
      <c r="BY798" s="5"/>
      <c r="BZ798" s="6"/>
      <c r="CA798" s="5"/>
    </row>
    <row r="799" spans="4:79">
      <c r="D799" s="1"/>
      <c r="J799" s="1"/>
      <c r="L799" s="1"/>
      <c r="M799" s="1"/>
      <c r="BA799" s="1"/>
      <c r="BG799" t="str">
        <f t="shared" ca="1" si="105"/>
        <v/>
      </c>
      <c r="BH799" t="str">
        <f t="shared" si="106"/>
        <v/>
      </c>
      <c r="BI799" t="str">
        <f t="shared" si="107"/>
        <v/>
      </c>
      <c r="BJ799" t="str">
        <f t="shared" ca="1" si="102"/>
        <v/>
      </c>
      <c r="BK799">
        <f t="shared" si="108"/>
        <v>1900</v>
      </c>
      <c r="BL799">
        <f t="shared" si="109"/>
        <v>1900</v>
      </c>
      <c r="BM799" t="str">
        <f t="shared" si="103"/>
        <v/>
      </c>
      <c r="BN799" s="84">
        <f t="shared" si="104"/>
        <v>116</v>
      </c>
      <c r="BO799" s="1">
        <v>42370</v>
      </c>
      <c r="BP799" s="1"/>
      <c r="BQ799" s="3"/>
      <c r="BR799" s="4"/>
      <c r="BS799" s="5"/>
      <c r="BT799" s="6"/>
      <c r="BU799" s="5"/>
      <c r="BV799" s="5"/>
      <c r="BW799" s="6"/>
      <c r="BX799" s="5"/>
      <c r="BY799" s="5"/>
      <c r="BZ799" s="6"/>
      <c r="CA799" s="5"/>
    </row>
    <row r="800" spans="4:79">
      <c r="D800" s="1"/>
      <c r="J800" s="1"/>
      <c r="L800" s="1"/>
      <c r="M800" s="1"/>
      <c r="AX800" s="1"/>
      <c r="AY800" s="1"/>
      <c r="BA800" s="1"/>
      <c r="BB800" s="1"/>
      <c r="BG800" t="str">
        <f t="shared" ca="1" si="105"/>
        <v/>
      </c>
      <c r="BH800" t="str">
        <f t="shared" si="106"/>
        <v/>
      </c>
      <c r="BI800" t="str">
        <f t="shared" si="107"/>
        <v/>
      </c>
      <c r="BJ800" t="str">
        <f t="shared" ca="1" si="102"/>
        <v/>
      </c>
      <c r="BK800">
        <f t="shared" si="108"/>
        <v>1900</v>
      </c>
      <c r="BL800">
        <f t="shared" si="109"/>
        <v>1900</v>
      </c>
      <c r="BM800" t="str">
        <f t="shared" si="103"/>
        <v/>
      </c>
      <c r="BN800" s="84">
        <f t="shared" si="104"/>
        <v>116</v>
      </c>
      <c r="BO800" s="1">
        <v>42370</v>
      </c>
      <c r="BP800" s="1"/>
      <c r="BQ800" s="3"/>
      <c r="BR800" s="4"/>
      <c r="BS800" s="5"/>
      <c r="BT800" s="6"/>
      <c r="BU800" s="5"/>
      <c r="BV800" s="5"/>
      <c r="BW800" s="6"/>
      <c r="BX800" s="5"/>
      <c r="BY800" s="5"/>
      <c r="BZ800" s="6"/>
      <c r="CA800" s="5"/>
    </row>
    <row r="801" spans="4:79">
      <c r="D801" s="1"/>
      <c r="J801" s="1"/>
      <c r="L801" s="1"/>
      <c r="M801" s="1"/>
      <c r="BA801" s="1"/>
      <c r="BG801" t="str">
        <f t="shared" ca="1" si="105"/>
        <v/>
      </c>
      <c r="BH801" t="str">
        <f t="shared" si="106"/>
        <v/>
      </c>
      <c r="BI801" t="str">
        <f t="shared" si="107"/>
        <v/>
      </c>
      <c r="BJ801" t="str">
        <f t="shared" ca="1" si="102"/>
        <v/>
      </c>
      <c r="BK801">
        <f t="shared" si="108"/>
        <v>1900</v>
      </c>
      <c r="BL801">
        <f t="shared" si="109"/>
        <v>1900</v>
      </c>
      <c r="BM801" t="str">
        <f t="shared" si="103"/>
        <v/>
      </c>
      <c r="BN801" s="84">
        <f t="shared" si="104"/>
        <v>116</v>
      </c>
      <c r="BO801" s="1">
        <v>42370</v>
      </c>
      <c r="BP801" s="1"/>
      <c r="BQ801" s="3"/>
      <c r="BR801" s="4"/>
      <c r="BS801" s="5"/>
      <c r="BT801" s="6"/>
      <c r="BU801" s="5"/>
      <c r="BV801" s="5"/>
      <c r="BW801" s="6"/>
      <c r="BX801" s="5"/>
      <c r="BY801" s="5"/>
      <c r="BZ801" s="6"/>
      <c r="CA801" s="5"/>
    </row>
    <row r="802" spans="4:79">
      <c r="D802" s="1"/>
      <c r="J802" s="1"/>
      <c r="L802" s="1"/>
      <c r="M802" s="1"/>
      <c r="AX802" s="1"/>
      <c r="AY802" s="1"/>
      <c r="BA802" s="1"/>
      <c r="BB802" s="1"/>
      <c r="BG802" t="str">
        <f t="shared" ca="1" si="105"/>
        <v/>
      </c>
      <c r="BH802" t="str">
        <f t="shared" si="106"/>
        <v/>
      </c>
      <c r="BI802" t="str">
        <f t="shared" si="107"/>
        <v/>
      </c>
      <c r="BJ802" t="str">
        <f t="shared" ca="1" si="102"/>
        <v/>
      </c>
      <c r="BK802">
        <f t="shared" si="108"/>
        <v>1900</v>
      </c>
      <c r="BL802">
        <f t="shared" si="109"/>
        <v>1900</v>
      </c>
      <c r="BM802" t="str">
        <f t="shared" si="103"/>
        <v/>
      </c>
      <c r="BN802" s="84">
        <f t="shared" si="104"/>
        <v>116</v>
      </c>
      <c r="BO802" s="1">
        <v>42370</v>
      </c>
      <c r="BP802" s="1"/>
      <c r="BQ802" s="3"/>
      <c r="BR802" s="4"/>
      <c r="BS802" s="5"/>
      <c r="BT802" s="6"/>
      <c r="BU802" s="5"/>
      <c r="BV802" s="5"/>
      <c r="BW802" s="6"/>
      <c r="BX802" s="5"/>
      <c r="BY802" s="5"/>
      <c r="BZ802" s="6"/>
      <c r="CA802" s="5"/>
    </row>
    <row r="803" spans="4:79">
      <c r="D803" s="1"/>
      <c r="J803" s="1"/>
      <c r="L803" s="1"/>
      <c r="BA803" s="1"/>
      <c r="BG803" t="str">
        <f t="shared" ca="1" si="105"/>
        <v/>
      </c>
      <c r="BH803" t="str">
        <f t="shared" si="106"/>
        <v/>
      </c>
      <c r="BI803" t="str">
        <f t="shared" si="107"/>
        <v/>
      </c>
      <c r="BJ803" t="str">
        <f t="shared" ca="1" si="102"/>
        <v/>
      </c>
      <c r="BK803">
        <f t="shared" si="108"/>
        <v>1900</v>
      </c>
      <c r="BL803">
        <f t="shared" si="109"/>
        <v>1900</v>
      </c>
      <c r="BM803" t="str">
        <f t="shared" si="103"/>
        <v/>
      </c>
      <c r="BN803" s="84">
        <f t="shared" si="104"/>
        <v>116</v>
      </c>
      <c r="BO803" s="1">
        <v>42370</v>
      </c>
      <c r="BP803" s="1"/>
      <c r="BQ803" s="3"/>
      <c r="BR803" s="4"/>
      <c r="BS803" s="5"/>
      <c r="BT803" s="6"/>
      <c r="BU803" s="5"/>
      <c r="BV803" s="5"/>
      <c r="BW803" s="6"/>
      <c r="BX803" s="5"/>
      <c r="BY803" s="5"/>
      <c r="BZ803" s="6"/>
      <c r="CA803" s="5"/>
    </row>
    <row r="804" spans="4:79">
      <c r="D804" s="1"/>
      <c r="J804" s="1"/>
      <c r="L804" s="1"/>
      <c r="M804" s="1"/>
      <c r="AX804" s="1"/>
      <c r="AY804" s="1"/>
      <c r="BA804" s="1"/>
      <c r="BB804" s="1"/>
      <c r="BG804" t="str">
        <f t="shared" ca="1" si="105"/>
        <v/>
      </c>
      <c r="BH804" t="str">
        <f t="shared" si="106"/>
        <v/>
      </c>
      <c r="BI804" t="str">
        <f t="shared" si="107"/>
        <v/>
      </c>
      <c r="BJ804" t="str">
        <f t="shared" ca="1" si="102"/>
        <v/>
      </c>
      <c r="BK804">
        <f t="shared" si="108"/>
        <v>1900</v>
      </c>
      <c r="BL804">
        <f t="shared" si="109"/>
        <v>1900</v>
      </c>
      <c r="BM804" t="str">
        <f t="shared" si="103"/>
        <v/>
      </c>
      <c r="BN804" s="84">
        <f t="shared" si="104"/>
        <v>116</v>
      </c>
      <c r="BO804" s="1">
        <v>42370</v>
      </c>
      <c r="BP804" s="1"/>
      <c r="BQ804" s="3"/>
      <c r="BR804" s="4"/>
      <c r="BS804" s="5"/>
      <c r="BT804" s="6"/>
      <c r="BU804" s="5"/>
      <c r="BV804" s="5"/>
      <c r="BW804" s="6"/>
      <c r="BX804" s="5"/>
      <c r="BY804" s="5"/>
      <c r="BZ804" s="6"/>
      <c r="CA804" s="5"/>
    </row>
    <row r="805" spans="4:79">
      <c r="D805" s="1"/>
      <c r="J805" s="1"/>
      <c r="L805" s="1"/>
      <c r="M805" s="1"/>
      <c r="AX805" s="1"/>
      <c r="AY805" s="1"/>
      <c r="BA805" s="1"/>
      <c r="BB805" s="1"/>
      <c r="BG805" t="str">
        <f t="shared" ca="1" si="105"/>
        <v/>
      </c>
      <c r="BH805" t="str">
        <f t="shared" si="106"/>
        <v/>
      </c>
      <c r="BI805" t="str">
        <f t="shared" si="107"/>
        <v/>
      </c>
      <c r="BJ805" t="str">
        <f t="shared" ca="1" si="102"/>
        <v/>
      </c>
      <c r="BK805">
        <f t="shared" si="108"/>
        <v>1900</v>
      </c>
      <c r="BL805">
        <f t="shared" si="109"/>
        <v>1900</v>
      </c>
      <c r="BM805" t="str">
        <f t="shared" si="103"/>
        <v/>
      </c>
      <c r="BN805" s="84">
        <f t="shared" si="104"/>
        <v>116</v>
      </c>
      <c r="BO805" s="1">
        <v>42370</v>
      </c>
      <c r="BP805" s="1"/>
      <c r="BQ805" s="3"/>
      <c r="BR805" s="4"/>
      <c r="BS805" s="5"/>
      <c r="BT805" s="6"/>
      <c r="BU805" s="5"/>
      <c r="BV805" s="5"/>
      <c r="BW805" s="6"/>
      <c r="BX805" s="5"/>
      <c r="BY805" s="5"/>
      <c r="BZ805" s="6"/>
      <c r="CA805" s="5"/>
    </row>
    <row r="806" spans="4:79">
      <c r="D806" s="1"/>
      <c r="J806" s="1"/>
      <c r="L806" s="1"/>
      <c r="M806" s="1"/>
      <c r="AX806" s="1"/>
      <c r="AY806" s="1"/>
      <c r="BA806" s="1"/>
      <c r="BB806" s="1"/>
      <c r="BF806" s="1"/>
      <c r="BG806" t="str">
        <f t="shared" ca="1" si="105"/>
        <v/>
      </c>
      <c r="BH806" t="str">
        <f t="shared" si="106"/>
        <v/>
      </c>
      <c r="BI806" t="str">
        <f t="shared" si="107"/>
        <v/>
      </c>
      <c r="BJ806" t="str">
        <f t="shared" ca="1" si="102"/>
        <v/>
      </c>
      <c r="BK806">
        <f t="shared" si="108"/>
        <v>1900</v>
      </c>
      <c r="BL806">
        <f t="shared" si="109"/>
        <v>1900</v>
      </c>
      <c r="BM806" t="str">
        <f t="shared" si="103"/>
        <v/>
      </c>
      <c r="BN806" s="84">
        <f t="shared" si="104"/>
        <v>116</v>
      </c>
      <c r="BO806" s="1">
        <v>42370</v>
      </c>
      <c r="BP806" s="1"/>
      <c r="BQ806" s="3"/>
      <c r="BR806" s="4"/>
      <c r="BS806" s="5"/>
      <c r="BT806" s="6"/>
      <c r="BU806" s="5"/>
      <c r="BV806" s="5"/>
      <c r="BW806" s="6"/>
      <c r="BX806" s="5"/>
      <c r="BY806" s="5"/>
      <c r="BZ806" s="6"/>
      <c r="CA806" s="5"/>
    </row>
    <row r="807" spans="4:79">
      <c r="D807" s="1"/>
      <c r="J807" s="1"/>
      <c r="L807" s="1"/>
      <c r="BA807" s="1"/>
      <c r="BG807" t="str">
        <f t="shared" ca="1" si="105"/>
        <v/>
      </c>
      <c r="BH807" t="str">
        <f t="shared" si="106"/>
        <v/>
      </c>
      <c r="BI807" t="str">
        <f t="shared" si="107"/>
        <v/>
      </c>
      <c r="BJ807" t="str">
        <f t="shared" ca="1" si="102"/>
        <v/>
      </c>
      <c r="BK807">
        <f t="shared" si="108"/>
        <v>1900</v>
      </c>
      <c r="BL807">
        <f t="shared" si="109"/>
        <v>1900</v>
      </c>
      <c r="BM807" t="str">
        <f t="shared" si="103"/>
        <v/>
      </c>
      <c r="BN807" s="84">
        <f t="shared" si="104"/>
        <v>116</v>
      </c>
      <c r="BO807" s="1">
        <v>42370</v>
      </c>
      <c r="BP807" s="1"/>
      <c r="BQ807" s="3"/>
      <c r="BR807" s="4"/>
      <c r="BS807" s="5"/>
      <c r="BT807" s="6"/>
      <c r="BU807" s="5"/>
      <c r="BV807" s="5"/>
      <c r="BW807" s="6"/>
      <c r="BX807" s="5"/>
      <c r="BY807" s="5"/>
      <c r="BZ807" s="6"/>
      <c r="CA807" s="5"/>
    </row>
    <row r="808" spans="4:79">
      <c r="D808" s="1"/>
      <c r="J808" s="1"/>
      <c r="L808" s="1"/>
      <c r="M808" s="1"/>
      <c r="AX808" s="1"/>
      <c r="AY808" s="1"/>
      <c r="BA808" s="1"/>
      <c r="BB808" s="1"/>
      <c r="BG808" t="str">
        <f t="shared" ca="1" si="105"/>
        <v/>
      </c>
      <c r="BH808" t="str">
        <f t="shared" si="106"/>
        <v/>
      </c>
      <c r="BI808" t="str">
        <f t="shared" si="107"/>
        <v/>
      </c>
      <c r="BJ808" t="str">
        <f t="shared" ca="1" si="102"/>
        <v/>
      </c>
      <c r="BK808">
        <f t="shared" si="108"/>
        <v>1900</v>
      </c>
      <c r="BL808">
        <f t="shared" si="109"/>
        <v>1900</v>
      </c>
      <c r="BM808" t="str">
        <f t="shared" si="103"/>
        <v/>
      </c>
      <c r="BN808" s="84">
        <f t="shared" si="104"/>
        <v>116</v>
      </c>
      <c r="BO808" s="1">
        <v>42370</v>
      </c>
      <c r="BP808" s="1"/>
      <c r="BQ808" s="3"/>
      <c r="BR808" s="4"/>
      <c r="BS808" s="5"/>
      <c r="BT808" s="6"/>
      <c r="BU808" s="5"/>
      <c r="BV808" s="5"/>
      <c r="BW808" s="6"/>
      <c r="BX808" s="5"/>
      <c r="BY808" s="5"/>
      <c r="BZ808" s="6"/>
      <c r="CA808" s="5"/>
    </row>
    <row r="809" spans="4:79">
      <c r="D809" s="1"/>
      <c r="J809" s="1"/>
      <c r="M809" s="1"/>
      <c r="BG809" t="str">
        <f t="shared" ca="1" si="105"/>
        <v/>
      </c>
      <c r="BH809" t="str">
        <f t="shared" si="106"/>
        <v/>
      </c>
      <c r="BI809" t="str">
        <f t="shared" si="107"/>
        <v/>
      </c>
      <c r="BJ809" t="str">
        <f t="shared" ca="1" si="102"/>
        <v/>
      </c>
      <c r="BK809">
        <f t="shared" si="108"/>
        <v>1900</v>
      </c>
      <c r="BL809">
        <f t="shared" si="109"/>
        <v>1900</v>
      </c>
      <c r="BM809" t="str">
        <f t="shared" si="103"/>
        <v/>
      </c>
      <c r="BN809" s="84">
        <f t="shared" si="104"/>
        <v>116</v>
      </c>
      <c r="BO809" s="1">
        <v>42370</v>
      </c>
      <c r="BP809" s="1"/>
      <c r="BQ809" s="3"/>
      <c r="BR809" s="4"/>
      <c r="BS809" s="5"/>
      <c r="BT809" s="6"/>
      <c r="BU809" s="5"/>
      <c r="BV809" s="5"/>
      <c r="BW809" s="6"/>
      <c r="BX809" s="5"/>
      <c r="BY809" s="5"/>
      <c r="BZ809" s="6"/>
      <c r="CA809" s="5"/>
    </row>
    <row r="810" spans="4:79">
      <c r="D810" s="1"/>
      <c r="J810" s="1"/>
      <c r="L810" s="1"/>
      <c r="M810" s="1"/>
      <c r="AX810" s="1"/>
      <c r="AY810" s="1"/>
      <c r="BA810" s="1"/>
      <c r="BB810" s="1"/>
      <c r="BG810" t="str">
        <f t="shared" ca="1" si="105"/>
        <v/>
      </c>
      <c r="BH810" t="str">
        <f t="shared" si="106"/>
        <v/>
      </c>
      <c r="BI810" t="str">
        <f t="shared" si="107"/>
        <v/>
      </c>
      <c r="BJ810" t="str">
        <f t="shared" ca="1" si="102"/>
        <v/>
      </c>
      <c r="BK810">
        <f t="shared" si="108"/>
        <v>1900</v>
      </c>
      <c r="BL810">
        <f t="shared" si="109"/>
        <v>1900</v>
      </c>
      <c r="BM810" t="str">
        <f t="shared" si="103"/>
        <v/>
      </c>
      <c r="BN810" s="84">
        <f t="shared" si="104"/>
        <v>116</v>
      </c>
      <c r="BO810" s="1">
        <v>42370</v>
      </c>
      <c r="BP810" s="1"/>
      <c r="BQ810" s="3"/>
      <c r="BR810" s="4"/>
      <c r="BS810" s="5"/>
      <c r="BT810" s="6"/>
      <c r="BU810" s="5"/>
      <c r="BV810" s="5"/>
      <c r="BW810" s="6"/>
      <c r="BX810" s="5"/>
      <c r="BY810" s="5"/>
      <c r="BZ810" s="6"/>
      <c r="CA810" s="5"/>
    </row>
    <row r="811" spans="4:79">
      <c r="D811" s="1"/>
      <c r="E811" s="1"/>
      <c r="J811" s="1"/>
      <c r="L811" s="1"/>
      <c r="M811" s="1"/>
      <c r="AX811" s="1"/>
      <c r="AY811" s="1"/>
      <c r="BA811" s="1"/>
      <c r="BB811" s="1"/>
      <c r="BG811" t="str">
        <f t="shared" ca="1" si="105"/>
        <v/>
      </c>
      <c r="BH811" t="str">
        <f t="shared" si="106"/>
        <v/>
      </c>
      <c r="BI811" t="str">
        <f t="shared" si="107"/>
        <v/>
      </c>
      <c r="BJ811" t="str">
        <f t="shared" ca="1" si="102"/>
        <v/>
      </c>
      <c r="BK811">
        <f t="shared" si="108"/>
        <v>1900</v>
      </c>
      <c r="BL811">
        <f t="shared" si="109"/>
        <v>1900</v>
      </c>
      <c r="BM811" t="str">
        <f t="shared" si="103"/>
        <v/>
      </c>
      <c r="BN811" s="84">
        <f t="shared" si="104"/>
        <v>116</v>
      </c>
      <c r="BO811" s="1">
        <v>42370</v>
      </c>
      <c r="BP811" s="1"/>
      <c r="BQ811" s="3"/>
      <c r="BR811" s="4"/>
      <c r="BS811" s="5"/>
      <c r="BT811" s="6"/>
      <c r="BU811" s="5"/>
      <c r="BV811" s="5"/>
      <c r="BW811" s="6"/>
      <c r="BX811" s="5"/>
      <c r="BY811" s="5"/>
      <c r="BZ811" s="6"/>
      <c r="CA811" s="5"/>
    </row>
    <row r="812" spans="4:79">
      <c r="D812" s="1"/>
      <c r="J812" s="1"/>
      <c r="L812" s="1"/>
      <c r="M812" s="1"/>
      <c r="AX812" s="1"/>
      <c r="AY812" s="1"/>
      <c r="BA812" s="1"/>
      <c r="BB812" s="1"/>
      <c r="BF812" s="1"/>
      <c r="BG812" t="str">
        <f t="shared" ca="1" si="105"/>
        <v/>
      </c>
      <c r="BH812" t="str">
        <f t="shared" si="106"/>
        <v/>
      </c>
      <c r="BI812" t="str">
        <f t="shared" si="107"/>
        <v/>
      </c>
      <c r="BJ812" t="str">
        <f t="shared" ca="1" si="102"/>
        <v/>
      </c>
      <c r="BK812">
        <f t="shared" si="108"/>
        <v>1900</v>
      </c>
      <c r="BL812">
        <f t="shared" si="109"/>
        <v>1900</v>
      </c>
      <c r="BM812" t="str">
        <f t="shared" si="103"/>
        <v/>
      </c>
      <c r="BN812" s="84">
        <f t="shared" si="104"/>
        <v>116</v>
      </c>
      <c r="BO812" s="1">
        <v>42370</v>
      </c>
      <c r="BP812" s="1"/>
      <c r="BQ812" s="3"/>
      <c r="BR812" s="4"/>
      <c r="BS812" s="5"/>
      <c r="BT812" s="6"/>
      <c r="BU812" s="5"/>
      <c r="BV812" s="5"/>
      <c r="BW812" s="6"/>
      <c r="BX812" s="5"/>
      <c r="BY812" s="5"/>
      <c r="BZ812" s="6"/>
      <c r="CA812" s="5"/>
    </row>
    <row r="813" spans="4:79">
      <c r="D813" s="1"/>
      <c r="J813" s="1"/>
      <c r="M813" s="1"/>
      <c r="BG813" t="str">
        <f t="shared" ca="1" si="105"/>
        <v/>
      </c>
      <c r="BH813" t="str">
        <f t="shared" si="106"/>
        <v/>
      </c>
      <c r="BI813" t="str">
        <f t="shared" si="107"/>
        <v/>
      </c>
      <c r="BJ813" t="str">
        <f t="shared" ca="1" si="102"/>
        <v/>
      </c>
      <c r="BK813">
        <f t="shared" si="108"/>
        <v>1900</v>
      </c>
      <c r="BL813">
        <f t="shared" si="109"/>
        <v>1900</v>
      </c>
      <c r="BM813" t="str">
        <f t="shared" si="103"/>
        <v/>
      </c>
      <c r="BN813" s="84">
        <f t="shared" si="104"/>
        <v>116</v>
      </c>
      <c r="BO813" s="1">
        <v>42370</v>
      </c>
      <c r="BP813" s="1"/>
      <c r="BQ813" s="3"/>
      <c r="BR813" s="4"/>
      <c r="BS813" s="5"/>
      <c r="BT813" s="6"/>
      <c r="BU813" s="5"/>
      <c r="BV813" s="5"/>
      <c r="BW813" s="6"/>
      <c r="BX813" s="5"/>
      <c r="BY813" s="5"/>
      <c r="BZ813" s="6"/>
      <c r="CA813" s="5"/>
    </row>
    <row r="814" spans="4:79">
      <c r="D814" s="1"/>
      <c r="J814" s="1"/>
      <c r="L814" s="1"/>
      <c r="M814" s="1"/>
      <c r="AX814" s="1"/>
      <c r="AY814" s="1"/>
      <c r="BA814" s="1"/>
      <c r="BB814" s="1"/>
      <c r="BG814" t="str">
        <f t="shared" ca="1" si="105"/>
        <v/>
      </c>
      <c r="BH814" t="str">
        <f t="shared" si="106"/>
        <v/>
      </c>
      <c r="BI814" t="str">
        <f t="shared" si="107"/>
        <v/>
      </c>
      <c r="BJ814" t="str">
        <f t="shared" ca="1" si="102"/>
        <v/>
      </c>
      <c r="BK814">
        <f t="shared" si="108"/>
        <v>1900</v>
      </c>
      <c r="BL814">
        <f t="shared" si="109"/>
        <v>1900</v>
      </c>
      <c r="BM814" t="str">
        <f t="shared" si="103"/>
        <v/>
      </c>
      <c r="BN814" s="84">
        <f t="shared" si="104"/>
        <v>116</v>
      </c>
      <c r="BO814" s="1">
        <v>42370</v>
      </c>
      <c r="BP814" s="1"/>
      <c r="BQ814" s="3"/>
      <c r="BR814" s="4"/>
      <c r="BS814" s="5"/>
      <c r="BT814" s="6"/>
      <c r="BU814" s="5"/>
      <c r="BV814" s="5"/>
      <c r="BW814" s="6"/>
      <c r="BX814" s="5"/>
      <c r="BY814" s="5"/>
      <c r="BZ814" s="6"/>
      <c r="CA814" s="5"/>
    </row>
    <row r="815" spans="4:79">
      <c r="D815" s="1"/>
      <c r="J815" s="1"/>
      <c r="L815" s="1"/>
      <c r="M815" s="1"/>
      <c r="BA815" s="1"/>
      <c r="BG815" t="str">
        <f t="shared" ca="1" si="105"/>
        <v/>
      </c>
      <c r="BH815" t="str">
        <f t="shared" si="106"/>
        <v/>
      </c>
      <c r="BI815" t="str">
        <f t="shared" si="107"/>
        <v/>
      </c>
      <c r="BJ815" t="str">
        <f t="shared" ca="1" si="102"/>
        <v/>
      </c>
      <c r="BK815">
        <f t="shared" si="108"/>
        <v>1900</v>
      </c>
      <c r="BL815">
        <f t="shared" si="109"/>
        <v>1900</v>
      </c>
      <c r="BM815" t="str">
        <f t="shared" si="103"/>
        <v/>
      </c>
      <c r="BN815" s="84">
        <f t="shared" si="104"/>
        <v>116</v>
      </c>
      <c r="BO815" s="1">
        <v>42370</v>
      </c>
      <c r="BP815" s="1"/>
      <c r="BQ815" s="3"/>
      <c r="BR815" s="4"/>
      <c r="BS815" s="5"/>
      <c r="BT815" s="6"/>
      <c r="BU815" s="5"/>
      <c r="BV815" s="5"/>
      <c r="BW815" s="6"/>
      <c r="BX815" s="5"/>
      <c r="BY815" s="5"/>
      <c r="BZ815" s="6"/>
      <c r="CA815" s="5"/>
    </row>
    <row r="816" spans="4:79">
      <c r="D816" s="1"/>
      <c r="J816" s="1"/>
      <c r="M816" s="1"/>
      <c r="BG816" t="str">
        <f t="shared" ca="1" si="105"/>
        <v/>
      </c>
      <c r="BH816" t="str">
        <f t="shared" si="106"/>
        <v/>
      </c>
      <c r="BI816" t="str">
        <f t="shared" si="107"/>
        <v/>
      </c>
      <c r="BJ816" t="str">
        <f t="shared" ca="1" si="102"/>
        <v/>
      </c>
      <c r="BK816">
        <f t="shared" si="108"/>
        <v>1900</v>
      </c>
      <c r="BL816">
        <f t="shared" si="109"/>
        <v>1900</v>
      </c>
      <c r="BM816" t="str">
        <f t="shared" si="103"/>
        <v/>
      </c>
      <c r="BN816" s="84">
        <f t="shared" si="104"/>
        <v>116</v>
      </c>
      <c r="BO816" s="1">
        <v>42370</v>
      </c>
      <c r="BP816" s="1"/>
      <c r="BQ816" s="3"/>
      <c r="BR816" s="4"/>
      <c r="BS816" s="5"/>
      <c r="BT816" s="6"/>
      <c r="BU816" s="5"/>
      <c r="BV816" s="5"/>
      <c r="BW816" s="6"/>
      <c r="BX816" s="5"/>
      <c r="BY816" s="5"/>
      <c r="BZ816" s="6"/>
      <c r="CA816" s="5"/>
    </row>
    <row r="817" spans="4:79">
      <c r="D817" s="1"/>
      <c r="J817" s="1"/>
      <c r="L817" s="1"/>
      <c r="M817" s="1"/>
      <c r="AX817" s="1"/>
      <c r="AY817" s="1"/>
      <c r="BA817" s="1"/>
      <c r="BB817" s="1"/>
      <c r="BG817" t="str">
        <f t="shared" ca="1" si="105"/>
        <v/>
      </c>
      <c r="BH817" t="str">
        <f t="shared" si="106"/>
        <v/>
      </c>
      <c r="BI817" t="str">
        <f t="shared" si="107"/>
        <v/>
      </c>
      <c r="BJ817" t="str">
        <f t="shared" ca="1" si="102"/>
        <v/>
      </c>
      <c r="BK817">
        <f t="shared" si="108"/>
        <v>1900</v>
      </c>
      <c r="BL817">
        <f t="shared" si="109"/>
        <v>1900</v>
      </c>
      <c r="BM817" t="str">
        <f t="shared" si="103"/>
        <v/>
      </c>
      <c r="BN817" s="84">
        <f t="shared" si="104"/>
        <v>116</v>
      </c>
      <c r="BO817" s="1">
        <v>42370</v>
      </c>
      <c r="BP817" s="1"/>
      <c r="BQ817" s="3"/>
      <c r="BR817" s="4"/>
      <c r="BS817" s="5"/>
      <c r="BT817" s="6"/>
      <c r="BU817" s="5"/>
      <c r="BV817" s="5"/>
      <c r="BW817" s="6"/>
      <c r="BX817" s="5"/>
      <c r="BY817" s="5"/>
      <c r="BZ817" s="6"/>
      <c r="CA817" s="5"/>
    </row>
    <row r="818" spans="4:79">
      <c r="D818" s="1"/>
      <c r="J818" s="1"/>
      <c r="L818" s="1"/>
      <c r="M818" s="1"/>
      <c r="AX818" s="1"/>
      <c r="AY818" s="1"/>
      <c r="BA818" s="1"/>
      <c r="BB818" s="1"/>
      <c r="BG818" t="str">
        <f t="shared" ca="1" si="105"/>
        <v/>
      </c>
      <c r="BH818" t="str">
        <f t="shared" si="106"/>
        <v/>
      </c>
      <c r="BI818" t="str">
        <f t="shared" si="107"/>
        <v/>
      </c>
      <c r="BJ818" t="str">
        <f t="shared" ca="1" si="102"/>
        <v/>
      </c>
      <c r="BK818">
        <f t="shared" si="108"/>
        <v>1900</v>
      </c>
      <c r="BL818">
        <f t="shared" si="109"/>
        <v>1900</v>
      </c>
      <c r="BM818" t="str">
        <f t="shared" si="103"/>
        <v/>
      </c>
      <c r="BN818" s="84">
        <f t="shared" si="104"/>
        <v>116</v>
      </c>
      <c r="BO818" s="1">
        <v>42370</v>
      </c>
      <c r="BP818" s="1"/>
      <c r="BQ818" s="3"/>
      <c r="BR818" s="4"/>
      <c r="BS818" s="5"/>
      <c r="BT818" s="6"/>
      <c r="BU818" s="5"/>
      <c r="BV818" s="5"/>
      <c r="BW818" s="6"/>
      <c r="BX818" s="5"/>
      <c r="BY818" s="5"/>
      <c r="BZ818" s="6"/>
      <c r="CA818" s="5"/>
    </row>
    <row r="819" spans="4:79">
      <c r="D819" s="1"/>
      <c r="J819" s="1"/>
      <c r="M819" s="1"/>
      <c r="BG819" t="str">
        <f t="shared" ca="1" si="105"/>
        <v/>
      </c>
      <c r="BH819" t="str">
        <f t="shared" si="106"/>
        <v/>
      </c>
      <c r="BI819" t="str">
        <f t="shared" si="107"/>
        <v/>
      </c>
      <c r="BJ819" t="str">
        <f t="shared" ca="1" si="102"/>
        <v/>
      </c>
      <c r="BK819">
        <f t="shared" si="108"/>
        <v>1900</v>
      </c>
      <c r="BL819">
        <f t="shared" si="109"/>
        <v>1900</v>
      </c>
      <c r="BM819" t="str">
        <f t="shared" si="103"/>
        <v/>
      </c>
      <c r="BN819" s="84">
        <f t="shared" si="104"/>
        <v>116</v>
      </c>
      <c r="BO819" s="1">
        <v>42370</v>
      </c>
      <c r="BP819" s="1"/>
      <c r="BQ819" s="3"/>
      <c r="BR819" s="4"/>
      <c r="BS819" s="5"/>
      <c r="BT819" s="6"/>
      <c r="BU819" s="5"/>
      <c r="BV819" s="5"/>
      <c r="BW819" s="6"/>
      <c r="BX819" s="5"/>
      <c r="BY819" s="5"/>
      <c r="BZ819" s="6"/>
      <c r="CA819" s="5"/>
    </row>
    <row r="820" spans="4:79">
      <c r="D820" s="1"/>
      <c r="J820" s="1"/>
      <c r="L820" s="1"/>
      <c r="M820" s="1"/>
      <c r="AX820" s="1"/>
      <c r="AY820" s="1"/>
      <c r="BA820" s="1"/>
      <c r="BB820" s="1"/>
      <c r="BG820" t="str">
        <f t="shared" ca="1" si="105"/>
        <v/>
      </c>
      <c r="BH820" t="str">
        <f t="shared" si="106"/>
        <v/>
      </c>
      <c r="BI820" t="str">
        <f t="shared" si="107"/>
        <v/>
      </c>
      <c r="BJ820" t="str">
        <f t="shared" ca="1" si="102"/>
        <v/>
      </c>
      <c r="BK820">
        <f t="shared" si="108"/>
        <v>1900</v>
      </c>
      <c r="BL820">
        <f t="shared" si="109"/>
        <v>1900</v>
      </c>
      <c r="BM820" t="str">
        <f t="shared" si="103"/>
        <v/>
      </c>
      <c r="BN820" s="84">
        <f t="shared" si="104"/>
        <v>116</v>
      </c>
      <c r="BO820" s="1">
        <v>42370</v>
      </c>
      <c r="BP820" s="1"/>
      <c r="BQ820" s="3"/>
      <c r="BR820" s="4"/>
      <c r="BS820" s="5"/>
      <c r="BT820" s="6"/>
      <c r="BU820" s="5"/>
      <c r="BV820" s="5"/>
      <c r="BW820" s="6"/>
      <c r="BX820" s="5"/>
      <c r="BY820" s="5"/>
      <c r="BZ820" s="6"/>
      <c r="CA820" s="5"/>
    </row>
    <row r="821" spans="4:79">
      <c r="D821" s="1"/>
      <c r="J821" s="1"/>
      <c r="L821" s="1"/>
      <c r="M821" s="1"/>
      <c r="BA821" s="1"/>
      <c r="BG821" t="str">
        <f t="shared" ca="1" si="105"/>
        <v/>
      </c>
      <c r="BH821" t="str">
        <f t="shared" si="106"/>
        <v/>
      </c>
      <c r="BI821" t="str">
        <f t="shared" si="107"/>
        <v/>
      </c>
      <c r="BJ821" t="str">
        <f t="shared" ca="1" si="102"/>
        <v/>
      </c>
      <c r="BK821">
        <f t="shared" si="108"/>
        <v>1900</v>
      </c>
      <c r="BL821">
        <f t="shared" si="109"/>
        <v>1900</v>
      </c>
      <c r="BM821" t="str">
        <f t="shared" si="103"/>
        <v/>
      </c>
      <c r="BN821" s="84">
        <f t="shared" si="104"/>
        <v>116</v>
      </c>
      <c r="BO821" s="1">
        <v>42370</v>
      </c>
      <c r="BP821" s="1"/>
      <c r="BQ821" s="3"/>
      <c r="BR821" s="4"/>
      <c r="BS821" s="5"/>
      <c r="BT821" s="6"/>
      <c r="BU821" s="5"/>
      <c r="BV821" s="5"/>
      <c r="BW821" s="6"/>
      <c r="BX821" s="5"/>
      <c r="BY821" s="5"/>
      <c r="BZ821" s="6"/>
      <c r="CA821" s="5"/>
    </row>
    <row r="822" spans="4:79">
      <c r="D822" s="1"/>
      <c r="J822" s="1"/>
      <c r="L822" s="1"/>
      <c r="BA822" s="1"/>
      <c r="BG822" t="str">
        <f t="shared" ca="1" si="105"/>
        <v/>
      </c>
      <c r="BH822" t="str">
        <f t="shared" si="106"/>
        <v/>
      </c>
      <c r="BI822" t="str">
        <f t="shared" si="107"/>
        <v/>
      </c>
      <c r="BJ822" t="str">
        <f t="shared" ca="1" si="102"/>
        <v/>
      </c>
      <c r="BK822">
        <f t="shared" si="108"/>
        <v>1900</v>
      </c>
      <c r="BL822">
        <f t="shared" si="109"/>
        <v>1900</v>
      </c>
      <c r="BM822" t="str">
        <f t="shared" si="103"/>
        <v/>
      </c>
      <c r="BN822" s="84">
        <f t="shared" si="104"/>
        <v>116</v>
      </c>
      <c r="BO822" s="1">
        <v>42370</v>
      </c>
      <c r="BP822" s="1"/>
      <c r="BQ822" s="3"/>
      <c r="BR822" s="4"/>
      <c r="BS822" s="5"/>
      <c r="BT822" s="6"/>
      <c r="BU822" s="5"/>
      <c r="BV822" s="5"/>
      <c r="BW822" s="6"/>
      <c r="BX822" s="5"/>
      <c r="BY822" s="5"/>
      <c r="BZ822" s="6"/>
      <c r="CA822" s="5"/>
    </row>
    <row r="823" spans="4:79">
      <c r="D823" s="1"/>
      <c r="J823" s="1"/>
      <c r="L823" s="1"/>
      <c r="M823" s="1"/>
      <c r="AX823" s="1"/>
      <c r="AY823" s="1"/>
      <c r="BA823" s="1"/>
      <c r="BB823" s="1"/>
      <c r="BG823" t="str">
        <f t="shared" ca="1" si="105"/>
        <v/>
      </c>
      <c r="BH823" t="str">
        <f t="shared" si="106"/>
        <v/>
      </c>
      <c r="BI823" t="str">
        <f t="shared" si="107"/>
        <v/>
      </c>
      <c r="BJ823" t="str">
        <f t="shared" ca="1" si="102"/>
        <v/>
      </c>
      <c r="BK823">
        <f t="shared" si="108"/>
        <v>1900</v>
      </c>
      <c r="BL823">
        <f t="shared" si="109"/>
        <v>1900</v>
      </c>
      <c r="BM823" t="str">
        <f t="shared" si="103"/>
        <v/>
      </c>
      <c r="BN823" s="84">
        <f t="shared" si="104"/>
        <v>116</v>
      </c>
      <c r="BO823" s="1">
        <v>42370</v>
      </c>
      <c r="BP823" s="1"/>
      <c r="BQ823" s="3"/>
      <c r="BR823" s="4"/>
      <c r="BS823" s="5"/>
      <c r="BT823" s="6"/>
      <c r="BU823" s="5"/>
      <c r="BV823" s="5"/>
      <c r="BW823" s="6"/>
      <c r="BX823" s="5"/>
      <c r="BY823" s="5"/>
      <c r="BZ823" s="6"/>
      <c r="CA823" s="5"/>
    </row>
    <row r="824" spans="4:79">
      <c r="D824" s="1"/>
      <c r="J824" s="1"/>
      <c r="L824" s="1"/>
      <c r="AX824" s="1"/>
      <c r="AY824" s="1"/>
      <c r="BA824" s="1"/>
      <c r="BB824" s="1"/>
      <c r="BG824" t="str">
        <f t="shared" ca="1" si="105"/>
        <v/>
      </c>
      <c r="BH824" t="str">
        <f t="shared" si="106"/>
        <v/>
      </c>
      <c r="BI824" t="str">
        <f t="shared" si="107"/>
        <v/>
      </c>
      <c r="BJ824" t="str">
        <f t="shared" ca="1" si="102"/>
        <v/>
      </c>
      <c r="BK824">
        <f t="shared" si="108"/>
        <v>1900</v>
      </c>
      <c r="BL824">
        <f t="shared" si="109"/>
        <v>1900</v>
      </c>
      <c r="BM824" t="str">
        <f t="shared" si="103"/>
        <v/>
      </c>
      <c r="BN824" s="84">
        <f t="shared" si="104"/>
        <v>116</v>
      </c>
      <c r="BO824" s="1">
        <v>42370</v>
      </c>
      <c r="BP824" s="1"/>
      <c r="BQ824" s="3"/>
      <c r="BR824" s="4"/>
      <c r="BS824" s="5"/>
      <c r="BT824" s="6"/>
      <c r="BU824" s="5"/>
      <c r="BV824" s="5"/>
      <c r="BW824" s="6"/>
      <c r="BX824" s="5"/>
      <c r="BY824" s="5"/>
      <c r="BZ824" s="6"/>
      <c r="CA824" s="5"/>
    </row>
    <row r="825" spans="4:79">
      <c r="D825" s="1"/>
      <c r="E825" s="1"/>
      <c r="J825" s="1"/>
      <c r="L825" s="1"/>
      <c r="AX825" s="1"/>
      <c r="AY825" s="1"/>
      <c r="BA825" s="1"/>
      <c r="BG825" t="str">
        <f t="shared" ca="1" si="105"/>
        <v/>
      </c>
      <c r="BH825" t="str">
        <f t="shared" si="106"/>
        <v/>
      </c>
      <c r="BI825" t="str">
        <f t="shared" si="107"/>
        <v/>
      </c>
      <c r="BJ825" t="str">
        <f t="shared" ca="1" si="102"/>
        <v/>
      </c>
      <c r="BK825">
        <f t="shared" si="108"/>
        <v>1900</v>
      </c>
      <c r="BL825">
        <f t="shared" si="109"/>
        <v>1900</v>
      </c>
      <c r="BM825" t="str">
        <f t="shared" si="103"/>
        <v/>
      </c>
      <c r="BN825" s="84">
        <f t="shared" si="104"/>
        <v>116</v>
      </c>
      <c r="BO825" s="1">
        <v>42370</v>
      </c>
      <c r="BP825" s="1"/>
      <c r="BQ825" s="3"/>
      <c r="BR825" s="4"/>
      <c r="BS825" s="5"/>
      <c r="BT825" s="6"/>
      <c r="BU825" s="5"/>
      <c r="BV825" s="5"/>
      <c r="BW825" s="6"/>
      <c r="BX825" s="5"/>
      <c r="BY825" s="5"/>
      <c r="BZ825" s="6"/>
      <c r="CA825" s="5"/>
    </row>
    <row r="826" spans="4:79">
      <c r="D826" s="1"/>
      <c r="J826" s="1"/>
      <c r="L826" s="1"/>
      <c r="M826" s="1"/>
      <c r="AX826" s="1"/>
      <c r="AY826" s="1"/>
      <c r="BA826" s="1"/>
      <c r="BB826" s="1"/>
      <c r="BG826" t="str">
        <f t="shared" ca="1" si="105"/>
        <v/>
      </c>
      <c r="BH826" t="str">
        <f t="shared" si="106"/>
        <v/>
      </c>
      <c r="BI826" t="str">
        <f t="shared" si="107"/>
        <v/>
      </c>
      <c r="BJ826" t="str">
        <f t="shared" ca="1" si="102"/>
        <v/>
      </c>
      <c r="BK826">
        <f t="shared" si="108"/>
        <v>1900</v>
      </c>
      <c r="BL826">
        <f t="shared" si="109"/>
        <v>1900</v>
      </c>
      <c r="BM826" t="str">
        <f t="shared" si="103"/>
        <v/>
      </c>
      <c r="BN826" s="84">
        <f t="shared" si="104"/>
        <v>116</v>
      </c>
      <c r="BO826" s="1">
        <v>42370</v>
      </c>
      <c r="BP826" s="1"/>
      <c r="BQ826" s="3"/>
      <c r="BR826" s="4"/>
      <c r="BS826" s="5"/>
      <c r="BT826" s="6"/>
      <c r="BU826" s="5"/>
      <c r="BV826" s="5"/>
      <c r="BW826" s="6"/>
      <c r="BX826" s="5"/>
      <c r="BY826" s="5"/>
      <c r="BZ826" s="6"/>
      <c r="CA826" s="5"/>
    </row>
    <row r="827" spans="4:79">
      <c r="D827" s="1"/>
      <c r="J827" s="1"/>
      <c r="L827" s="1"/>
      <c r="M827" s="1"/>
      <c r="AX827" s="1"/>
      <c r="AY827" s="1"/>
      <c r="BA827" s="1"/>
      <c r="BB827" s="1"/>
      <c r="BG827" t="str">
        <f t="shared" ca="1" si="105"/>
        <v/>
      </c>
      <c r="BH827" t="str">
        <f t="shared" si="106"/>
        <v/>
      </c>
      <c r="BI827" t="str">
        <f t="shared" si="107"/>
        <v/>
      </c>
      <c r="BJ827" t="str">
        <f t="shared" ca="1" si="102"/>
        <v/>
      </c>
      <c r="BK827">
        <f t="shared" si="108"/>
        <v>1900</v>
      </c>
      <c r="BL827">
        <f t="shared" si="109"/>
        <v>1900</v>
      </c>
      <c r="BM827" t="str">
        <f t="shared" si="103"/>
        <v/>
      </c>
      <c r="BN827" s="84">
        <f t="shared" si="104"/>
        <v>116</v>
      </c>
      <c r="BO827" s="1">
        <v>42370</v>
      </c>
      <c r="BP827" s="1"/>
      <c r="BQ827" s="3"/>
      <c r="BR827" s="4"/>
      <c r="BS827" s="5"/>
      <c r="BT827" s="6"/>
      <c r="BU827" s="5"/>
      <c r="BV827" s="5"/>
      <c r="BW827" s="6"/>
      <c r="BX827" s="5"/>
      <c r="BY827" s="5"/>
      <c r="BZ827" s="6"/>
      <c r="CA827" s="5"/>
    </row>
    <row r="828" spans="4:79">
      <c r="D828" s="1"/>
      <c r="J828" s="1"/>
      <c r="M828" s="1"/>
      <c r="BG828" t="str">
        <f t="shared" ca="1" si="105"/>
        <v/>
      </c>
      <c r="BH828" t="str">
        <f t="shared" si="106"/>
        <v/>
      </c>
      <c r="BI828" t="str">
        <f t="shared" si="107"/>
        <v/>
      </c>
      <c r="BJ828" t="str">
        <f t="shared" ca="1" si="102"/>
        <v/>
      </c>
      <c r="BK828">
        <f t="shared" si="108"/>
        <v>1900</v>
      </c>
      <c r="BL828">
        <f t="shared" si="109"/>
        <v>1900</v>
      </c>
      <c r="BM828" t="str">
        <f t="shared" si="103"/>
        <v/>
      </c>
      <c r="BN828" s="84">
        <f t="shared" si="104"/>
        <v>116</v>
      </c>
      <c r="BO828" s="1">
        <v>42370</v>
      </c>
      <c r="BP828" s="1"/>
      <c r="BQ828" s="3"/>
      <c r="BR828" s="4"/>
      <c r="BS828" s="5"/>
      <c r="BT828" s="6"/>
      <c r="BU828" s="5"/>
      <c r="BV828" s="5"/>
      <c r="BW828" s="6"/>
      <c r="BX828" s="5"/>
      <c r="BY828" s="5"/>
      <c r="BZ828" s="6"/>
      <c r="CA828" s="5"/>
    </row>
    <row r="829" spans="4:79">
      <c r="D829" s="1"/>
      <c r="J829" s="1"/>
      <c r="L829" s="1"/>
      <c r="M829" s="1"/>
      <c r="AX829" s="1"/>
      <c r="AY829" s="1"/>
      <c r="BA829" s="1"/>
      <c r="BB829" s="1"/>
      <c r="BG829" t="str">
        <f t="shared" ca="1" si="105"/>
        <v/>
      </c>
      <c r="BH829" t="str">
        <f t="shared" si="106"/>
        <v/>
      </c>
      <c r="BI829" t="str">
        <f t="shared" si="107"/>
        <v/>
      </c>
      <c r="BJ829" t="str">
        <f t="shared" ca="1" si="102"/>
        <v/>
      </c>
      <c r="BK829">
        <f t="shared" si="108"/>
        <v>1900</v>
      </c>
      <c r="BL829">
        <f t="shared" si="109"/>
        <v>1900</v>
      </c>
      <c r="BM829" t="str">
        <f t="shared" si="103"/>
        <v/>
      </c>
      <c r="BN829" s="84">
        <f t="shared" si="104"/>
        <v>116</v>
      </c>
      <c r="BO829" s="1">
        <v>42370</v>
      </c>
      <c r="BP829" s="1"/>
      <c r="BQ829" s="3"/>
      <c r="BR829" s="4"/>
      <c r="BS829" s="5"/>
      <c r="BT829" s="6"/>
      <c r="BU829" s="5"/>
      <c r="BV829" s="5"/>
      <c r="BW829" s="6"/>
      <c r="BX829" s="5"/>
      <c r="BY829" s="5"/>
      <c r="BZ829" s="6"/>
      <c r="CA829" s="5"/>
    </row>
    <row r="830" spans="4:79">
      <c r="D830" s="1"/>
      <c r="J830" s="1"/>
      <c r="L830" s="1"/>
      <c r="M830" s="1"/>
      <c r="AX830" s="1"/>
      <c r="AY830" s="1"/>
      <c r="BA830" s="1"/>
      <c r="BB830" s="1"/>
      <c r="BG830" t="str">
        <f t="shared" ca="1" si="105"/>
        <v/>
      </c>
      <c r="BH830" t="str">
        <f t="shared" si="106"/>
        <v/>
      </c>
      <c r="BI830" t="str">
        <f t="shared" si="107"/>
        <v/>
      </c>
      <c r="BJ830" t="str">
        <f t="shared" ca="1" si="102"/>
        <v/>
      </c>
      <c r="BK830">
        <f t="shared" si="108"/>
        <v>1900</v>
      </c>
      <c r="BL830">
        <f t="shared" si="109"/>
        <v>1900</v>
      </c>
      <c r="BM830" t="str">
        <f t="shared" si="103"/>
        <v/>
      </c>
      <c r="BN830" s="84">
        <f t="shared" si="104"/>
        <v>116</v>
      </c>
      <c r="BO830" s="1">
        <v>42370</v>
      </c>
      <c r="BP830" s="1"/>
      <c r="BQ830" s="3"/>
      <c r="BR830" s="4"/>
      <c r="BS830" s="5"/>
      <c r="BT830" s="6"/>
      <c r="BU830" s="5"/>
      <c r="BV830" s="5"/>
      <c r="BW830" s="6"/>
      <c r="BX830" s="5"/>
      <c r="BY830" s="5"/>
      <c r="BZ830" s="6"/>
      <c r="CA830" s="5"/>
    </row>
    <row r="831" spans="4:79">
      <c r="D831" s="1"/>
      <c r="J831" s="1"/>
      <c r="L831" s="1"/>
      <c r="AX831" s="1"/>
      <c r="AY831" s="1"/>
      <c r="BA831" s="1"/>
      <c r="BB831" s="1"/>
      <c r="BG831" t="str">
        <f t="shared" ca="1" si="105"/>
        <v/>
      </c>
      <c r="BH831" t="str">
        <f t="shared" si="106"/>
        <v/>
      </c>
      <c r="BI831" t="str">
        <f t="shared" si="107"/>
        <v/>
      </c>
      <c r="BJ831" t="str">
        <f t="shared" ca="1" si="102"/>
        <v/>
      </c>
      <c r="BK831">
        <f t="shared" si="108"/>
        <v>1900</v>
      </c>
      <c r="BL831">
        <f t="shared" si="109"/>
        <v>1900</v>
      </c>
      <c r="BM831" t="str">
        <f t="shared" si="103"/>
        <v/>
      </c>
      <c r="BN831" s="84">
        <f t="shared" si="104"/>
        <v>116</v>
      </c>
      <c r="BO831" s="1">
        <v>42370</v>
      </c>
      <c r="BP831" s="1"/>
      <c r="BQ831" s="3"/>
      <c r="BR831" s="4"/>
      <c r="BS831" s="5"/>
      <c r="BT831" s="6"/>
      <c r="BU831" s="5"/>
      <c r="BV831" s="5"/>
      <c r="BW831" s="6"/>
      <c r="BX831" s="5"/>
      <c r="BY831" s="5"/>
      <c r="BZ831" s="6"/>
      <c r="CA831" s="5"/>
    </row>
    <row r="832" spans="4:79">
      <c r="D832" s="1"/>
      <c r="J832" s="1"/>
      <c r="L832" s="1"/>
      <c r="M832" s="1"/>
      <c r="AX832" s="1"/>
      <c r="AY832" s="1"/>
      <c r="BA832" s="1"/>
      <c r="BB832" s="1"/>
      <c r="BG832" t="str">
        <f t="shared" ca="1" si="105"/>
        <v/>
      </c>
      <c r="BH832" t="str">
        <f t="shared" si="106"/>
        <v/>
      </c>
      <c r="BI832" t="str">
        <f t="shared" si="107"/>
        <v/>
      </c>
      <c r="BJ832" t="str">
        <f t="shared" ca="1" si="102"/>
        <v/>
      </c>
      <c r="BK832">
        <f t="shared" si="108"/>
        <v>1900</v>
      </c>
      <c r="BL832">
        <f t="shared" si="109"/>
        <v>1900</v>
      </c>
      <c r="BM832" t="str">
        <f t="shared" si="103"/>
        <v/>
      </c>
      <c r="BN832" s="84">
        <f t="shared" si="104"/>
        <v>116</v>
      </c>
      <c r="BO832" s="1">
        <v>42370</v>
      </c>
      <c r="BP832" s="1"/>
      <c r="BQ832" s="3"/>
      <c r="BR832" s="4"/>
      <c r="BS832" s="5"/>
      <c r="BT832" s="6"/>
      <c r="BU832" s="5"/>
      <c r="BV832" s="5"/>
      <c r="BW832" s="6"/>
      <c r="BX832" s="5"/>
      <c r="BY832" s="5"/>
      <c r="BZ832" s="6"/>
      <c r="CA832" s="5"/>
    </row>
    <row r="833" spans="4:79">
      <c r="D833" s="1"/>
      <c r="J833" s="1"/>
      <c r="L833" s="1"/>
      <c r="M833" s="1"/>
      <c r="AX833" s="1"/>
      <c r="AY833" s="1"/>
      <c r="BA833" s="1"/>
      <c r="BB833" s="1"/>
      <c r="BG833" t="str">
        <f t="shared" ca="1" si="105"/>
        <v/>
      </c>
      <c r="BH833" t="str">
        <f t="shared" si="106"/>
        <v/>
      </c>
      <c r="BI833" t="str">
        <f t="shared" si="107"/>
        <v/>
      </c>
      <c r="BJ833" t="str">
        <f t="shared" ca="1" si="102"/>
        <v/>
      </c>
      <c r="BK833">
        <f t="shared" si="108"/>
        <v>1900</v>
      </c>
      <c r="BL833">
        <f t="shared" si="109"/>
        <v>1900</v>
      </c>
      <c r="BM833" t="str">
        <f t="shared" si="103"/>
        <v/>
      </c>
      <c r="BN833" s="84">
        <f t="shared" si="104"/>
        <v>116</v>
      </c>
      <c r="BO833" s="1">
        <v>42370</v>
      </c>
      <c r="BP833" s="1"/>
      <c r="BQ833" s="3"/>
      <c r="BR833" s="4"/>
      <c r="BS833" s="5"/>
      <c r="BT833" s="6"/>
      <c r="BU833" s="5"/>
      <c r="BV833" s="5"/>
      <c r="BW833" s="6"/>
      <c r="BX833" s="5"/>
      <c r="BY833" s="5"/>
      <c r="BZ833" s="6"/>
      <c r="CA833" s="5"/>
    </row>
    <row r="834" spans="4:79">
      <c r="D834" s="1"/>
      <c r="J834" s="1"/>
      <c r="L834" s="1"/>
      <c r="BA834" s="1"/>
      <c r="BG834" t="str">
        <f t="shared" ca="1" si="105"/>
        <v/>
      </c>
      <c r="BH834" t="str">
        <f t="shared" si="106"/>
        <v/>
      </c>
      <c r="BI834" t="str">
        <f t="shared" si="107"/>
        <v/>
      </c>
      <c r="BJ834" t="str">
        <f t="shared" ref="BJ834:BJ897" ca="1" si="110">IF(A834="","",DATEDIF(L834,TODAY(),"y"))</f>
        <v/>
      </c>
      <c r="BK834">
        <f t="shared" si="108"/>
        <v>1900</v>
      </c>
      <c r="BL834">
        <f t="shared" si="109"/>
        <v>1900</v>
      </c>
      <c r="BM834" t="str">
        <f t="shared" ref="BM834:BM897" si="111">IF(A834="","",IF(O834="Adhérent",BG834,""))</f>
        <v/>
      </c>
      <c r="BN834" s="84">
        <f t="shared" ref="BN834:BN897" si="112">YEAR(BO834)-YEAR(J834)</f>
        <v>116</v>
      </c>
      <c r="BO834" s="1">
        <v>42370</v>
      </c>
      <c r="BP834" s="1"/>
      <c r="BQ834" s="3"/>
      <c r="BR834" s="4"/>
      <c r="BS834" s="5"/>
      <c r="BT834" s="6"/>
      <c r="BU834" s="5"/>
      <c r="BV834" s="5"/>
      <c r="BW834" s="6"/>
      <c r="BX834" s="5"/>
      <c r="BY834" s="5"/>
      <c r="BZ834" s="6"/>
      <c r="CA834" s="5"/>
    </row>
    <row r="835" spans="4:79">
      <c r="D835" s="1"/>
      <c r="J835" s="1"/>
      <c r="L835" s="1"/>
      <c r="M835" s="1"/>
      <c r="AX835" s="1"/>
      <c r="AY835" s="1"/>
      <c r="BA835" s="1"/>
      <c r="BB835" s="1"/>
      <c r="BG835" t="str">
        <f t="shared" ref="BG835:BG898" ca="1" si="113">IF(A835="","",DATEDIF(J835,TODAY(),"y"))</f>
        <v/>
      </c>
      <c r="BH835" t="str">
        <f t="shared" ref="BH835:BH898" si="114">IF(A835="","",IF(BG835&lt;61,"Moins de 61",IF(BG835&lt;66,"61 à 65",IF(BG835&lt;71,"66 à 70",IF(BG835&lt;76,"71 à 75",IF(BG835&lt;81,"76 à 80",IF(BG835&lt;86,"81 à 85",IF(BG835&lt;91,"86 à 90",IF(BG835&lt;96,"91 à 95",IF(BG835&lt;101,"96 à 100",IF(BG835&gt;=101,"101 et plus","")))))))))))</f>
        <v/>
      </c>
      <c r="BI835" t="str">
        <f t="shared" ref="BI835:BI898" si="115">IF(B835="","",IF(BG835&lt;66,"Moins de 66",IF(BG835&lt;71,"66 à 70",IF(BG835&lt;76,"71 à 75",IF(BG835&lt;81,"76 à 80",IF(BG835&gt;=81,"plus de 80",""))))))</f>
        <v/>
      </c>
      <c r="BJ835" t="str">
        <f t="shared" ca="1" si="110"/>
        <v/>
      </c>
      <c r="BK835">
        <f t="shared" ref="BK835:BK898" si="116">YEAR(L835)</f>
        <v>1900</v>
      </c>
      <c r="BL835">
        <f t="shared" ref="BL835:BL898" si="117">YEAR(E835)</f>
        <v>1900</v>
      </c>
      <c r="BM835" t="str">
        <f t="shared" si="111"/>
        <v/>
      </c>
      <c r="BN835" s="84">
        <f t="shared" si="112"/>
        <v>116</v>
      </c>
      <c r="BO835" s="1">
        <v>42370</v>
      </c>
      <c r="BP835" s="1"/>
      <c r="BQ835" s="3"/>
      <c r="BR835" s="4"/>
      <c r="BS835" s="5"/>
      <c r="BT835" s="6"/>
      <c r="BU835" s="5"/>
      <c r="BV835" s="5"/>
      <c r="BW835" s="6"/>
      <c r="BX835" s="5"/>
      <c r="BY835" s="5"/>
      <c r="BZ835" s="6"/>
      <c r="CA835" s="5"/>
    </row>
    <row r="836" spans="4:79">
      <c r="D836" s="1"/>
      <c r="E836" s="1"/>
      <c r="J836" s="1"/>
      <c r="L836" s="1"/>
      <c r="M836" s="1"/>
      <c r="BA836" s="1"/>
      <c r="BG836" t="str">
        <f t="shared" ca="1" si="113"/>
        <v/>
      </c>
      <c r="BH836" t="str">
        <f t="shared" si="114"/>
        <v/>
      </c>
      <c r="BI836" t="str">
        <f t="shared" si="115"/>
        <v/>
      </c>
      <c r="BJ836" t="str">
        <f t="shared" ca="1" si="110"/>
        <v/>
      </c>
      <c r="BK836">
        <f t="shared" si="116"/>
        <v>1900</v>
      </c>
      <c r="BL836">
        <f t="shared" si="117"/>
        <v>1900</v>
      </c>
      <c r="BM836" t="str">
        <f t="shared" si="111"/>
        <v/>
      </c>
      <c r="BN836" s="84">
        <f t="shared" si="112"/>
        <v>116</v>
      </c>
      <c r="BO836" s="1">
        <v>42370</v>
      </c>
      <c r="BP836" s="1"/>
      <c r="BQ836" s="3"/>
      <c r="BR836" s="4"/>
      <c r="BS836" s="5"/>
      <c r="BT836" s="6"/>
      <c r="BU836" s="5"/>
      <c r="BV836" s="5"/>
      <c r="BW836" s="6"/>
      <c r="BX836" s="5"/>
      <c r="BY836" s="5"/>
      <c r="BZ836" s="6"/>
      <c r="CA836" s="5"/>
    </row>
    <row r="837" spans="4:79">
      <c r="D837" s="1"/>
      <c r="E837" s="1"/>
      <c r="J837" s="1"/>
      <c r="L837" s="1"/>
      <c r="M837" s="1"/>
      <c r="AX837" s="1"/>
      <c r="AY837" s="1"/>
      <c r="BA837" s="1"/>
      <c r="BG837" t="str">
        <f t="shared" ca="1" si="113"/>
        <v/>
      </c>
      <c r="BH837" t="str">
        <f t="shared" si="114"/>
        <v/>
      </c>
      <c r="BI837" t="str">
        <f t="shared" si="115"/>
        <v/>
      </c>
      <c r="BJ837" t="str">
        <f t="shared" ca="1" si="110"/>
        <v/>
      </c>
      <c r="BK837">
        <f t="shared" si="116"/>
        <v>1900</v>
      </c>
      <c r="BL837">
        <f t="shared" si="117"/>
        <v>1900</v>
      </c>
      <c r="BM837" t="str">
        <f t="shared" si="111"/>
        <v/>
      </c>
      <c r="BN837" s="84">
        <f t="shared" si="112"/>
        <v>116</v>
      </c>
      <c r="BO837" s="1">
        <v>42370</v>
      </c>
      <c r="BP837" s="1"/>
      <c r="BQ837" s="3"/>
      <c r="BR837" s="4"/>
      <c r="BS837" s="5"/>
      <c r="BT837" s="6"/>
      <c r="BU837" s="5"/>
      <c r="BV837" s="5"/>
      <c r="BW837" s="6"/>
      <c r="BX837" s="5"/>
      <c r="BY837" s="5"/>
      <c r="BZ837" s="6"/>
      <c r="CA837" s="5"/>
    </row>
    <row r="838" spans="4:79">
      <c r="D838" s="1"/>
      <c r="J838" s="1"/>
      <c r="L838" s="1"/>
      <c r="AX838" s="1"/>
      <c r="AY838" s="1"/>
      <c r="BA838" s="1"/>
      <c r="BB838" s="1"/>
      <c r="BG838" t="str">
        <f t="shared" ca="1" si="113"/>
        <v/>
      </c>
      <c r="BH838" t="str">
        <f t="shared" si="114"/>
        <v/>
      </c>
      <c r="BI838" t="str">
        <f t="shared" si="115"/>
        <v/>
      </c>
      <c r="BJ838" t="str">
        <f t="shared" ca="1" si="110"/>
        <v/>
      </c>
      <c r="BK838">
        <f t="shared" si="116"/>
        <v>1900</v>
      </c>
      <c r="BL838">
        <f t="shared" si="117"/>
        <v>1900</v>
      </c>
      <c r="BM838" t="str">
        <f t="shared" si="111"/>
        <v/>
      </c>
      <c r="BN838" s="84">
        <f t="shared" si="112"/>
        <v>116</v>
      </c>
      <c r="BO838" s="1">
        <v>42370</v>
      </c>
      <c r="BP838" s="1"/>
      <c r="BQ838" s="3"/>
      <c r="BR838" s="4"/>
      <c r="BS838" s="5"/>
      <c r="BT838" s="6"/>
      <c r="BU838" s="5"/>
      <c r="BV838" s="5"/>
      <c r="BW838" s="6"/>
      <c r="BX838" s="5"/>
      <c r="BY838" s="5"/>
      <c r="BZ838" s="6"/>
      <c r="CA838" s="5"/>
    </row>
    <row r="839" spans="4:79">
      <c r="D839" s="1"/>
      <c r="J839" s="1"/>
      <c r="M839" s="1"/>
      <c r="BG839" t="str">
        <f t="shared" ca="1" si="113"/>
        <v/>
      </c>
      <c r="BH839" t="str">
        <f t="shared" si="114"/>
        <v/>
      </c>
      <c r="BI839" t="str">
        <f t="shared" si="115"/>
        <v/>
      </c>
      <c r="BJ839" t="str">
        <f t="shared" ca="1" si="110"/>
        <v/>
      </c>
      <c r="BK839">
        <f t="shared" si="116"/>
        <v>1900</v>
      </c>
      <c r="BL839">
        <f t="shared" si="117"/>
        <v>1900</v>
      </c>
      <c r="BM839" t="str">
        <f t="shared" si="111"/>
        <v/>
      </c>
      <c r="BN839" s="84">
        <f t="shared" si="112"/>
        <v>116</v>
      </c>
      <c r="BO839" s="1">
        <v>42370</v>
      </c>
      <c r="BP839" s="1"/>
      <c r="BQ839" s="3"/>
      <c r="BR839" s="4"/>
      <c r="BS839" s="5"/>
      <c r="BT839" s="6"/>
      <c r="BU839" s="5"/>
      <c r="BV839" s="5"/>
      <c r="BW839" s="6"/>
      <c r="BX839" s="5"/>
      <c r="BY839" s="5"/>
      <c r="BZ839" s="6"/>
      <c r="CA839" s="5"/>
    </row>
    <row r="840" spans="4:79">
      <c r="D840" s="1"/>
      <c r="J840" s="1"/>
      <c r="L840" s="1"/>
      <c r="M840" s="1"/>
      <c r="AX840" s="1"/>
      <c r="AY840" s="1"/>
      <c r="BA840" s="1"/>
      <c r="BB840" s="1"/>
      <c r="BG840" t="str">
        <f t="shared" ca="1" si="113"/>
        <v/>
      </c>
      <c r="BH840" t="str">
        <f t="shared" si="114"/>
        <v/>
      </c>
      <c r="BI840" t="str">
        <f t="shared" si="115"/>
        <v/>
      </c>
      <c r="BJ840" t="str">
        <f t="shared" ca="1" si="110"/>
        <v/>
      </c>
      <c r="BK840">
        <f t="shared" si="116"/>
        <v>1900</v>
      </c>
      <c r="BL840">
        <f t="shared" si="117"/>
        <v>1900</v>
      </c>
      <c r="BM840" t="str">
        <f t="shared" si="111"/>
        <v/>
      </c>
      <c r="BN840" s="84">
        <f t="shared" si="112"/>
        <v>116</v>
      </c>
      <c r="BO840" s="1">
        <v>42370</v>
      </c>
      <c r="BP840" s="1"/>
      <c r="BQ840" s="3"/>
      <c r="BR840" s="4"/>
      <c r="BS840" s="5"/>
      <c r="BT840" s="6"/>
      <c r="BU840" s="5"/>
      <c r="BV840" s="5"/>
      <c r="BW840" s="6"/>
      <c r="BX840" s="5"/>
      <c r="BY840" s="5"/>
      <c r="BZ840" s="6"/>
      <c r="CA840" s="5"/>
    </row>
    <row r="841" spans="4:79">
      <c r="D841" s="1"/>
      <c r="BB841" s="1"/>
      <c r="BG841" t="str">
        <f t="shared" ca="1" si="113"/>
        <v/>
      </c>
      <c r="BH841" t="str">
        <f t="shared" si="114"/>
        <v/>
      </c>
      <c r="BI841" t="str">
        <f t="shared" si="115"/>
        <v/>
      </c>
      <c r="BJ841" t="str">
        <f t="shared" ca="1" si="110"/>
        <v/>
      </c>
      <c r="BK841">
        <f t="shared" si="116"/>
        <v>1900</v>
      </c>
      <c r="BL841">
        <f t="shared" si="117"/>
        <v>1900</v>
      </c>
      <c r="BM841" t="str">
        <f t="shared" si="111"/>
        <v/>
      </c>
      <c r="BN841" s="84">
        <f t="shared" si="112"/>
        <v>116</v>
      </c>
      <c r="BO841" s="1">
        <v>42370</v>
      </c>
      <c r="BP841" s="1"/>
      <c r="BQ841" s="3"/>
      <c r="BR841" s="4"/>
      <c r="BS841" s="5"/>
      <c r="BT841" s="6"/>
      <c r="BU841" s="5"/>
      <c r="BV841" s="5"/>
      <c r="BW841" s="6"/>
      <c r="BX841" s="5"/>
      <c r="BY841" s="5"/>
      <c r="BZ841" s="6"/>
      <c r="CA841" s="5"/>
    </row>
    <row r="842" spans="4:79">
      <c r="D842" s="1"/>
      <c r="J842" s="1"/>
      <c r="L842" s="1"/>
      <c r="M842" s="1"/>
      <c r="AX842" s="1"/>
      <c r="AY842" s="1"/>
      <c r="BA842" s="1"/>
      <c r="BB842" s="1"/>
      <c r="BG842" t="str">
        <f t="shared" ca="1" si="113"/>
        <v/>
      </c>
      <c r="BH842" t="str">
        <f t="shared" si="114"/>
        <v/>
      </c>
      <c r="BI842" t="str">
        <f t="shared" si="115"/>
        <v/>
      </c>
      <c r="BJ842" t="str">
        <f t="shared" ca="1" si="110"/>
        <v/>
      </c>
      <c r="BK842">
        <f t="shared" si="116"/>
        <v>1900</v>
      </c>
      <c r="BL842">
        <f t="shared" si="117"/>
        <v>1900</v>
      </c>
      <c r="BM842" t="str">
        <f t="shared" si="111"/>
        <v/>
      </c>
      <c r="BN842" s="84">
        <f t="shared" si="112"/>
        <v>116</v>
      </c>
      <c r="BO842" s="1">
        <v>42370</v>
      </c>
      <c r="BP842" s="1"/>
      <c r="BQ842" s="3"/>
      <c r="BR842" s="4"/>
      <c r="BS842" s="5"/>
      <c r="BT842" s="6"/>
      <c r="BU842" s="5"/>
      <c r="BV842" s="5"/>
      <c r="BW842" s="6"/>
      <c r="BX842" s="5"/>
      <c r="BY842" s="5"/>
      <c r="BZ842" s="6"/>
      <c r="CA842" s="5"/>
    </row>
    <row r="843" spans="4:79">
      <c r="D843" s="1"/>
      <c r="J843" s="1"/>
      <c r="M843" s="1"/>
      <c r="BG843" t="str">
        <f t="shared" ca="1" si="113"/>
        <v/>
      </c>
      <c r="BH843" t="str">
        <f t="shared" si="114"/>
        <v/>
      </c>
      <c r="BI843" t="str">
        <f t="shared" si="115"/>
        <v/>
      </c>
      <c r="BJ843" t="str">
        <f t="shared" ca="1" si="110"/>
        <v/>
      </c>
      <c r="BK843">
        <f t="shared" si="116"/>
        <v>1900</v>
      </c>
      <c r="BL843">
        <f t="shared" si="117"/>
        <v>1900</v>
      </c>
      <c r="BM843" t="str">
        <f t="shared" si="111"/>
        <v/>
      </c>
      <c r="BN843" s="84">
        <f t="shared" si="112"/>
        <v>116</v>
      </c>
      <c r="BO843" s="1">
        <v>42370</v>
      </c>
      <c r="BP843" s="1"/>
      <c r="BQ843" s="3"/>
      <c r="BR843" s="4"/>
      <c r="BS843" s="5"/>
      <c r="BT843" s="6"/>
      <c r="BU843" s="5"/>
      <c r="BV843" s="5"/>
      <c r="BW843" s="6"/>
      <c r="BX843" s="5"/>
      <c r="BY843" s="5"/>
      <c r="BZ843" s="6"/>
      <c r="CA843" s="5"/>
    </row>
    <row r="844" spans="4:79">
      <c r="D844" s="1"/>
      <c r="J844" s="1"/>
      <c r="L844" s="1"/>
      <c r="M844" s="1"/>
      <c r="BA844" s="1"/>
      <c r="BG844" t="str">
        <f t="shared" ca="1" si="113"/>
        <v/>
      </c>
      <c r="BH844" t="str">
        <f t="shared" si="114"/>
        <v/>
      </c>
      <c r="BI844" t="str">
        <f t="shared" si="115"/>
        <v/>
      </c>
      <c r="BJ844" t="str">
        <f t="shared" ca="1" si="110"/>
        <v/>
      </c>
      <c r="BK844">
        <f t="shared" si="116"/>
        <v>1900</v>
      </c>
      <c r="BL844">
        <f t="shared" si="117"/>
        <v>1900</v>
      </c>
      <c r="BM844" t="str">
        <f t="shared" si="111"/>
        <v/>
      </c>
      <c r="BN844" s="84">
        <f t="shared" si="112"/>
        <v>116</v>
      </c>
      <c r="BO844" s="1">
        <v>42370</v>
      </c>
      <c r="BP844" s="1"/>
      <c r="BQ844" s="3"/>
      <c r="BR844" s="4"/>
      <c r="BS844" s="5"/>
      <c r="BT844" s="6"/>
      <c r="BU844" s="5"/>
      <c r="BV844" s="5"/>
      <c r="BW844" s="6"/>
      <c r="BX844" s="5"/>
      <c r="BY844" s="5"/>
      <c r="BZ844" s="6"/>
      <c r="CA844" s="5"/>
    </row>
    <row r="845" spans="4:79">
      <c r="D845" s="1"/>
      <c r="J845" s="1"/>
      <c r="L845" s="1"/>
      <c r="M845" s="1"/>
      <c r="AX845" s="1"/>
      <c r="AY845" s="1"/>
      <c r="BA845" s="1"/>
      <c r="BB845" s="1"/>
      <c r="BG845" t="str">
        <f t="shared" ca="1" si="113"/>
        <v/>
      </c>
      <c r="BH845" t="str">
        <f t="shared" si="114"/>
        <v/>
      </c>
      <c r="BI845" t="str">
        <f t="shared" si="115"/>
        <v/>
      </c>
      <c r="BJ845" t="str">
        <f t="shared" ca="1" si="110"/>
        <v/>
      </c>
      <c r="BK845">
        <f t="shared" si="116"/>
        <v>1900</v>
      </c>
      <c r="BL845">
        <f t="shared" si="117"/>
        <v>1900</v>
      </c>
      <c r="BM845" t="str">
        <f t="shared" si="111"/>
        <v/>
      </c>
      <c r="BN845" s="84">
        <f t="shared" si="112"/>
        <v>116</v>
      </c>
      <c r="BO845" s="1">
        <v>42370</v>
      </c>
      <c r="BP845" s="1"/>
      <c r="BQ845" s="3"/>
      <c r="BR845" s="4"/>
      <c r="BS845" s="5"/>
      <c r="BT845" s="6"/>
      <c r="BU845" s="5"/>
      <c r="BV845" s="5"/>
      <c r="BW845" s="6"/>
      <c r="BX845" s="5"/>
      <c r="BY845" s="5"/>
      <c r="BZ845" s="6"/>
      <c r="CA845" s="5"/>
    </row>
    <row r="846" spans="4:79">
      <c r="D846" s="1"/>
      <c r="J846" s="1"/>
      <c r="L846" s="1"/>
      <c r="M846" s="1"/>
      <c r="AX846" s="1"/>
      <c r="AY846" s="1"/>
      <c r="BA846" s="1"/>
      <c r="BB846" s="1"/>
      <c r="BG846" t="str">
        <f t="shared" ca="1" si="113"/>
        <v/>
      </c>
      <c r="BH846" t="str">
        <f t="shared" si="114"/>
        <v/>
      </c>
      <c r="BI846" t="str">
        <f t="shared" si="115"/>
        <v/>
      </c>
      <c r="BJ846" t="str">
        <f t="shared" ca="1" si="110"/>
        <v/>
      </c>
      <c r="BK846">
        <f t="shared" si="116"/>
        <v>1900</v>
      </c>
      <c r="BL846">
        <f t="shared" si="117"/>
        <v>1900</v>
      </c>
      <c r="BM846" t="str">
        <f t="shared" si="111"/>
        <v/>
      </c>
      <c r="BN846" s="84">
        <f t="shared" si="112"/>
        <v>116</v>
      </c>
      <c r="BO846" s="1">
        <v>42370</v>
      </c>
      <c r="BP846" s="1"/>
      <c r="BQ846" s="3"/>
      <c r="BR846" s="4"/>
      <c r="BS846" s="5"/>
      <c r="BT846" s="6"/>
      <c r="BU846" s="5"/>
      <c r="BV846" s="5"/>
      <c r="BW846" s="6"/>
      <c r="BX846" s="5"/>
      <c r="BY846" s="5"/>
      <c r="BZ846" s="6"/>
      <c r="CA846" s="5"/>
    </row>
    <row r="847" spans="4:79">
      <c r="D847" s="1"/>
      <c r="J847" s="1"/>
      <c r="L847" s="1"/>
      <c r="M847" s="1"/>
      <c r="AX847" s="1"/>
      <c r="AY847" s="1"/>
      <c r="BA847" s="1"/>
      <c r="BB847" s="1"/>
      <c r="BG847" t="str">
        <f t="shared" ca="1" si="113"/>
        <v/>
      </c>
      <c r="BH847" t="str">
        <f t="shared" si="114"/>
        <v/>
      </c>
      <c r="BI847" t="str">
        <f t="shared" si="115"/>
        <v/>
      </c>
      <c r="BJ847" t="str">
        <f t="shared" ca="1" si="110"/>
        <v/>
      </c>
      <c r="BK847">
        <f t="shared" si="116"/>
        <v>1900</v>
      </c>
      <c r="BL847">
        <f t="shared" si="117"/>
        <v>1900</v>
      </c>
      <c r="BM847" t="str">
        <f t="shared" si="111"/>
        <v/>
      </c>
      <c r="BN847" s="84">
        <f t="shared" si="112"/>
        <v>116</v>
      </c>
      <c r="BO847" s="1">
        <v>42370</v>
      </c>
      <c r="BP847" s="1"/>
      <c r="BQ847" s="3"/>
      <c r="BR847" s="4"/>
      <c r="BS847" s="5"/>
      <c r="BT847" s="6"/>
      <c r="BU847" s="5"/>
      <c r="BV847" s="5"/>
      <c r="BW847" s="6"/>
      <c r="BX847" s="5"/>
      <c r="BY847" s="5"/>
      <c r="BZ847" s="6"/>
      <c r="CA847" s="5"/>
    </row>
    <row r="848" spans="4:79">
      <c r="D848" s="1"/>
      <c r="J848" s="1"/>
      <c r="L848" s="1"/>
      <c r="M848" s="1"/>
      <c r="AX848" s="1"/>
      <c r="AY848" s="1"/>
      <c r="BA848" s="1"/>
      <c r="BB848" s="1"/>
      <c r="BG848" t="str">
        <f t="shared" ca="1" si="113"/>
        <v/>
      </c>
      <c r="BH848" t="str">
        <f t="shared" si="114"/>
        <v/>
      </c>
      <c r="BI848" t="str">
        <f t="shared" si="115"/>
        <v/>
      </c>
      <c r="BJ848" t="str">
        <f t="shared" ca="1" si="110"/>
        <v/>
      </c>
      <c r="BK848">
        <f t="shared" si="116"/>
        <v>1900</v>
      </c>
      <c r="BL848">
        <f t="shared" si="117"/>
        <v>1900</v>
      </c>
      <c r="BM848" t="str">
        <f t="shared" si="111"/>
        <v/>
      </c>
      <c r="BN848" s="84">
        <f t="shared" si="112"/>
        <v>116</v>
      </c>
      <c r="BO848" s="1">
        <v>42370</v>
      </c>
      <c r="BP848" s="1"/>
      <c r="BQ848" s="3"/>
      <c r="BR848" s="4"/>
      <c r="BS848" s="5"/>
      <c r="BT848" s="6"/>
      <c r="BU848" s="5"/>
      <c r="BV848" s="5"/>
      <c r="BW848" s="6"/>
      <c r="BX848" s="5"/>
      <c r="BY848" s="5"/>
      <c r="BZ848" s="6"/>
      <c r="CA848" s="5"/>
    </row>
    <row r="849" spans="4:79">
      <c r="D849" s="1"/>
      <c r="E849" s="1"/>
      <c r="J849" s="1"/>
      <c r="L849" s="1"/>
      <c r="M849" s="1"/>
      <c r="AX849" s="1"/>
      <c r="AY849" s="1"/>
      <c r="BA849" s="1"/>
      <c r="BG849" t="str">
        <f t="shared" ca="1" si="113"/>
        <v/>
      </c>
      <c r="BH849" t="str">
        <f t="shared" si="114"/>
        <v/>
      </c>
      <c r="BI849" t="str">
        <f t="shared" si="115"/>
        <v/>
      </c>
      <c r="BJ849" t="str">
        <f t="shared" ca="1" si="110"/>
        <v/>
      </c>
      <c r="BK849">
        <f t="shared" si="116"/>
        <v>1900</v>
      </c>
      <c r="BL849">
        <f t="shared" si="117"/>
        <v>1900</v>
      </c>
      <c r="BM849" t="str">
        <f t="shared" si="111"/>
        <v/>
      </c>
      <c r="BN849" s="84">
        <f t="shared" si="112"/>
        <v>116</v>
      </c>
      <c r="BO849" s="1">
        <v>42370</v>
      </c>
      <c r="BP849" s="1"/>
      <c r="BQ849" s="3"/>
      <c r="BR849" s="4"/>
      <c r="BS849" s="5"/>
      <c r="BT849" s="6"/>
      <c r="BU849" s="5"/>
      <c r="BV849" s="5"/>
      <c r="BW849" s="6"/>
      <c r="BX849" s="5"/>
      <c r="BY849" s="5"/>
      <c r="BZ849" s="6"/>
      <c r="CA849" s="5"/>
    </row>
    <row r="850" spans="4:79">
      <c r="D850" s="1"/>
      <c r="E850" s="1"/>
      <c r="J850" s="1"/>
      <c r="L850" s="1"/>
      <c r="M850" s="1"/>
      <c r="AX850" s="1"/>
      <c r="AY850" s="1"/>
      <c r="BA850" s="1"/>
      <c r="BG850" t="str">
        <f t="shared" ca="1" si="113"/>
        <v/>
      </c>
      <c r="BH850" t="str">
        <f t="shared" si="114"/>
        <v/>
      </c>
      <c r="BI850" t="str">
        <f t="shared" si="115"/>
        <v/>
      </c>
      <c r="BJ850" t="str">
        <f t="shared" ca="1" si="110"/>
        <v/>
      </c>
      <c r="BK850">
        <f t="shared" si="116"/>
        <v>1900</v>
      </c>
      <c r="BL850">
        <f t="shared" si="117"/>
        <v>1900</v>
      </c>
      <c r="BM850" t="str">
        <f t="shared" si="111"/>
        <v/>
      </c>
      <c r="BN850" s="84">
        <f t="shared" si="112"/>
        <v>116</v>
      </c>
      <c r="BO850" s="1">
        <v>42370</v>
      </c>
      <c r="BP850" s="1"/>
      <c r="BQ850" s="3"/>
      <c r="BR850" s="4"/>
      <c r="BS850" s="5"/>
      <c r="BT850" s="6"/>
      <c r="BU850" s="5"/>
      <c r="BV850" s="5"/>
      <c r="BW850" s="6"/>
      <c r="BX850" s="5"/>
      <c r="BY850" s="5"/>
      <c r="BZ850" s="6"/>
      <c r="CA850" s="5"/>
    </row>
    <row r="851" spans="4:79">
      <c r="D851" s="1"/>
      <c r="J851" s="1"/>
      <c r="L851" s="1"/>
      <c r="AX851" s="1"/>
      <c r="AY851" s="1"/>
      <c r="BA851" s="1"/>
      <c r="BB851" s="1"/>
      <c r="BG851" t="str">
        <f t="shared" ca="1" si="113"/>
        <v/>
      </c>
      <c r="BH851" t="str">
        <f t="shared" si="114"/>
        <v/>
      </c>
      <c r="BI851" t="str">
        <f t="shared" si="115"/>
        <v/>
      </c>
      <c r="BJ851" t="str">
        <f t="shared" ca="1" si="110"/>
        <v/>
      </c>
      <c r="BK851">
        <f t="shared" si="116"/>
        <v>1900</v>
      </c>
      <c r="BL851">
        <f t="shared" si="117"/>
        <v>1900</v>
      </c>
      <c r="BM851" t="str">
        <f t="shared" si="111"/>
        <v/>
      </c>
      <c r="BN851" s="84">
        <f t="shared" si="112"/>
        <v>116</v>
      </c>
      <c r="BO851" s="1">
        <v>42370</v>
      </c>
      <c r="BP851" s="1"/>
      <c r="BQ851" s="3"/>
      <c r="BR851" s="4"/>
      <c r="BS851" s="5"/>
      <c r="BT851" s="6"/>
      <c r="BU851" s="5"/>
      <c r="BV851" s="5"/>
      <c r="BW851" s="6"/>
      <c r="BX851" s="5"/>
      <c r="BY851" s="5"/>
      <c r="BZ851" s="6"/>
      <c r="CA851" s="5"/>
    </row>
    <row r="852" spans="4:79">
      <c r="D852" s="1"/>
      <c r="J852" s="1"/>
      <c r="L852" s="1"/>
      <c r="M852" s="1"/>
      <c r="AX852" s="1"/>
      <c r="AY852" s="1"/>
      <c r="BA852" s="1"/>
      <c r="BB852" s="1"/>
      <c r="BG852" t="str">
        <f t="shared" ca="1" si="113"/>
        <v/>
      </c>
      <c r="BH852" t="str">
        <f t="shared" si="114"/>
        <v/>
      </c>
      <c r="BI852" t="str">
        <f t="shared" si="115"/>
        <v/>
      </c>
      <c r="BJ852" t="str">
        <f t="shared" ca="1" si="110"/>
        <v/>
      </c>
      <c r="BK852">
        <f t="shared" si="116"/>
        <v>1900</v>
      </c>
      <c r="BL852">
        <f t="shared" si="117"/>
        <v>1900</v>
      </c>
      <c r="BM852" t="str">
        <f t="shared" si="111"/>
        <v/>
      </c>
      <c r="BN852" s="84">
        <f t="shared" si="112"/>
        <v>116</v>
      </c>
      <c r="BO852" s="1">
        <v>42370</v>
      </c>
      <c r="BP852" s="1"/>
      <c r="BQ852" s="3"/>
      <c r="BR852" s="4"/>
      <c r="BS852" s="5"/>
      <c r="BT852" s="6"/>
      <c r="BU852" s="5"/>
      <c r="BV852" s="5"/>
      <c r="BW852" s="6"/>
      <c r="BX852" s="5"/>
      <c r="BY852" s="5"/>
      <c r="BZ852" s="6"/>
      <c r="CA852" s="5"/>
    </row>
    <row r="853" spans="4:79">
      <c r="D853" s="1"/>
      <c r="J853" s="1"/>
      <c r="M853" s="1"/>
      <c r="BG853" t="str">
        <f t="shared" ca="1" si="113"/>
        <v/>
      </c>
      <c r="BH853" t="str">
        <f t="shared" si="114"/>
        <v/>
      </c>
      <c r="BI853" t="str">
        <f t="shared" si="115"/>
        <v/>
      </c>
      <c r="BJ853" t="str">
        <f t="shared" ca="1" si="110"/>
        <v/>
      </c>
      <c r="BK853">
        <f t="shared" si="116"/>
        <v>1900</v>
      </c>
      <c r="BL853">
        <f t="shared" si="117"/>
        <v>1900</v>
      </c>
      <c r="BM853" t="str">
        <f t="shared" si="111"/>
        <v/>
      </c>
      <c r="BN853" s="84">
        <f t="shared" si="112"/>
        <v>116</v>
      </c>
      <c r="BO853" s="1">
        <v>42370</v>
      </c>
      <c r="BP853" s="1"/>
      <c r="BQ853" s="3"/>
      <c r="BR853" s="4"/>
      <c r="BS853" s="5"/>
      <c r="BT853" s="6"/>
      <c r="BU853" s="5"/>
      <c r="BV853" s="5"/>
      <c r="BW853" s="6"/>
      <c r="BX853" s="5"/>
      <c r="BY853" s="5"/>
      <c r="BZ853" s="6"/>
      <c r="CA853" s="5"/>
    </row>
    <row r="854" spans="4:79">
      <c r="D854" s="1"/>
      <c r="E854" s="1"/>
      <c r="J854" s="1"/>
      <c r="L854" s="1"/>
      <c r="N854" s="1"/>
      <c r="AX854" s="1"/>
      <c r="AY854" s="1"/>
      <c r="BA854" s="1"/>
      <c r="BB854" s="1"/>
      <c r="BG854" t="str">
        <f t="shared" ca="1" si="113"/>
        <v/>
      </c>
      <c r="BH854" t="str">
        <f t="shared" si="114"/>
        <v/>
      </c>
      <c r="BI854" t="str">
        <f t="shared" si="115"/>
        <v/>
      </c>
      <c r="BJ854" t="str">
        <f t="shared" ca="1" si="110"/>
        <v/>
      </c>
      <c r="BK854">
        <f t="shared" si="116"/>
        <v>1900</v>
      </c>
      <c r="BL854">
        <f t="shared" si="117"/>
        <v>1900</v>
      </c>
      <c r="BM854" t="str">
        <f t="shared" si="111"/>
        <v/>
      </c>
      <c r="BN854" s="84">
        <f t="shared" si="112"/>
        <v>116</v>
      </c>
      <c r="BO854" s="1">
        <v>42370</v>
      </c>
      <c r="BP854" s="1"/>
      <c r="BQ854" s="3"/>
      <c r="BR854" s="4"/>
      <c r="BS854" s="5"/>
      <c r="BT854" s="6"/>
      <c r="BU854" s="5"/>
      <c r="BV854" s="5"/>
      <c r="BW854" s="6"/>
      <c r="BX854" s="5"/>
      <c r="BY854" s="5"/>
      <c r="BZ854" s="6"/>
      <c r="CA854" s="5"/>
    </row>
    <row r="855" spans="4:79">
      <c r="D855" s="1"/>
      <c r="J855" s="1"/>
      <c r="L855" s="1"/>
      <c r="M855" s="1"/>
      <c r="AX855" s="1"/>
      <c r="AY855" s="1"/>
      <c r="BA855" s="1"/>
      <c r="BB855" s="1"/>
      <c r="BG855" t="str">
        <f t="shared" ca="1" si="113"/>
        <v/>
      </c>
      <c r="BH855" t="str">
        <f t="shared" si="114"/>
        <v/>
      </c>
      <c r="BI855" t="str">
        <f t="shared" si="115"/>
        <v/>
      </c>
      <c r="BJ855" t="str">
        <f t="shared" ca="1" si="110"/>
        <v/>
      </c>
      <c r="BK855">
        <f t="shared" si="116"/>
        <v>1900</v>
      </c>
      <c r="BL855">
        <f t="shared" si="117"/>
        <v>1900</v>
      </c>
      <c r="BM855" t="str">
        <f t="shared" si="111"/>
        <v/>
      </c>
      <c r="BN855" s="84">
        <f t="shared" si="112"/>
        <v>116</v>
      </c>
      <c r="BO855" s="1">
        <v>42370</v>
      </c>
      <c r="BP855" s="1"/>
      <c r="BQ855" s="3"/>
      <c r="BR855" s="4"/>
      <c r="BS855" s="5"/>
      <c r="BT855" s="6"/>
      <c r="BU855" s="5"/>
      <c r="BV855" s="5"/>
      <c r="BW855" s="6"/>
      <c r="BX855" s="5"/>
      <c r="BY855" s="5"/>
      <c r="BZ855" s="6"/>
      <c r="CA855" s="5"/>
    </row>
    <row r="856" spans="4:79">
      <c r="D856" s="1"/>
      <c r="AX856" s="1"/>
      <c r="AY856" s="1"/>
      <c r="BB856" s="1"/>
      <c r="BG856" t="str">
        <f t="shared" ca="1" si="113"/>
        <v/>
      </c>
      <c r="BH856" t="str">
        <f t="shared" si="114"/>
        <v/>
      </c>
      <c r="BI856" t="str">
        <f t="shared" si="115"/>
        <v/>
      </c>
      <c r="BJ856" t="str">
        <f t="shared" ca="1" si="110"/>
        <v/>
      </c>
      <c r="BK856">
        <f t="shared" si="116"/>
        <v>1900</v>
      </c>
      <c r="BL856">
        <f t="shared" si="117"/>
        <v>1900</v>
      </c>
      <c r="BM856" t="str">
        <f t="shared" si="111"/>
        <v/>
      </c>
      <c r="BN856" s="84">
        <f t="shared" si="112"/>
        <v>116</v>
      </c>
      <c r="BO856" s="1">
        <v>42370</v>
      </c>
      <c r="BP856" s="1"/>
      <c r="BQ856" s="3"/>
      <c r="BR856" s="4"/>
      <c r="BS856" s="5"/>
      <c r="BT856" s="6"/>
      <c r="BU856" s="5"/>
      <c r="BV856" s="5"/>
      <c r="BW856" s="6"/>
      <c r="BX856" s="5"/>
      <c r="BY856" s="5"/>
      <c r="BZ856" s="6"/>
      <c r="CA856" s="5"/>
    </row>
    <row r="857" spans="4:79">
      <c r="D857" s="1"/>
      <c r="J857" s="1"/>
      <c r="L857" s="1"/>
      <c r="AX857" s="1"/>
      <c r="AY857" s="1"/>
      <c r="BA857" s="1"/>
      <c r="BB857" s="1"/>
      <c r="BG857" t="str">
        <f t="shared" ca="1" si="113"/>
        <v/>
      </c>
      <c r="BH857" t="str">
        <f t="shared" si="114"/>
        <v/>
      </c>
      <c r="BI857" t="str">
        <f t="shared" si="115"/>
        <v/>
      </c>
      <c r="BJ857" t="str">
        <f t="shared" ca="1" si="110"/>
        <v/>
      </c>
      <c r="BK857">
        <f t="shared" si="116"/>
        <v>1900</v>
      </c>
      <c r="BL857">
        <f t="shared" si="117"/>
        <v>1900</v>
      </c>
      <c r="BM857" t="str">
        <f t="shared" si="111"/>
        <v/>
      </c>
      <c r="BN857" s="84">
        <f t="shared" si="112"/>
        <v>116</v>
      </c>
      <c r="BO857" s="1">
        <v>42370</v>
      </c>
      <c r="BP857" s="1"/>
      <c r="BQ857" s="3"/>
      <c r="BR857" s="4"/>
      <c r="BS857" s="5"/>
      <c r="BT857" s="6"/>
      <c r="BU857" s="5"/>
      <c r="BV857" s="5"/>
      <c r="BW857" s="6"/>
      <c r="BX857" s="5"/>
      <c r="BY857" s="5"/>
      <c r="BZ857" s="6"/>
      <c r="CA857" s="5"/>
    </row>
    <row r="858" spans="4:79">
      <c r="D858" s="1"/>
      <c r="J858" s="1"/>
      <c r="L858" s="1"/>
      <c r="BA858" s="1"/>
      <c r="BB858" s="1"/>
      <c r="BG858" t="str">
        <f t="shared" ca="1" si="113"/>
        <v/>
      </c>
      <c r="BH858" t="str">
        <f t="shared" si="114"/>
        <v/>
      </c>
      <c r="BI858" t="str">
        <f t="shared" si="115"/>
        <v/>
      </c>
      <c r="BJ858" t="str">
        <f t="shared" ca="1" si="110"/>
        <v/>
      </c>
      <c r="BK858">
        <f t="shared" si="116"/>
        <v>1900</v>
      </c>
      <c r="BL858">
        <f t="shared" si="117"/>
        <v>1900</v>
      </c>
      <c r="BM858" t="str">
        <f t="shared" si="111"/>
        <v/>
      </c>
      <c r="BN858" s="84">
        <f t="shared" si="112"/>
        <v>116</v>
      </c>
      <c r="BO858" s="1">
        <v>42370</v>
      </c>
      <c r="BP858" s="1"/>
      <c r="BQ858" s="3"/>
      <c r="BR858" s="4"/>
      <c r="BS858" s="5"/>
      <c r="BT858" s="6"/>
      <c r="BU858" s="5"/>
      <c r="BV858" s="5"/>
      <c r="BW858" s="6"/>
      <c r="BX858" s="5"/>
      <c r="BY858" s="5"/>
      <c r="BZ858" s="6"/>
      <c r="CA858" s="5"/>
    </row>
    <row r="859" spans="4:79">
      <c r="D859" s="1"/>
      <c r="J859" s="1"/>
      <c r="L859" s="1"/>
      <c r="M859" s="1"/>
      <c r="AX859" s="1"/>
      <c r="AY859" s="1"/>
      <c r="BA859" s="1"/>
      <c r="BB859" s="1"/>
      <c r="BG859" t="str">
        <f t="shared" ca="1" si="113"/>
        <v/>
      </c>
      <c r="BH859" t="str">
        <f t="shared" si="114"/>
        <v/>
      </c>
      <c r="BI859" t="str">
        <f t="shared" si="115"/>
        <v/>
      </c>
      <c r="BJ859" t="str">
        <f t="shared" ca="1" si="110"/>
        <v/>
      </c>
      <c r="BK859">
        <f t="shared" si="116"/>
        <v>1900</v>
      </c>
      <c r="BL859">
        <f t="shared" si="117"/>
        <v>1900</v>
      </c>
      <c r="BM859" t="str">
        <f t="shared" si="111"/>
        <v/>
      </c>
      <c r="BN859" s="84">
        <f t="shared" si="112"/>
        <v>116</v>
      </c>
      <c r="BO859" s="1">
        <v>42370</v>
      </c>
      <c r="BP859" s="1"/>
      <c r="BQ859" s="3"/>
      <c r="BR859" s="4"/>
      <c r="BS859" s="5"/>
      <c r="BT859" s="6"/>
      <c r="BU859" s="5"/>
      <c r="BV859" s="5"/>
      <c r="BW859" s="6"/>
      <c r="BX859" s="5"/>
      <c r="BY859" s="5"/>
      <c r="BZ859" s="6"/>
      <c r="CA859" s="5"/>
    </row>
    <row r="860" spans="4:79">
      <c r="D860" s="1"/>
      <c r="E860" s="1"/>
      <c r="J860" s="1"/>
      <c r="L860" s="1"/>
      <c r="AX860" s="1"/>
      <c r="AY860" s="1"/>
      <c r="BA860" s="1"/>
      <c r="BG860" t="str">
        <f t="shared" ca="1" si="113"/>
        <v/>
      </c>
      <c r="BH860" t="str">
        <f t="shared" si="114"/>
        <v/>
      </c>
      <c r="BI860" t="str">
        <f t="shared" si="115"/>
        <v/>
      </c>
      <c r="BJ860" t="str">
        <f t="shared" ca="1" si="110"/>
        <v/>
      </c>
      <c r="BK860">
        <f t="shared" si="116"/>
        <v>1900</v>
      </c>
      <c r="BL860">
        <f t="shared" si="117"/>
        <v>1900</v>
      </c>
      <c r="BM860" t="str">
        <f t="shared" si="111"/>
        <v/>
      </c>
      <c r="BN860" s="84">
        <f t="shared" si="112"/>
        <v>116</v>
      </c>
      <c r="BO860" s="1">
        <v>42370</v>
      </c>
      <c r="BP860" s="1"/>
      <c r="BQ860" s="3"/>
      <c r="BR860" s="4"/>
      <c r="BS860" s="5"/>
      <c r="BT860" s="6"/>
      <c r="BU860" s="5"/>
      <c r="BV860" s="5"/>
      <c r="BW860" s="6"/>
      <c r="BX860" s="5"/>
      <c r="BY860" s="5"/>
      <c r="BZ860" s="6"/>
      <c r="CA860" s="5"/>
    </row>
    <row r="861" spans="4:79">
      <c r="D861" s="1"/>
      <c r="J861" s="1"/>
      <c r="L861" s="1"/>
      <c r="M861" s="1"/>
      <c r="BA861" s="1"/>
      <c r="BB861" s="1"/>
      <c r="BG861" t="str">
        <f t="shared" ca="1" si="113"/>
        <v/>
      </c>
      <c r="BH861" t="str">
        <f t="shared" si="114"/>
        <v/>
      </c>
      <c r="BI861" t="str">
        <f t="shared" si="115"/>
        <v/>
      </c>
      <c r="BJ861" t="str">
        <f t="shared" ca="1" si="110"/>
        <v/>
      </c>
      <c r="BK861">
        <f t="shared" si="116"/>
        <v>1900</v>
      </c>
      <c r="BL861">
        <f t="shared" si="117"/>
        <v>1900</v>
      </c>
      <c r="BM861" t="str">
        <f t="shared" si="111"/>
        <v/>
      </c>
      <c r="BN861" s="84">
        <f t="shared" si="112"/>
        <v>116</v>
      </c>
      <c r="BO861" s="1">
        <v>42370</v>
      </c>
      <c r="BP861" s="1"/>
      <c r="BQ861" s="3"/>
      <c r="BR861" s="4"/>
      <c r="BS861" s="5"/>
      <c r="BT861" s="6"/>
      <c r="BU861" s="5"/>
      <c r="BV861" s="5"/>
      <c r="BW861" s="6"/>
      <c r="BX861" s="5"/>
      <c r="BY861" s="5"/>
      <c r="BZ861" s="6"/>
      <c r="CA861" s="5"/>
    </row>
    <row r="862" spans="4:79">
      <c r="D862" s="1"/>
      <c r="J862" s="1"/>
      <c r="L862" s="1"/>
      <c r="M862" s="1"/>
      <c r="AX862" s="1"/>
      <c r="AY862" s="1"/>
      <c r="BA862" s="1"/>
      <c r="BB862" s="1"/>
      <c r="BG862" t="str">
        <f t="shared" ca="1" si="113"/>
        <v/>
      </c>
      <c r="BH862" t="str">
        <f t="shared" si="114"/>
        <v/>
      </c>
      <c r="BI862" t="str">
        <f t="shared" si="115"/>
        <v/>
      </c>
      <c r="BJ862" t="str">
        <f t="shared" ca="1" si="110"/>
        <v/>
      </c>
      <c r="BK862">
        <f t="shared" si="116"/>
        <v>1900</v>
      </c>
      <c r="BL862">
        <f t="shared" si="117"/>
        <v>1900</v>
      </c>
      <c r="BM862" t="str">
        <f t="shared" si="111"/>
        <v/>
      </c>
      <c r="BN862" s="84">
        <f t="shared" si="112"/>
        <v>116</v>
      </c>
      <c r="BO862" s="1">
        <v>42370</v>
      </c>
      <c r="BP862" s="1"/>
      <c r="BQ862" s="3"/>
      <c r="BR862" s="4"/>
      <c r="BS862" s="5"/>
      <c r="BT862" s="6"/>
      <c r="BU862" s="5"/>
      <c r="BV862" s="5"/>
      <c r="BW862" s="6"/>
      <c r="BX862" s="5"/>
      <c r="BY862" s="5"/>
      <c r="BZ862" s="6"/>
      <c r="CA862" s="5"/>
    </row>
    <row r="863" spans="4:79">
      <c r="D863" s="1"/>
      <c r="J863" s="1"/>
      <c r="L863" s="1"/>
      <c r="M863" s="1"/>
      <c r="AX863" s="1"/>
      <c r="AY863" s="1"/>
      <c r="BA863" s="1"/>
      <c r="BB863" s="1"/>
      <c r="BG863" t="str">
        <f t="shared" ca="1" si="113"/>
        <v/>
      </c>
      <c r="BH863" t="str">
        <f t="shared" si="114"/>
        <v/>
      </c>
      <c r="BI863" t="str">
        <f t="shared" si="115"/>
        <v/>
      </c>
      <c r="BJ863" t="str">
        <f t="shared" ca="1" si="110"/>
        <v/>
      </c>
      <c r="BK863">
        <f t="shared" si="116"/>
        <v>1900</v>
      </c>
      <c r="BL863">
        <f t="shared" si="117"/>
        <v>1900</v>
      </c>
      <c r="BM863" t="str">
        <f t="shared" si="111"/>
        <v/>
      </c>
      <c r="BN863" s="84">
        <f t="shared" si="112"/>
        <v>116</v>
      </c>
      <c r="BO863" s="1">
        <v>42370</v>
      </c>
      <c r="BP863" s="1"/>
      <c r="BQ863" s="3"/>
      <c r="BR863" s="4"/>
      <c r="BS863" s="5"/>
      <c r="BT863" s="6"/>
      <c r="BU863" s="5"/>
      <c r="BV863" s="5"/>
      <c r="BW863" s="6"/>
      <c r="BX863" s="5"/>
      <c r="BY863" s="5"/>
      <c r="BZ863" s="6"/>
      <c r="CA863" s="5"/>
    </row>
    <row r="864" spans="4:79">
      <c r="D864" s="1"/>
      <c r="J864" s="1"/>
      <c r="L864" s="1"/>
      <c r="BA864" s="1"/>
      <c r="BG864" t="str">
        <f t="shared" ca="1" si="113"/>
        <v/>
      </c>
      <c r="BH864" t="str">
        <f t="shared" si="114"/>
        <v/>
      </c>
      <c r="BI864" t="str">
        <f t="shared" si="115"/>
        <v/>
      </c>
      <c r="BJ864" t="str">
        <f t="shared" ca="1" si="110"/>
        <v/>
      </c>
      <c r="BK864">
        <f t="shared" si="116"/>
        <v>1900</v>
      </c>
      <c r="BL864">
        <f t="shared" si="117"/>
        <v>1900</v>
      </c>
      <c r="BM864" t="str">
        <f t="shared" si="111"/>
        <v/>
      </c>
      <c r="BN864" s="84">
        <f t="shared" si="112"/>
        <v>116</v>
      </c>
      <c r="BO864" s="1">
        <v>42370</v>
      </c>
      <c r="BP864" s="1"/>
      <c r="BQ864" s="3"/>
      <c r="BR864" s="4"/>
      <c r="BS864" s="5"/>
      <c r="BT864" s="6"/>
      <c r="BU864" s="5"/>
      <c r="BV864" s="5"/>
      <c r="BW864" s="6"/>
      <c r="BX864" s="5"/>
      <c r="BY864" s="5"/>
      <c r="BZ864" s="6"/>
      <c r="CA864" s="5"/>
    </row>
    <row r="865" spans="4:79">
      <c r="D865" s="1"/>
      <c r="J865" s="1"/>
      <c r="L865" s="1"/>
      <c r="M865" s="1"/>
      <c r="AZ865" s="1"/>
      <c r="BA865" s="1"/>
      <c r="BC865" s="1"/>
      <c r="BD865" s="1"/>
      <c r="BG865" t="str">
        <f t="shared" ca="1" si="113"/>
        <v/>
      </c>
      <c r="BH865" t="str">
        <f t="shared" si="114"/>
        <v/>
      </c>
      <c r="BI865" t="str">
        <f t="shared" si="115"/>
        <v/>
      </c>
      <c r="BJ865" t="str">
        <f t="shared" ca="1" si="110"/>
        <v/>
      </c>
      <c r="BK865">
        <f t="shared" si="116"/>
        <v>1900</v>
      </c>
      <c r="BL865">
        <f t="shared" si="117"/>
        <v>1900</v>
      </c>
      <c r="BM865" t="str">
        <f t="shared" si="111"/>
        <v/>
      </c>
      <c r="BN865" s="84">
        <f t="shared" si="112"/>
        <v>116</v>
      </c>
      <c r="BO865" s="1">
        <v>42370</v>
      </c>
      <c r="BP865" s="1"/>
      <c r="BQ865" s="3"/>
      <c r="BR865" s="4"/>
      <c r="BS865" s="5"/>
      <c r="BT865" s="6"/>
      <c r="BU865" s="5"/>
      <c r="BV865" s="5"/>
      <c r="BW865" s="6"/>
      <c r="BX865" s="5"/>
      <c r="BY865" s="5"/>
      <c r="BZ865" s="6"/>
      <c r="CA865" s="5"/>
    </row>
    <row r="866" spans="4:79">
      <c r="D866" s="1"/>
      <c r="J866" s="1"/>
      <c r="L866" s="1"/>
      <c r="M866" s="1"/>
      <c r="AY866" s="1"/>
      <c r="AZ866" s="1"/>
      <c r="BB866" s="1"/>
      <c r="BC866" s="1"/>
      <c r="BG866" t="str">
        <f t="shared" ca="1" si="113"/>
        <v/>
      </c>
      <c r="BH866" t="str">
        <f t="shared" si="114"/>
        <v/>
      </c>
      <c r="BI866" t="str">
        <f t="shared" si="115"/>
        <v/>
      </c>
      <c r="BJ866" t="str">
        <f t="shared" ca="1" si="110"/>
        <v/>
      </c>
      <c r="BK866">
        <f t="shared" si="116"/>
        <v>1900</v>
      </c>
      <c r="BL866">
        <f t="shared" si="117"/>
        <v>1900</v>
      </c>
      <c r="BM866" t="str">
        <f t="shared" si="111"/>
        <v/>
      </c>
      <c r="BN866" s="84">
        <f t="shared" si="112"/>
        <v>116</v>
      </c>
      <c r="BO866" s="1">
        <v>42370</v>
      </c>
      <c r="BP866" s="1"/>
      <c r="BQ866" s="3"/>
      <c r="BR866" s="4"/>
      <c r="BS866" s="5"/>
      <c r="BT866" s="6"/>
      <c r="BU866" s="5"/>
      <c r="BV866" s="5"/>
      <c r="BW866" s="6"/>
      <c r="BX866" s="5"/>
      <c r="BY866" s="5"/>
      <c r="BZ866" s="6"/>
      <c r="CA866" s="5"/>
    </row>
    <row r="867" spans="4:79">
      <c r="D867" s="1"/>
      <c r="J867" s="1"/>
      <c r="L867" s="1"/>
      <c r="AY867" s="1"/>
      <c r="AZ867" s="1"/>
      <c r="BB867" s="1"/>
      <c r="BC867" s="1"/>
      <c r="BG867" t="str">
        <f t="shared" ca="1" si="113"/>
        <v/>
      </c>
      <c r="BH867" t="str">
        <f t="shared" si="114"/>
        <v/>
      </c>
      <c r="BI867" t="str">
        <f t="shared" si="115"/>
        <v/>
      </c>
      <c r="BJ867" t="str">
        <f t="shared" ca="1" si="110"/>
        <v/>
      </c>
      <c r="BK867">
        <f t="shared" si="116"/>
        <v>1900</v>
      </c>
      <c r="BL867">
        <f t="shared" si="117"/>
        <v>1900</v>
      </c>
      <c r="BM867" t="str">
        <f t="shared" si="111"/>
        <v/>
      </c>
      <c r="BN867" s="84">
        <f t="shared" si="112"/>
        <v>116</v>
      </c>
      <c r="BO867" s="1">
        <v>42370</v>
      </c>
      <c r="BP867" s="1"/>
      <c r="BQ867" s="3"/>
      <c r="BR867" s="4"/>
      <c r="BS867" s="5"/>
      <c r="BT867" s="6"/>
      <c r="BU867" s="5"/>
      <c r="BV867" s="5"/>
      <c r="BW867" s="6"/>
      <c r="BX867" s="5"/>
      <c r="BY867" s="5"/>
      <c r="BZ867" s="6"/>
      <c r="CA867" s="5"/>
    </row>
    <row r="868" spans="4:79">
      <c r="D868" s="1"/>
      <c r="J868" s="1"/>
      <c r="L868" s="1"/>
      <c r="M868" s="1"/>
      <c r="AX868" s="1"/>
      <c r="AY868" s="1"/>
      <c r="BA868" s="1"/>
      <c r="BB868" s="1"/>
      <c r="BG868" t="str">
        <f t="shared" ca="1" si="113"/>
        <v/>
      </c>
      <c r="BH868" t="str">
        <f t="shared" si="114"/>
        <v/>
      </c>
      <c r="BI868" t="str">
        <f t="shared" si="115"/>
        <v/>
      </c>
      <c r="BJ868" t="str">
        <f t="shared" ca="1" si="110"/>
        <v/>
      </c>
      <c r="BK868">
        <f t="shared" si="116"/>
        <v>1900</v>
      </c>
      <c r="BL868">
        <f t="shared" si="117"/>
        <v>1900</v>
      </c>
      <c r="BM868" t="str">
        <f t="shared" si="111"/>
        <v/>
      </c>
      <c r="BN868" s="84">
        <f t="shared" si="112"/>
        <v>116</v>
      </c>
      <c r="BO868" s="1">
        <v>42370</v>
      </c>
      <c r="BP868" s="1"/>
      <c r="BQ868" s="3"/>
      <c r="BR868" s="4"/>
      <c r="BS868" s="5"/>
      <c r="BT868" s="6"/>
      <c r="BU868" s="5"/>
      <c r="BV868" s="5"/>
      <c r="BW868" s="6"/>
      <c r="BX868" s="5"/>
      <c r="BY868" s="5"/>
      <c r="BZ868" s="6"/>
      <c r="CA868" s="5"/>
    </row>
    <row r="869" spans="4:79">
      <c r="D869" s="1"/>
      <c r="J869" s="1"/>
      <c r="L869" s="1"/>
      <c r="M869" s="1"/>
      <c r="BB869" s="1"/>
      <c r="BC869" s="1"/>
      <c r="BG869" t="str">
        <f t="shared" ca="1" si="113"/>
        <v/>
      </c>
      <c r="BH869" t="str">
        <f t="shared" si="114"/>
        <v/>
      </c>
      <c r="BI869" t="str">
        <f t="shared" si="115"/>
        <v/>
      </c>
      <c r="BJ869" t="str">
        <f t="shared" ca="1" si="110"/>
        <v/>
      </c>
      <c r="BK869">
        <f t="shared" si="116"/>
        <v>1900</v>
      </c>
      <c r="BL869">
        <f t="shared" si="117"/>
        <v>1900</v>
      </c>
      <c r="BM869" t="str">
        <f t="shared" si="111"/>
        <v/>
      </c>
      <c r="BN869" s="84">
        <f t="shared" si="112"/>
        <v>116</v>
      </c>
      <c r="BO869" s="1">
        <v>42370</v>
      </c>
      <c r="BP869" s="1"/>
      <c r="BQ869" s="3"/>
      <c r="BR869" s="4"/>
      <c r="BS869" s="5"/>
      <c r="BT869" s="6"/>
      <c r="BU869" s="5"/>
      <c r="BV869" s="5"/>
      <c r="BW869" s="6"/>
      <c r="BX869" s="5"/>
      <c r="BY869" s="5"/>
      <c r="BZ869" s="6"/>
      <c r="CA869" s="5"/>
    </row>
    <row r="870" spans="4:79">
      <c r="D870" s="1"/>
      <c r="J870" s="1"/>
      <c r="L870" s="1"/>
      <c r="M870" s="1"/>
      <c r="AX870" s="1"/>
      <c r="AY870" s="1"/>
      <c r="BA870" s="1"/>
      <c r="BB870" s="1"/>
      <c r="BG870" t="str">
        <f t="shared" ca="1" si="113"/>
        <v/>
      </c>
      <c r="BH870" t="str">
        <f t="shared" si="114"/>
        <v/>
      </c>
      <c r="BI870" t="str">
        <f t="shared" si="115"/>
        <v/>
      </c>
      <c r="BJ870" t="str">
        <f t="shared" ca="1" si="110"/>
        <v/>
      </c>
      <c r="BK870">
        <f t="shared" si="116"/>
        <v>1900</v>
      </c>
      <c r="BL870">
        <f t="shared" si="117"/>
        <v>1900</v>
      </c>
      <c r="BM870" t="str">
        <f t="shared" si="111"/>
        <v/>
      </c>
      <c r="BN870" s="84">
        <f t="shared" si="112"/>
        <v>116</v>
      </c>
      <c r="BO870" s="1">
        <v>42370</v>
      </c>
      <c r="BP870" s="1"/>
      <c r="BQ870" s="3"/>
      <c r="BR870" s="4"/>
      <c r="BS870" s="5"/>
      <c r="BT870" s="6"/>
      <c r="BU870" s="5"/>
      <c r="BV870" s="5"/>
      <c r="BW870" s="6"/>
      <c r="BX870" s="5"/>
      <c r="BY870" s="5"/>
      <c r="BZ870" s="6"/>
      <c r="CA870" s="5"/>
    </row>
    <row r="871" spans="4:79">
      <c r="D871" s="1"/>
      <c r="J871" s="1"/>
      <c r="L871" s="1"/>
      <c r="M871" s="1"/>
      <c r="BA871" s="1"/>
      <c r="BB871" s="1"/>
      <c r="BF871" s="1"/>
      <c r="BG871" t="str">
        <f t="shared" ca="1" si="113"/>
        <v/>
      </c>
      <c r="BH871" t="str">
        <f t="shared" si="114"/>
        <v/>
      </c>
      <c r="BI871" t="str">
        <f t="shared" si="115"/>
        <v/>
      </c>
      <c r="BJ871" t="str">
        <f t="shared" ca="1" si="110"/>
        <v/>
      </c>
      <c r="BK871">
        <f t="shared" si="116"/>
        <v>1900</v>
      </c>
      <c r="BL871">
        <f t="shared" si="117"/>
        <v>1900</v>
      </c>
      <c r="BM871" t="str">
        <f t="shared" si="111"/>
        <v/>
      </c>
      <c r="BN871" s="84">
        <f t="shared" si="112"/>
        <v>116</v>
      </c>
      <c r="BO871" s="1">
        <v>42370</v>
      </c>
      <c r="BP871" s="1"/>
      <c r="BQ871" s="3"/>
      <c r="BR871" s="4"/>
      <c r="BS871" s="5"/>
      <c r="BT871" s="6"/>
      <c r="BU871" s="5"/>
      <c r="BV871" s="5"/>
      <c r="BW871" s="6"/>
      <c r="BX871" s="5"/>
      <c r="BY871" s="5"/>
      <c r="BZ871" s="6"/>
      <c r="CA871" s="5"/>
    </row>
    <row r="872" spans="4:79">
      <c r="D872" s="1"/>
      <c r="J872" s="1"/>
      <c r="L872" s="1"/>
      <c r="M872" s="1"/>
      <c r="AX872" s="1"/>
      <c r="AY872" s="1"/>
      <c r="BA872" s="1"/>
      <c r="BB872" s="1"/>
      <c r="BF872" s="1"/>
      <c r="BG872" t="str">
        <f t="shared" ca="1" si="113"/>
        <v/>
      </c>
      <c r="BH872" t="str">
        <f t="shared" si="114"/>
        <v/>
      </c>
      <c r="BI872" t="str">
        <f t="shared" si="115"/>
        <v/>
      </c>
      <c r="BJ872" t="str">
        <f t="shared" ca="1" si="110"/>
        <v/>
      </c>
      <c r="BK872">
        <f t="shared" si="116"/>
        <v>1900</v>
      </c>
      <c r="BL872">
        <f t="shared" si="117"/>
        <v>1900</v>
      </c>
      <c r="BM872" t="str">
        <f t="shared" si="111"/>
        <v/>
      </c>
      <c r="BN872" s="84">
        <f t="shared" si="112"/>
        <v>116</v>
      </c>
      <c r="BO872" s="1">
        <v>42370</v>
      </c>
      <c r="BP872" s="1"/>
      <c r="BQ872" s="3"/>
      <c r="BR872" s="4"/>
      <c r="BS872" s="5"/>
      <c r="BT872" s="6"/>
      <c r="BU872" s="5"/>
      <c r="BV872" s="5"/>
      <c r="BW872" s="6"/>
      <c r="BX872" s="5"/>
      <c r="BY872" s="5"/>
      <c r="BZ872" s="6"/>
      <c r="CA872" s="5"/>
    </row>
    <row r="873" spans="4:79">
      <c r="D873" s="1"/>
      <c r="J873" s="1"/>
      <c r="M873" s="1"/>
      <c r="BG873" t="str">
        <f t="shared" ca="1" si="113"/>
        <v/>
      </c>
      <c r="BH873" t="str">
        <f t="shared" si="114"/>
        <v/>
      </c>
      <c r="BI873" t="str">
        <f t="shared" si="115"/>
        <v/>
      </c>
      <c r="BJ873" t="str">
        <f t="shared" ca="1" si="110"/>
        <v/>
      </c>
      <c r="BK873">
        <f t="shared" si="116"/>
        <v>1900</v>
      </c>
      <c r="BL873">
        <f t="shared" si="117"/>
        <v>1900</v>
      </c>
      <c r="BM873" t="str">
        <f t="shared" si="111"/>
        <v/>
      </c>
      <c r="BN873" s="84">
        <f t="shared" si="112"/>
        <v>116</v>
      </c>
      <c r="BO873" s="1">
        <v>42370</v>
      </c>
      <c r="BP873" s="1"/>
      <c r="BQ873" s="3"/>
      <c r="BR873" s="4"/>
      <c r="BS873" s="5"/>
      <c r="BT873" s="6"/>
      <c r="BU873" s="5"/>
      <c r="BV873" s="5"/>
      <c r="BW873" s="6"/>
      <c r="BX873" s="5"/>
      <c r="BY873" s="5"/>
      <c r="BZ873" s="6"/>
      <c r="CA873" s="5"/>
    </row>
    <row r="874" spans="4:79">
      <c r="D874" s="1"/>
      <c r="BB874" s="1"/>
      <c r="BG874" t="str">
        <f t="shared" ca="1" si="113"/>
        <v/>
      </c>
      <c r="BH874" t="str">
        <f t="shared" si="114"/>
        <v/>
      </c>
      <c r="BI874" t="str">
        <f t="shared" si="115"/>
        <v/>
      </c>
      <c r="BJ874" t="str">
        <f t="shared" ca="1" si="110"/>
        <v/>
      </c>
      <c r="BK874">
        <f t="shared" si="116"/>
        <v>1900</v>
      </c>
      <c r="BL874">
        <f t="shared" si="117"/>
        <v>1900</v>
      </c>
      <c r="BM874" t="str">
        <f t="shared" si="111"/>
        <v/>
      </c>
      <c r="BN874" s="84">
        <f t="shared" si="112"/>
        <v>116</v>
      </c>
      <c r="BO874" s="1">
        <v>42370</v>
      </c>
      <c r="BP874" s="1"/>
      <c r="BQ874" s="3"/>
      <c r="BR874" s="4"/>
      <c r="BS874" s="5"/>
      <c r="BT874" s="6"/>
      <c r="BU874" s="5"/>
      <c r="BV874" s="5"/>
      <c r="BW874" s="6"/>
      <c r="BX874" s="5"/>
      <c r="BY874" s="5"/>
      <c r="BZ874" s="6"/>
      <c r="CA874" s="5"/>
    </row>
    <row r="875" spans="4:79">
      <c r="D875" s="1"/>
      <c r="J875" s="1"/>
      <c r="L875" s="1"/>
      <c r="AX875" s="1"/>
      <c r="AY875" s="1"/>
      <c r="BA875" s="1"/>
      <c r="BB875" s="1"/>
      <c r="BG875" t="str">
        <f t="shared" ca="1" si="113"/>
        <v/>
      </c>
      <c r="BH875" t="str">
        <f t="shared" si="114"/>
        <v/>
      </c>
      <c r="BI875" t="str">
        <f t="shared" si="115"/>
        <v/>
      </c>
      <c r="BJ875" t="str">
        <f t="shared" ca="1" si="110"/>
        <v/>
      </c>
      <c r="BK875">
        <f t="shared" si="116"/>
        <v>1900</v>
      </c>
      <c r="BL875">
        <f t="shared" si="117"/>
        <v>1900</v>
      </c>
      <c r="BM875" t="str">
        <f t="shared" si="111"/>
        <v/>
      </c>
      <c r="BN875" s="84">
        <f t="shared" si="112"/>
        <v>116</v>
      </c>
      <c r="BO875" s="1">
        <v>42370</v>
      </c>
      <c r="BP875" s="1"/>
      <c r="BQ875" s="3"/>
      <c r="BR875" s="4"/>
      <c r="BS875" s="5"/>
      <c r="BT875" s="6"/>
      <c r="BU875" s="5"/>
      <c r="BV875" s="5"/>
      <c r="BW875" s="6"/>
      <c r="BX875" s="5"/>
      <c r="BY875" s="5"/>
      <c r="BZ875" s="6"/>
      <c r="CA875" s="5"/>
    </row>
    <row r="876" spans="4:79">
      <c r="D876" s="1"/>
      <c r="J876" s="1"/>
      <c r="L876" s="1"/>
      <c r="M876" s="1"/>
      <c r="AX876" s="1"/>
      <c r="AY876" s="1"/>
      <c r="BA876" s="1"/>
      <c r="BB876" s="1"/>
      <c r="BG876" t="str">
        <f t="shared" ca="1" si="113"/>
        <v/>
      </c>
      <c r="BH876" t="str">
        <f t="shared" si="114"/>
        <v/>
      </c>
      <c r="BI876" t="str">
        <f t="shared" si="115"/>
        <v/>
      </c>
      <c r="BJ876" t="str">
        <f t="shared" ca="1" si="110"/>
        <v/>
      </c>
      <c r="BK876">
        <f t="shared" si="116"/>
        <v>1900</v>
      </c>
      <c r="BL876">
        <f t="shared" si="117"/>
        <v>1900</v>
      </c>
      <c r="BM876" t="str">
        <f t="shared" si="111"/>
        <v/>
      </c>
      <c r="BN876" s="84">
        <f t="shared" si="112"/>
        <v>116</v>
      </c>
      <c r="BO876" s="1">
        <v>42370</v>
      </c>
      <c r="BP876" s="1"/>
      <c r="BQ876" s="3"/>
      <c r="BR876" s="4"/>
      <c r="BS876" s="5"/>
      <c r="BT876" s="6"/>
      <c r="BU876" s="5"/>
      <c r="BV876" s="5"/>
      <c r="BW876" s="6"/>
      <c r="BX876" s="5"/>
      <c r="BY876" s="5"/>
      <c r="BZ876" s="6"/>
      <c r="CA876" s="5"/>
    </row>
    <row r="877" spans="4:79">
      <c r="D877" s="1"/>
      <c r="E877" s="1"/>
      <c r="J877" s="1"/>
      <c r="L877" s="1"/>
      <c r="M877" s="1"/>
      <c r="AX877" s="1"/>
      <c r="AY877" s="1"/>
      <c r="BA877" s="1"/>
      <c r="BG877" t="str">
        <f t="shared" ca="1" si="113"/>
        <v/>
      </c>
      <c r="BH877" t="str">
        <f t="shared" si="114"/>
        <v/>
      </c>
      <c r="BI877" t="str">
        <f t="shared" si="115"/>
        <v/>
      </c>
      <c r="BJ877" t="str">
        <f t="shared" ca="1" si="110"/>
        <v/>
      </c>
      <c r="BK877">
        <f t="shared" si="116"/>
        <v>1900</v>
      </c>
      <c r="BL877">
        <f t="shared" si="117"/>
        <v>1900</v>
      </c>
      <c r="BM877" t="str">
        <f t="shared" si="111"/>
        <v/>
      </c>
      <c r="BN877" s="84">
        <f t="shared" si="112"/>
        <v>116</v>
      </c>
      <c r="BO877" s="1">
        <v>42370</v>
      </c>
      <c r="BP877" s="1"/>
      <c r="BQ877" s="3"/>
      <c r="BR877" s="4"/>
      <c r="BS877" s="5"/>
      <c r="BT877" s="6"/>
      <c r="BU877" s="5"/>
      <c r="BV877" s="5"/>
      <c r="BW877" s="6"/>
      <c r="BX877" s="5"/>
      <c r="BY877" s="5"/>
      <c r="BZ877" s="6"/>
      <c r="CA877" s="5"/>
    </row>
    <row r="878" spans="4:79">
      <c r="D878" s="1"/>
      <c r="E878" s="1"/>
      <c r="J878" s="1"/>
      <c r="L878" s="1"/>
      <c r="N878" s="1"/>
      <c r="AX878" s="1"/>
      <c r="AY878" s="1"/>
      <c r="BA878" s="1"/>
      <c r="BB878" s="1"/>
      <c r="BG878" t="str">
        <f t="shared" ca="1" si="113"/>
        <v/>
      </c>
      <c r="BH878" t="str">
        <f t="shared" si="114"/>
        <v/>
      </c>
      <c r="BI878" t="str">
        <f t="shared" si="115"/>
        <v/>
      </c>
      <c r="BJ878" t="str">
        <f t="shared" ca="1" si="110"/>
        <v/>
      </c>
      <c r="BK878">
        <f t="shared" si="116"/>
        <v>1900</v>
      </c>
      <c r="BL878">
        <f t="shared" si="117"/>
        <v>1900</v>
      </c>
      <c r="BM878" t="str">
        <f t="shared" si="111"/>
        <v/>
      </c>
      <c r="BN878" s="84">
        <f t="shared" si="112"/>
        <v>116</v>
      </c>
      <c r="BO878" s="1">
        <v>42370</v>
      </c>
      <c r="BP878" s="1"/>
      <c r="BQ878" s="3"/>
      <c r="BR878" s="4"/>
      <c r="BS878" s="5"/>
      <c r="BT878" s="6"/>
      <c r="BU878" s="5"/>
      <c r="BV878" s="5"/>
      <c r="BW878" s="6"/>
      <c r="BX878" s="5"/>
      <c r="BY878" s="5"/>
      <c r="BZ878" s="6"/>
      <c r="CA878" s="5"/>
    </row>
    <row r="879" spans="4:79">
      <c r="D879" s="1"/>
      <c r="J879" s="1"/>
      <c r="L879" s="1"/>
      <c r="AX879" s="1"/>
      <c r="AY879" s="1"/>
      <c r="BA879" s="1"/>
      <c r="BB879" s="1"/>
      <c r="BF879" s="1"/>
      <c r="BG879" t="str">
        <f t="shared" ca="1" si="113"/>
        <v/>
      </c>
      <c r="BH879" t="str">
        <f t="shared" si="114"/>
        <v/>
      </c>
      <c r="BI879" t="str">
        <f t="shared" si="115"/>
        <v/>
      </c>
      <c r="BJ879" t="str">
        <f t="shared" ca="1" si="110"/>
        <v/>
      </c>
      <c r="BK879">
        <f t="shared" si="116"/>
        <v>1900</v>
      </c>
      <c r="BL879">
        <f t="shared" si="117"/>
        <v>1900</v>
      </c>
      <c r="BM879" t="str">
        <f t="shared" si="111"/>
        <v/>
      </c>
      <c r="BN879" s="84">
        <f t="shared" si="112"/>
        <v>116</v>
      </c>
      <c r="BO879" s="1">
        <v>42370</v>
      </c>
      <c r="BP879" s="1"/>
      <c r="BQ879" s="3"/>
      <c r="BR879" s="4"/>
      <c r="BS879" s="5"/>
      <c r="BT879" s="6"/>
      <c r="BU879" s="5"/>
      <c r="BV879" s="5"/>
      <c r="BW879" s="6"/>
      <c r="BX879" s="5"/>
      <c r="BY879" s="5"/>
      <c r="BZ879" s="6"/>
      <c r="CA879" s="5"/>
    </row>
    <row r="880" spans="4:79">
      <c r="D880" s="1"/>
      <c r="J880" s="1"/>
      <c r="L880" s="1"/>
      <c r="M880" s="1"/>
      <c r="AX880" s="1"/>
      <c r="AY880" s="1"/>
      <c r="BA880" s="1"/>
      <c r="BB880" s="1"/>
      <c r="BG880" t="str">
        <f t="shared" ca="1" si="113"/>
        <v/>
      </c>
      <c r="BH880" t="str">
        <f t="shared" si="114"/>
        <v/>
      </c>
      <c r="BI880" t="str">
        <f t="shared" si="115"/>
        <v/>
      </c>
      <c r="BJ880" t="str">
        <f t="shared" ca="1" si="110"/>
        <v/>
      </c>
      <c r="BK880">
        <f t="shared" si="116"/>
        <v>1900</v>
      </c>
      <c r="BL880">
        <f t="shared" si="117"/>
        <v>1900</v>
      </c>
      <c r="BM880" t="str">
        <f t="shared" si="111"/>
        <v/>
      </c>
      <c r="BN880" s="84">
        <f t="shared" si="112"/>
        <v>116</v>
      </c>
      <c r="BO880" s="1">
        <v>42370</v>
      </c>
      <c r="BP880" s="1"/>
      <c r="BQ880" s="3"/>
      <c r="BR880" s="4"/>
      <c r="BS880" s="5"/>
      <c r="BT880" s="6"/>
      <c r="BU880" s="5"/>
      <c r="BV880" s="5"/>
      <c r="BW880" s="6"/>
      <c r="BX880" s="5"/>
      <c r="BY880" s="5"/>
      <c r="BZ880" s="6"/>
      <c r="CA880" s="5"/>
    </row>
    <row r="881" spans="4:79">
      <c r="D881" s="1"/>
      <c r="E881" s="1"/>
      <c r="J881" s="1"/>
      <c r="L881" s="1"/>
      <c r="M881" s="1"/>
      <c r="N881" s="1"/>
      <c r="AX881" s="1"/>
      <c r="AY881" s="1"/>
      <c r="BA881" s="1"/>
      <c r="BG881" t="str">
        <f t="shared" ca="1" si="113"/>
        <v/>
      </c>
      <c r="BH881" t="str">
        <f t="shared" si="114"/>
        <v/>
      </c>
      <c r="BI881" t="str">
        <f t="shared" si="115"/>
        <v/>
      </c>
      <c r="BJ881" t="str">
        <f t="shared" ca="1" si="110"/>
        <v/>
      </c>
      <c r="BK881">
        <f t="shared" si="116"/>
        <v>1900</v>
      </c>
      <c r="BL881">
        <f t="shared" si="117"/>
        <v>1900</v>
      </c>
      <c r="BM881" t="str">
        <f t="shared" si="111"/>
        <v/>
      </c>
      <c r="BN881" s="84">
        <f t="shared" si="112"/>
        <v>116</v>
      </c>
      <c r="BO881" s="1">
        <v>42370</v>
      </c>
      <c r="BP881" s="1"/>
      <c r="BQ881" s="3"/>
      <c r="BR881" s="4"/>
      <c r="BS881" s="5"/>
      <c r="BT881" s="6"/>
      <c r="BU881" s="5"/>
      <c r="BV881" s="5"/>
      <c r="BW881" s="6"/>
      <c r="BX881" s="5"/>
      <c r="BY881" s="5"/>
      <c r="BZ881" s="6"/>
      <c r="CA881" s="5"/>
    </row>
    <row r="882" spans="4:79">
      <c r="D882" s="1"/>
      <c r="J882" s="1"/>
      <c r="L882" s="1"/>
      <c r="M882" s="1"/>
      <c r="AX882" s="1"/>
      <c r="AY882" s="1"/>
      <c r="BA882" s="1"/>
      <c r="BB882" s="1"/>
      <c r="BG882" t="str">
        <f t="shared" ca="1" si="113"/>
        <v/>
      </c>
      <c r="BH882" t="str">
        <f t="shared" si="114"/>
        <v/>
      </c>
      <c r="BI882" t="str">
        <f t="shared" si="115"/>
        <v/>
      </c>
      <c r="BJ882" t="str">
        <f t="shared" ca="1" si="110"/>
        <v/>
      </c>
      <c r="BK882">
        <f t="shared" si="116"/>
        <v>1900</v>
      </c>
      <c r="BL882">
        <f t="shared" si="117"/>
        <v>1900</v>
      </c>
      <c r="BM882" t="str">
        <f t="shared" si="111"/>
        <v/>
      </c>
      <c r="BN882" s="84">
        <f t="shared" si="112"/>
        <v>116</v>
      </c>
      <c r="BO882" s="1">
        <v>42370</v>
      </c>
      <c r="BP882" s="1"/>
      <c r="BQ882" s="3"/>
      <c r="BR882" s="4"/>
      <c r="BS882" s="5"/>
      <c r="BT882" s="6"/>
      <c r="BU882" s="5"/>
      <c r="BV882" s="5"/>
      <c r="BW882" s="6"/>
      <c r="BX882" s="5"/>
      <c r="BY882" s="5"/>
      <c r="BZ882" s="6"/>
      <c r="CA882" s="5"/>
    </row>
    <row r="883" spans="4:79">
      <c r="D883" s="1"/>
      <c r="J883" s="1"/>
      <c r="L883" s="1"/>
      <c r="BA883" s="1"/>
      <c r="BG883" t="str">
        <f t="shared" ca="1" si="113"/>
        <v/>
      </c>
      <c r="BH883" t="str">
        <f t="shared" si="114"/>
        <v/>
      </c>
      <c r="BI883" t="str">
        <f t="shared" si="115"/>
        <v/>
      </c>
      <c r="BJ883" t="str">
        <f t="shared" ca="1" si="110"/>
        <v/>
      </c>
      <c r="BK883">
        <f t="shared" si="116"/>
        <v>1900</v>
      </c>
      <c r="BL883">
        <f t="shared" si="117"/>
        <v>1900</v>
      </c>
      <c r="BM883" t="str">
        <f t="shared" si="111"/>
        <v/>
      </c>
      <c r="BN883" s="84">
        <f t="shared" si="112"/>
        <v>116</v>
      </c>
      <c r="BO883" s="1">
        <v>42370</v>
      </c>
      <c r="BP883" s="1"/>
      <c r="BQ883" s="3"/>
      <c r="BR883" s="4"/>
      <c r="BS883" s="5"/>
      <c r="BT883" s="6"/>
      <c r="BU883" s="5"/>
      <c r="BV883" s="5"/>
      <c r="BW883" s="6"/>
      <c r="BX883" s="5"/>
      <c r="BY883" s="5"/>
      <c r="BZ883" s="6"/>
      <c r="CA883" s="5"/>
    </row>
    <row r="884" spans="4:79">
      <c r="D884" s="1"/>
      <c r="J884" s="1"/>
      <c r="L884" s="1"/>
      <c r="M884" s="1"/>
      <c r="AX884" s="1"/>
      <c r="AY884" s="1"/>
      <c r="BA884" s="1"/>
      <c r="BB884" s="1"/>
      <c r="BG884" t="str">
        <f t="shared" ca="1" si="113"/>
        <v/>
      </c>
      <c r="BH884" t="str">
        <f t="shared" si="114"/>
        <v/>
      </c>
      <c r="BI884" t="str">
        <f t="shared" si="115"/>
        <v/>
      </c>
      <c r="BJ884" t="str">
        <f t="shared" ca="1" si="110"/>
        <v/>
      </c>
      <c r="BK884">
        <f t="shared" si="116"/>
        <v>1900</v>
      </c>
      <c r="BL884">
        <f t="shared" si="117"/>
        <v>1900</v>
      </c>
      <c r="BM884" t="str">
        <f t="shared" si="111"/>
        <v/>
      </c>
      <c r="BN884" s="84">
        <f t="shared" si="112"/>
        <v>116</v>
      </c>
      <c r="BO884" s="1">
        <v>42370</v>
      </c>
      <c r="BP884" s="1"/>
      <c r="BQ884" s="3"/>
      <c r="BR884" s="4"/>
      <c r="BS884" s="5"/>
      <c r="BT884" s="6"/>
      <c r="BU884" s="5"/>
      <c r="BV884" s="5"/>
      <c r="BW884" s="6"/>
      <c r="BX884" s="5"/>
      <c r="BY884" s="5"/>
      <c r="BZ884" s="6"/>
      <c r="CA884" s="5"/>
    </row>
    <row r="885" spans="4:79">
      <c r="D885" s="1"/>
      <c r="J885" s="1"/>
      <c r="L885" s="1"/>
      <c r="M885" s="1"/>
      <c r="BA885" s="1"/>
      <c r="BG885" t="str">
        <f t="shared" ca="1" si="113"/>
        <v/>
      </c>
      <c r="BH885" t="str">
        <f t="shared" si="114"/>
        <v/>
      </c>
      <c r="BI885" t="str">
        <f t="shared" si="115"/>
        <v/>
      </c>
      <c r="BJ885" t="str">
        <f t="shared" ca="1" si="110"/>
        <v/>
      </c>
      <c r="BK885">
        <f t="shared" si="116"/>
        <v>1900</v>
      </c>
      <c r="BL885">
        <f t="shared" si="117"/>
        <v>1900</v>
      </c>
      <c r="BM885" t="str">
        <f t="shared" si="111"/>
        <v/>
      </c>
      <c r="BN885" s="84">
        <f t="shared" si="112"/>
        <v>116</v>
      </c>
      <c r="BO885" s="1">
        <v>42370</v>
      </c>
      <c r="BP885" s="1"/>
      <c r="BQ885" s="3"/>
      <c r="BR885" s="4"/>
      <c r="BS885" s="5"/>
      <c r="BT885" s="6"/>
      <c r="BU885" s="5"/>
      <c r="BV885" s="5"/>
      <c r="BW885" s="6"/>
      <c r="BX885" s="5"/>
      <c r="BY885" s="5"/>
      <c r="BZ885" s="6"/>
      <c r="CA885" s="5"/>
    </row>
    <row r="886" spans="4:79">
      <c r="D886" s="1"/>
      <c r="J886" s="1"/>
      <c r="L886" s="1"/>
      <c r="AX886" s="1"/>
      <c r="AY886" s="1"/>
      <c r="BA886" s="1"/>
      <c r="BB886" s="1"/>
      <c r="BG886" t="str">
        <f t="shared" ca="1" si="113"/>
        <v/>
      </c>
      <c r="BH886" t="str">
        <f t="shared" si="114"/>
        <v/>
      </c>
      <c r="BI886" t="str">
        <f t="shared" si="115"/>
        <v/>
      </c>
      <c r="BJ886" t="str">
        <f t="shared" ca="1" si="110"/>
        <v/>
      </c>
      <c r="BK886">
        <f t="shared" si="116"/>
        <v>1900</v>
      </c>
      <c r="BL886">
        <f t="shared" si="117"/>
        <v>1900</v>
      </c>
      <c r="BM886" t="str">
        <f t="shared" si="111"/>
        <v/>
      </c>
      <c r="BN886" s="84">
        <f t="shared" si="112"/>
        <v>116</v>
      </c>
      <c r="BO886" s="1">
        <v>42370</v>
      </c>
      <c r="BP886" s="1"/>
      <c r="BQ886" s="3"/>
      <c r="BR886" s="4"/>
      <c r="BS886" s="5"/>
      <c r="BT886" s="6"/>
      <c r="BU886" s="5"/>
      <c r="BV886" s="5"/>
      <c r="BW886" s="6"/>
      <c r="BX886" s="5"/>
      <c r="BY886" s="5"/>
      <c r="BZ886" s="6"/>
      <c r="CA886" s="5"/>
    </row>
    <row r="887" spans="4:79">
      <c r="D887" s="1"/>
      <c r="BB887" s="1"/>
      <c r="BG887" t="str">
        <f t="shared" ca="1" si="113"/>
        <v/>
      </c>
      <c r="BH887" t="str">
        <f t="shared" si="114"/>
        <v/>
      </c>
      <c r="BI887" t="str">
        <f t="shared" si="115"/>
        <v/>
      </c>
      <c r="BJ887" t="str">
        <f t="shared" ca="1" si="110"/>
        <v/>
      </c>
      <c r="BK887">
        <f t="shared" si="116"/>
        <v>1900</v>
      </c>
      <c r="BL887">
        <f t="shared" si="117"/>
        <v>1900</v>
      </c>
      <c r="BM887" t="str">
        <f t="shared" si="111"/>
        <v/>
      </c>
      <c r="BN887" s="84">
        <f t="shared" si="112"/>
        <v>116</v>
      </c>
      <c r="BO887" s="1">
        <v>42370</v>
      </c>
      <c r="BP887" s="1"/>
      <c r="BQ887" s="3"/>
      <c r="BR887" s="4"/>
      <c r="BS887" s="5"/>
      <c r="BT887" s="6"/>
      <c r="BU887" s="5"/>
      <c r="BV887" s="5"/>
      <c r="BW887" s="6"/>
      <c r="BX887" s="5"/>
      <c r="BY887" s="5"/>
      <c r="BZ887" s="6"/>
      <c r="CA887" s="5"/>
    </row>
    <row r="888" spans="4:79">
      <c r="D888" s="1"/>
      <c r="J888" s="1"/>
      <c r="L888" s="1"/>
      <c r="M888" s="1"/>
      <c r="AX888" s="1"/>
      <c r="AY888" s="1"/>
      <c r="BA888" s="1"/>
      <c r="BB888" s="1"/>
      <c r="BG888" t="str">
        <f t="shared" ca="1" si="113"/>
        <v/>
      </c>
      <c r="BH888" t="str">
        <f t="shared" si="114"/>
        <v/>
      </c>
      <c r="BI888" t="str">
        <f t="shared" si="115"/>
        <v/>
      </c>
      <c r="BJ888" t="str">
        <f t="shared" ca="1" si="110"/>
        <v/>
      </c>
      <c r="BK888">
        <f t="shared" si="116"/>
        <v>1900</v>
      </c>
      <c r="BL888">
        <f t="shared" si="117"/>
        <v>1900</v>
      </c>
      <c r="BM888" t="str">
        <f t="shared" si="111"/>
        <v/>
      </c>
      <c r="BN888" s="84">
        <f t="shared" si="112"/>
        <v>116</v>
      </c>
      <c r="BO888" s="1">
        <v>42370</v>
      </c>
      <c r="BP888" s="1"/>
      <c r="BQ888" s="3"/>
      <c r="BR888" s="4"/>
      <c r="BS888" s="5"/>
      <c r="BT888" s="6"/>
      <c r="BU888" s="5"/>
      <c r="BV888" s="5"/>
      <c r="BW888" s="6"/>
      <c r="BX888" s="5"/>
      <c r="BY888" s="5"/>
      <c r="BZ888" s="6"/>
      <c r="CA888" s="5"/>
    </row>
    <row r="889" spans="4:79">
      <c r="D889" s="1"/>
      <c r="J889" s="1"/>
      <c r="M889" s="1"/>
      <c r="BG889" t="str">
        <f t="shared" ca="1" si="113"/>
        <v/>
      </c>
      <c r="BH889" t="str">
        <f t="shared" si="114"/>
        <v/>
      </c>
      <c r="BI889" t="str">
        <f t="shared" si="115"/>
        <v/>
      </c>
      <c r="BJ889" t="str">
        <f t="shared" ca="1" si="110"/>
        <v/>
      </c>
      <c r="BK889">
        <f t="shared" si="116"/>
        <v>1900</v>
      </c>
      <c r="BL889">
        <f t="shared" si="117"/>
        <v>1900</v>
      </c>
      <c r="BM889" t="str">
        <f t="shared" si="111"/>
        <v/>
      </c>
      <c r="BN889" s="84">
        <f t="shared" si="112"/>
        <v>116</v>
      </c>
      <c r="BO889" s="1">
        <v>42370</v>
      </c>
      <c r="BP889" s="1"/>
      <c r="BQ889" s="3"/>
      <c r="BR889" s="4"/>
      <c r="BS889" s="5"/>
      <c r="BT889" s="6"/>
      <c r="BU889" s="5"/>
      <c r="BV889" s="5"/>
      <c r="BW889" s="6"/>
      <c r="BX889" s="5"/>
      <c r="BY889" s="5"/>
      <c r="BZ889" s="6"/>
      <c r="CA889" s="5"/>
    </row>
    <row r="890" spans="4:79">
      <c r="D890" s="1"/>
      <c r="J890" s="1"/>
      <c r="L890" s="1"/>
      <c r="M890" s="1"/>
      <c r="BA890" s="1"/>
      <c r="BG890" t="str">
        <f t="shared" ca="1" si="113"/>
        <v/>
      </c>
      <c r="BH890" t="str">
        <f t="shared" si="114"/>
        <v/>
      </c>
      <c r="BI890" t="str">
        <f t="shared" si="115"/>
        <v/>
      </c>
      <c r="BJ890" t="str">
        <f t="shared" ca="1" si="110"/>
        <v/>
      </c>
      <c r="BK890">
        <f t="shared" si="116"/>
        <v>1900</v>
      </c>
      <c r="BL890">
        <f t="shared" si="117"/>
        <v>1900</v>
      </c>
      <c r="BM890" t="str">
        <f t="shared" si="111"/>
        <v/>
      </c>
      <c r="BN890" s="84">
        <f t="shared" si="112"/>
        <v>116</v>
      </c>
      <c r="BO890" s="1">
        <v>42370</v>
      </c>
      <c r="BP890" s="1"/>
      <c r="BQ890" s="3"/>
      <c r="BR890" s="4"/>
      <c r="BS890" s="5"/>
      <c r="BT890" s="6"/>
      <c r="BU890" s="5"/>
      <c r="BV890" s="5"/>
      <c r="BW890" s="6"/>
      <c r="BX890" s="5"/>
      <c r="BY890" s="5"/>
      <c r="BZ890" s="6"/>
      <c r="CA890" s="5"/>
    </row>
    <row r="891" spans="4:79">
      <c r="D891" s="1"/>
      <c r="J891" s="1"/>
      <c r="L891" s="1"/>
      <c r="M891" s="1"/>
      <c r="AX891" s="1"/>
      <c r="AY891" s="1"/>
      <c r="BA891" s="1"/>
      <c r="BB891" s="1"/>
      <c r="BG891" t="str">
        <f t="shared" ca="1" si="113"/>
        <v/>
      </c>
      <c r="BH891" t="str">
        <f t="shared" si="114"/>
        <v/>
      </c>
      <c r="BI891" t="str">
        <f t="shared" si="115"/>
        <v/>
      </c>
      <c r="BJ891" t="str">
        <f t="shared" ca="1" si="110"/>
        <v/>
      </c>
      <c r="BK891">
        <f t="shared" si="116"/>
        <v>1900</v>
      </c>
      <c r="BL891">
        <f t="shared" si="117"/>
        <v>1900</v>
      </c>
      <c r="BM891" t="str">
        <f t="shared" si="111"/>
        <v/>
      </c>
      <c r="BN891" s="84">
        <f t="shared" si="112"/>
        <v>116</v>
      </c>
      <c r="BO891" s="1">
        <v>42370</v>
      </c>
      <c r="BP891" s="1"/>
      <c r="BQ891" s="3"/>
      <c r="BR891" s="4"/>
      <c r="BS891" s="5"/>
      <c r="BT891" s="6"/>
      <c r="BU891" s="5"/>
      <c r="BV891" s="5"/>
      <c r="BW891" s="6"/>
      <c r="BX891" s="5"/>
      <c r="BY891" s="5"/>
      <c r="BZ891" s="6"/>
      <c r="CA891" s="5"/>
    </row>
    <row r="892" spans="4:79">
      <c r="D892" s="1"/>
      <c r="J892" s="1"/>
      <c r="L892" s="1"/>
      <c r="BA892" s="1"/>
      <c r="BB892" s="1"/>
      <c r="BG892" t="str">
        <f t="shared" ca="1" si="113"/>
        <v/>
      </c>
      <c r="BH892" t="str">
        <f t="shared" si="114"/>
        <v/>
      </c>
      <c r="BI892" t="str">
        <f t="shared" si="115"/>
        <v/>
      </c>
      <c r="BJ892" t="str">
        <f t="shared" ca="1" si="110"/>
        <v/>
      </c>
      <c r="BK892">
        <f t="shared" si="116"/>
        <v>1900</v>
      </c>
      <c r="BL892">
        <f t="shared" si="117"/>
        <v>1900</v>
      </c>
      <c r="BM892" t="str">
        <f t="shared" si="111"/>
        <v/>
      </c>
      <c r="BN892" s="84">
        <f t="shared" si="112"/>
        <v>116</v>
      </c>
      <c r="BO892" s="1">
        <v>42370</v>
      </c>
      <c r="BP892" s="1"/>
      <c r="BQ892" s="3"/>
      <c r="BR892" s="4"/>
      <c r="BS892" s="5"/>
      <c r="BT892" s="6"/>
      <c r="BU892" s="5"/>
      <c r="BV892" s="5"/>
      <c r="BW892" s="6"/>
      <c r="BX892" s="5"/>
      <c r="BY892" s="5"/>
      <c r="BZ892" s="6"/>
      <c r="CA892" s="5"/>
    </row>
    <row r="893" spans="4:79">
      <c r="D893" s="1"/>
      <c r="J893" s="1"/>
      <c r="L893" s="1"/>
      <c r="M893" s="1"/>
      <c r="AX893" s="1"/>
      <c r="AY893" s="1"/>
      <c r="BA893" s="1"/>
      <c r="BB893" s="1"/>
      <c r="BG893" t="str">
        <f t="shared" ca="1" si="113"/>
        <v/>
      </c>
      <c r="BH893" t="str">
        <f t="shared" si="114"/>
        <v/>
      </c>
      <c r="BI893" t="str">
        <f t="shared" si="115"/>
        <v/>
      </c>
      <c r="BJ893" t="str">
        <f t="shared" ca="1" si="110"/>
        <v/>
      </c>
      <c r="BK893">
        <f t="shared" si="116"/>
        <v>1900</v>
      </c>
      <c r="BL893">
        <f t="shared" si="117"/>
        <v>1900</v>
      </c>
      <c r="BM893" t="str">
        <f t="shared" si="111"/>
        <v/>
      </c>
      <c r="BN893" s="84">
        <f t="shared" si="112"/>
        <v>116</v>
      </c>
      <c r="BO893" s="1">
        <v>42370</v>
      </c>
      <c r="BP893" s="1"/>
      <c r="BQ893" s="3"/>
      <c r="BR893" s="4"/>
      <c r="BS893" s="5"/>
      <c r="BT893" s="6"/>
      <c r="BU893" s="5"/>
      <c r="BV893" s="5"/>
      <c r="BW893" s="6"/>
      <c r="BX893" s="5"/>
      <c r="BY893" s="5"/>
      <c r="BZ893" s="6"/>
      <c r="CA893" s="5"/>
    </row>
    <row r="894" spans="4:79">
      <c r="D894" s="1"/>
      <c r="J894" s="1"/>
      <c r="M894" s="1"/>
      <c r="BG894" t="str">
        <f t="shared" ca="1" si="113"/>
        <v/>
      </c>
      <c r="BH894" t="str">
        <f t="shared" si="114"/>
        <v/>
      </c>
      <c r="BI894" t="str">
        <f t="shared" si="115"/>
        <v/>
      </c>
      <c r="BJ894" t="str">
        <f t="shared" ca="1" si="110"/>
        <v/>
      </c>
      <c r="BK894">
        <f t="shared" si="116"/>
        <v>1900</v>
      </c>
      <c r="BL894">
        <f t="shared" si="117"/>
        <v>1900</v>
      </c>
      <c r="BM894" t="str">
        <f t="shared" si="111"/>
        <v/>
      </c>
      <c r="BN894" s="84">
        <f t="shared" si="112"/>
        <v>116</v>
      </c>
      <c r="BO894" s="1">
        <v>42370</v>
      </c>
      <c r="BP894" s="1"/>
      <c r="BQ894" s="3"/>
      <c r="BR894" s="4"/>
      <c r="BS894" s="5"/>
      <c r="BT894" s="6"/>
      <c r="BU894" s="5"/>
      <c r="BV894" s="5"/>
      <c r="BW894" s="6"/>
      <c r="BX894" s="5"/>
      <c r="BY894" s="5"/>
      <c r="BZ894" s="6"/>
      <c r="CA894" s="5"/>
    </row>
    <row r="895" spans="4:79">
      <c r="D895" s="1"/>
      <c r="J895" s="1"/>
      <c r="L895" s="1"/>
      <c r="M895" s="1"/>
      <c r="BA895" s="1"/>
      <c r="BG895" t="str">
        <f t="shared" ca="1" si="113"/>
        <v/>
      </c>
      <c r="BH895" t="str">
        <f t="shared" si="114"/>
        <v/>
      </c>
      <c r="BI895" t="str">
        <f t="shared" si="115"/>
        <v/>
      </c>
      <c r="BJ895" t="str">
        <f t="shared" ca="1" si="110"/>
        <v/>
      </c>
      <c r="BK895">
        <f t="shared" si="116"/>
        <v>1900</v>
      </c>
      <c r="BL895">
        <f t="shared" si="117"/>
        <v>1900</v>
      </c>
      <c r="BM895" t="str">
        <f t="shared" si="111"/>
        <v/>
      </c>
      <c r="BN895" s="84">
        <f t="shared" si="112"/>
        <v>116</v>
      </c>
      <c r="BO895" s="1">
        <v>42370</v>
      </c>
      <c r="BP895" s="1"/>
      <c r="BQ895" s="3"/>
      <c r="BR895" s="4"/>
      <c r="BS895" s="5"/>
      <c r="BT895" s="6"/>
      <c r="BU895" s="5"/>
      <c r="BV895" s="5"/>
      <c r="BW895" s="6"/>
      <c r="BX895" s="5"/>
      <c r="BY895" s="5"/>
      <c r="BZ895" s="6"/>
      <c r="CA895" s="5"/>
    </row>
    <row r="896" spans="4:79">
      <c r="D896" s="1"/>
      <c r="J896" s="1"/>
      <c r="L896" s="1"/>
      <c r="M896" s="1"/>
      <c r="AX896" s="1"/>
      <c r="AY896" s="1"/>
      <c r="BA896" s="1"/>
      <c r="BB896" s="1"/>
      <c r="BG896" t="str">
        <f t="shared" ca="1" si="113"/>
        <v/>
      </c>
      <c r="BH896" t="str">
        <f t="shared" si="114"/>
        <v/>
      </c>
      <c r="BI896" t="str">
        <f t="shared" si="115"/>
        <v/>
      </c>
      <c r="BJ896" t="str">
        <f t="shared" ca="1" si="110"/>
        <v/>
      </c>
      <c r="BK896">
        <f t="shared" si="116"/>
        <v>1900</v>
      </c>
      <c r="BL896">
        <f t="shared" si="117"/>
        <v>1900</v>
      </c>
      <c r="BM896" t="str">
        <f t="shared" si="111"/>
        <v/>
      </c>
      <c r="BN896" s="84">
        <f t="shared" si="112"/>
        <v>116</v>
      </c>
      <c r="BO896" s="1">
        <v>42370</v>
      </c>
      <c r="BP896" s="1"/>
      <c r="BQ896" s="3"/>
      <c r="BR896" s="4"/>
      <c r="BS896" s="5"/>
      <c r="BT896" s="6"/>
      <c r="BU896" s="5"/>
      <c r="BV896" s="5"/>
      <c r="BW896" s="6"/>
      <c r="BX896" s="5"/>
      <c r="BY896" s="5"/>
      <c r="BZ896" s="6"/>
      <c r="CA896" s="5"/>
    </row>
    <row r="897" spans="4:79">
      <c r="D897" s="1"/>
      <c r="J897" s="1"/>
      <c r="M897" s="1"/>
      <c r="BG897" t="str">
        <f t="shared" ca="1" si="113"/>
        <v/>
      </c>
      <c r="BH897" t="str">
        <f t="shared" si="114"/>
        <v/>
      </c>
      <c r="BI897" t="str">
        <f t="shared" si="115"/>
        <v/>
      </c>
      <c r="BJ897" t="str">
        <f t="shared" ca="1" si="110"/>
        <v/>
      </c>
      <c r="BK897">
        <f t="shared" si="116"/>
        <v>1900</v>
      </c>
      <c r="BL897">
        <f t="shared" si="117"/>
        <v>1900</v>
      </c>
      <c r="BM897" t="str">
        <f t="shared" si="111"/>
        <v/>
      </c>
      <c r="BN897" s="84">
        <f t="shared" si="112"/>
        <v>116</v>
      </c>
      <c r="BO897" s="1">
        <v>42370</v>
      </c>
      <c r="BP897" s="1"/>
      <c r="BQ897" s="3"/>
      <c r="BR897" s="4"/>
      <c r="BS897" s="5"/>
      <c r="BT897" s="6"/>
      <c r="BU897" s="5"/>
      <c r="BV897" s="5"/>
      <c r="BW897" s="6"/>
      <c r="BX897" s="5"/>
      <c r="BY897" s="5"/>
      <c r="BZ897" s="6"/>
      <c r="CA897" s="5"/>
    </row>
    <row r="898" spans="4:79">
      <c r="D898" s="1"/>
      <c r="J898" s="1"/>
      <c r="L898" s="1"/>
      <c r="AX898" s="1"/>
      <c r="AY898" s="1"/>
      <c r="BA898" s="1"/>
      <c r="BB898" s="1"/>
      <c r="BF898" s="1"/>
      <c r="BG898" t="str">
        <f t="shared" ca="1" si="113"/>
        <v/>
      </c>
      <c r="BH898" t="str">
        <f t="shared" si="114"/>
        <v/>
      </c>
      <c r="BI898" t="str">
        <f t="shared" si="115"/>
        <v/>
      </c>
      <c r="BJ898" t="str">
        <f t="shared" ref="BJ898:BJ961" ca="1" si="118">IF(A898="","",DATEDIF(L898,TODAY(),"y"))</f>
        <v/>
      </c>
      <c r="BK898">
        <f t="shared" si="116"/>
        <v>1900</v>
      </c>
      <c r="BL898">
        <f t="shared" si="117"/>
        <v>1900</v>
      </c>
      <c r="BM898" t="str">
        <f t="shared" ref="BM898:BM961" si="119">IF(A898="","",IF(O898="Adhérent",BG898,""))</f>
        <v/>
      </c>
      <c r="BN898" s="84">
        <f t="shared" ref="BN898:BN961" si="120">YEAR(BO898)-YEAR(J898)</f>
        <v>116</v>
      </c>
      <c r="BO898" s="1">
        <v>42370</v>
      </c>
      <c r="BP898" s="1"/>
      <c r="BQ898" s="3"/>
      <c r="BR898" s="4"/>
      <c r="BS898" s="5"/>
      <c r="BT898" s="6"/>
      <c r="BU898" s="5"/>
      <c r="BV898" s="5"/>
      <c r="BW898" s="6"/>
      <c r="BX898" s="5"/>
      <c r="BY898" s="5"/>
      <c r="BZ898" s="6"/>
      <c r="CA898" s="5"/>
    </row>
    <row r="899" spans="4:79">
      <c r="D899" s="1"/>
      <c r="E899" s="1"/>
      <c r="J899" s="1"/>
      <c r="L899" s="1"/>
      <c r="M899" s="1"/>
      <c r="BA899" s="1"/>
      <c r="BG899" t="str">
        <f t="shared" ref="BG899:BG962" ca="1" si="121">IF(A899="","",DATEDIF(J899,TODAY(),"y"))</f>
        <v/>
      </c>
      <c r="BH899" t="str">
        <f t="shared" ref="BH899:BH962" si="122">IF(A899="","",IF(BG899&lt;61,"Moins de 61",IF(BG899&lt;66,"61 à 65",IF(BG899&lt;71,"66 à 70",IF(BG899&lt;76,"71 à 75",IF(BG899&lt;81,"76 à 80",IF(BG899&lt;86,"81 à 85",IF(BG899&lt;91,"86 à 90",IF(BG899&lt;96,"91 à 95",IF(BG899&lt;101,"96 à 100",IF(BG899&gt;=101,"101 et plus","")))))))))))</f>
        <v/>
      </c>
      <c r="BI899" t="str">
        <f t="shared" ref="BI899:BI962" si="123">IF(B899="","",IF(BG899&lt;66,"Moins de 66",IF(BG899&lt;71,"66 à 70",IF(BG899&lt;76,"71 à 75",IF(BG899&lt;81,"76 à 80",IF(BG899&gt;=81,"plus de 80",""))))))</f>
        <v/>
      </c>
      <c r="BJ899" t="str">
        <f t="shared" ca="1" si="118"/>
        <v/>
      </c>
      <c r="BK899">
        <f t="shared" ref="BK899:BK962" si="124">YEAR(L899)</f>
        <v>1900</v>
      </c>
      <c r="BL899">
        <f t="shared" ref="BL899:BL962" si="125">YEAR(E899)</f>
        <v>1900</v>
      </c>
      <c r="BM899" t="str">
        <f t="shared" si="119"/>
        <v/>
      </c>
      <c r="BN899" s="84">
        <f t="shared" si="120"/>
        <v>116</v>
      </c>
      <c r="BO899" s="1">
        <v>42370</v>
      </c>
      <c r="BP899" s="1"/>
      <c r="BQ899" s="3"/>
      <c r="BR899" s="4"/>
      <c r="BS899" s="5"/>
      <c r="BT899" s="6"/>
      <c r="BU899" s="5"/>
      <c r="BV899" s="5"/>
      <c r="BW899" s="6"/>
      <c r="BX899" s="5"/>
      <c r="BY899" s="5"/>
      <c r="BZ899" s="6"/>
      <c r="CA899" s="5"/>
    </row>
    <row r="900" spans="4:79">
      <c r="D900" s="1"/>
      <c r="E900" s="1"/>
      <c r="J900" s="1"/>
      <c r="L900" s="1"/>
      <c r="M900" s="1"/>
      <c r="AX900" s="1"/>
      <c r="AY900" s="1"/>
      <c r="BA900" s="1"/>
      <c r="BB900" s="1"/>
      <c r="BG900" t="str">
        <f t="shared" ca="1" si="121"/>
        <v/>
      </c>
      <c r="BH900" t="str">
        <f t="shared" si="122"/>
        <v/>
      </c>
      <c r="BI900" t="str">
        <f t="shared" si="123"/>
        <v/>
      </c>
      <c r="BJ900" t="str">
        <f t="shared" ca="1" si="118"/>
        <v/>
      </c>
      <c r="BK900">
        <f t="shared" si="124"/>
        <v>1900</v>
      </c>
      <c r="BL900">
        <f t="shared" si="125"/>
        <v>1900</v>
      </c>
      <c r="BM900" t="str">
        <f t="shared" si="119"/>
        <v/>
      </c>
      <c r="BN900" s="84">
        <f t="shared" si="120"/>
        <v>116</v>
      </c>
      <c r="BO900" s="1">
        <v>42370</v>
      </c>
      <c r="BP900" s="1"/>
      <c r="BQ900" s="3"/>
      <c r="BR900" s="4"/>
      <c r="BS900" s="5"/>
      <c r="BT900" s="6"/>
      <c r="BU900" s="5"/>
      <c r="BV900" s="5"/>
      <c r="BW900" s="6"/>
      <c r="BX900" s="5"/>
      <c r="BY900" s="5"/>
      <c r="BZ900" s="6"/>
      <c r="CA900" s="5"/>
    </row>
    <row r="901" spans="4:79">
      <c r="D901" s="1"/>
      <c r="J901" s="1"/>
      <c r="L901" s="1"/>
      <c r="M901" s="1"/>
      <c r="BA901" s="1"/>
      <c r="BG901" t="str">
        <f t="shared" ca="1" si="121"/>
        <v/>
      </c>
      <c r="BH901" t="str">
        <f t="shared" si="122"/>
        <v/>
      </c>
      <c r="BI901" t="str">
        <f t="shared" si="123"/>
        <v/>
      </c>
      <c r="BJ901" t="str">
        <f t="shared" ca="1" si="118"/>
        <v/>
      </c>
      <c r="BK901">
        <f t="shared" si="124"/>
        <v>1900</v>
      </c>
      <c r="BL901">
        <f t="shared" si="125"/>
        <v>1900</v>
      </c>
      <c r="BM901" t="str">
        <f t="shared" si="119"/>
        <v/>
      </c>
      <c r="BN901" s="84">
        <f t="shared" si="120"/>
        <v>116</v>
      </c>
      <c r="BO901" s="1">
        <v>42370</v>
      </c>
      <c r="BP901" s="1"/>
      <c r="BQ901" s="3"/>
      <c r="BR901" s="4"/>
      <c r="BS901" s="5"/>
      <c r="BT901" s="6"/>
      <c r="BU901" s="5"/>
      <c r="BV901" s="5"/>
      <c r="BW901" s="6"/>
      <c r="BX901" s="5"/>
      <c r="BY901" s="5"/>
      <c r="BZ901" s="6"/>
      <c r="CA901" s="5"/>
    </row>
    <row r="902" spans="4:79">
      <c r="D902" s="1"/>
      <c r="J902" s="1"/>
      <c r="L902" s="1"/>
      <c r="M902" s="1"/>
      <c r="AX902" s="1"/>
      <c r="AY902" s="1"/>
      <c r="BA902" s="1"/>
      <c r="BB902" s="1"/>
      <c r="BG902" t="str">
        <f t="shared" ca="1" si="121"/>
        <v/>
      </c>
      <c r="BH902" t="str">
        <f t="shared" si="122"/>
        <v/>
      </c>
      <c r="BI902" t="str">
        <f t="shared" si="123"/>
        <v/>
      </c>
      <c r="BJ902" t="str">
        <f t="shared" ca="1" si="118"/>
        <v/>
      </c>
      <c r="BK902">
        <f t="shared" si="124"/>
        <v>1900</v>
      </c>
      <c r="BL902">
        <f t="shared" si="125"/>
        <v>1900</v>
      </c>
      <c r="BM902" t="str">
        <f t="shared" si="119"/>
        <v/>
      </c>
      <c r="BN902" s="84">
        <f t="shared" si="120"/>
        <v>116</v>
      </c>
      <c r="BO902" s="1">
        <v>42370</v>
      </c>
      <c r="BP902" s="1"/>
      <c r="BQ902" s="3"/>
      <c r="BR902" s="4"/>
      <c r="BS902" s="5"/>
      <c r="BT902" s="6"/>
      <c r="BU902" s="5"/>
      <c r="BV902" s="5"/>
      <c r="BW902" s="6"/>
      <c r="BX902" s="5"/>
      <c r="BY902" s="5"/>
      <c r="BZ902" s="6"/>
      <c r="CA902" s="5"/>
    </row>
    <row r="903" spans="4:79">
      <c r="D903" s="1"/>
      <c r="J903" s="1"/>
      <c r="L903" s="1"/>
      <c r="BA903" s="1"/>
      <c r="BG903" t="str">
        <f t="shared" ca="1" si="121"/>
        <v/>
      </c>
      <c r="BH903" t="str">
        <f t="shared" si="122"/>
        <v/>
      </c>
      <c r="BI903" t="str">
        <f t="shared" si="123"/>
        <v/>
      </c>
      <c r="BJ903" t="str">
        <f t="shared" ca="1" si="118"/>
        <v/>
      </c>
      <c r="BK903">
        <f t="shared" si="124"/>
        <v>1900</v>
      </c>
      <c r="BL903">
        <f t="shared" si="125"/>
        <v>1900</v>
      </c>
      <c r="BM903" t="str">
        <f t="shared" si="119"/>
        <v/>
      </c>
      <c r="BN903" s="84">
        <f t="shared" si="120"/>
        <v>116</v>
      </c>
      <c r="BO903" s="1">
        <v>42370</v>
      </c>
      <c r="BP903" s="1"/>
      <c r="BQ903" s="3"/>
      <c r="BR903" s="4"/>
      <c r="BS903" s="5"/>
      <c r="BT903" s="6"/>
      <c r="BU903" s="5"/>
      <c r="BV903" s="5"/>
      <c r="BW903" s="6"/>
      <c r="BX903" s="5"/>
      <c r="BY903" s="5"/>
      <c r="BZ903" s="6"/>
      <c r="CA903" s="5"/>
    </row>
    <row r="904" spans="4:79">
      <c r="D904" s="1"/>
      <c r="J904" s="1"/>
      <c r="M904" s="1"/>
      <c r="BG904" t="str">
        <f t="shared" ca="1" si="121"/>
        <v/>
      </c>
      <c r="BH904" t="str">
        <f t="shared" si="122"/>
        <v/>
      </c>
      <c r="BI904" t="str">
        <f t="shared" si="123"/>
        <v/>
      </c>
      <c r="BJ904" t="str">
        <f t="shared" ca="1" si="118"/>
        <v/>
      </c>
      <c r="BK904">
        <f t="shared" si="124"/>
        <v>1900</v>
      </c>
      <c r="BL904">
        <f t="shared" si="125"/>
        <v>1900</v>
      </c>
      <c r="BM904" t="str">
        <f t="shared" si="119"/>
        <v/>
      </c>
      <c r="BN904" s="84">
        <f t="shared" si="120"/>
        <v>116</v>
      </c>
      <c r="BO904" s="1">
        <v>42370</v>
      </c>
      <c r="BP904" s="1"/>
      <c r="BQ904" s="3"/>
      <c r="BR904" s="4"/>
      <c r="BS904" s="5"/>
      <c r="BT904" s="6"/>
      <c r="BU904" s="5"/>
      <c r="BV904" s="5"/>
      <c r="BW904" s="6"/>
      <c r="BX904" s="5"/>
      <c r="BY904" s="5"/>
      <c r="BZ904" s="6"/>
      <c r="CA904" s="5"/>
    </row>
    <row r="905" spans="4:79">
      <c r="D905" s="1"/>
      <c r="J905" s="1"/>
      <c r="L905" s="1"/>
      <c r="BA905" s="1"/>
      <c r="BG905" t="str">
        <f t="shared" ca="1" si="121"/>
        <v/>
      </c>
      <c r="BH905" t="str">
        <f t="shared" si="122"/>
        <v/>
      </c>
      <c r="BI905" t="str">
        <f t="shared" si="123"/>
        <v/>
      </c>
      <c r="BJ905" t="str">
        <f t="shared" ca="1" si="118"/>
        <v/>
      </c>
      <c r="BK905">
        <f t="shared" si="124"/>
        <v>1900</v>
      </c>
      <c r="BL905">
        <f t="shared" si="125"/>
        <v>1900</v>
      </c>
      <c r="BM905" t="str">
        <f t="shared" si="119"/>
        <v/>
      </c>
      <c r="BN905" s="84">
        <f t="shared" si="120"/>
        <v>116</v>
      </c>
      <c r="BO905" s="1">
        <v>42370</v>
      </c>
      <c r="BP905" s="1"/>
      <c r="BQ905" s="3"/>
      <c r="BR905" s="4"/>
      <c r="BS905" s="5"/>
      <c r="BT905" s="6"/>
      <c r="BU905" s="5"/>
      <c r="BV905" s="5"/>
      <c r="BW905" s="6"/>
      <c r="BX905" s="5"/>
      <c r="BY905" s="5"/>
      <c r="BZ905" s="6"/>
      <c r="CA905" s="5"/>
    </row>
    <row r="906" spans="4:79">
      <c r="D906" s="1"/>
      <c r="J906" s="1"/>
      <c r="L906" s="1"/>
      <c r="M906" s="1"/>
      <c r="AX906" s="1"/>
      <c r="AY906" s="1"/>
      <c r="BA906" s="1"/>
      <c r="BB906" s="1"/>
      <c r="BG906" t="str">
        <f t="shared" ca="1" si="121"/>
        <v/>
      </c>
      <c r="BH906" t="str">
        <f t="shared" si="122"/>
        <v/>
      </c>
      <c r="BI906" t="str">
        <f t="shared" si="123"/>
        <v/>
      </c>
      <c r="BJ906" t="str">
        <f t="shared" ca="1" si="118"/>
        <v/>
      </c>
      <c r="BK906">
        <f t="shared" si="124"/>
        <v>1900</v>
      </c>
      <c r="BL906">
        <f t="shared" si="125"/>
        <v>1900</v>
      </c>
      <c r="BM906" t="str">
        <f t="shared" si="119"/>
        <v/>
      </c>
      <c r="BN906" s="84">
        <f t="shared" si="120"/>
        <v>116</v>
      </c>
      <c r="BO906" s="1">
        <v>42370</v>
      </c>
      <c r="BP906" s="1"/>
      <c r="BQ906" s="3"/>
      <c r="BR906" s="4"/>
      <c r="BS906" s="5"/>
      <c r="BT906" s="6"/>
      <c r="BU906" s="5"/>
      <c r="BV906" s="5"/>
      <c r="BW906" s="6"/>
      <c r="BX906" s="5"/>
      <c r="BY906" s="5"/>
      <c r="BZ906" s="6"/>
      <c r="CA906" s="5"/>
    </row>
    <row r="907" spans="4:79">
      <c r="D907" s="1"/>
      <c r="BB907" s="1"/>
      <c r="BG907" t="str">
        <f t="shared" ca="1" si="121"/>
        <v/>
      </c>
      <c r="BH907" t="str">
        <f t="shared" si="122"/>
        <v/>
      </c>
      <c r="BI907" t="str">
        <f t="shared" si="123"/>
        <v/>
      </c>
      <c r="BJ907" t="str">
        <f t="shared" ca="1" si="118"/>
        <v/>
      </c>
      <c r="BK907">
        <f t="shared" si="124"/>
        <v>1900</v>
      </c>
      <c r="BL907">
        <f t="shared" si="125"/>
        <v>1900</v>
      </c>
      <c r="BM907" t="str">
        <f t="shared" si="119"/>
        <v/>
      </c>
      <c r="BN907" s="84">
        <f t="shared" si="120"/>
        <v>116</v>
      </c>
      <c r="BO907" s="1">
        <v>42370</v>
      </c>
      <c r="BP907" s="1"/>
      <c r="BQ907" s="3"/>
      <c r="BR907" s="4"/>
      <c r="BS907" s="5"/>
      <c r="BT907" s="6"/>
      <c r="BU907" s="5"/>
      <c r="BV907" s="5"/>
      <c r="BW907" s="6"/>
      <c r="BX907" s="5"/>
      <c r="BY907" s="5"/>
      <c r="BZ907" s="6"/>
      <c r="CA907" s="5"/>
    </row>
    <row r="908" spans="4:79">
      <c r="D908" s="1"/>
      <c r="E908" s="1"/>
      <c r="J908" s="1"/>
      <c r="L908" s="1"/>
      <c r="AX908" s="1"/>
      <c r="AY908" s="1"/>
      <c r="BA908" s="1"/>
      <c r="BG908" t="str">
        <f t="shared" ca="1" si="121"/>
        <v/>
      </c>
      <c r="BH908" t="str">
        <f t="shared" si="122"/>
        <v/>
      </c>
      <c r="BI908" t="str">
        <f t="shared" si="123"/>
        <v/>
      </c>
      <c r="BJ908" t="str">
        <f t="shared" ca="1" si="118"/>
        <v/>
      </c>
      <c r="BK908">
        <f t="shared" si="124"/>
        <v>1900</v>
      </c>
      <c r="BL908">
        <f t="shared" si="125"/>
        <v>1900</v>
      </c>
      <c r="BM908" t="str">
        <f t="shared" si="119"/>
        <v/>
      </c>
      <c r="BN908" s="84">
        <f t="shared" si="120"/>
        <v>116</v>
      </c>
      <c r="BO908" s="1">
        <v>42370</v>
      </c>
      <c r="BP908" s="1"/>
      <c r="BQ908" s="3"/>
      <c r="BR908" s="4"/>
      <c r="BS908" s="5"/>
      <c r="BT908" s="6"/>
      <c r="BU908" s="5"/>
      <c r="BV908" s="5"/>
      <c r="BW908" s="6"/>
      <c r="BX908" s="5"/>
      <c r="BY908" s="5"/>
      <c r="BZ908" s="6"/>
      <c r="CA908" s="5"/>
    </row>
    <row r="909" spans="4:79">
      <c r="D909" s="1"/>
      <c r="J909" s="1"/>
      <c r="L909" s="1"/>
      <c r="AX909" s="1"/>
      <c r="AY909" s="1"/>
      <c r="BA909" s="1"/>
      <c r="BB909" s="1"/>
      <c r="BF909" s="1"/>
      <c r="BG909" t="str">
        <f t="shared" ca="1" si="121"/>
        <v/>
      </c>
      <c r="BH909" t="str">
        <f t="shared" si="122"/>
        <v/>
      </c>
      <c r="BI909" t="str">
        <f t="shared" si="123"/>
        <v/>
      </c>
      <c r="BJ909" t="str">
        <f t="shared" ca="1" si="118"/>
        <v/>
      </c>
      <c r="BK909">
        <f t="shared" si="124"/>
        <v>1900</v>
      </c>
      <c r="BL909">
        <f t="shared" si="125"/>
        <v>1900</v>
      </c>
      <c r="BM909" t="str">
        <f t="shared" si="119"/>
        <v/>
      </c>
      <c r="BN909" s="84">
        <f t="shared" si="120"/>
        <v>116</v>
      </c>
      <c r="BO909" s="1">
        <v>42370</v>
      </c>
      <c r="BP909" s="1"/>
      <c r="BQ909" s="3"/>
      <c r="BR909" s="4"/>
      <c r="BS909" s="5"/>
      <c r="BT909" s="6"/>
      <c r="BU909" s="5"/>
      <c r="BV909" s="5"/>
      <c r="BW909" s="6"/>
      <c r="BX909" s="5"/>
      <c r="BY909" s="5"/>
      <c r="BZ909" s="6"/>
      <c r="CA909" s="5"/>
    </row>
    <row r="910" spans="4:79">
      <c r="D910" s="1"/>
      <c r="J910" s="1"/>
      <c r="L910" s="1"/>
      <c r="M910" s="1"/>
      <c r="AX910" s="1"/>
      <c r="AY910" s="1"/>
      <c r="BA910" s="1"/>
      <c r="BB910" s="1"/>
      <c r="BF910" s="1"/>
      <c r="BG910" t="str">
        <f t="shared" ca="1" si="121"/>
        <v/>
      </c>
      <c r="BH910" t="str">
        <f t="shared" si="122"/>
        <v/>
      </c>
      <c r="BI910" t="str">
        <f t="shared" si="123"/>
        <v/>
      </c>
      <c r="BJ910" t="str">
        <f t="shared" ca="1" si="118"/>
        <v/>
      </c>
      <c r="BK910">
        <f t="shared" si="124"/>
        <v>1900</v>
      </c>
      <c r="BL910">
        <f t="shared" si="125"/>
        <v>1900</v>
      </c>
      <c r="BM910" t="str">
        <f t="shared" si="119"/>
        <v/>
      </c>
      <c r="BN910" s="84">
        <f t="shared" si="120"/>
        <v>116</v>
      </c>
      <c r="BO910" s="1">
        <v>42370</v>
      </c>
      <c r="BP910" s="1"/>
      <c r="BQ910" s="3"/>
      <c r="BR910" s="4"/>
      <c r="BS910" s="5"/>
      <c r="BT910" s="6"/>
      <c r="BU910" s="5"/>
      <c r="BV910" s="5"/>
      <c r="BW910" s="6"/>
      <c r="BX910" s="5"/>
      <c r="BY910" s="5"/>
      <c r="BZ910" s="6"/>
      <c r="CA910" s="5"/>
    </row>
    <row r="911" spans="4:79">
      <c r="D911" s="1"/>
      <c r="J911" s="1"/>
      <c r="L911" s="1"/>
      <c r="M911" s="1"/>
      <c r="BA911" s="1"/>
      <c r="BF911" s="1"/>
      <c r="BG911" t="str">
        <f t="shared" ca="1" si="121"/>
        <v/>
      </c>
      <c r="BH911" t="str">
        <f t="shared" si="122"/>
        <v/>
      </c>
      <c r="BI911" t="str">
        <f t="shared" si="123"/>
        <v/>
      </c>
      <c r="BJ911" t="str">
        <f t="shared" ca="1" si="118"/>
        <v/>
      </c>
      <c r="BK911">
        <f t="shared" si="124"/>
        <v>1900</v>
      </c>
      <c r="BL911">
        <f t="shared" si="125"/>
        <v>1900</v>
      </c>
      <c r="BM911" t="str">
        <f t="shared" si="119"/>
        <v/>
      </c>
      <c r="BN911" s="84">
        <f t="shared" si="120"/>
        <v>116</v>
      </c>
      <c r="BO911" s="1">
        <v>42370</v>
      </c>
      <c r="BP911" s="1"/>
      <c r="BQ911" s="3"/>
      <c r="BR911" s="4"/>
      <c r="BS911" s="5"/>
      <c r="BT911" s="6"/>
      <c r="BU911" s="5"/>
      <c r="BV911" s="5"/>
      <c r="BW911" s="6"/>
      <c r="BX911" s="5"/>
      <c r="BY911" s="5"/>
      <c r="BZ911" s="6"/>
      <c r="CA911" s="5"/>
    </row>
    <row r="912" spans="4:79">
      <c r="D912" s="1"/>
      <c r="J912" s="1"/>
      <c r="L912" s="1"/>
      <c r="BA912" s="1"/>
      <c r="BG912" t="str">
        <f t="shared" ca="1" si="121"/>
        <v/>
      </c>
      <c r="BH912" t="str">
        <f t="shared" si="122"/>
        <v/>
      </c>
      <c r="BI912" t="str">
        <f t="shared" si="123"/>
        <v/>
      </c>
      <c r="BJ912" t="str">
        <f t="shared" ca="1" si="118"/>
        <v/>
      </c>
      <c r="BK912">
        <f t="shared" si="124"/>
        <v>1900</v>
      </c>
      <c r="BL912">
        <f t="shared" si="125"/>
        <v>1900</v>
      </c>
      <c r="BM912" t="str">
        <f t="shared" si="119"/>
        <v/>
      </c>
      <c r="BN912" s="84">
        <f t="shared" si="120"/>
        <v>116</v>
      </c>
      <c r="BO912" s="1">
        <v>42370</v>
      </c>
      <c r="BP912" s="1"/>
      <c r="BQ912" s="3"/>
      <c r="BR912" s="4"/>
      <c r="BS912" s="5"/>
      <c r="BT912" s="6"/>
      <c r="BU912" s="5"/>
      <c r="BV912" s="5"/>
      <c r="BW912" s="6"/>
      <c r="BX912" s="5"/>
      <c r="BY912" s="5"/>
      <c r="BZ912" s="6"/>
      <c r="CA912" s="5"/>
    </row>
    <row r="913" spans="4:79">
      <c r="D913" s="1"/>
      <c r="J913" s="1"/>
      <c r="L913" s="1"/>
      <c r="M913" s="1"/>
      <c r="AX913" s="1"/>
      <c r="AY913" s="1"/>
      <c r="BA913" s="1"/>
      <c r="BB913" s="1"/>
      <c r="BF913" s="1"/>
      <c r="BG913" t="str">
        <f t="shared" ca="1" si="121"/>
        <v/>
      </c>
      <c r="BH913" t="str">
        <f t="shared" si="122"/>
        <v/>
      </c>
      <c r="BI913" t="str">
        <f t="shared" si="123"/>
        <v/>
      </c>
      <c r="BJ913" t="str">
        <f t="shared" ca="1" si="118"/>
        <v/>
      </c>
      <c r="BK913">
        <f t="shared" si="124"/>
        <v>1900</v>
      </c>
      <c r="BL913">
        <f t="shared" si="125"/>
        <v>1900</v>
      </c>
      <c r="BM913" t="str">
        <f t="shared" si="119"/>
        <v/>
      </c>
      <c r="BN913" s="84">
        <f t="shared" si="120"/>
        <v>116</v>
      </c>
      <c r="BO913" s="1">
        <v>42370</v>
      </c>
      <c r="BP913" s="1"/>
      <c r="BQ913" s="3"/>
      <c r="BR913" s="4"/>
      <c r="BS913" s="5"/>
      <c r="BT913" s="6"/>
      <c r="BU913" s="5"/>
      <c r="BV913" s="5"/>
      <c r="BW913" s="6"/>
      <c r="BX913" s="5"/>
      <c r="BY913" s="5"/>
      <c r="BZ913" s="6"/>
      <c r="CA913" s="5"/>
    </row>
    <row r="914" spans="4:79">
      <c r="D914" s="1"/>
      <c r="J914" s="1"/>
      <c r="L914" s="1"/>
      <c r="AX914" s="1"/>
      <c r="AY914" s="1"/>
      <c r="BA914" s="1"/>
      <c r="BB914" s="1"/>
      <c r="BG914" t="str">
        <f t="shared" ca="1" si="121"/>
        <v/>
      </c>
      <c r="BH914" t="str">
        <f t="shared" si="122"/>
        <v/>
      </c>
      <c r="BI914" t="str">
        <f t="shared" si="123"/>
        <v/>
      </c>
      <c r="BJ914" t="str">
        <f t="shared" ca="1" si="118"/>
        <v/>
      </c>
      <c r="BK914">
        <f t="shared" si="124"/>
        <v>1900</v>
      </c>
      <c r="BL914">
        <f t="shared" si="125"/>
        <v>1900</v>
      </c>
      <c r="BM914" t="str">
        <f t="shared" si="119"/>
        <v/>
      </c>
      <c r="BN914" s="84">
        <f t="shared" si="120"/>
        <v>116</v>
      </c>
      <c r="BO914" s="1">
        <v>42370</v>
      </c>
      <c r="BP914" s="1"/>
      <c r="BQ914" s="3"/>
      <c r="BR914" s="4"/>
      <c r="BS914" s="5"/>
      <c r="BT914" s="6"/>
      <c r="BU914" s="5"/>
      <c r="BV914" s="5"/>
      <c r="BW914" s="6"/>
      <c r="BX914" s="5"/>
      <c r="BY914" s="5"/>
      <c r="BZ914" s="6"/>
      <c r="CA914" s="5"/>
    </row>
    <row r="915" spans="4:79">
      <c r="D915" s="1"/>
      <c r="E915" s="1"/>
      <c r="J915" s="1"/>
      <c r="L915" s="1"/>
      <c r="M915" s="1"/>
      <c r="N915" s="1"/>
      <c r="AX915" s="1"/>
      <c r="AY915" s="1"/>
      <c r="BA915" s="1"/>
      <c r="BB915" s="1"/>
      <c r="BF915" s="1"/>
      <c r="BG915" t="str">
        <f t="shared" ca="1" si="121"/>
        <v/>
      </c>
      <c r="BH915" t="str">
        <f t="shared" si="122"/>
        <v/>
      </c>
      <c r="BI915" t="str">
        <f t="shared" si="123"/>
        <v/>
      </c>
      <c r="BJ915" t="str">
        <f t="shared" ca="1" si="118"/>
        <v/>
      </c>
      <c r="BK915">
        <f t="shared" si="124"/>
        <v>1900</v>
      </c>
      <c r="BL915">
        <f t="shared" si="125"/>
        <v>1900</v>
      </c>
      <c r="BM915" t="str">
        <f t="shared" si="119"/>
        <v/>
      </c>
      <c r="BN915" s="84">
        <f t="shared" si="120"/>
        <v>116</v>
      </c>
      <c r="BO915" s="1">
        <v>42370</v>
      </c>
      <c r="BP915" s="1"/>
      <c r="BQ915" s="3"/>
      <c r="BR915" s="4"/>
      <c r="BS915" s="5"/>
      <c r="BT915" s="6"/>
      <c r="BU915" s="5"/>
      <c r="BV915" s="5"/>
      <c r="BW915" s="6"/>
      <c r="BX915" s="5"/>
      <c r="BY915" s="5"/>
      <c r="BZ915" s="6"/>
      <c r="CA915" s="5"/>
    </row>
    <row r="916" spans="4:79">
      <c r="D916" s="1"/>
      <c r="E916" s="1"/>
      <c r="J916" s="1"/>
      <c r="L916" s="1"/>
      <c r="N916" s="1"/>
      <c r="AX916" s="1"/>
      <c r="AY916" s="1"/>
      <c r="BA916" s="1"/>
      <c r="BG916" t="str">
        <f t="shared" ca="1" si="121"/>
        <v/>
      </c>
      <c r="BH916" t="str">
        <f t="shared" si="122"/>
        <v/>
      </c>
      <c r="BI916" t="str">
        <f t="shared" si="123"/>
        <v/>
      </c>
      <c r="BJ916" t="str">
        <f t="shared" ca="1" si="118"/>
        <v/>
      </c>
      <c r="BK916">
        <f t="shared" si="124"/>
        <v>1900</v>
      </c>
      <c r="BL916">
        <f t="shared" si="125"/>
        <v>1900</v>
      </c>
      <c r="BM916" t="str">
        <f t="shared" si="119"/>
        <v/>
      </c>
      <c r="BN916" s="84">
        <f t="shared" si="120"/>
        <v>116</v>
      </c>
      <c r="BO916" s="1">
        <v>42370</v>
      </c>
      <c r="BP916" s="1"/>
      <c r="BQ916" s="3"/>
      <c r="BR916" s="4"/>
      <c r="BS916" s="5"/>
      <c r="BT916" s="6"/>
      <c r="BU916" s="5"/>
      <c r="BV916" s="5"/>
      <c r="BW916" s="6"/>
      <c r="BX916" s="5"/>
      <c r="BY916" s="5"/>
      <c r="BZ916" s="6"/>
      <c r="CA916" s="5"/>
    </row>
    <row r="917" spans="4:79">
      <c r="D917" s="1"/>
      <c r="J917" s="1"/>
      <c r="L917" s="1"/>
      <c r="M917" s="1"/>
      <c r="AX917" s="1"/>
      <c r="AY917" s="1"/>
      <c r="BA917" s="1"/>
      <c r="BB917" s="1"/>
      <c r="BG917" t="str">
        <f t="shared" ca="1" si="121"/>
        <v/>
      </c>
      <c r="BH917" t="str">
        <f t="shared" si="122"/>
        <v/>
      </c>
      <c r="BI917" t="str">
        <f t="shared" si="123"/>
        <v/>
      </c>
      <c r="BJ917" t="str">
        <f t="shared" ca="1" si="118"/>
        <v/>
      </c>
      <c r="BK917">
        <f t="shared" si="124"/>
        <v>1900</v>
      </c>
      <c r="BL917">
        <f t="shared" si="125"/>
        <v>1900</v>
      </c>
      <c r="BM917" t="str">
        <f t="shared" si="119"/>
        <v/>
      </c>
      <c r="BN917" s="84">
        <f t="shared" si="120"/>
        <v>116</v>
      </c>
      <c r="BO917" s="1">
        <v>42370</v>
      </c>
      <c r="BP917" s="1"/>
      <c r="BQ917" s="3"/>
      <c r="BR917" s="4"/>
      <c r="BS917" s="5"/>
      <c r="BT917" s="6"/>
      <c r="BU917" s="5"/>
      <c r="BV917" s="5"/>
      <c r="BW917" s="6"/>
      <c r="BX917" s="5"/>
      <c r="BY917" s="5"/>
      <c r="BZ917" s="6"/>
      <c r="CA917" s="5"/>
    </row>
    <row r="918" spans="4:79">
      <c r="D918" s="1"/>
      <c r="J918" s="1"/>
      <c r="L918" s="1"/>
      <c r="AX918" s="1"/>
      <c r="AY918" s="1"/>
      <c r="BA918" s="1"/>
      <c r="BB918" s="1"/>
      <c r="BF918" s="1"/>
      <c r="BG918" t="str">
        <f t="shared" ca="1" si="121"/>
        <v/>
      </c>
      <c r="BH918" t="str">
        <f t="shared" si="122"/>
        <v/>
      </c>
      <c r="BI918" t="str">
        <f t="shared" si="123"/>
        <v/>
      </c>
      <c r="BJ918" t="str">
        <f t="shared" ca="1" si="118"/>
        <v/>
      </c>
      <c r="BK918">
        <f t="shared" si="124"/>
        <v>1900</v>
      </c>
      <c r="BL918">
        <f t="shared" si="125"/>
        <v>1900</v>
      </c>
      <c r="BM918" t="str">
        <f t="shared" si="119"/>
        <v/>
      </c>
      <c r="BN918" s="84">
        <f t="shared" si="120"/>
        <v>116</v>
      </c>
      <c r="BO918" s="1">
        <v>42370</v>
      </c>
      <c r="BP918" s="1"/>
      <c r="BQ918" s="3"/>
      <c r="BR918" s="4"/>
      <c r="BS918" s="5"/>
      <c r="BT918" s="6"/>
      <c r="BU918" s="5"/>
      <c r="BV918" s="5"/>
      <c r="BW918" s="6"/>
      <c r="BX918" s="5"/>
      <c r="BY918" s="5"/>
      <c r="BZ918" s="6"/>
      <c r="CA918" s="5"/>
    </row>
    <row r="919" spans="4:79">
      <c r="D919" s="1"/>
      <c r="J919" s="1"/>
      <c r="L919" s="1"/>
      <c r="M919" s="1"/>
      <c r="AX919" s="1"/>
      <c r="AY919" s="1"/>
      <c r="BA919" s="1"/>
      <c r="BB919" s="1"/>
      <c r="BG919" t="str">
        <f t="shared" ca="1" si="121"/>
        <v/>
      </c>
      <c r="BH919" t="str">
        <f t="shared" si="122"/>
        <v/>
      </c>
      <c r="BI919" t="str">
        <f t="shared" si="123"/>
        <v/>
      </c>
      <c r="BJ919" t="str">
        <f t="shared" ca="1" si="118"/>
        <v/>
      </c>
      <c r="BK919">
        <f t="shared" si="124"/>
        <v>1900</v>
      </c>
      <c r="BL919">
        <f t="shared" si="125"/>
        <v>1900</v>
      </c>
      <c r="BM919" t="str">
        <f t="shared" si="119"/>
        <v/>
      </c>
      <c r="BN919" s="84">
        <f t="shared" si="120"/>
        <v>116</v>
      </c>
      <c r="BO919" s="1">
        <v>42370</v>
      </c>
      <c r="BP919" s="1"/>
      <c r="BQ919" s="3"/>
      <c r="BR919" s="4"/>
      <c r="BS919" s="5"/>
      <c r="BT919" s="6"/>
      <c r="BU919" s="5"/>
      <c r="BV919" s="5"/>
      <c r="BW919" s="6"/>
      <c r="BX919" s="5"/>
      <c r="BY919" s="5"/>
      <c r="BZ919" s="6"/>
      <c r="CA919" s="5"/>
    </row>
    <row r="920" spans="4:79">
      <c r="D920" s="1"/>
      <c r="J920" s="1"/>
      <c r="L920" s="1"/>
      <c r="M920" s="1"/>
      <c r="AX920" s="1"/>
      <c r="AY920" s="1"/>
      <c r="BA920" s="1"/>
      <c r="BB920" s="1"/>
      <c r="BG920" t="str">
        <f t="shared" ca="1" si="121"/>
        <v/>
      </c>
      <c r="BH920" t="str">
        <f t="shared" si="122"/>
        <v/>
      </c>
      <c r="BI920" t="str">
        <f t="shared" si="123"/>
        <v/>
      </c>
      <c r="BJ920" t="str">
        <f t="shared" ca="1" si="118"/>
        <v/>
      </c>
      <c r="BK920">
        <f t="shared" si="124"/>
        <v>1900</v>
      </c>
      <c r="BL920">
        <f t="shared" si="125"/>
        <v>1900</v>
      </c>
      <c r="BM920" t="str">
        <f t="shared" si="119"/>
        <v/>
      </c>
      <c r="BN920" s="84">
        <f t="shared" si="120"/>
        <v>116</v>
      </c>
      <c r="BO920" s="1">
        <v>42370</v>
      </c>
      <c r="BP920" s="1"/>
      <c r="BQ920" s="3"/>
      <c r="BR920" s="4"/>
      <c r="BS920" s="5"/>
      <c r="BT920" s="6"/>
      <c r="BU920" s="5"/>
      <c r="BV920" s="5"/>
      <c r="BW920" s="6"/>
      <c r="BX920" s="5"/>
      <c r="BY920" s="5"/>
      <c r="BZ920" s="6"/>
      <c r="CA920" s="5"/>
    </row>
    <row r="921" spans="4:79">
      <c r="D921" s="1"/>
      <c r="J921" s="1"/>
      <c r="L921" s="1"/>
      <c r="BA921" s="1"/>
      <c r="BG921" t="str">
        <f t="shared" ca="1" si="121"/>
        <v/>
      </c>
      <c r="BH921" t="str">
        <f t="shared" si="122"/>
        <v/>
      </c>
      <c r="BI921" t="str">
        <f t="shared" si="123"/>
        <v/>
      </c>
      <c r="BJ921" t="str">
        <f t="shared" ca="1" si="118"/>
        <v/>
      </c>
      <c r="BK921">
        <f t="shared" si="124"/>
        <v>1900</v>
      </c>
      <c r="BL921">
        <f t="shared" si="125"/>
        <v>1900</v>
      </c>
      <c r="BM921" t="str">
        <f t="shared" si="119"/>
        <v/>
      </c>
      <c r="BN921" s="84">
        <f t="shared" si="120"/>
        <v>116</v>
      </c>
      <c r="BO921" s="1">
        <v>42370</v>
      </c>
      <c r="BP921" s="1"/>
      <c r="BQ921" s="3"/>
      <c r="BR921" s="4"/>
      <c r="BS921" s="5"/>
      <c r="BT921" s="6"/>
      <c r="BU921" s="5"/>
      <c r="BV921" s="5"/>
      <c r="BW921" s="6"/>
      <c r="BX921" s="5"/>
      <c r="BY921" s="5"/>
      <c r="BZ921" s="6"/>
      <c r="CA921" s="5"/>
    </row>
    <row r="922" spans="4:79">
      <c r="D922" s="1"/>
      <c r="J922" s="1"/>
      <c r="L922" s="1"/>
      <c r="M922" s="1"/>
      <c r="AX922" s="1"/>
      <c r="AY922" s="1"/>
      <c r="BA922" s="1"/>
      <c r="BB922" s="1"/>
      <c r="BG922" t="str">
        <f t="shared" ca="1" si="121"/>
        <v/>
      </c>
      <c r="BH922" t="str">
        <f t="shared" si="122"/>
        <v/>
      </c>
      <c r="BI922" t="str">
        <f t="shared" si="123"/>
        <v/>
      </c>
      <c r="BJ922" t="str">
        <f t="shared" ca="1" si="118"/>
        <v/>
      </c>
      <c r="BK922">
        <f t="shared" si="124"/>
        <v>1900</v>
      </c>
      <c r="BL922">
        <f t="shared" si="125"/>
        <v>1900</v>
      </c>
      <c r="BM922" t="str">
        <f t="shared" si="119"/>
        <v/>
      </c>
      <c r="BN922" s="84">
        <f t="shared" si="120"/>
        <v>116</v>
      </c>
      <c r="BO922" s="1">
        <v>42370</v>
      </c>
      <c r="BP922" s="1"/>
      <c r="BQ922" s="3"/>
      <c r="BR922" s="4"/>
      <c r="BS922" s="5"/>
      <c r="BT922" s="6"/>
      <c r="BU922" s="5"/>
      <c r="BV922" s="5"/>
      <c r="BW922" s="6"/>
      <c r="BX922" s="5"/>
      <c r="BY922" s="5"/>
      <c r="BZ922" s="6"/>
      <c r="CA922" s="5"/>
    </row>
    <row r="923" spans="4:79">
      <c r="D923" s="1"/>
      <c r="J923" s="1"/>
      <c r="L923" s="1"/>
      <c r="M923" s="1"/>
      <c r="AX923" s="1"/>
      <c r="AY923" s="1"/>
      <c r="BA923" s="1"/>
      <c r="BB923" s="1"/>
      <c r="BG923" t="str">
        <f t="shared" ca="1" si="121"/>
        <v/>
      </c>
      <c r="BH923" t="str">
        <f t="shared" si="122"/>
        <v/>
      </c>
      <c r="BI923" t="str">
        <f t="shared" si="123"/>
        <v/>
      </c>
      <c r="BJ923" t="str">
        <f t="shared" ca="1" si="118"/>
        <v/>
      </c>
      <c r="BK923">
        <f t="shared" si="124"/>
        <v>1900</v>
      </c>
      <c r="BL923">
        <f t="shared" si="125"/>
        <v>1900</v>
      </c>
      <c r="BM923" t="str">
        <f t="shared" si="119"/>
        <v/>
      </c>
      <c r="BN923" s="84">
        <f t="shared" si="120"/>
        <v>116</v>
      </c>
      <c r="BO923" s="1">
        <v>42370</v>
      </c>
      <c r="BP923" s="1"/>
      <c r="BQ923" s="3"/>
      <c r="BR923" s="4"/>
      <c r="BS923" s="5"/>
      <c r="BT923" s="6"/>
      <c r="BU923" s="5"/>
      <c r="BV923" s="5"/>
      <c r="BW923" s="6"/>
      <c r="BX923" s="5"/>
      <c r="BY923" s="5"/>
      <c r="BZ923" s="6"/>
      <c r="CA923" s="5"/>
    </row>
    <row r="924" spans="4:79">
      <c r="D924" s="1"/>
      <c r="L924" s="1"/>
      <c r="AX924" s="1"/>
      <c r="AY924" s="1"/>
      <c r="BG924" t="str">
        <f t="shared" ca="1" si="121"/>
        <v/>
      </c>
      <c r="BH924" t="str">
        <f t="shared" si="122"/>
        <v/>
      </c>
      <c r="BI924" t="str">
        <f t="shared" si="123"/>
        <v/>
      </c>
      <c r="BJ924" t="str">
        <f t="shared" ca="1" si="118"/>
        <v/>
      </c>
      <c r="BK924">
        <f t="shared" si="124"/>
        <v>1900</v>
      </c>
      <c r="BL924">
        <f t="shared" si="125"/>
        <v>1900</v>
      </c>
      <c r="BM924" t="str">
        <f t="shared" si="119"/>
        <v/>
      </c>
      <c r="BN924" s="84">
        <f t="shared" si="120"/>
        <v>116</v>
      </c>
      <c r="BO924" s="1">
        <v>42370</v>
      </c>
      <c r="BP924" s="1"/>
      <c r="BQ924" s="3"/>
      <c r="BR924" s="4"/>
      <c r="BS924" s="5"/>
      <c r="BT924" s="6"/>
      <c r="BU924" s="5"/>
      <c r="BV924" s="5"/>
      <c r="BW924" s="6"/>
      <c r="BX924" s="5"/>
      <c r="BY924" s="5"/>
      <c r="BZ924" s="6"/>
      <c r="CA924" s="5"/>
    </row>
    <row r="925" spans="4:79">
      <c r="D925" s="1"/>
      <c r="J925" s="1"/>
      <c r="L925" s="1"/>
      <c r="M925" s="1"/>
      <c r="AX925" s="1"/>
      <c r="AY925" s="1"/>
      <c r="BA925" s="1"/>
      <c r="BB925" s="1"/>
      <c r="BG925" t="str">
        <f t="shared" ca="1" si="121"/>
        <v/>
      </c>
      <c r="BH925" t="str">
        <f t="shared" si="122"/>
        <v/>
      </c>
      <c r="BI925" t="str">
        <f t="shared" si="123"/>
        <v/>
      </c>
      <c r="BJ925" t="str">
        <f t="shared" ca="1" si="118"/>
        <v/>
      </c>
      <c r="BK925">
        <f t="shared" si="124"/>
        <v>1900</v>
      </c>
      <c r="BL925">
        <f t="shared" si="125"/>
        <v>1900</v>
      </c>
      <c r="BM925" t="str">
        <f t="shared" si="119"/>
        <v/>
      </c>
      <c r="BN925" s="84">
        <f t="shared" si="120"/>
        <v>116</v>
      </c>
      <c r="BO925" s="1">
        <v>42370</v>
      </c>
      <c r="BP925" s="1"/>
      <c r="BQ925" s="3"/>
      <c r="BR925" s="4"/>
      <c r="BS925" s="5"/>
      <c r="BT925" s="6"/>
      <c r="BU925" s="5"/>
      <c r="BV925" s="5"/>
      <c r="BW925" s="6"/>
      <c r="BX925" s="5"/>
      <c r="BY925" s="5"/>
      <c r="BZ925" s="6"/>
      <c r="CA925" s="5"/>
    </row>
    <row r="926" spans="4:79">
      <c r="D926" s="1"/>
      <c r="J926" s="1"/>
      <c r="L926" s="1"/>
      <c r="M926" s="1"/>
      <c r="BA926" s="1"/>
      <c r="BB926" s="1"/>
      <c r="BG926" t="str">
        <f t="shared" ca="1" si="121"/>
        <v/>
      </c>
      <c r="BH926" t="str">
        <f t="shared" si="122"/>
        <v/>
      </c>
      <c r="BI926" t="str">
        <f t="shared" si="123"/>
        <v/>
      </c>
      <c r="BJ926" t="str">
        <f t="shared" ca="1" si="118"/>
        <v/>
      </c>
      <c r="BK926">
        <f t="shared" si="124"/>
        <v>1900</v>
      </c>
      <c r="BL926">
        <f t="shared" si="125"/>
        <v>1900</v>
      </c>
      <c r="BM926" t="str">
        <f t="shared" si="119"/>
        <v/>
      </c>
      <c r="BN926" s="84">
        <f t="shared" si="120"/>
        <v>116</v>
      </c>
      <c r="BO926" s="1">
        <v>42370</v>
      </c>
      <c r="BP926" s="1"/>
      <c r="BQ926" s="3"/>
      <c r="BR926" s="4"/>
      <c r="BS926" s="5"/>
      <c r="BT926" s="6"/>
      <c r="BU926" s="5"/>
      <c r="BV926" s="5"/>
      <c r="BW926" s="6"/>
      <c r="BX926" s="5"/>
      <c r="BY926" s="5"/>
      <c r="BZ926" s="6"/>
      <c r="CA926" s="5"/>
    </row>
    <row r="927" spans="4:79">
      <c r="D927" s="1"/>
      <c r="J927" s="1"/>
      <c r="M927" s="1"/>
      <c r="BG927" t="str">
        <f t="shared" ca="1" si="121"/>
        <v/>
      </c>
      <c r="BH927" t="str">
        <f t="shared" si="122"/>
        <v/>
      </c>
      <c r="BI927" t="str">
        <f t="shared" si="123"/>
        <v/>
      </c>
      <c r="BJ927" t="str">
        <f t="shared" ca="1" si="118"/>
        <v/>
      </c>
      <c r="BK927">
        <f t="shared" si="124"/>
        <v>1900</v>
      </c>
      <c r="BL927">
        <f t="shared" si="125"/>
        <v>1900</v>
      </c>
      <c r="BM927" t="str">
        <f t="shared" si="119"/>
        <v/>
      </c>
      <c r="BN927" s="84">
        <f t="shared" si="120"/>
        <v>116</v>
      </c>
      <c r="BO927" s="1">
        <v>42370</v>
      </c>
      <c r="BP927" s="1"/>
      <c r="BQ927" s="3"/>
      <c r="BR927" s="4"/>
      <c r="BS927" s="5"/>
      <c r="BT927" s="6"/>
      <c r="BU927" s="5"/>
      <c r="BV927" s="5"/>
      <c r="BW927" s="6"/>
      <c r="BX927" s="5"/>
      <c r="BY927" s="5"/>
      <c r="BZ927" s="6"/>
      <c r="CA927" s="5"/>
    </row>
    <row r="928" spans="4:79">
      <c r="D928" s="1"/>
      <c r="E928" s="1"/>
      <c r="J928" s="1"/>
      <c r="L928" s="1"/>
      <c r="AX928" s="1"/>
      <c r="AY928" s="1"/>
      <c r="BA928" s="1"/>
      <c r="BG928" t="str">
        <f t="shared" ca="1" si="121"/>
        <v/>
      </c>
      <c r="BH928" t="str">
        <f t="shared" si="122"/>
        <v/>
      </c>
      <c r="BI928" t="str">
        <f t="shared" si="123"/>
        <v/>
      </c>
      <c r="BJ928" t="str">
        <f t="shared" ca="1" si="118"/>
        <v/>
      </c>
      <c r="BK928">
        <f t="shared" si="124"/>
        <v>1900</v>
      </c>
      <c r="BL928">
        <f t="shared" si="125"/>
        <v>1900</v>
      </c>
      <c r="BM928" t="str">
        <f t="shared" si="119"/>
        <v/>
      </c>
      <c r="BN928" s="84">
        <f t="shared" si="120"/>
        <v>116</v>
      </c>
      <c r="BO928" s="1">
        <v>42370</v>
      </c>
      <c r="BP928" s="1"/>
      <c r="BQ928" s="3"/>
      <c r="BR928" s="4"/>
      <c r="BS928" s="5"/>
      <c r="BT928" s="6"/>
      <c r="BU928" s="5"/>
      <c r="BV928" s="5"/>
      <c r="BW928" s="6"/>
      <c r="BX928" s="5"/>
      <c r="BY928" s="5"/>
      <c r="BZ928" s="6"/>
      <c r="CA928" s="5"/>
    </row>
    <row r="929" spans="4:79">
      <c r="D929" s="1"/>
      <c r="J929" s="1"/>
      <c r="L929" s="1"/>
      <c r="M929" s="1"/>
      <c r="AX929" s="1"/>
      <c r="AY929" s="1"/>
      <c r="BA929" s="1"/>
      <c r="BB929" s="1"/>
      <c r="BG929" t="str">
        <f t="shared" ca="1" si="121"/>
        <v/>
      </c>
      <c r="BH929" t="str">
        <f t="shared" si="122"/>
        <v/>
      </c>
      <c r="BI929" t="str">
        <f t="shared" si="123"/>
        <v/>
      </c>
      <c r="BJ929" t="str">
        <f t="shared" ca="1" si="118"/>
        <v/>
      </c>
      <c r="BK929">
        <f t="shared" si="124"/>
        <v>1900</v>
      </c>
      <c r="BL929">
        <f t="shared" si="125"/>
        <v>1900</v>
      </c>
      <c r="BM929" t="str">
        <f t="shared" si="119"/>
        <v/>
      </c>
      <c r="BN929" s="84">
        <f t="shared" si="120"/>
        <v>116</v>
      </c>
      <c r="BO929" s="1">
        <v>42370</v>
      </c>
      <c r="BP929" s="1"/>
      <c r="BQ929" s="3"/>
      <c r="BR929" s="4"/>
      <c r="BS929" s="5"/>
      <c r="BT929" s="6"/>
      <c r="BU929" s="5"/>
      <c r="BV929" s="5"/>
      <c r="BW929" s="6"/>
      <c r="BX929" s="5"/>
      <c r="BY929" s="5"/>
      <c r="BZ929" s="6"/>
      <c r="CA929" s="5"/>
    </row>
    <row r="930" spans="4:79">
      <c r="D930" s="1"/>
      <c r="J930" s="1"/>
      <c r="M930" s="1"/>
      <c r="BG930" t="str">
        <f t="shared" ca="1" si="121"/>
        <v/>
      </c>
      <c r="BH930" t="str">
        <f t="shared" si="122"/>
        <v/>
      </c>
      <c r="BI930" t="str">
        <f t="shared" si="123"/>
        <v/>
      </c>
      <c r="BJ930" t="str">
        <f t="shared" ca="1" si="118"/>
        <v/>
      </c>
      <c r="BK930">
        <f t="shared" si="124"/>
        <v>1900</v>
      </c>
      <c r="BL930">
        <f t="shared" si="125"/>
        <v>1900</v>
      </c>
      <c r="BM930" t="str">
        <f t="shared" si="119"/>
        <v/>
      </c>
      <c r="BN930" s="84">
        <f t="shared" si="120"/>
        <v>116</v>
      </c>
      <c r="BO930" s="1">
        <v>42370</v>
      </c>
      <c r="BP930" s="1"/>
      <c r="BQ930" s="3"/>
      <c r="BR930" s="4"/>
      <c r="BS930" s="5"/>
      <c r="BT930" s="6"/>
      <c r="BU930" s="5"/>
      <c r="BV930" s="5"/>
      <c r="BW930" s="6"/>
      <c r="BX930" s="5"/>
      <c r="BY930" s="5"/>
      <c r="BZ930" s="6"/>
      <c r="CA930" s="5"/>
    </row>
    <row r="931" spans="4:79">
      <c r="D931" s="1"/>
      <c r="J931" s="1"/>
      <c r="L931" s="1"/>
      <c r="AX931" s="1"/>
      <c r="AY931" s="1"/>
      <c r="BA931" s="1"/>
      <c r="BB931" s="1"/>
      <c r="BG931" t="str">
        <f t="shared" ca="1" si="121"/>
        <v/>
      </c>
      <c r="BH931" t="str">
        <f t="shared" si="122"/>
        <v/>
      </c>
      <c r="BI931" t="str">
        <f t="shared" si="123"/>
        <v/>
      </c>
      <c r="BJ931" t="str">
        <f t="shared" ca="1" si="118"/>
        <v/>
      </c>
      <c r="BK931">
        <f t="shared" si="124"/>
        <v>1900</v>
      </c>
      <c r="BL931">
        <f t="shared" si="125"/>
        <v>1900</v>
      </c>
      <c r="BM931" t="str">
        <f t="shared" si="119"/>
        <v/>
      </c>
      <c r="BN931" s="84">
        <f t="shared" si="120"/>
        <v>116</v>
      </c>
      <c r="BO931" s="1">
        <v>42370</v>
      </c>
      <c r="BP931" s="1"/>
      <c r="BQ931" s="3"/>
      <c r="BR931" s="4"/>
      <c r="BS931" s="5"/>
      <c r="BT931" s="6"/>
      <c r="BU931" s="5"/>
      <c r="BV931" s="5"/>
      <c r="BW931" s="6"/>
      <c r="BX931" s="5"/>
      <c r="BY931" s="5"/>
      <c r="BZ931" s="6"/>
      <c r="CA931" s="5"/>
    </row>
    <row r="932" spans="4:79">
      <c r="D932" s="1"/>
      <c r="J932" s="1"/>
      <c r="L932" s="1"/>
      <c r="AX932" s="1"/>
      <c r="AY932" s="1"/>
      <c r="BA932" s="1"/>
      <c r="BB932" s="1"/>
      <c r="BG932" t="str">
        <f t="shared" ca="1" si="121"/>
        <v/>
      </c>
      <c r="BH932" t="str">
        <f t="shared" si="122"/>
        <v/>
      </c>
      <c r="BI932" t="str">
        <f t="shared" si="123"/>
        <v/>
      </c>
      <c r="BJ932" t="str">
        <f t="shared" ca="1" si="118"/>
        <v/>
      </c>
      <c r="BK932">
        <f t="shared" si="124"/>
        <v>1900</v>
      </c>
      <c r="BL932">
        <f t="shared" si="125"/>
        <v>1900</v>
      </c>
      <c r="BM932" t="str">
        <f t="shared" si="119"/>
        <v/>
      </c>
      <c r="BN932" s="84">
        <f t="shared" si="120"/>
        <v>116</v>
      </c>
      <c r="BO932" s="1">
        <v>42370</v>
      </c>
      <c r="BP932" s="1"/>
      <c r="BQ932" s="3"/>
      <c r="BR932" s="4"/>
      <c r="BS932" s="5"/>
      <c r="BT932" s="6"/>
      <c r="BU932" s="5"/>
      <c r="BV932" s="5"/>
      <c r="BW932" s="6"/>
      <c r="BX932" s="5"/>
      <c r="BY932" s="5"/>
      <c r="BZ932" s="6"/>
      <c r="CA932" s="5"/>
    </row>
    <row r="933" spans="4:79">
      <c r="D933" s="1"/>
      <c r="J933" s="1"/>
      <c r="L933" s="1"/>
      <c r="BA933" s="1"/>
      <c r="BG933" t="str">
        <f t="shared" ca="1" si="121"/>
        <v/>
      </c>
      <c r="BH933" t="str">
        <f t="shared" si="122"/>
        <v/>
      </c>
      <c r="BI933" t="str">
        <f t="shared" si="123"/>
        <v/>
      </c>
      <c r="BJ933" t="str">
        <f t="shared" ca="1" si="118"/>
        <v/>
      </c>
      <c r="BK933">
        <f t="shared" si="124"/>
        <v>1900</v>
      </c>
      <c r="BL933">
        <f t="shared" si="125"/>
        <v>1900</v>
      </c>
      <c r="BM933" t="str">
        <f t="shared" si="119"/>
        <v/>
      </c>
      <c r="BN933" s="84">
        <f t="shared" si="120"/>
        <v>116</v>
      </c>
      <c r="BO933" s="1">
        <v>42370</v>
      </c>
      <c r="BP933" s="1"/>
      <c r="BQ933" s="3"/>
      <c r="BR933" s="4"/>
      <c r="BS933" s="5"/>
      <c r="BT933" s="6"/>
      <c r="BU933" s="5"/>
      <c r="BV933" s="5"/>
      <c r="BW933" s="6"/>
      <c r="BX933" s="5"/>
      <c r="BY933" s="5"/>
      <c r="BZ933" s="6"/>
      <c r="CA933" s="5"/>
    </row>
    <row r="934" spans="4:79">
      <c r="D934" s="1"/>
      <c r="J934" s="1"/>
      <c r="L934" s="1"/>
      <c r="M934" s="1"/>
      <c r="AX934" s="1"/>
      <c r="AY934" s="1"/>
      <c r="BA934" s="1"/>
      <c r="BB934" s="1"/>
      <c r="BG934" t="str">
        <f t="shared" ca="1" si="121"/>
        <v/>
      </c>
      <c r="BH934" t="str">
        <f t="shared" si="122"/>
        <v/>
      </c>
      <c r="BI934" t="str">
        <f t="shared" si="123"/>
        <v/>
      </c>
      <c r="BJ934" t="str">
        <f t="shared" ca="1" si="118"/>
        <v/>
      </c>
      <c r="BK934">
        <f t="shared" si="124"/>
        <v>1900</v>
      </c>
      <c r="BL934">
        <f t="shared" si="125"/>
        <v>1900</v>
      </c>
      <c r="BM934" t="str">
        <f t="shared" si="119"/>
        <v/>
      </c>
      <c r="BN934" s="84">
        <f t="shared" si="120"/>
        <v>116</v>
      </c>
      <c r="BO934" s="1">
        <v>42370</v>
      </c>
      <c r="BP934" s="1"/>
      <c r="BQ934" s="3"/>
      <c r="BR934" s="4"/>
      <c r="BS934" s="5"/>
      <c r="BT934" s="6"/>
      <c r="BU934" s="5"/>
      <c r="BV934" s="5"/>
      <c r="BW934" s="6"/>
      <c r="BX934" s="5"/>
      <c r="BY934" s="5"/>
      <c r="BZ934" s="6"/>
      <c r="CA934" s="5"/>
    </row>
    <row r="935" spans="4:79">
      <c r="D935" s="1"/>
      <c r="J935" s="1"/>
      <c r="L935" s="1"/>
      <c r="M935" s="1"/>
      <c r="AX935" s="1"/>
      <c r="AY935" s="1"/>
      <c r="BA935" s="1"/>
      <c r="BB935" s="1"/>
      <c r="BG935" t="str">
        <f t="shared" ca="1" si="121"/>
        <v/>
      </c>
      <c r="BH935" t="str">
        <f t="shared" si="122"/>
        <v/>
      </c>
      <c r="BI935" t="str">
        <f t="shared" si="123"/>
        <v/>
      </c>
      <c r="BJ935" t="str">
        <f t="shared" ca="1" si="118"/>
        <v/>
      </c>
      <c r="BK935">
        <f t="shared" si="124"/>
        <v>1900</v>
      </c>
      <c r="BL935">
        <f t="shared" si="125"/>
        <v>1900</v>
      </c>
      <c r="BM935" t="str">
        <f t="shared" si="119"/>
        <v/>
      </c>
      <c r="BN935" s="84">
        <f t="shared" si="120"/>
        <v>116</v>
      </c>
      <c r="BO935" s="1">
        <v>42370</v>
      </c>
      <c r="BP935" s="1"/>
      <c r="BQ935" s="3"/>
      <c r="BR935" s="4"/>
      <c r="BS935" s="5"/>
      <c r="BT935" s="6"/>
      <c r="BU935" s="5"/>
      <c r="BV935" s="5"/>
      <c r="BW935" s="6"/>
      <c r="BX935" s="5"/>
      <c r="BY935" s="5"/>
      <c r="BZ935" s="6"/>
      <c r="CA935" s="5"/>
    </row>
    <row r="936" spans="4:79">
      <c r="D936" s="1"/>
      <c r="J936" s="1"/>
      <c r="M936" s="1"/>
      <c r="BG936" t="str">
        <f t="shared" ca="1" si="121"/>
        <v/>
      </c>
      <c r="BH936" t="str">
        <f t="shared" si="122"/>
        <v/>
      </c>
      <c r="BI936" t="str">
        <f t="shared" si="123"/>
        <v/>
      </c>
      <c r="BJ936" t="str">
        <f t="shared" ca="1" si="118"/>
        <v/>
      </c>
      <c r="BK936">
        <f t="shared" si="124"/>
        <v>1900</v>
      </c>
      <c r="BL936">
        <f t="shared" si="125"/>
        <v>1900</v>
      </c>
      <c r="BM936" t="str">
        <f t="shared" si="119"/>
        <v/>
      </c>
      <c r="BN936" s="84">
        <f t="shared" si="120"/>
        <v>116</v>
      </c>
      <c r="BO936" s="1">
        <v>42370</v>
      </c>
      <c r="BP936" s="1"/>
      <c r="BQ936" s="3"/>
      <c r="BR936" s="4"/>
      <c r="BS936" s="5"/>
      <c r="BT936" s="6"/>
      <c r="BU936" s="5"/>
      <c r="BV936" s="5"/>
      <c r="BW936" s="6"/>
      <c r="BX936" s="5"/>
      <c r="BY936" s="5"/>
      <c r="BZ936" s="6"/>
      <c r="CA936" s="5"/>
    </row>
    <row r="937" spans="4:79">
      <c r="D937" s="1"/>
      <c r="J937" s="1"/>
      <c r="L937" s="1"/>
      <c r="M937" s="1"/>
      <c r="AX937" s="1"/>
      <c r="AY937" s="1"/>
      <c r="BA937" s="1"/>
      <c r="BB937" s="1"/>
      <c r="BG937" t="str">
        <f t="shared" ca="1" si="121"/>
        <v/>
      </c>
      <c r="BH937" t="str">
        <f t="shared" si="122"/>
        <v/>
      </c>
      <c r="BI937" t="str">
        <f t="shared" si="123"/>
        <v/>
      </c>
      <c r="BJ937" t="str">
        <f t="shared" ca="1" si="118"/>
        <v/>
      </c>
      <c r="BK937">
        <f t="shared" si="124"/>
        <v>1900</v>
      </c>
      <c r="BL937">
        <f t="shared" si="125"/>
        <v>1900</v>
      </c>
      <c r="BM937" t="str">
        <f t="shared" si="119"/>
        <v/>
      </c>
      <c r="BN937" s="84">
        <f t="shared" si="120"/>
        <v>116</v>
      </c>
      <c r="BO937" s="1">
        <v>42370</v>
      </c>
      <c r="BP937" s="1"/>
      <c r="BQ937" s="3"/>
      <c r="BR937" s="4"/>
      <c r="BS937" s="5"/>
      <c r="BT937" s="6"/>
      <c r="BU937" s="5"/>
      <c r="BV937" s="5"/>
      <c r="BW937" s="6"/>
      <c r="BX937" s="5"/>
      <c r="BY937" s="5"/>
      <c r="BZ937" s="6"/>
      <c r="CA937" s="5"/>
    </row>
    <row r="938" spans="4:79">
      <c r="D938" s="1"/>
      <c r="J938" s="1"/>
      <c r="L938" s="1"/>
      <c r="BA938" s="1"/>
      <c r="BB938" s="1"/>
      <c r="BF938" s="1"/>
      <c r="BG938" t="str">
        <f t="shared" ca="1" si="121"/>
        <v/>
      </c>
      <c r="BH938" t="str">
        <f t="shared" si="122"/>
        <v/>
      </c>
      <c r="BI938" t="str">
        <f t="shared" si="123"/>
        <v/>
      </c>
      <c r="BJ938" t="str">
        <f t="shared" ca="1" si="118"/>
        <v/>
      </c>
      <c r="BK938">
        <f t="shared" si="124"/>
        <v>1900</v>
      </c>
      <c r="BL938">
        <f t="shared" si="125"/>
        <v>1900</v>
      </c>
      <c r="BM938" t="str">
        <f t="shared" si="119"/>
        <v/>
      </c>
      <c r="BN938" s="84">
        <f t="shared" si="120"/>
        <v>116</v>
      </c>
      <c r="BO938" s="1">
        <v>42370</v>
      </c>
      <c r="BP938" s="1"/>
      <c r="BQ938" s="3"/>
      <c r="BR938" s="4"/>
      <c r="BS938" s="5"/>
      <c r="BT938" s="6"/>
      <c r="BU938" s="5"/>
      <c r="BV938" s="5"/>
      <c r="BW938" s="6"/>
      <c r="BX938" s="5"/>
      <c r="BY938" s="5"/>
      <c r="BZ938" s="6"/>
      <c r="CA938" s="5"/>
    </row>
    <row r="939" spans="4:79">
      <c r="D939" s="1"/>
      <c r="J939" s="1"/>
      <c r="M939" s="1"/>
      <c r="BG939" t="str">
        <f t="shared" ca="1" si="121"/>
        <v/>
      </c>
      <c r="BH939" t="str">
        <f t="shared" si="122"/>
        <v/>
      </c>
      <c r="BI939" t="str">
        <f t="shared" si="123"/>
        <v/>
      </c>
      <c r="BJ939" t="str">
        <f t="shared" ca="1" si="118"/>
        <v/>
      </c>
      <c r="BK939">
        <f t="shared" si="124"/>
        <v>1900</v>
      </c>
      <c r="BL939">
        <f t="shared" si="125"/>
        <v>1900</v>
      </c>
      <c r="BM939" t="str">
        <f t="shared" si="119"/>
        <v/>
      </c>
      <c r="BN939" s="84">
        <f t="shared" si="120"/>
        <v>116</v>
      </c>
      <c r="BO939" s="1">
        <v>42370</v>
      </c>
      <c r="BP939" s="1"/>
      <c r="BQ939" s="3"/>
      <c r="BR939" s="4"/>
      <c r="BS939" s="5"/>
      <c r="BT939" s="6"/>
      <c r="BU939" s="5"/>
      <c r="BV939" s="5"/>
      <c r="BW939" s="6"/>
      <c r="BX939" s="5"/>
      <c r="BY939" s="5"/>
      <c r="BZ939" s="6"/>
      <c r="CA939" s="5"/>
    </row>
    <row r="940" spans="4:79">
      <c r="D940" s="1"/>
      <c r="J940" s="1"/>
      <c r="L940" s="1"/>
      <c r="M940" s="1"/>
      <c r="AY940" s="1"/>
      <c r="AZ940" s="1"/>
      <c r="BB940" s="1"/>
      <c r="BC940" s="1"/>
      <c r="BG940" t="str">
        <f t="shared" ca="1" si="121"/>
        <v/>
      </c>
      <c r="BH940" t="str">
        <f t="shared" si="122"/>
        <v/>
      </c>
      <c r="BI940" t="str">
        <f t="shared" si="123"/>
        <v/>
      </c>
      <c r="BJ940" t="str">
        <f t="shared" ca="1" si="118"/>
        <v/>
      </c>
      <c r="BK940">
        <f t="shared" si="124"/>
        <v>1900</v>
      </c>
      <c r="BL940">
        <f t="shared" si="125"/>
        <v>1900</v>
      </c>
      <c r="BM940" t="str">
        <f t="shared" si="119"/>
        <v/>
      </c>
      <c r="BN940" s="84">
        <f t="shared" si="120"/>
        <v>116</v>
      </c>
      <c r="BO940" s="1">
        <v>42370</v>
      </c>
      <c r="BP940" s="1"/>
      <c r="BQ940" s="3"/>
      <c r="BR940" s="4"/>
      <c r="BS940" s="5"/>
      <c r="BT940" s="6"/>
      <c r="BU940" s="5"/>
      <c r="BV940" s="5"/>
      <c r="BW940" s="6"/>
      <c r="BX940" s="5"/>
      <c r="BY940" s="5"/>
      <c r="BZ940" s="6"/>
      <c r="CA940" s="5"/>
    </row>
    <row r="941" spans="4:79">
      <c r="D941" s="1"/>
      <c r="J941" s="1"/>
      <c r="L941" s="1"/>
      <c r="M941" s="1"/>
      <c r="BA941" s="1"/>
      <c r="BB941" s="1"/>
      <c r="BG941" t="str">
        <f t="shared" ca="1" si="121"/>
        <v/>
      </c>
      <c r="BH941" t="str">
        <f t="shared" si="122"/>
        <v/>
      </c>
      <c r="BI941" t="str">
        <f t="shared" si="123"/>
        <v/>
      </c>
      <c r="BJ941" t="str">
        <f t="shared" ca="1" si="118"/>
        <v/>
      </c>
      <c r="BK941">
        <f t="shared" si="124"/>
        <v>1900</v>
      </c>
      <c r="BL941">
        <f t="shared" si="125"/>
        <v>1900</v>
      </c>
      <c r="BM941" t="str">
        <f t="shared" si="119"/>
        <v/>
      </c>
      <c r="BN941" s="84">
        <f t="shared" si="120"/>
        <v>116</v>
      </c>
      <c r="BO941" s="1">
        <v>42370</v>
      </c>
      <c r="BP941" s="1"/>
      <c r="BQ941" s="3"/>
      <c r="BR941" s="4"/>
      <c r="BS941" s="5"/>
      <c r="BT941" s="6"/>
      <c r="BU941" s="5"/>
      <c r="BV941" s="5"/>
      <c r="BW941" s="6"/>
      <c r="BX941" s="5"/>
      <c r="BY941" s="5"/>
      <c r="BZ941" s="6"/>
      <c r="CA941" s="5"/>
    </row>
    <row r="942" spans="4:79">
      <c r="D942" s="1"/>
      <c r="J942" s="1"/>
      <c r="L942" s="1"/>
      <c r="M942" s="1"/>
      <c r="AX942" s="1"/>
      <c r="AY942" s="1"/>
      <c r="BA942" s="1"/>
      <c r="BB942" s="1"/>
      <c r="BG942" t="str">
        <f t="shared" ca="1" si="121"/>
        <v/>
      </c>
      <c r="BH942" t="str">
        <f t="shared" si="122"/>
        <v/>
      </c>
      <c r="BI942" t="str">
        <f t="shared" si="123"/>
        <v/>
      </c>
      <c r="BJ942" t="str">
        <f t="shared" ca="1" si="118"/>
        <v/>
      </c>
      <c r="BK942">
        <f t="shared" si="124"/>
        <v>1900</v>
      </c>
      <c r="BL942">
        <f t="shared" si="125"/>
        <v>1900</v>
      </c>
      <c r="BM942" t="str">
        <f t="shared" si="119"/>
        <v/>
      </c>
      <c r="BN942" s="84">
        <f t="shared" si="120"/>
        <v>116</v>
      </c>
      <c r="BO942" s="1">
        <v>42370</v>
      </c>
      <c r="BP942" s="1"/>
      <c r="BQ942" s="3"/>
      <c r="BR942" s="4"/>
      <c r="BS942" s="5"/>
      <c r="BT942" s="6"/>
      <c r="BU942" s="5"/>
      <c r="BV942" s="5"/>
      <c r="BW942" s="6"/>
      <c r="BX942" s="5"/>
      <c r="BY942" s="5"/>
      <c r="BZ942" s="6"/>
      <c r="CA942" s="5"/>
    </row>
    <row r="943" spans="4:79">
      <c r="D943" s="1"/>
      <c r="J943" s="1"/>
      <c r="L943" s="1"/>
      <c r="M943" s="1"/>
      <c r="AX943" s="1"/>
      <c r="AY943" s="1"/>
      <c r="BA943" s="1"/>
      <c r="BB943" s="1"/>
      <c r="BG943" t="str">
        <f t="shared" ca="1" si="121"/>
        <v/>
      </c>
      <c r="BH943" t="str">
        <f t="shared" si="122"/>
        <v/>
      </c>
      <c r="BI943" t="str">
        <f t="shared" si="123"/>
        <v/>
      </c>
      <c r="BJ943" t="str">
        <f t="shared" ca="1" si="118"/>
        <v/>
      </c>
      <c r="BK943">
        <f t="shared" si="124"/>
        <v>1900</v>
      </c>
      <c r="BL943">
        <f t="shared" si="125"/>
        <v>1900</v>
      </c>
      <c r="BM943" t="str">
        <f t="shared" si="119"/>
        <v/>
      </c>
      <c r="BN943" s="84">
        <f t="shared" si="120"/>
        <v>116</v>
      </c>
      <c r="BO943" s="1">
        <v>42370</v>
      </c>
      <c r="BP943" s="1"/>
      <c r="BQ943" s="3"/>
      <c r="BR943" s="4"/>
      <c r="BS943" s="5"/>
      <c r="BT943" s="6"/>
      <c r="BU943" s="5"/>
      <c r="BV943" s="5"/>
      <c r="BW943" s="6"/>
      <c r="BX943" s="5"/>
      <c r="BY943" s="5"/>
      <c r="BZ943" s="6"/>
      <c r="CA943" s="5"/>
    </row>
    <row r="944" spans="4:79">
      <c r="D944" s="1"/>
      <c r="J944" s="1"/>
      <c r="L944" s="1"/>
      <c r="M944" s="1"/>
      <c r="AY944" s="1"/>
      <c r="AZ944" s="1"/>
      <c r="BB944" s="1"/>
      <c r="BC944" s="1"/>
      <c r="BG944" t="str">
        <f t="shared" ca="1" si="121"/>
        <v/>
      </c>
      <c r="BH944" t="str">
        <f t="shared" si="122"/>
        <v/>
      </c>
      <c r="BI944" t="str">
        <f t="shared" si="123"/>
        <v/>
      </c>
      <c r="BJ944" t="str">
        <f t="shared" ca="1" si="118"/>
        <v/>
      </c>
      <c r="BK944">
        <f t="shared" si="124"/>
        <v>1900</v>
      </c>
      <c r="BL944">
        <f t="shared" si="125"/>
        <v>1900</v>
      </c>
      <c r="BM944" t="str">
        <f t="shared" si="119"/>
        <v/>
      </c>
      <c r="BN944" s="84">
        <f t="shared" si="120"/>
        <v>116</v>
      </c>
      <c r="BO944" s="1">
        <v>42370</v>
      </c>
      <c r="BP944" s="1"/>
      <c r="BQ944" s="3"/>
      <c r="BR944" s="4"/>
      <c r="BS944" s="5"/>
      <c r="BT944" s="6"/>
      <c r="BU944" s="5"/>
      <c r="BV944" s="5"/>
      <c r="BW944" s="6"/>
      <c r="BX944" s="5"/>
      <c r="BY944" s="5"/>
      <c r="BZ944" s="6"/>
      <c r="CA944" s="5"/>
    </row>
    <row r="945" spans="4:79">
      <c r="D945" s="1"/>
      <c r="E945" s="1"/>
      <c r="J945" s="1"/>
      <c r="L945" s="1"/>
      <c r="BA945" s="1"/>
      <c r="BG945" t="str">
        <f t="shared" ca="1" si="121"/>
        <v/>
      </c>
      <c r="BH945" t="str">
        <f t="shared" si="122"/>
        <v/>
      </c>
      <c r="BI945" t="str">
        <f t="shared" si="123"/>
        <v/>
      </c>
      <c r="BJ945" t="str">
        <f t="shared" ca="1" si="118"/>
        <v/>
      </c>
      <c r="BK945">
        <f t="shared" si="124"/>
        <v>1900</v>
      </c>
      <c r="BL945">
        <f t="shared" si="125"/>
        <v>1900</v>
      </c>
      <c r="BM945" t="str">
        <f t="shared" si="119"/>
        <v/>
      </c>
      <c r="BN945" s="84">
        <f t="shared" si="120"/>
        <v>116</v>
      </c>
      <c r="BO945" s="1">
        <v>42370</v>
      </c>
      <c r="BP945" s="1"/>
      <c r="BQ945" s="3"/>
      <c r="BR945" s="4"/>
      <c r="BS945" s="5"/>
      <c r="BT945" s="6"/>
      <c r="BU945" s="5"/>
      <c r="BV945" s="5"/>
      <c r="BW945" s="6"/>
      <c r="BX945" s="5"/>
      <c r="BY945" s="5"/>
      <c r="BZ945" s="6"/>
      <c r="CA945" s="5"/>
    </row>
    <row r="946" spans="4:79">
      <c r="D946" s="1"/>
      <c r="J946" s="1"/>
      <c r="L946" s="1"/>
      <c r="M946" s="1"/>
      <c r="AX946" s="1"/>
      <c r="AY946" s="1"/>
      <c r="BA946" s="1"/>
      <c r="BB946" s="1"/>
      <c r="BG946" t="str">
        <f t="shared" ca="1" si="121"/>
        <v/>
      </c>
      <c r="BH946" t="str">
        <f t="shared" si="122"/>
        <v/>
      </c>
      <c r="BI946" t="str">
        <f t="shared" si="123"/>
        <v/>
      </c>
      <c r="BJ946" t="str">
        <f t="shared" ca="1" si="118"/>
        <v/>
      </c>
      <c r="BK946">
        <f t="shared" si="124"/>
        <v>1900</v>
      </c>
      <c r="BL946">
        <f t="shared" si="125"/>
        <v>1900</v>
      </c>
      <c r="BM946" t="str">
        <f t="shared" si="119"/>
        <v/>
      </c>
      <c r="BN946" s="84">
        <f t="shared" si="120"/>
        <v>116</v>
      </c>
      <c r="BO946" s="1">
        <v>42370</v>
      </c>
      <c r="BP946" s="1"/>
      <c r="BQ946" s="3"/>
      <c r="BR946" s="4"/>
      <c r="BS946" s="5"/>
      <c r="BT946" s="6"/>
      <c r="BU946" s="5"/>
      <c r="BV946" s="5"/>
      <c r="BW946" s="6"/>
      <c r="BX946" s="5"/>
      <c r="BY946" s="5"/>
      <c r="BZ946" s="6"/>
      <c r="CA946" s="5"/>
    </row>
    <row r="947" spans="4:79">
      <c r="D947" s="1"/>
      <c r="J947" s="1"/>
      <c r="L947" s="1"/>
      <c r="M947" s="1"/>
      <c r="BA947" s="1"/>
      <c r="BB947" s="1"/>
      <c r="BG947" t="str">
        <f t="shared" ca="1" si="121"/>
        <v/>
      </c>
      <c r="BH947" t="str">
        <f t="shared" si="122"/>
        <v/>
      </c>
      <c r="BI947" t="str">
        <f t="shared" si="123"/>
        <v/>
      </c>
      <c r="BJ947" t="str">
        <f t="shared" ca="1" si="118"/>
        <v/>
      </c>
      <c r="BK947">
        <f t="shared" si="124"/>
        <v>1900</v>
      </c>
      <c r="BL947">
        <f t="shared" si="125"/>
        <v>1900</v>
      </c>
      <c r="BM947" t="str">
        <f t="shared" si="119"/>
        <v/>
      </c>
      <c r="BN947" s="84">
        <f t="shared" si="120"/>
        <v>116</v>
      </c>
      <c r="BO947" s="1">
        <v>42370</v>
      </c>
      <c r="BP947" s="1"/>
      <c r="BQ947" s="3"/>
      <c r="BR947" s="4"/>
      <c r="BS947" s="5"/>
      <c r="BT947" s="6"/>
      <c r="BU947" s="5"/>
      <c r="BV947" s="5"/>
      <c r="BW947" s="6"/>
      <c r="BX947" s="5"/>
      <c r="BY947" s="5"/>
      <c r="BZ947" s="6"/>
      <c r="CA947" s="5"/>
    </row>
    <row r="948" spans="4:79">
      <c r="D948" s="1"/>
      <c r="E948" s="1"/>
      <c r="J948" s="1"/>
      <c r="L948" s="1"/>
      <c r="M948" s="1"/>
      <c r="AX948" s="1"/>
      <c r="AY948" s="1"/>
      <c r="BA948" s="1"/>
      <c r="BB948" s="1"/>
      <c r="BG948" t="str">
        <f t="shared" ca="1" si="121"/>
        <v/>
      </c>
      <c r="BH948" t="str">
        <f t="shared" si="122"/>
        <v/>
      </c>
      <c r="BI948" t="str">
        <f t="shared" si="123"/>
        <v/>
      </c>
      <c r="BJ948" t="str">
        <f t="shared" ca="1" si="118"/>
        <v/>
      </c>
      <c r="BK948">
        <f t="shared" si="124"/>
        <v>1900</v>
      </c>
      <c r="BL948">
        <f t="shared" si="125"/>
        <v>1900</v>
      </c>
      <c r="BM948" t="str">
        <f t="shared" si="119"/>
        <v/>
      </c>
      <c r="BN948" s="84">
        <f t="shared" si="120"/>
        <v>116</v>
      </c>
      <c r="BO948" s="1">
        <v>42370</v>
      </c>
      <c r="BP948" s="1"/>
      <c r="BQ948" s="3"/>
      <c r="BR948" s="4"/>
      <c r="BS948" s="5"/>
      <c r="BT948" s="6"/>
      <c r="BU948" s="5"/>
      <c r="BV948" s="5"/>
      <c r="BW948" s="6"/>
      <c r="BX948" s="5"/>
      <c r="BY948" s="5"/>
      <c r="BZ948" s="6"/>
      <c r="CA948" s="5"/>
    </row>
    <row r="949" spans="4:79">
      <c r="D949" s="1"/>
      <c r="J949" s="1"/>
      <c r="L949" s="1"/>
      <c r="AX949" s="1"/>
      <c r="AY949" s="1"/>
      <c r="BA949" s="1"/>
      <c r="BB949" s="1"/>
      <c r="BG949" t="str">
        <f t="shared" ca="1" si="121"/>
        <v/>
      </c>
      <c r="BH949" t="str">
        <f t="shared" si="122"/>
        <v/>
      </c>
      <c r="BI949" t="str">
        <f t="shared" si="123"/>
        <v/>
      </c>
      <c r="BJ949" t="str">
        <f t="shared" ca="1" si="118"/>
        <v/>
      </c>
      <c r="BK949">
        <f t="shared" si="124"/>
        <v>1900</v>
      </c>
      <c r="BL949">
        <f t="shared" si="125"/>
        <v>1900</v>
      </c>
      <c r="BM949" t="str">
        <f t="shared" si="119"/>
        <v/>
      </c>
      <c r="BN949" s="84">
        <f t="shared" si="120"/>
        <v>116</v>
      </c>
      <c r="BO949" s="1">
        <v>42370</v>
      </c>
      <c r="BP949" s="1"/>
      <c r="BQ949" s="3"/>
      <c r="BR949" s="4"/>
      <c r="BS949" s="5"/>
      <c r="BT949" s="6"/>
      <c r="BU949" s="5"/>
      <c r="BV949" s="5"/>
      <c r="BW949" s="6"/>
      <c r="BX949" s="5"/>
      <c r="BY949" s="5"/>
      <c r="BZ949" s="6"/>
      <c r="CA949" s="5"/>
    </row>
    <row r="950" spans="4:79">
      <c r="D950" s="1"/>
      <c r="BB950" s="1"/>
      <c r="BG950" t="str">
        <f t="shared" ca="1" si="121"/>
        <v/>
      </c>
      <c r="BH950" t="str">
        <f t="shared" si="122"/>
        <v/>
      </c>
      <c r="BI950" t="str">
        <f t="shared" si="123"/>
        <v/>
      </c>
      <c r="BJ950" t="str">
        <f t="shared" ca="1" si="118"/>
        <v/>
      </c>
      <c r="BK950">
        <f t="shared" si="124"/>
        <v>1900</v>
      </c>
      <c r="BL950">
        <f t="shared" si="125"/>
        <v>1900</v>
      </c>
      <c r="BM950" t="str">
        <f t="shared" si="119"/>
        <v/>
      </c>
      <c r="BN950" s="84">
        <f t="shared" si="120"/>
        <v>116</v>
      </c>
      <c r="BO950" s="1">
        <v>42370</v>
      </c>
      <c r="BP950" s="1"/>
      <c r="BQ950" s="3"/>
      <c r="BR950" s="4"/>
      <c r="BS950" s="5"/>
      <c r="BT950" s="6"/>
      <c r="BU950" s="5"/>
      <c r="BV950" s="5"/>
      <c r="BW950" s="6"/>
      <c r="BX950" s="5"/>
      <c r="BY950" s="5"/>
      <c r="BZ950" s="6"/>
      <c r="CA950" s="5"/>
    </row>
    <row r="951" spans="4:79">
      <c r="D951" s="1"/>
      <c r="J951" s="1"/>
      <c r="L951" s="1"/>
      <c r="M951" s="1"/>
      <c r="AX951" s="1"/>
      <c r="AY951" s="1"/>
      <c r="BA951" s="1"/>
      <c r="BB951" s="1"/>
      <c r="BG951" t="str">
        <f t="shared" ca="1" si="121"/>
        <v/>
      </c>
      <c r="BH951" t="str">
        <f t="shared" si="122"/>
        <v/>
      </c>
      <c r="BI951" t="str">
        <f t="shared" si="123"/>
        <v/>
      </c>
      <c r="BJ951" t="str">
        <f t="shared" ca="1" si="118"/>
        <v/>
      </c>
      <c r="BK951">
        <f t="shared" si="124"/>
        <v>1900</v>
      </c>
      <c r="BL951">
        <f t="shared" si="125"/>
        <v>1900</v>
      </c>
      <c r="BM951" t="str">
        <f t="shared" si="119"/>
        <v/>
      </c>
      <c r="BN951" s="84">
        <f t="shared" si="120"/>
        <v>116</v>
      </c>
      <c r="BO951" s="1">
        <v>42370</v>
      </c>
      <c r="BP951" s="1"/>
      <c r="BQ951" s="3"/>
      <c r="BR951" s="4"/>
      <c r="BS951" s="5"/>
      <c r="BT951" s="6"/>
      <c r="BU951" s="5"/>
      <c r="BV951" s="5"/>
      <c r="BW951" s="6"/>
      <c r="BX951" s="5"/>
      <c r="BY951" s="5"/>
      <c r="BZ951" s="6"/>
      <c r="CA951" s="5"/>
    </row>
    <row r="952" spans="4:79">
      <c r="D952" s="1"/>
      <c r="J952" s="1"/>
      <c r="L952" s="1"/>
      <c r="AX952" s="1"/>
      <c r="AY952" s="1"/>
      <c r="BA952" s="1"/>
      <c r="BB952" s="1"/>
      <c r="BG952" t="str">
        <f t="shared" ca="1" si="121"/>
        <v/>
      </c>
      <c r="BH952" t="str">
        <f t="shared" si="122"/>
        <v/>
      </c>
      <c r="BI952" t="str">
        <f t="shared" si="123"/>
        <v/>
      </c>
      <c r="BJ952" t="str">
        <f t="shared" ca="1" si="118"/>
        <v/>
      </c>
      <c r="BK952">
        <f t="shared" si="124"/>
        <v>1900</v>
      </c>
      <c r="BL952">
        <f t="shared" si="125"/>
        <v>1900</v>
      </c>
      <c r="BM952" t="str">
        <f t="shared" si="119"/>
        <v/>
      </c>
      <c r="BN952" s="84">
        <f t="shared" si="120"/>
        <v>116</v>
      </c>
      <c r="BO952" s="1">
        <v>42370</v>
      </c>
      <c r="BP952" s="1"/>
      <c r="BQ952" s="3"/>
      <c r="BR952" s="4"/>
      <c r="BS952" s="5"/>
      <c r="BT952" s="6"/>
      <c r="BU952" s="5"/>
      <c r="BV952" s="5"/>
      <c r="BW952" s="6"/>
      <c r="BX952" s="5"/>
      <c r="BY952" s="5"/>
      <c r="BZ952" s="6"/>
      <c r="CA952" s="5"/>
    </row>
    <row r="953" spans="4:79">
      <c r="D953" s="1"/>
      <c r="J953" s="1"/>
      <c r="L953" s="1"/>
      <c r="M953" s="1"/>
      <c r="AX953" s="1"/>
      <c r="AY953" s="1"/>
      <c r="BA953" s="1"/>
      <c r="BB953" s="1"/>
      <c r="BF953" s="1"/>
      <c r="BG953" t="str">
        <f t="shared" ca="1" si="121"/>
        <v/>
      </c>
      <c r="BH953" t="str">
        <f t="shared" si="122"/>
        <v/>
      </c>
      <c r="BI953" t="str">
        <f t="shared" si="123"/>
        <v/>
      </c>
      <c r="BJ953" t="str">
        <f t="shared" ca="1" si="118"/>
        <v/>
      </c>
      <c r="BK953">
        <f t="shared" si="124"/>
        <v>1900</v>
      </c>
      <c r="BL953">
        <f t="shared" si="125"/>
        <v>1900</v>
      </c>
      <c r="BM953" t="str">
        <f t="shared" si="119"/>
        <v/>
      </c>
      <c r="BN953" s="84">
        <f t="shared" si="120"/>
        <v>116</v>
      </c>
      <c r="BO953" s="1">
        <v>42370</v>
      </c>
      <c r="BP953" s="1"/>
      <c r="BQ953" s="3"/>
      <c r="BR953" s="4"/>
      <c r="BS953" s="5"/>
      <c r="BT953" s="6"/>
      <c r="BU953" s="5"/>
      <c r="BV953" s="5"/>
      <c r="BW953" s="6"/>
      <c r="BX953" s="5"/>
      <c r="BY953" s="5"/>
      <c r="BZ953" s="6"/>
      <c r="CA953" s="5"/>
    </row>
    <row r="954" spans="4:79">
      <c r="D954" s="1"/>
      <c r="J954" s="1"/>
      <c r="L954" s="1"/>
      <c r="BA954" s="1"/>
      <c r="BF954" s="1"/>
      <c r="BG954" t="str">
        <f t="shared" ca="1" si="121"/>
        <v/>
      </c>
      <c r="BH954" t="str">
        <f t="shared" si="122"/>
        <v/>
      </c>
      <c r="BI954" t="str">
        <f t="shared" si="123"/>
        <v/>
      </c>
      <c r="BJ954" t="str">
        <f t="shared" ca="1" si="118"/>
        <v/>
      </c>
      <c r="BK954">
        <f t="shared" si="124"/>
        <v>1900</v>
      </c>
      <c r="BL954">
        <f t="shared" si="125"/>
        <v>1900</v>
      </c>
      <c r="BM954" t="str">
        <f t="shared" si="119"/>
        <v/>
      </c>
      <c r="BN954" s="84">
        <f t="shared" si="120"/>
        <v>116</v>
      </c>
      <c r="BO954" s="1">
        <v>42370</v>
      </c>
      <c r="BP954" s="1"/>
      <c r="BQ954" s="3"/>
      <c r="BR954" s="4"/>
      <c r="BS954" s="5"/>
      <c r="BT954" s="6"/>
      <c r="BU954" s="5"/>
      <c r="BV954" s="5"/>
      <c r="BW954" s="6"/>
      <c r="BX954" s="5"/>
      <c r="BY954" s="5"/>
      <c r="BZ954" s="6"/>
      <c r="CA954" s="5"/>
    </row>
    <row r="955" spans="4:79">
      <c r="D955" s="1"/>
      <c r="J955" s="1"/>
      <c r="L955" s="1"/>
      <c r="M955" s="1"/>
      <c r="BA955" s="1"/>
      <c r="BB955" s="1"/>
      <c r="BG955" t="str">
        <f t="shared" ca="1" si="121"/>
        <v/>
      </c>
      <c r="BH955" t="str">
        <f t="shared" si="122"/>
        <v/>
      </c>
      <c r="BI955" t="str">
        <f t="shared" si="123"/>
        <v/>
      </c>
      <c r="BJ955" t="str">
        <f t="shared" ca="1" si="118"/>
        <v/>
      </c>
      <c r="BK955">
        <f t="shared" si="124"/>
        <v>1900</v>
      </c>
      <c r="BL955">
        <f t="shared" si="125"/>
        <v>1900</v>
      </c>
      <c r="BM955" t="str">
        <f t="shared" si="119"/>
        <v/>
      </c>
      <c r="BN955" s="84">
        <f t="shared" si="120"/>
        <v>116</v>
      </c>
      <c r="BO955" s="1">
        <v>42370</v>
      </c>
      <c r="BP955" s="1"/>
      <c r="BQ955" s="3"/>
      <c r="BR955" s="4"/>
      <c r="BS955" s="5"/>
      <c r="BT955" s="6"/>
      <c r="BU955" s="5"/>
      <c r="BV955" s="5"/>
      <c r="BW955" s="6"/>
      <c r="BX955" s="5"/>
      <c r="BY955" s="5"/>
      <c r="BZ955" s="6"/>
      <c r="CA955" s="5"/>
    </row>
    <row r="956" spans="4:79">
      <c r="D956" s="1"/>
      <c r="J956" s="1"/>
      <c r="L956" s="1"/>
      <c r="AX956" s="1"/>
      <c r="AY956" s="1"/>
      <c r="BA956" s="1"/>
      <c r="BB956" s="1"/>
      <c r="BG956" t="str">
        <f t="shared" ca="1" si="121"/>
        <v/>
      </c>
      <c r="BH956" t="str">
        <f t="shared" si="122"/>
        <v/>
      </c>
      <c r="BI956" t="str">
        <f t="shared" si="123"/>
        <v/>
      </c>
      <c r="BJ956" t="str">
        <f t="shared" ca="1" si="118"/>
        <v/>
      </c>
      <c r="BK956">
        <f t="shared" si="124"/>
        <v>1900</v>
      </c>
      <c r="BL956">
        <f t="shared" si="125"/>
        <v>1900</v>
      </c>
      <c r="BM956" t="str">
        <f t="shared" si="119"/>
        <v/>
      </c>
      <c r="BN956" s="84">
        <f t="shared" si="120"/>
        <v>116</v>
      </c>
      <c r="BO956" s="1">
        <v>42370</v>
      </c>
      <c r="BP956" s="1"/>
      <c r="BQ956" s="3"/>
      <c r="BR956" s="4"/>
      <c r="BS956" s="5"/>
      <c r="BT956" s="6"/>
      <c r="BU956" s="5"/>
      <c r="BV956" s="5"/>
      <c r="BW956" s="6"/>
      <c r="BX956" s="5"/>
      <c r="BY956" s="5"/>
      <c r="BZ956" s="6"/>
      <c r="CA956" s="5"/>
    </row>
    <row r="957" spans="4:79">
      <c r="D957" s="1"/>
      <c r="J957" s="1"/>
      <c r="L957" s="1"/>
      <c r="M957" s="1"/>
      <c r="AZ957" s="1"/>
      <c r="BA957" s="1"/>
      <c r="BC957" s="1"/>
      <c r="BD957" s="1"/>
      <c r="BG957" t="str">
        <f t="shared" ca="1" si="121"/>
        <v/>
      </c>
      <c r="BH957" t="str">
        <f t="shared" si="122"/>
        <v/>
      </c>
      <c r="BI957" t="str">
        <f t="shared" si="123"/>
        <v/>
      </c>
      <c r="BJ957" t="str">
        <f t="shared" ca="1" si="118"/>
        <v/>
      </c>
      <c r="BK957">
        <f t="shared" si="124"/>
        <v>1900</v>
      </c>
      <c r="BL957">
        <f t="shared" si="125"/>
        <v>1900</v>
      </c>
      <c r="BM957" t="str">
        <f t="shared" si="119"/>
        <v/>
      </c>
      <c r="BN957" s="84">
        <f t="shared" si="120"/>
        <v>116</v>
      </c>
      <c r="BO957" s="1">
        <v>42370</v>
      </c>
      <c r="BP957" s="1"/>
      <c r="BQ957" s="3"/>
      <c r="BR957" s="4"/>
      <c r="BS957" s="5"/>
      <c r="BT957" s="6"/>
      <c r="BU957" s="5"/>
      <c r="BV957" s="5"/>
      <c r="BW957" s="6"/>
      <c r="BX957" s="5"/>
      <c r="BY957" s="5"/>
      <c r="BZ957" s="6"/>
      <c r="CA957" s="5"/>
    </row>
    <row r="958" spans="4:79">
      <c r="D958" s="1"/>
      <c r="J958" s="1"/>
      <c r="L958" s="1"/>
      <c r="M958" s="1"/>
      <c r="BA958" s="1"/>
      <c r="BF958" s="1"/>
      <c r="BG958" t="str">
        <f t="shared" ca="1" si="121"/>
        <v/>
      </c>
      <c r="BH958" t="str">
        <f t="shared" si="122"/>
        <v/>
      </c>
      <c r="BI958" t="str">
        <f t="shared" si="123"/>
        <v/>
      </c>
      <c r="BJ958" t="str">
        <f t="shared" ca="1" si="118"/>
        <v/>
      </c>
      <c r="BK958">
        <f t="shared" si="124"/>
        <v>1900</v>
      </c>
      <c r="BL958">
        <f t="shared" si="125"/>
        <v>1900</v>
      </c>
      <c r="BM958" t="str">
        <f t="shared" si="119"/>
        <v/>
      </c>
      <c r="BN958" s="84">
        <f t="shared" si="120"/>
        <v>116</v>
      </c>
      <c r="BO958" s="1">
        <v>42370</v>
      </c>
      <c r="BP958" s="1"/>
      <c r="BQ958" s="3"/>
      <c r="BR958" s="4"/>
      <c r="BS958" s="5"/>
      <c r="BT958" s="6"/>
      <c r="BU958" s="5"/>
      <c r="BV958" s="5"/>
      <c r="BW958" s="6"/>
      <c r="BX958" s="5"/>
      <c r="BY958" s="5"/>
      <c r="BZ958" s="6"/>
      <c r="CA958" s="5"/>
    </row>
    <row r="959" spans="4:79">
      <c r="D959" s="1"/>
      <c r="E959" s="1"/>
      <c r="J959" s="1"/>
      <c r="L959" s="1"/>
      <c r="AX959" s="1"/>
      <c r="AY959" s="1"/>
      <c r="BA959" s="1"/>
      <c r="BG959" t="str">
        <f t="shared" ca="1" si="121"/>
        <v/>
      </c>
      <c r="BH959" t="str">
        <f t="shared" si="122"/>
        <v/>
      </c>
      <c r="BI959" t="str">
        <f t="shared" si="123"/>
        <v/>
      </c>
      <c r="BJ959" t="str">
        <f t="shared" ca="1" si="118"/>
        <v/>
      </c>
      <c r="BK959">
        <f t="shared" si="124"/>
        <v>1900</v>
      </c>
      <c r="BL959">
        <f t="shared" si="125"/>
        <v>1900</v>
      </c>
      <c r="BM959" t="str">
        <f t="shared" si="119"/>
        <v/>
      </c>
      <c r="BN959" s="84">
        <f t="shared" si="120"/>
        <v>116</v>
      </c>
      <c r="BO959" s="1">
        <v>42370</v>
      </c>
      <c r="BP959" s="1"/>
      <c r="BQ959" s="3"/>
      <c r="BR959" s="4"/>
      <c r="BS959" s="5"/>
      <c r="BT959" s="6"/>
      <c r="BU959" s="5"/>
      <c r="BV959" s="5"/>
      <c r="BW959" s="6"/>
      <c r="BX959" s="5"/>
      <c r="BY959" s="5"/>
      <c r="BZ959" s="6"/>
      <c r="CA959" s="5"/>
    </row>
    <row r="960" spans="4:79">
      <c r="D960" s="1"/>
      <c r="E960" s="1"/>
      <c r="J960" s="1"/>
      <c r="L960" s="1"/>
      <c r="M960" s="1"/>
      <c r="AX960" s="1"/>
      <c r="AY960" s="1"/>
      <c r="BA960" s="1"/>
      <c r="BB960" s="1"/>
      <c r="BG960" t="str">
        <f t="shared" ca="1" si="121"/>
        <v/>
      </c>
      <c r="BH960" t="str">
        <f t="shared" si="122"/>
        <v/>
      </c>
      <c r="BI960" t="str">
        <f t="shared" si="123"/>
        <v/>
      </c>
      <c r="BJ960" t="str">
        <f t="shared" ca="1" si="118"/>
        <v/>
      </c>
      <c r="BK960">
        <f t="shared" si="124"/>
        <v>1900</v>
      </c>
      <c r="BL960">
        <f t="shared" si="125"/>
        <v>1900</v>
      </c>
      <c r="BM960" t="str">
        <f t="shared" si="119"/>
        <v/>
      </c>
      <c r="BN960" s="84">
        <f t="shared" si="120"/>
        <v>116</v>
      </c>
      <c r="BO960" s="1">
        <v>42370</v>
      </c>
      <c r="BP960" s="1"/>
      <c r="BQ960" s="3"/>
      <c r="BR960" s="4"/>
      <c r="BS960" s="5"/>
      <c r="BT960" s="6"/>
      <c r="BU960" s="5"/>
      <c r="BV960" s="5"/>
      <c r="BW960" s="6"/>
      <c r="BX960" s="5"/>
      <c r="BY960" s="5"/>
      <c r="BZ960" s="6"/>
      <c r="CA960" s="5"/>
    </row>
    <row r="961" spans="4:79">
      <c r="D961" s="1"/>
      <c r="J961" s="1"/>
      <c r="L961" s="1"/>
      <c r="AX961" s="1"/>
      <c r="AY961" s="1"/>
      <c r="BA961" s="1"/>
      <c r="BB961" s="1"/>
      <c r="BG961" t="str">
        <f t="shared" ca="1" si="121"/>
        <v/>
      </c>
      <c r="BH961" t="str">
        <f t="shared" si="122"/>
        <v/>
      </c>
      <c r="BI961" t="str">
        <f t="shared" si="123"/>
        <v/>
      </c>
      <c r="BJ961" t="str">
        <f t="shared" ca="1" si="118"/>
        <v/>
      </c>
      <c r="BK961">
        <f t="shared" si="124"/>
        <v>1900</v>
      </c>
      <c r="BL961">
        <f t="shared" si="125"/>
        <v>1900</v>
      </c>
      <c r="BM961" t="str">
        <f t="shared" si="119"/>
        <v/>
      </c>
      <c r="BN961" s="84">
        <f t="shared" si="120"/>
        <v>116</v>
      </c>
      <c r="BO961" s="1">
        <v>42370</v>
      </c>
      <c r="BP961" s="1"/>
      <c r="BQ961" s="3"/>
      <c r="BR961" s="4"/>
      <c r="BS961" s="5"/>
      <c r="BT961" s="6"/>
      <c r="BU961" s="5"/>
      <c r="BV961" s="5"/>
      <c r="BW961" s="6"/>
      <c r="BX961" s="5"/>
      <c r="BY961" s="5"/>
      <c r="BZ961" s="6"/>
      <c r="CA961" s="5"/>
    </row>
    <row r="962" spans="4:79">
      <c r="D962" s="1"/>
      <c r="J962" s="1"/>
      <c r="L962" s="1"/>
      <c r="BA962" s="1"/>
      <c r="BG962" t="str">
        <f t="shared" ca="1" si="121"/>
        <v/>
      </c>
      <c r="BH962" t="str">
        <f t="shared" si="122"/>
        <v/>
      </c>
      <c r="BI962" t="str">
        <f t="shared" si="123"/>
        <v/>
      </c>
      <c r="BJ962" t="str">
        <f t="shared" ref="BJ962:BJ1025" ca="1" si="126">IF(A962="","",DATEDIF(L962,TODAY(),"y"))</f>
        <v/>
      </c>
      <c r="BK962">
        <f t="shared" si="124"/>
        <v>1900</v>
      </c>
      <c r="BL962">
        <f t="shared" si="125"/>
        <v>1900</v>
      </c>
      <c r="BM962" t="str">
        <f t="shared" ref="BM962:BM1025" si="127">IF(A962="","",IF(O962="Adhérent",BG962,""))</f>
        <v/>
      </c>
      <c r="BN962" s="84">
        <f t="shared" ref="BN962:BN1025" si="128">YEAR(BO962)-YEAR(J962)</f>
        <v>116</v>
      </c>
      <c r="BO962" s="1">
        <v>42370</v>
      </c>
      <c r="BP962" s="1"/>
      <c r="BQ962" s="3"/>
      <c r="BR962" s="4"/>
      <c r="BS962" s="5"/>
      <c r="BT962" s="6"/>
      <c r="BU962" s="5"/>
      <c r="BV962" s="5"/>
      <c r="BW962" s="6"/>
      <c r="BX962" s="5"/>
      <c r="BY962" s="5"/>
      <c r="BZ962" s="6"/>
      <c r="CA962" s="5"/>
    </row>
    <row r="963" spans="4:79">
      <c r="D963" s="1"/>
      <c r="J963" s="1"/>
      <c r="L963" s="1"/>
      <c r="M963" s="1"/>
      <c r="AX963" s="1"/>
      <c r="AY963" s="1"/>
      <c r="BA963" s="1"/>
      <c r="BB963" s="1"/>
      <c r="BG963" t="str">
        <f t="shared" ref="BG963:BG1026" ca="1" si="129">IF(A963="","",DATEDIF(J963,TODAY(),"y"))</f>
        <v/>
      </c>
      <c r="BH963" t="str">
        <f t="shared" ref="BH963:BH1026" si="130">IF(A963="","",IF(BG963&lt;61,"Moins de 61",IF(BG963&lt;66,"61 à 65",IF(BG963&lt;71,"66 à 70",IF(BG963&lt;76,"71 à 75",IF(BG963&lt;81,"76 à 80",IF(BG963&lt;86,"81 à 85",IF(BG963&lt;91,"86 à 90",IF(BG963&lt;96,"91 à 95",IF(BG963&lt;101,"96 à 100",IF(BG963&gt;=101,"101 et plus","")))))))))))</f>
        <v/>
      </c>
      <c r="BI963" t="str">
        <f t="shared" ref="BI963:BI1026" si="131">IF(B963="","",IF(BG963&lt;66,"Moins de 66",IF(BG963&lt;71,"66 à 70",IF(BG963&lt;76,"71 à 75",IF(BG963&lt;81,"76 à 80",IF(BG963&gt;=81,"plus de 80",""))))))</f>
        <v/>
      </c>
      <c r="BJ963" t="str">
        <f t="shared" ca="1" si="126"/>
        <v/>
      </c>
      <c r="BK963">
        <f t="shared" ref="BK963:BK1026" si="132">YEAR(L963)</f>
        <v>1900</v>
      </c>
      <c r="BL963">
        <f t="shared" ref="BL963:BL1026" si="133">YEAR(E963)</f>
        <v>1900</v>
      </c>
      <c r="BM963" t="str">
        <f t="shared" si="127"/>
        <v/>
      </c>
      <c r="BN963" s="84">
        <f t="shared" si="128"/>
        <v>116</v>
      </c>
      <c r="BO963" s="1">
        <v>42370</v>
      </c>
      <c r="BP963" s="1"/>
      <c r="BQ963" s="3"/>
      <c r="BR963" s="4"/>
      <c r="BS963" s="5"/>
      <c r="BT963" s="6"/>
      <c r="BU963" s="5"/>
      <c r="BV963" s="5"/>
      <c r="BW963" s="6"/>
      <c r="BX963" s="5"/>
      <c r="BY963" s="5"/>
      <c r="BZ963" s="6"/>
      <c r="CA963" s="5"/>
    </row>
    <row r="964" spans="4:79">
      <c r="D964" s="1"/>
      <c r="J964" s="1"/>
      <c r="L964" s="1"/>
      <c r="M964" s="1"/>
      <c r="AX964" s="1"/>
      <c r="AY964" s="1"/>
      <c r="BA964" s="1"/>
      <c r="BB964" s="1"/>
      <c r="BG964" t="str">
        <f t="shared" ca="1" si="129"/>
        <v/>
      </c>
      <c r="BH964" t="str">
        <f t="shared" si="130"/>
        <v/>
      </c>
      <c r="BI964" t="str">
        <f t="shared" si="131"/>
        <v/>
      </c>
      <c r="BJ964" t="str">
        <f t="shared" ca="1" si="126"/>
        <v/>
      </c>
      <c r="BK964">
        <f t="shared" si="132"/>
        <v>1900</v>
      </c>
      <c r="BL964">
        <f t="shared" si="133"/>
        <v>1900</v>
      </c>
      <c r="BM964" t="str">
        <f t="shared" si="127"/>
        <v/>
      </c>
      <c r="BN964" s="84">
        <f t="shared" si="128"/>
        <v>116</v>
      </c>
      <c r="BO964" s="1">
        <v>42370</v>
      </c>
      <c r="BP964" s="1"/>
      <c r="BQ964" s="3"/>
      <c r="BR964" s="4"/>
      <c r="BS964" s="5"/>
      <c r="BT964" s="6"/>
      <c r="BU964" s="5"/>
      <c r="BV964" s="5"/>
      <c r="BW964" s="6"/>
      <c r="BX964" s="5"/>
      <c r="BY964" s="5"/>
      <c r="BZ964" s="6"/>
      <c r="CA964" s="5"/>
    </row>
    <row r="965" spans="4:79">
      <c r="D965" s="1"/>
      <c r="J965" s="1"/>
      <c r="L965" s="1"/>
      <c r="BA965" s="1"/>
      <c r="BB965" s="1"/>
      <c r="BG965" t="str">
        <f t="shared" ca="1" si="129"/>
        <v/>
      </c>
      <c r="BH965" t="str">
        <f t="shared" si="130"/>
        <v/>
      </c>
      <c r="BI965" t="str">
        <f t="shared" si="131"/>
        <v/>
      </c>
      <c r="BJ965" t="str">
        <f t="shared" ca="1" si="126"/>
        <v/>
      </c>
      <c r="BK965">
        <f t="shared" si="132"/>
        <v>1900</v>
      </c>
      <c r="BL965">
        <f t="shared" si="133"/>
        <v>1900</v>
      </c>
      <c r="BM965" t="str">
        <f t="shared" si="127"/>
        <v/>
      </c>
      <c r="BN965" s="84">
        <f t="shared" si="128"/>
        <v>116</v>
      </c>
      <c r="BO965" s="1">
        <v>42370</v>
      </c>
      <c r="BP965" s="1"/>
      <c r="BQ965" s="3"/>
      <c r="BR965" s="4"/>
      <c r="BS965" s="5"/>
      <c r="BT965" s="6"/>
      <c r="BU965" s="5"/>
      <c r="BV965" s="5"/>
      <c r="BW965" s="6"/>
      <c r="BX965" s="5"/>
      <c r="BY965" s="5"/>
      <c r="BZ965" s="6"/>
      <c r="CA965" s="5"/>
    </row>
    <row r="966" spans="4:79">
      <c r="D966" s="1"/>
      <c r="J966" s="1"/>
      <c r="L966" s="1"/>
      <c r="M966" s="1"/>
      <c r="AX966" s="1"/>
      <c r="AY966" s="1"/>
      <c r="BA966" s="1"/>
      <c r="BB966" s="1"/>
      <c r="BG966" t="str">
        <f t="shared" ca="1" si="129"/>
        <v/>
      </c>
      <c r="BH966" t="str">
        <f t="shared" si="130"/>
        <v/>
      </c>
      <c r="BI966" t="str">
        <f t="shared" si="131"/>
        <v/>
      </c>
      <c r="BJ966" t="str">
        <f t="shared" ca="1" si="126"/>
        <v/>
      </c>
      <c r="BK966">
        <f t="shared" si="132"/>
        <v>1900</v>
      </c>
      <c r="BL966">
        <f t="shared" si="133"/>
        <v>1900</v>
      </c>
      <c r="BM966" t="str">
        <f t="shared" si="127"/>
        <v/>
      </c>
      <c r="BN966" s="84">
        <f t="shared" si="128"/>
        <v>116</v>
      </c>
      <c r="BO966" s="1">
        <v>42370</v>
      </c>
      <c r="BP966" s="1"/>
      <c r="BQ966" s="3"/>
      <c r="BR966" s="4"/>
      <c r="BS966" s="5"/>
      <c r="BT966" s="6"/>
      <c r="BU966" s="5"/>
      <c r="BV966" s="5"/>
      <c r="BW966" s="6"/>
      <c r="BX966" s="5"/>
      <c r="BY966" s="5"/>
      <c r="BZ966" s="6"/>
      <c r="CA966" s="5"/>
    </row>
    <row r="967" spans="4:79">
      <c r="D967" s="1"/>
      <c r="J967" s="1"/>
      <c r="L967" s="1"/>
      <c r="M967" s="1"/>
      <c r="AX967" s="1"/>
      <c r="AY967" s="1"/>
      <c r="BA967" s="1"/>
      <c r="BB967" s="1"/>
      <c r="BG967" t="str">
        <f t="shared" ca="1" si="129"/>
        <v/>
      </c>
      <c r="BH967" t="str">
        <f t="shared" si="130"/>
        <v/>
      </c>
      <c r="BI967" t="str">
        <f t="shared" si="131"/>
        <v/>
      </c>
      <c r="BJ967" t="str">
        <f t="shared" ca="1" si="126"/>
        <v/>
      </c>
      <c r="BK967">
        <f t="shared" si="132"/>
        <v>1900</v>
      </c>
      <c r="BL967">
        <f t="shared" si="133"/>
        <v>1900</v>
      </c>
      <c r="BM967" t="str">
        <f t="shared" si="127"/>
        <v/>
      </c>
      <c r="BN967" s="84">
        <f t="shared" si="128"/>
        <v>116</v>
      </c>
      <c r="BO967" s="1">
        <v>42370</v>
      </c>
      <c r="BP967" s="1"/>
      <c r="BQ967" s="3"/>
      <c r="BR967" s="4"/>
      <c r="BS967" s="5"/>
      <c r="BT967" s="6"/>
      <c r="BU967" s="5"/>
      <c r="BV967" s="5"/>
      <c r="BW967" s="6"/>
      <c r="BX967" s="5"/>
      <c r="BY967" s="5"/>
      <c r="BZ967" s="6"/>
      <c r="CA967" s="5"/>
    </row>
    <row r="968" spans="4:79">
      <c r="D968" s="1"/>
      <c r="E968" s="1"/>
      <c r="J968" s="1"/>
      <c r="L968" s="1"/>
      <c r="M968" s="1"/>
      <c r="N968" s="1"/>
      <c r="AX968" s="1"/>
      <c r="AY968" s="1"/>
      <c r="BA968" s="1"/>
      <c r="BB968" s="1"/>
      <c r="BG968" t="str">
        <f t="shared" ca="1" si="129"/>
        <v/>
      </c>
      <c r="BH968" t="str">
        <f t="shared" si="130"/>
        <v/>
      </c>
      <c r="BI968" t="str">
        <f t="shared" si="131"/>
        <v/>
      </c>
      <c r="BJ968" t="str">
        <f t="shared" ca="1" si="126"/>
        <v/>
      </c>
      <c r="BK968">
        <f t="shared" si="132"/>
        <v>1900</v>
      </c>
      <c r="BL968">
        <f t="shared" si="133"/>
        <v>1900</v>
      </c>
      <c r="BM968" t="str">
        <f t="shared" si="127"/>
        <v/>
      </c>
      <c r="BN968" s="84">
        <f t="shared" si="128"/>
        <v>116</v>
      </c>
      <c r="BO968" s="1">
        <v>42370</v>
      </c>
      <c r="BP968" s="1"/>
      <c r="BQ968" s="3"/>
      <c r="BR968" s="4"/>
      <c r="BS968" s="5"/>
      <c r="BT968" s="6"/>
      <c r="BU968" s="5"/>
      <c r="BV968" s="5"/>
      <c r="BW968" s="6"/>
      <c r="BX968" s="5"/>
      <c r="BY968" s="5"/>
      <c r="BZ968" s="6"/>
      <c r="CA968" s="5"/>
    </row>
    <row r="969" spans="4:79">
      <c r="D969" s="1"/>
      <c r="J969" s="1"/>
      <c r="L969" s="1"/>
      <c r="AX969" s="1"/>
      <c r="AY969" s="1"/>
      <c r="BA969" s="1"/>
      <c r="BB969" s="1"/>
      <c r="BG969" t="str">
        <f t="shared" ca="1" si="129"/>
        <v/>
      </c>
      <c r="BH969" t="str">
        <f t="shared" si="130"/>
        <v/>
      </c>
      <c r="BI969" t="str">
        <f t="shared" si="131"/>
        <v/>
      </c>
      <c r="BJ969" t="str">
        <f t="shared" ca="1" si="126"/>
        <v/>
      </c>
      <c r="BK969">
        <f t="shared" si="132"/>
        <v>1900</v>
      </c>
      <c r="BL969">
        <f t="shared" si="133"/>
        <v>1900</v>
      </c>
      <c r="BM969" t="str">
        <f t="shared" si="127"/>
        <v/>
      </c>
      <c r="BN969" s="84">
        <f t="shared" si="128"/>
        <v>116</v>
      </c>
      <c r="BO969" s="1">
        <v>42370</v>
      </c>
      <c r="BP969" s="1"/>
      <c r="BQ969" s="3"/>
      <c r="BR969" s="4"/>
      <c r="BS969" s="5"/>
      <c r="BT969" s="6"/>
      <c r="BU969" s="5"/>
      <c r="BV969" s="5"/>
      <c r="BW969" s="6"/>
      <c r="BX969" s="5"/>
      <c r="BY969" s="5"/>
      <c r="BZ969" s="6"/>
      <c r="CA969" s="5"/>
    </row>
    <row r="970" spans="4:79">
      <c r="D970" s="1"/>
      <c r="J970" s="1"/>
      <c r="M970" s="1"/>
      <c r="BG970" t="str">
        <f t="shared" ca="1" si="129"/>
        <v/>
      </c>
      <c r="BH970" t="str">
        <f t="shared" si="130"/>
        <v/>
      </c>
      <c r="BI970" t="str">
        <f t="shared" si="131"/>
        <v/>
      </c>
      <c r="BJ970" t="str">
        <f t="shared" ca="1" si="126"/>
        <v/>
      </c>
      <c r="BK970">
        <f t="shared" si="132"/>
        <v>1900</v>
      </c>
      <c r="BL970">
        <f t="shared" si="133"/>
        <v>1900</v>
      </c>
      <c r="BM970" t="str">
        <f t="shared" si="127"/>
        <v/>
      </c>
      <c r="BN970" s="84">
        <f t="shared" si="128"/>
        <v>116</v>
      </c>
      <c r="BO970" s="1">
        <v>42370</v>
      </c>
      <c r="BP970" s="1"/>
      <c r="BQ970" s="3"/>
      <c r="BR970" s="4"/>
      <c r="BS970" s="5"/>
      <c r="BT970" s="6"/>
      <c r="BU970" s="5"/>
      <c r="BV970" s="5"/>
      <c r="BW970" s="6"/>
      <c r="BX970" s="5"/>
      <c r="BY970" s="5"/>
      <c r="BZ970" s="6"/>
      <c r="CA970" s="5"/>
    </row>
    <row r="971" spans="4:79">
      <c r="D971" s="1"/>
      <c r="J971" s="1"/>
      <c r="L971" s="1"/>
      <c r="M971" s="1"/>
      <c r="AX971" s="1"/>
      <c r="AY971" s="1"/>
      <c r="BA971" s="1"/>
      <c r="BB971" s="1"/>
      <c r="BG971" t="str">
        <f t="shared" ca="1" si="129"/>
        <v/>
      </c>
      <c r="BH971" t="str">
        <f t="shared" si="130"/>
        <v/>
      </c>
      <c r="BI971" t="str">
        <f t="shared" si="131"/>
        <v/>
      </c>
      <c r="BJ971" t="str">
        <f t="shared" ca="1" si="126"/>
        <v/>
      </c>
      <c r="BK971">
        <f t="shared" si="132"/>
        <v>1900</v>
      </c>
      <c r="BL971">
        <f t="shared" si="133"/>
        <v>1900</v>
      </c>
      <c r="BM971" t="str">
        <f t="shared" si="127"/>
        <v/>
      </c>
      <c r="BN971" s="84">
        <f t="shared" si="128"/>
        <v>116</v>
      </c>
      <c r="BO971" s="1">
        <v>42370</v>
      </c>
      <c r="BP971" s="1"/>
      <c r="BQ971" s="3"/>
      <c r="BR971" s="4"/>
      <c r="BS971" s="5"/>
      <c r="BT971" s="6"/>
      <c r="BU971" s="5"/>
      <c r="BV971" s="5"/>
      <c r="BW971" s="6"/>
      <c r="BX971" s="5"/>
      <c r="BY971" s="5"/>
      <c r="BZ971" s="6"/>
      <c r="CA971" s="5"/>
    </row>
    <row r="972" spans="4:79">
      <c r="D972" s="1"/>
      <c r="J972" s="1"/>
      <c r="L972" s="1"/>
      <c r="AX972" s="1"/>
      <c r="AY972" s="1"/>
      <c r="BA972" s="1"/>
      <c r="BB972" s="1"/>
      <c r="BG972" t="str">
        <f t="shared" ca="1" si="129"/>
        <v/>
      </c>
      <c r="BH972" t="str">
        <f t="shared" si="130"/>
        <v/>
      </c>
      <c r="BI972" t="str">
        <f t="shared" si="131"/>
        <v/>
      </c>
      <c r="BJ972" t="str">
        <f t="shared" ca="1" si="126"/>
        <v/>
      </c>
      <c r="BK972">
        <f t="shared" si="132"/>
        <v>1900</v>
      </c>
      <c r="BL972">
        <f t="shared" si="133"/>
        <v>1900</v>
      </c>
      <c r="BM972" t="str">
        <f t="shared" si="127"/>
        <v/>
      </c>
      <c r="BN972" s="84">
        <f t="shared" si="128"/>
        <v>116</v>
      </c>
      <c r="BO972" s="1">
        <v>42370</v>
      </c>
      <c r="BP972" s="1"/>
      <c r="BQ972" s="3"/>
      <c r="BR972" s="4"/>
      <c r="BS972" s="5"/>
      <c r="BT972" s="6"/>
      <c r="BU972" s="5"/>
      <c r="BV972" s="5"/>
      <c r="BW972" s="6"/>
      <c r="BX972" s="5"/>
      <c r="BY972" s="5"/>
      <c r="BZ972" s="6"/>
      <c r="CA972" s="5"/>
    </row>
    <row r="973" spans="4:79">
      <c r="D973" s="1"/>
      <c r="BB973" s="1"/>
      <c r="BG973" t="str">
        <f t="shared" ca="1" si="129"/>
        <v/>
      </c>
      <c r="BH973" t="str">
        <f t="shared" si="130"/>
        <v/>
      </c>
      <c r="BI973" t="str">
        <f t="shared" si="131"/>
        <v/>
      </c>
      <c r="BJ973" t="str">
        <f t="shared" ca="1" si="126"/>
        <v/>
      </c>
      <c r="BK973">
        <f t="shared" si="132"/>
        <v>1900</v>
      </c>
      <c r="BL973">
        <f t="shared" si="133"/>
        <v>1900</v>
      </c>
      <c r="BM973" t="str">
        <f t="shared" si="127"/>
        <v/>
      </c>
      <c r="BN973" s="84">
        <f t="shared" si="128"/>
        <v>116</v>
      </c>
      <c r="BO973" s="1">
        <v>42370</v>
      </c>
      <c r="BP973" s="1"/>
      <c r="BQ973" s="3"/>
      <c r="BR973" s="4"/>
      <c r="BS973" s="5"/>
      <c r="BT973" s="6"/>
      <c r="BU973" s="5"/>
      <c r="BV973" s="5"/>
      <c r="BW973" s="6"/>
      <c r="BX973" s="5"/>
      <c r="BY973" s="5"/>
      <c r="BZ973" s="6"/>
      <c r="CA973" s="5"/>
    </row>
    <row r="974" spans="4:79">
      <c r="D974" s="1"/>
      <c r="J974" s="1"/>
      <c r="L974" s="1"/>
      <c r="BA974" s="1"/>
      <c r="BG974" t="str">
        <f t="shared" ca="1" si="129"/>
        <v/>
      </c>
      <c r="BH974" t="str">
        <f t="shared" si="130"/>
        <v/>
      </c>
      <c r="BI974" t="str">
        <f t="shared" si="131"/>
        <v/>
      </c>
      <c r="BJ974" t="str">
        <f t="shared" ca="1" si="126"/>
        <v/>
      </c>
      <c r="BK974">
        <f t="shared" si="132"/>
        <v>1900</v>
      </c>
      <c r="BL974">
        <f t="shared" si="133"/>
        <v>1900</v>
      </c>
      <c r="BM974" t="str">
        <f t="shared" si="127"/>
        <v/>
      </c>
      <c r="BN974" s="84">
        <f t="shared" si="128"/>
        <v>116</v>
      </c>
      <c r="BO974" s="1">
        <v>42370</v>
      </c>
      <c r="BP974" s="1"/>
      <c r="BQ974" s="3"/>
      <c r="BR974" s="4"/>
      <c r="BS974" s="5"/>
      <c r="BT974" s="6"/>
      <c r="BU974" s="5"/>
      <c r="BV974" s="5"/>
      <c r="BW974" s="6"/>
      <c r="BX974" s="5"/>
      <c r="BY974" s="5"/>
      <c r="BZ974" s="6"/>
      <c r="CA974" s="5"/>
    </row>
    <row r="975" spans="4:79">
      <c r="D975" s="1"/>
      <c r="J975" s="1"/>
      <c r="L975" s="1"/>
      <c r="M975" s="1"/>
      <c r="AX975" s="1"/>
      <c r="AY975" s="1"/>
      <c r="BA975" s="1"/>
      <c r="BB975" s="1"/>
      <c r="BG975" t="str">
        <f t="shared" ca="1" si="129"/>
        <v/>
      </c>
      <c r="BH975" t="str">
        <f t="shared" si="130"/>
        <v/>
      </c>
      <c r="BI975" t="str">
        <f t="shared" si="131"/>
        <v/>
      </c>
      <c r="BJ975" t="str">
        <f t="shared" ca="1" si="126"/>
        <v/>
      </c>
      <c r="BK975">
        <f t="shared" si="132"/>
        <v>1900</v>
      </c>
      <c r="BL975">
        <f t="shared" si="133"/>
        <v>1900</v>
      </c>
      <c r="BM975" t="str">
        <f t="shared" si="127"/>
        <v/>
      </c>
      <c r="BN975" s="84">
        <f t="shared" si="128"/>
        <v>116</v>
      </c>
      <c r="BO975" s="1">
        <v>42370</v>
      </c>
      <c r="BP975" s="1"/>
      <c r="BQ975" s="3"/>
      <c r="BR975" s="4"/>
      <c r="BS975" s="5"/>
      <c r="BT975" s="6"/>
      <c r="BU975" s="5"/>
      <c r="BV975" s="5"/>
      <c r="BW975" s="6"/>
      <c r="BX975" s="5"/>
      <c r="BY975" s="5"/>
      <c r="BZ975" s="6"/>
      <c r="CA975" s="5"/>
    </row>
    <row r="976" spans="4:79">
      <c r="D976" s="1"/>
      <c r="J976" s="1"/>
      <c r="L976" s="1"/>
      <c r="BA976" s="1"/>
      <c r="BG976" t="str">
        <f t="shared" ca="1" si="129"/>
        <v/>
      </c>
      <c r="BH976" t="str">
        <f t="shared" si="130"/>
        <v/>
      </c>
      <c r="BI976" t="str">
        <f t="shared" si="131"/>
        <v/>
      </c>
      <c r="BJ976" t="str">
        <f t="shared" ca="1" si="126"/>
        <v/>
      </c>
      <c r="BK976">
        <f t="shared" si="132"/>
        <v>1900</v>
      </c>
      <c r="BL976">
        <f t="shared" si="133"/>
        <v>1900</v>
      </c>
      <c r="BM976" t="str">
        <f t="shared" si="127"/>
        <v/>
      </c>
      <c r="BN976" s="84">
        <f t="shared" si="128"/>
        <v>116</v>
      </c>
      <c r="BO976" s="1">
        <v>42370</v>
      </c>
      <c r="BP976" s="1"/>
      <c r="BQ976" s="3"/>
      <c r="BR976" s="4"/>
      <c r="BS976" s="5"/>
      <c r="BT976" s="6"/>
      <c r="BU976" s="5"/>
      <c r="BV976" s="5"/>
      <c r="BW976" s="6"/>
      <c r="BX976" s="5"/>
      <c r="BY976" s="5"/>
      <c r="BZ976" s="6"/>
      <c r="CA976" s="5"/>
    </row>
    <row r="977" spans="4:79">
      <c r="D977" s="1"/>
      <c r="J977" s="1"/>
      <c r="L977" s="1"/>
      <c r="AX977" s="1"/>
      <c r="AY977" s="1"/>
      <c r="BA977" s="1"/>
      <c r="BB977" s="1"/>
      <c r="BF977" s="1"/>
      <c r="BG977" t="str">
        <f t="shared" ca="1" si="129"/>
        <v/>
      </c>
      <c r="BH977" t="str">
        <f t="shared" si="130"/>
        <v/>
      </c>
      <c r="BI977" t="str">
        <f t="shared" si="131"/>
        <v/>
      </c>
      <c r="BJ977" t="str">
        <f t="shared" ca="1" si="126"/>
        <v/>
      </c>
      <c r="BK977">
        <f t="shared" si="132"/>
        <v>1900</v>
      </c>
      <c r="BL977">
        <f t="shared" si="133"/>
        <v>1900</v>
      </c>
      <c r="BM977" t="str">
        <f t="shared" si="127"/>
        <v/>
      </c>
      <c r="BN977" s="84">
        <f t="shared" si="128"/>
        <v>116</v>
      </c>
      <c r="BO977" s="1">
        <v>42370</v>
      </c>
      <c r="BP977" s="1"/>
      <c r="BQ977" s="3"/>
      <c r="BR977" s="4"/>
      <c r="BS977" s="5"/>
      <c r="BT977" s="6"/>
      <c r="BU977" s="5"/>
      <c r="BV977" s="5"/>
      <c r="BW977" s="6"/>
      <c r="BX977" s="5"/>
      <c r="BY977" s="5"/>
      <c r="BZ977" s="6"/>
      <c r="CA977" s="5"/>
    </row>
    <row r="978" spans="4:79">
      <c r="D978" s="1"/>
      <c r="J978" s="1"/>
      <c r="L978" s="1"/>
      <c r="M978" s="1"/>
      <c r="AX978" s="1"/>
      <c r="AY978" s="1"/>
      <c r="BA978" s="1"/>
      <c r="BB978" s="1"/>
      <c r="BG978" t="str">
        <f t="shared" ca="1" si="129"/>
        <v/>
      </c>
      <c r="BH978" t="str">
        <f t="shared" si="130"/>
        <v/>
      </c>
      <c r="BI978" t="str">
        <f t="shared" si="131"/>
        <v/>
      </c>
      <c r="BJ978" t="str">
        <f t="shared" ca="1" si="126"/>
        <v/>
      </c>
      <c r="BK978">
        <f t="shared" si="132"/>
        <v>1900</v>
      </c>
      <c r="BL978">
        <f t="shared" si="133"/>
        <v>1900</v>
      </c>
      <c r="BM978" t="str">
        <f t="shared" si="127"/>
        <v/>
      </c>
      <c r="BN978" s="84">
        <f t="shared" si="128"/>
        <v>116</v>
      </c>
      <c r="BO978" s="1">
        <v>42370</v>
      </c>
      <c r="BP978" s="1"/>
      <c r="BQ978" s="3"/>
      <c r="BR978" s="4"/>
      <c r="BS978" s="5"/>
      <c r="BT978" s="6"/>
      <c r="BU978" s="5"/>
      <c r="BV978" s="5"/>
      <c r="BW978" s="6"/>
      <c r="BX978" s="5"/>
      <c r="BY978" s="5"/>
      <c r="BZ978" s="6"/>
      <c r="CA978" s="5"/>
    </row>
    <row r="979" spans="4:79">
      <c r="D979" s="1"/>
      <c r="J979" s="1"/>
      <c r="L979" s="1"/>
      <c r="AX979" s="1"/>
      <c r="AY979" s="1"/>
      <c r="BA979" s="1"/>
      <c r="BB979" s="1"/>
      <c r="BG979" t="str">
        <f t="shared" ca="1" si="129"/>
        <v/>
      </c>
      <c r="BH979" t="str">
        <f t="shared" si="130"/>
        <v/>
      </c>
      <c r="BI979" t="str">
        <f t="shared" si="131"/>
        <v/>
      </c>
      <c r="BJ979" t="str">
        <f t="shared" ca="1" si="126"/>
        <v/>
      </c>
      <c r="BK979">
        <f t="shared" si="132"/>
        <v>1900</v>
      </c>
      <c r="BL979">
        <f t="shared" si="133"/>
        <v>1900</v>
      </c>
      <c r="BM979" t="str">
        <f t="shared" si="127"/>
        <v/>
      </c>
      <c r="BN979" s="84">
        <f t="shared" si="128"/>
        <v>116</v>
      </c>
      <c r="BO979" s="1">
        <v>42370</v>
      </c>
      <c r="BP979" s="1"/>
      <c r="BQ979" s="3"/>
      <c r="BR979" s="4"/>
      <c r="BS979" s="5"/>
      <c r="BT979" s="6"/>
      <c r="BU979" s="5"/>
      <c r="BV979" s="5"/>
      <c r="BW979" s="6"/>
      <c r="BX979" s="5"/>
      <c r="BY979" s="5"/>
      <c r="BZ979" s="6"/>
      <c r="CA979" s="5"/>
    </row>
    <row r="980" spans="4:79">
      <c r="D980" s="1"/>
      <c r="J980" s="1"/>
      <c r="L980" s="1"/>
      <c r="M980" s="1"/>
      <c r="BA980" s="1"/>
      <c r="BB980" s="1"/>
      <c r="BD980" s="1"/>
      <c r="BE980" s="1"/>
      <c r="BG980" t="str">
        <f t="shared" ca="1" si="129"/>
        <v/>
      </c>
      <c r="BH980" t="str">
        <f t="shared" si="130"/>
        <v/>
      </c>
      <c r="BI980" t="str">
        <f t="shared" si="131"/>
        <v/>
      </c>
      <c r="BJ980" t="str">
        <f t="shared" ca="1" si="126"/>
        <v/>
      </c>
      <c r="BK980">
        <f t="shared" si="132"/>
        <v>1900</v>
      </c>
      <c r="BL980">
        <f t="shared" si="133"/>
        <v>1900</v>
      </c>
      <c r="BM980" t="str">
        <f t="shared" si="127"/>
        <v/>
      </c>
      <c r="BN980" s="84">
        <f t="shared" si="128"/>
        <v>116</v>
      </c>
      <c r="BO980" s="1">
        <v>42370</v>
      </c>
      <c r="BP980" s="1"/>
      <c r="BQ980" s="3"/>
      <c r="BR980" s="4"/>
      <c r="BS980" s="5"/>
      <c r="BT980" s="6"/>
      <c r="BU980" s="5"/>
      <c r="BV980" s="5"/>
      <c r="BW980" s="6"/>
      <c r="BX980" s="5"/>
      <c r="BY980" s="5"/>
      <c r="BZ980" s="6"/>
      <c r="CA980" s="5"/>
    </row>
    <row r="981" spans="4:79">
      <c r="D981" s="1"/>
      <c r="J981" s="1"/>
      <c r="L981" s="1"/>
      <c r="M981" s="1"/>
      <c r="AX981" s="1"/>
      <c r="AY981" s="1"/>
      <c r="BA981" s="1"/>
      <c r="BB981" s="1"/>
      <c r="BG981" t="str">
        <f t="shared" ca="1" si="129"/>
        <v/>
      </c>
      <c r="BH981" t="str">
        <f t="shared" si="130"/>
        <v/>
      </c>
      <c r="BI981" t="str">
        <f t="shared" si="131"/>
        <v/>
      </c>
      <c r="BJ981" t="str">
        <f t="shared" ca="1" si="126"/>
        <v/>
      </c>
      <c r="BK981">
        <f t="shared" si="132"/>
        <v>1900</v>
      </c>
      <c r="BL981">
        <f t="shared" si="133"/>
        <v>1900</v>
      </c>
      <c r="BM981" t="str">
        <f t="shared" si="127"/>
        <v/>
      </c>
      <c r="BN981" s="84">
        <f t="shared" si="128"/>
        <v>116</v>
      </c>
      <c r="BO981" s="1">
        <v>42370</v>
      </c>
      <c r="BP981" s="1"/>
      <c r="BQ981" s="3"/>
      <c r="BR981" s="4"/>
      <c r="BS981" s="5"/>
      <c r="BT981" s="6"/>
      <c r="BU981" s="5"/>
      <c r="BV981" s="5"/>
      <c r="BW981" s="6"/>
      <c r="BX981" s="5"/>
      <c r="BY981" s="5"/>
      <c r="BZ981" s="6"/>
      <c r="CA981" s="5"/>
    </row>
    <row r="982" spans="4:79">
      <c r="D982" s="1"/>
      <c r="J982" s="1"/>
      <c r="L982" s="1"/>
      <c r="M982" s="1"/>
      <c r="BA982" s="1"/>
      <c r="BF982" s="1"/>
      <c r="BG982" t="str">
        <f t="shared" ca="1" si="129"/>
        <v/>
      </c>
      <c r="BH982" t="str">
        <f t="shared" si="130"/>
        <v/>
      </c>
      <c r="BI982" t="str">
        <f t="shared" si="131"/>
        <v/>
      </c>
      <c r="BJ982" t="str">
        <f t="shared" ca="1" si="126"/>
        <v/>
      </c>
      <c r="BK982">
        <f t="shared" si="132"/>
        <v>1900</v>
      </c>
      <c r="BL982">
        <f t="shared" si="133"/>
        <v>1900</v>
      </c>
      <c r="BM982" t="str">
        <f t="shared" si="127"/>
        <v/>
      </c>
      <c r="BN982" s="84">
        <f t="shared" si="128"/>
        <v>116</v>
      </c>
      <c r="BO982" s="1">
        <v>42370</v>
      </c>
      <c r="BP982" s="1"/>
      <c r="BQ982" s="3"/>
      <c r="BR982" s="4"/>
      <c r="BS982" s="5"/>
      <c r="BT982" s="6"/>
      <c r="BU982" s="5"/>
      <c r="BV982" s="5"/>
      <c r="BW982" s="6"/>
      <c r="BX982" s="5"/>
      <c r="BY982" s="5"/>
      <c r="BZ982" s="6"/>
      <c r="CA982" s="5"/>
    </row>
    <row r="983" spans="4:79">
      <c r="D983" s="1"/>
      <c r="E983" s="1"/>
      <c r="J983" s="1"/>
      <c r="L983" s="1"/>
      <c r="AX983" s="1"/>
      <c r="AY983" s="1"/>
      <c r="BA983" s="1"/>
      <c r="BB983" s="1"/>
      <c r="BG983" t="str">
        <f t="shared" ca="1" si="129"/>
        <v/>
      </c>
      <c r="BH983" t="str">
        <f t="shared" si="130"/>
        <v/>
      </c>
      <c r="BI983" t="str">
        <f t="shared" si="131"/>
        <v/>
      </c>
      <c r="BJ983" t="str">
        <f t="shared" ca="1" si="126"/>
        <v/>
      </c>
      <c r="BK983">
        <f t="shared" si="132"/>
        <v>1900</v>
      </c>
      <c r="BL983">
        <f t="shared" si="133"/>
        <v>1900</v>
      </c>
      <c r="BM983" t="str">
        <f t="shared" si="127"/>
        <v/>
      </c>
      <c r="BN983" s="84">
        <f t="shared" si="128"/>
        <v>116</v>
      </c>
      <c r="BO983" s="1">
        <v>42370</v>
      </c>
      <c r="BP983" s="1"/>
      <c r="BQ983" s="3"/>
      <c r="BR983" s="4"/>
      <c r="BS983" s="5"/>
      <c r="BT983" s="6"/>
      <c r="BU983" s="5"/>
      <c r="BV983" s="5"/>
      <c r="BW983" s="6"/>
      <c r="BX983" s="5"/>
      <c r="BY983" s="5"/>
      <c r="BZ983" s="6"/>
      <c r="CA983" s="5"/>
    </row>
    <row r="984" spans="4:79">
      <c r="D984" s="1"/>
      <c r="J984" s="1"/>
      <c r="L984" s="1"/>
      <c r="M984" s="1"/>
      <c r="AX984" s="1"/>
      <c r="AY984" s="1"/>
      <c r="BA984" s="1"/>
      <c r="BB984" s="1"/>
      <c r="BF984" s="1"/>
      <c r="BG984" t="str">
        <f t="shared" ca="1" si="129"/>
        <v/>
      </c>
      <c r="BH984" t="str">
        <f t="shared" si="130"/>
        <v/>
      </c>
      <c r="BI984" t="str">
        <f t="shared" si="131"/>
        <v/>
      </c>
      <c r="BJ984" t="str">
        <f t="shared" ca="1" si="126"/>
        <v/>
      </c>
      <c r="BK984">
        <f t="shared" si="132"/>
        <v>1900</v>
      </c>
      <c r="BL984">
        <f t="shared" si="133"/>
        <v>1900</v>
      </c>
      <c r="BM984" t="str">
        <f t="shared" si="127"/>
        <v/>
      </c>
      <c r="BN984" s="84">
        <f t="shared" si="128"/>
        <v>116</v>
      </c>
      <c r="BO984" s="1">
        <v>42370</v>
      </c>
      <c r="BP984" s="1"/>
      <c r="BQ984" s="3"/>
      <c r="BR984" s="4"/>
      <c r="BS984" s="5"/>
      <c r="BT984" s="6"/>
      <c r="BU984" s="5"/>
      <c r="BV984" s="5"/>
      <c r="BW984" s="6"/>
      <c r="BX984" s="5"/>
      <c r="BY984" s="5"/>
      <c r="BZ984" s="6"/>
      <c r="CA984" s="5"/>
    </row>
    <row r="985" spans="4:79">
      <c r="D985" s="1"/>
      <c r="J985" s="1"/>
      <c r="M985" s="1"/>
      <c r="BG985" t="str">
        <f t="shared" ca="1" si="129"/>
        <v/>
      </c>
      <c r="BH985" t="str">
        <f t="shared" si="130"/>
        <v/>
      </c>
      <c r="BI985" t="str">
        <f t="shared" si="131"/>
        <v/>
      </c>
      <c r="BJ985" t="str">
        <f t="shared" ca="1" si="126"/>
        <v/>
      </c>
      <c r="BK985">
        <f t="shared" si="132"/>
        <v>1900</v>
      </c>
      <c r="BL985">
        <f t="shared" si="133"/>
        <v>1900</v>
      </c>
      <c r="BM985" t="str">
        <f t="shared" si="127"/>
        <v/>
      </c>
      <c r="BN985" s="84">
        <f t="shared" si="128"/>
        <v>116</v>
      </c>
      <c r="BO985" s="1">
        <v>42370</v>
      </c>
      <c r="BP985" s="1"/>
      <c r="BQ985" s="3"/>
      <c r="BR985" s="4"/>
      <c r="BS985" s="5"/>
      <c r="BT985" s="6"/>
      <c r="BU985" s="5"/>
      <c r="BV985" s="5"/>
      <c r="BW985" s="6"/>
      <c r="BX985" s="5"/>
      <c r="BY985" s="5"/>
      <c r="BZ985" s="6"/>
      <c r="CA985" s="5"/>
    </row>
    <row r="986" spans="4:79">
      <c r="D986" s="1"/>
      <c r="J986" s="1"/>
      <c r="L986" s="1"/>
      <c r="M986" s="1"/>
      <c r="AX986" s="1"/>
      <c r="AY986" s="1"/>
      <c r="BA986" s="1"/>
      <c r="BB986" s="1"/>
      <c r="BG986" t="str">
        <f t="shared" ca="1" si="129"/>
        <v/>
      </c>
      <c r="BH986" t="str">
        <f t="shared" si="130"/>
        <v/>
      </c>
      <c r="BI986" t="str">
        <f t="shared" si="131"/>
        <v/>
      </c>
      <c r="BJ986" t="str">
        <f t="shared" ca="1" si="126"/>
        <v/>
      </c>
      <c r="BK986">
        <f t="shared" si="132"/>
        <v>1900</v>
      </c>
      <c r="BL986">
        <f t="shared" si="133"/>
        <v>1900</v>
      </c>
      <c r="BM986" t="str">
        <f t="shared" si="127"/>
        <v/>
      </c>
      <c r="BN986" s="84">
        <f t="shared" si="128"/>
        <v>116</v>
      </c>
      <c r="BO986" s="1">
        <v>42370</v>
      </c>
      <c r="BP986" s="1"/>
      <c r="BQ986" s="3"/>
      <c r="BR986" s="4"/>
      <c r="BS986" s="5"/>
      <c r="BT986" s="6"/>
      <c r="BU986" s="5"/>
      <c r="BV986" s="5"/>
      <c r="BW986" s="6"/>
      <c r="BX986" s="5"/>
      <c r="BY986" s="5"/>
      <c r="BZ986" s="6"/>
      <c r="CA986" s="5"/>
    </row>
    <row r="987" spans="4:79">
      <c r="D987" s="1"/>
      <c r="J987" s="1"/>
      <c r="L987" s="1"/>
      <c r="M987" s="1"/>
      <c r="BA987" s="1"/>
      <c r="BG987" t="str">
        <f t="shared" ca="1" si="129"/>
        <v/>
      </c>
      <c r="BH987" t="str">
        <f t="shared" si="130"/>
        <v/>
      </c>
      <c r="BI987" t="str">
        <f t="shared" si="131"/>
        <v/>
      </c>
      <c r="BJ987" t="str">
        <f t="shared" ca="1" si="126"/>
        <v/>
      </c>
      <c r="BK987">
        <f t="shared" si="132"/>
        <v>1900</v>
      </c>
      <c r="BL987">
        <f t="shared" si="133"/>
        <v>1900</v>
      </c>
      <c r="BM987" t="str">
        <f t="shared" si="127"/>
        <v/>
      </c>
      <c r="BN987" s="84">
        <f t="shared" si="128"/>
        <v>116</v>
      </c>
      <c r="BO987" s="1">
        <v>42370</v>
      </c>
      <c r="BP987" s="1"/>
      <c r="BQ987" s="3"/>
      <c r="BR987" s="4"/>
      <c r="BS987" s="5"/>
      <c r="BT987" s="6"/>
      <c r="BU987" s="5"/>
      <c r="BV987" s="5"/>
      <c r="BW987" s="6"/>
      <c r="BX987" s="5"/>
      <c r="BY987" s="5"/>
      <c r="BZ987" s="6"/>
      <c r="CA987" s="5"/>
    </row>
    <row r="988" spans="4:79">
      <c r="D988" s="1"/>
      <c r="J988" s="1"/>
      <c r="L988" s="1"/>
      <c r="M988" s="1"/>
      <c r="BA988" s="1"/>
      <c r="BG988" t="str">
        <f t="shared" ca="1" si="129"/>
        <v/>
      </c>
      <c r="BH988" t="str">
        <f t="shared" si="130"/>
        <v/>
      </c>
      <c r="BI988" t="str">
        <f t="shared" si="131"/>
        <v/>
      </c>
      <c r="BJ988" t="str">
        <f t="shared" ca="1" si="126"/>
        <v/>
      </c>
      <c r="BK988">
        <f t="shared" si="132"/>
        <v>1900</v>
      </c>
      <c r="BL988">
        <f t="shared" si="133"/>
        <v>1900</v>
      </c>
      <c r="BM988" t="str">
        <f t="shared" si="127"/>
        <v/>
      </c>
      <c r="BN988" s="84">
        <f t="shared" si="128"/>
        <v>116</v>
      </c>
      <c r="BO988" s="1">
        <v>42370</v>
      </c>
      <c r="BP988" s="1"/>
      <c r="BQ988" s="3"/>
      <c r="BR988" s="4"/>
      <c r="BS988" s="5"/>
      <c r="BT988" s="6"/>
      <c r="BU988" s="5"/>
      <c r="BV988" s="5"/>
      <c r="BW988" s="6"/>
      <c r="BX988" s="5"/>
      <c r="BY988" s="5"/>
      <c r="BZ988" s="6"/>
      <c r="CA988" s="5"/>
    </row>
    <row r="989" spans="4:79">
      <c r="D989" s="1"/>
      <c r="J989" s="1"/>
      <c r="L989" s="1"/>
      <c r="BA989" s="1"/>
      <c r="BG989" t="str">
        <f t="shared" ca="1" si="129"/>
        <v/>
      </c>
      <c r="BH989" t="str">
        <f t="shared" si="130"/>
        <v/>
      </c>
      <c r="BI989" t="str">
        <f t="shared" si="131"/>
        <v/>
      </c>
      <c r="BJ989" t="str">
        <f t="shared" ca="1" si="126"/>
        <v/>
      </c>
      <c r="BK989">
        <f t="shared" si="132"/>
        <v>1900</v>
      </c>
      <c r="BL989">
        <f t="shared" si="133"/>
        <v>1900</v>
      </c>
      <c r="BM989" t="str">
        <f t="shared" si="127"/>
        <v/>
      </c>
      <c r="BN989" s="84">
        <f t="shared" si="128"/>
        <v>116</v>
      </c>
      <c r="BO989" s="1">
        <v>42370</v>
      </c>
      <c r="BP989" s="1"/>
      <c r="BQ989" s="3"/>
      <c r="BR989" s="4"/>
      <c r="BS989" s="5"/>
      <c r="BT989" s="6"/>
      <c r="BU989" s="5"/>
      <c r="BV989" s="5"/>
      <c r="BW989" s="6"/>
      <c r="BX989" s="5"/>
      <c r="BY989" s="5"/>
      <c r="BZ989" s="6"/>
      <c r="CA989" s="5"/>
    </row>
    <row r="990" spans="4:79">
      <c r="D990" s="1"/>
      <c r="J990" s="1"/>
      <c r="L990" s="1"/>
      <c r="M990" s="1"/>
      <c r="AX990" s="1"/>
      <c r="AY990" s="1"/>
      <c r="BA990" s="1"/>
      <c r="BB990" s="1"/>
      <c r="BF990" s="1"/>
      <c r="BG990" t="str">
        <f t="shared" ca="1" si="129"/>
        <v/>
      </c>
      <c r="BH990" t="str">
        <f t="shared" si="130"/>
        <v/>
      </c>
      <c r="BI990" t="str">
        <f t="shared" si="131"/>
        <v/>
      </c>
      <c r="BJ990" t="str">
        <f t="shared" ca="1" si="126"/>
        <v/>
      </c>
      <c r="BK990">
        <f t="shared" si="132"/>
        <v>1900</v>
      </c>
      <c r="BL990">
        <f t="shared" si="133"/>
        <v>1900</v>
      </c>
      <c r="BM990" t="str">
        <f t="shared" si="127"/>
        <v/>
      </c>
      <c r="BN990" s="84">
        <f t="shared" si="128"/>
        <v>116</v>
      </c>
      <c r="BO990" s="1">
        <v>42370</v>
      </c>
      <c r="BP990" s="1"/>
      <c r="BQ990" s="3"/>
      <c r="BR990" s="4"/>
      <c r="BS990" s="5"/>
      <c r="BT990" s="6"/>
      <c r="BU990" s="5"/>
      <c r="BV990" s="5"/>
      <c r="BW990" s="6"/>
      <c r="BX990" s="5"/>
      <c r="BY990" s="5"/>
      <c r="BZ990" s="6"/>
      <c r="CA990" s="5"/>
    </row>
    <row r="991" spans="4:79">
      <c r="D991" s="1"/>
      <c r="J991" s="1"/>
      <c r="L991" s="1"/>
      <c r="AX991" s="1"/>
      <c r="AY991" s="1"/>
      <c r="BA991" s="1"/>
      <c r="BB991" s="1"/>
      <c r="BG991" t="str">
        <f t="shared" ca="1" si="129"/>
        <v/>
      </c>
      <c r="BH991" t="str">
        <f t="shared" si="130"/>
        <v/>
      </c>
      <c r="BI991" t="str">
        <f t="shared" si="131"/>
        <v/>
      </c>
      <c r="BJ991" t="str">
        <f t="shared" ca="1" si="126"/>
        <v/>
      </c>
      <c r="BK991">
        <f t="shared" si="132"/>
        <v>1900</v>
      </c>
      <c r="BL991">
        <f t="shared" si="133"/>
        <v>1900</v>
      </c>
      <c r="BM991" t="str">
        <f t="shared" si="127"/>
        <v/>
      </c>
      <c r="BN991" s="84">
        <f t="shared" si="128"/>
        <v>116</v>
      </c>
      <c r="BO991" s="1">
        <v>42370</v>
      </c>
      <c r="BP991" s="1"/>
      <c r="BQ991" s="3"/>
      <c r="BR991" s="4"/>
      <c r="BS991" s="5"/>
      <c r="BT991" s="6"/>
      <c r="BU991" s="5"/>
      <c r="BV991" s="5"/>
      <c r="BW991" s="6"/>
      <c r="BX991" s="5"/>
      <c r="BY991" s="5"/>
      <c r="BZ991" s="6"/>
      <c r="CA991" s="5"/>
    </row>
    <row r="992" spans="4:79">
      <c r="D992" s="1"/>
      <c r="E992" s="1"/>
      <c r="J992" s="1"/>
      <c r="L992" s="1"/>
      <c r="N992" s="1"/>
      <c r="AX992" s="1"/>
      <c r="AY992" s="1"/>
      <c r="BA992" s="1"/>
      <c r="BB992" s="1"/>
      <c r="BG992" t="str">
        <f t="shared" ca="1" si="129"/>
        <v/>
      </c>
      <c r="BH992" t="str">
        <f t="shared" si="130"/>
        <v/>
      </c>
      <c r="BI992" t="str">
        <f t="shared" si="131"/>
        <v/>
      </c>
      <c r="BJ992" t="str">
        <f t="shared" ca="1" si="126"/>
        <v/>
      </c>
      <c r="BK992">
        <f t="shared" si="132"/>
        <v>1900</v>
      </c>
      <c r="BL992">
        <f t="shared" si="133"/>
        <v>1900</v>
      </c>
      <c r="BM992" t="str">
        <f t="shared" si="127"/>
        <v/>
      </c>
      <c r="BN992" s="84">
        <f t="shared" si="128"/>
        <v>116</v>
      </c>
      <c r="BO992" s="1">
        <v>42370</v>
      </c>
      <c r="BP992" s="1"/>
      <c r="BQ992" s="3"/>
      <c r="BR992" s="4"/>
      <c r="BS992" s="5"/>
      <c r="BT992" s="6"/>
      <c r="BU992" s="5"/>
      <c r="BV992" s="5"/>
      <c r="BW992" s="6"/>
      <c r="BX992" s="5"/>
      <c r="BY992" s="5"/>
      <c r="BZ992" s="6"/>
      <c r="CA992" s="5"/>
    </row>
    <row r="993" spans="4:79">
      <c r="D993" s="1"/>
      <c r="J993" s="1"/>
      <c r="L993" s="1"/>
      <c r="M993" s="1"/>
      <c r="AX993" s="1"/>
      <c r="AY993" s="1"/>
      <c r="BA993" s="1"/>
      <c r="BB993" s="1"/>
      <c r="BG993" t="str">
        <f t="shared" ca="1" si="129"/>
        <v/>
      </c>
      <c r="BH993" t="str">
        <f t="shared" si="130"/>
        <v/>
      </c>
      <c r="BI993" t="str">
        <f t="shared" si="131"/>
        <v/>
      </c>
      <c r="BJ993" t="str">
        <f t="shared" ca="1" si="126"/>
        <v/>
      </c>
      <c r="BK993">
        <f t="shared" si="132"/>
        <v>1900</v>
      </c>
      <c r="BL993">
        <f t="shared" si="133"/>
        <v>1900</v>
      </c>
      <c r="BM993" t="str">
        <f t="shared" si="127"/>
        <v/>
      </c>
      <c r="BN993" s="84">
        <f t="shared" si="128"/>
        <v>116</v>
      </c>
      <c r="BO993" s="1">
        <v>42370</v>
      </c>
      <c r="BP993" s="1"/>
      <c r="BQ993" s="3"/>
      <c r="BR993" s="4"/>
      <c r="BS993" s="5"/>
      <c r="BT993" s="6"/>
      <c r="BU993" s="5"/>
      <c r="BV993" s="5"/>
      <c r="BW993" s="6"/>
      <c r="BX993" s="5"/>
      <c r="BY993" s="5"/>
      <c r="BZ993" s="6"/>
      <c r="CA993" s="5"/>
    </row>
    <row r="994" spans="4:79">
      <c r="D994" s="1"/>
      <c r="E994" s="1"/>
      <c r="J994" s="1"/>
      <c r="L994" s="1"/>
      <c r="M994" s="1"/>
      <c r="AX994" s="1"/>
      <c r="AY994" s="1"/>
      <c r="BA994" s="1"/>
      <c r="BB994" s="1"/>
      <c r="BG994" t="str">
        <f t="shared" ca="1" si="129"/>
        <v/>
      </c>
      <c r="BH994" t="str">
        <f t="shared" si="130"/>
        <v/>
      </c>
      <c r="BI994" t="str">
        <f t="shared" si="131"/>
        <v/>
      </c>
      <c r="BJ994" t="str">
        <f t="shared" ca="1" si="126"/>
        <v/>
      </c>
      <c r="BK994">
        <f t="shared" si="132"/>
        <v>1900</v>
      </c>
      <c r="BL994">
        <f t="shared" si="133"/>
        <v>1900</v>
      </c>
      <c r="BM994" t="str">
        <f t="shared" si="127"/>
        <v/>
      </c>
      <c r="BN994" s="84">
        <f t="shared" si="128"/>
        <v>116</v>
      </c>
      <c r="BO994" s="1">
        <v>42370</v>
      </c>
      <c r="BP994" s="1"/>
      <c r="BQ994" s="3"/>
      <c r="BR994" s="4"/>
      <c r="BS994" s="5"/>
      <c r="BT994" s="6"/>
      <c r="BU994" s="5"/>
      <c r="BV994" s="5"/>
      <c r="BW994" s="6"/>
      <c r="BX994" s="5"/>
      <c r="BY994" s="5"/>
      <c r="BZ994" s="6"/>
      <c r="CA994" s="5"/>
    </row>
    <row r="995" spans="4:79">
      <c r="D995" s="1"/>
      <c r="E995" s="1"/>
      <c r="J995" s="1"/>
      <c r="L995" s="1"/>
      <c r="BC995" s="1"/>
      <c r="BD995" s="1"/>
      <c r="BG995" t="str">
        <f t="shared" ca="1" si="129"/>
        <v/>
      </c>
      <c r="BH995" t="str">
        <f t="shared" si="130"/>
        <v/>
      </c>
      <c r="BI995" t="str">
        <f t="shared" si="131"/>
        <v/>
      </c>
      <c r="BJ995" t="str">
        <f t="shared" ca="1" si="126"/>
        <v/>
      </c>
      <c r="BK995">
        <f t="shared" si="132"/>
        <v>1900</v>
      </c>
      <c r="BL995">
        <f t="shared" si="133"/>
        <v>1900</v>
      </c>
      <c r="BM995" t="str">
        <f t="shared" si="127"/>
        <v/>
      </c>
      <c r="BN995" s="84">
        <f t="shared" si="128"/>
        <v>116</v>
      </c>
      <c r="BO995" s="1">
        <v>42370</v>
      </c>
      <c r="BP995" s="1"/>
      <c r="BQ995" s="3"/>
      <c r="BR995" s="4"/>
      <c r="BS995" s="5"/>
      <c r="BT995" s="6"/>
      <c r="BU995" s="5"/>
      <c r="BV995" s="5"/>
      <c r="BW995" s="6"/>
      <c r="BX995" s="5"/>
      <c r="BY995" s="5"/>
      <c r="BZ995" s="6"/>
      <c r="CA995" s="5"/>
    </row>
    <row r="996" spans="4:79">
      <c r="D996" s="1"/>
      <c r="J996" s="1"/>
      <c r="L996" s="1"/>
      <c r="M996" s="1"/>
      <c r="AX996" s="1"/>
      <c r="AY996" s="1"/>
      <c r="BA996" s="1"/>
      <c r="BB996" s="1"/>
      <c r="BF996" s="1"/>
      <c r="BG996" t="str">
        <f t="shared" ca="1" si="129"/>
        <v/>
      </c>
      <c r="BH996" t="str">
        <f t="shared" si="130"/>
        <v/>
      </c>
      <c r="BI996" t="str">
        <f t="shared" si="131"/>
        <v/>
      </c>
      <c r="BJ996" t="str">
        <f t="shared" ca="1" si="126"/>
        <v/>
      </c>
      <c r="BK996">
        <f t="shared" si="132"/>
        <v>1900</v>
      </c>
      <c r="BL996">
        <f t="shared" si="133"/>
        <v>1900</v>
      </c>
      <c r="BM996" t="str">
        <f t="shared" si="127"/>
        <v/>
      </c>
      <c r="BN996" s="84">
        <f t="shared" si="128"/>
        <v>116</v>
      </c>
      <c r="BO996" s="1">
        <v>42370</v>
      </c>
      <c r="BP996" s="1"/>
      <c r="BQ996" s="3"/>
      <c r="BR996" s="4"/>
      <c r="BS996" s="5"/>
      <c r="BT996" s="6"/>
      <c r="BU996" s="5"/>
      <c r="BV996" s="5"/>
      <c r="BW996" s="6"/>
      <c r="BX996" s="5"/>
      <c r="BY996" s="5"/>
      <c r="BZ996" s="6"/>
      <c r="CA996" s="5"/>
    </row>
    <row r="997" spans="4:79">
      <c r="D997" s="1"/>
      <c r="J997" s="1"/>
      <c r="M997" s="1"/>
      <c r="BG997" t="str">
        <f t="shared" ca="1" si="129"/>
        <v/>
      </c>
      <c r="BH997" t="str">
        <f t="shared" si="130"/>
        <v/>
      </c>
      <c r="BI997" t="str">
        <f t="shared" si="131"/>
        <v/>
      </c>
      <c r="BJ997" t="str">
        <f t="shared" ca="1" si="126"/>
        <v/>
      </c>
      <c r="BK997">
        <f t="shared" si="132"/>
        <v>1900</v>
      </c>
      <c r="BL997">
        <f t="shared" si="133"/>
        <v>1900</v>
      </c>
      <c r="BM997" t="str">
        <f t="shared" si="127"/>
        <v/>
      </c>
      <c r="BN997" s="84">
        <f t="shared" si="128"/>
        <v>116</v>
      </c>
      <c r="BO997" s="1">
        <v>42370</v>
      </c>
      <c r="BP997" s="1"/>
      <c r="BQ997" s="3"/>
      <c r="BR997" s="4"/>
      <c r="BS997" s="5"/>
      <c r="BT997" s="6"/>
      <c r="BU997" s="5"/>
      <c r="BV997" s="5"/>
      <c r="BW997" s="6"/>
      <c r="BX997" s="5"/>
      <c r="BY997" s="5"/>
      <c r="BZ997" s="6"/>
      <c r="CA997" s="5"/>
    </row>
    <row r="998" spans="4:79">
      <c r="D998" s="1"/>
      <c r="J998" s="1"/>
      <c r="L998" s="1"/>
      <c r="AX998" s="1"/>
      <c r="AY998" s="1"/>
      <c r="BA998" s="1"/>
      <c r="BB998" s="1"/>
      <c r="BF998" s="1"/>
      <c r="BG998" t="str">
        <f t="shared" ca="1" si="129"/>
        <v/>
      </c>
      <c r="BH998" t="str">
        <f t="shared" si="130"/>
        <v/>
      </c>
      <c r="BI998" t="str">
        <f t="shared" si="131"/>
        <v/>
      </c>
      <c r="BJ998" t="str">
        <f t="shared" ca="1" si="126"/>
        <v/>
      </c>
      <c r="BK998">
        <f t="shared" si="132"/>
        <v>1900</v>
      </c>
      <c r="BL998">
        <f t="shared" si="133"/>
        <v>1900</v>
      </c>
      <c r="BM998" t="str">
        <f t="shared" si="127"/>
        <v/>
      </c>
      <c r="BN998" s="84">
        <f t="shared" si="128"/>
        <v>116</v>
      </c>
      <c r="BO998" s="1">
        <v>42370</v>
      </c>
      <c r="BP998" s="1"/>
      <c r="BQ998" s="3"/>
      <c r="BR998" s="4"/>
      <c r="BS998" s="5"/>
      <c r="BT998" s="6"/>
      <c r="BU998" s="5"/>
      <c r="BV998" s="5"/>
      <c r="BW998" s="6"/>
      <c r="BX998" s="5"/>
      <c r="BY998" s="5"/>
      <c r="BZ998" s="6"/>
      <c r="CA998" s="5"/>
    </row>
    <row r="999" spans="4:79">
      <c r="D999" s="1"/>
      <c r="E999" s="1"/>
      <c r="J999" s="1"/>
      <c r="L999" s="1"/>
      <c r="M999" s="1"/>
      <c r="N999" s="1"/>
      <c r="AX999" s="1"/>
      <c r="AY999" s="1"/>
      <c r="BA999" s="1"/>
      <c r="BB999" s="1"/>
      <c r="BF999" s="1"/>
      <c r="BG999" t="str">
        <f t="shared" ca="1" si="129"/>
        <v/>
      </c>
      <c r="BH999" t="str">
        <f t="shared" si="130"/>
        <v/>
      </c>
      <c r="BI999" t="str">
        <f t="shared" si="131"/>
        <v/>
      </c>
      <c r="BJ999" t="str">
        <f t="shared" ca="1" si="126"/>
        <v/>
      </c>
      <c r="BK999">
        <f t="shared" si="132"/>
        <v>1900</v>
      </c>
      <c r="BL999">
        <f t="shared" si="133"/>
        <v>1900</v>
      </c>
      <c r="BM999" t="str">
        <f t="shared" si="127"/>
        <v/>
      </c>
      <c r="BN999" s="84">
        <f t="shared" si="128"/>
        <v>116</v>
      </c>
      <c r="BO999" s="1">
        <v>42370</v>
      </c>
      <c r="BP999" s="1"/>
      <c r="BQ999" s="3"/>
      <c r="BR999" s="4"/>
      <c r="BS999" s="5"/>
      <c r="BT999" s="6"/>
      <c r="BU999" s="5"/>
      <c r="BV999" s="5"/>
      <c r="BW999" s="6"/>
      <c r="BX999" s="5"/>
      <c r="BY999" s="5"/>
      <c r="BZ999" s="6"/>
      <c r="CA999" s="5"/>
    </row>
    <row r="1000" spans="4:79">
      <c r="D1000" s="1"/>
      <c r="J1000" s="1"/>
      <c r="L1000" s="1"/>
      <c r="BA1000" s="1"/>
      <c r="BG1000" t="str">
        <f t="shared" ca="1" si="129"/>
        <v/>
      </c>
      <c r="BH1000" t="str">
        <f t="shared" si="130"/>
        <v/>
      </c>
      <c r="BI1000" t="str">
        <f t="shared" si="131"/>
        <v/>
      </c>
      <c r="BJ1000" t="str">
        <f t="shared" ca="1" si="126"/>
        <v/>
      </c>
      <c r="BK1000">
        <f t="shared" si="132"/>
        <v>1900</v>
      </c>
      <c r="BL1000">
        <f t="shared" si="133"/>
        <v>1900</v>
      </c>
      <c r="BM1000" t="str">
        <f t="shared" si="127"/>
        <v/>
      </c>
      <c r="BN1000" s="84">
        <f t="shared" si="128"/>
        <v>116</v>
      </c>
      <c r="BO1000" s="1">
        <v>42370</v>
      </c>
      <c r="BP1000" s="1"/>
      <c r="BQ1000" s="3"/>
      <c r="BR1000" s="4"/>
      <c r="BS1000" s="5"/>
      <c r="BT1000" s="6"/>
      <c r="BU1000" s="5"/>
      <c r="BV1000" s="5"/>
      <c r="BW1000" s="6"/>
      <c r="BX1000" s="5"/>
      <c r="BY1000" s="5"/>
      <c r="BZ1000" s="6"/>
      <c r="CA1000" s="5"/>
    </row>
    <row r="1001" spans="4:79">
      <c r="D1001" s="1"/>
      <c r="J1001" s="1"/>
      <c r="L1001" s="1"/>
      <c r="M1001" s="1"/>
      <c r="AX1001" s="1"/>
      <c r="AY1001" s="1"/>
      <c r="BA1001" s="1"/>
      <c r="BB1001" s="1"/>
      <c r="BG1001" t="str">
        <f t="shared" ca="1" si="129"/>
        <v/>
      </c>
      <c r="BH1001" t="str">
        <f t="shared" si="130"/>
        <v/>
      </c>
      <c r="BI1001" t="str">
        <f t="shared" si="131"/>
        <v/>
      </c>
      <c r="BJ1001" t="str">
        <f t="shared" ca="1" si="126"/>
        <v/>
      </c>
      <c r="BK1001">
        <f t="shared" si="132"/>
        <v>1900</v>
      </c>
      <c r="BL1001">
        <f t="shared" si="133"/>
        <v>1900</v>
      </c>
      <c r="BM1001" t="str">
        <f t="shared" si="127"/>
        <v/>
      </c>
      <c r="BN1001" s="84">
        <f t="shared" si="128"/>
        <v>116</v>
      </c>
      <c r="BO1001" s="1">
        <v>42370</v>
      </c>
      <c r="BP1001" s="1"/>
      <c r="BQ1001" s="3"/>
      <c r="BR1001" s="4"/>
      <c r="BS1001" s="5"/>
      <c r="BT1001" s="6"/>
      <c r="BU1001" s="5"/>
      <c r="BV1001" s="5"/>
      <c r="BW1001" s="6"/>
      <c r="BX1001" s="5"/>
      <c r="BY1001" s="5"/>
      <c r="BZ1001" s="6"/>
      <c r="CA1001" s="5"/>
    </row>
    <row r="1002" spans="4:79">
      <c r="D1002" s="1"/>
      <c r="J1002" s="1"/>
      <c r="L1002" s="1"/>
      <c r="BA1002" s="1"/>
      <c r="BG1002" t="str">
        <f t="shared" ca="1" si="129"/>
        <v/>
      </c>
      <c r="BH1002" t="str">
        <f t="shared" si="130"/>
        <v/>
      </c>
      <c r="BI1002" t="str">
        <f t="shared" si="131"/>
        <v/>
      </c>
      <c r="BJ1002" t="str">
        <f t="shared" ca="1" si="126"/>
        <v/>
      </c>
      <c r="BK1002">
        <f t="shared" si="132"/>
        <v>1900</v>
      </c>
      <c r="BL1002">
        <f t="shared" si="133"/>
        <v>1900</v>
      </c>
      <c r="BM1002" t="str">
        <f t="shared" si="127"/>
        <v/>
      </c>
      <c r="BN1002" s="84">
        <f t="shared" si="128"/>
        <v>116</v>
      </c>
      <c r="BO1002" s="1">
        <v>42370</v>
      </c>
      <c r="BP1002" s="1"/>
      <c r="BQ1002" s="3"/>
      <c r="BR1002" s="4"/>
      <c r="BS1002" s="5"/>
      <c r="BT1002" s="6"/>
      <c r="BU1002" s="5"/>
      <c r="BV1002" s="5"/>
      <c r="BW1002" s="6"/>
      <c r="BX1002" s="5"/>
      <c r="BY1002" s="5"/>
      <c r="BZ1002" s="6"/>
      <c r="CA1002" s="5"/>
    </row>
    <row r="1003" spans="4:79">
      <c r="D1003" s="1"/>
      <c r="J1003" s="1"/>
      <c r="L1003" s="1"/>
      <c r="M1003" s="1"/>
      <c r="BA1003" s="1"/>
      <c r="BB1003" s="1"/>
      <c r="BD1003" s="1"/>
      <c r="BE1003" s="1"/>
      <c r="BG1003" t="str">
        <f t="shared" ca="1" si="129"/>
        <v/>
      </c>
      <c r="BH1003" t="str">
        <f t="shared" si="130"/>
        <v/>
      </c>
      <c r="BI1003" t="str">
        <f t="shared" si="131"/>
        <v/>
      </c>
      <c r="BJ1003" t="str">
        <f t="shared" ca="1" si="126"/>
        <v/>
      </c>
      <c r="BK1003">
        <f t="shared" si="132"/>
        <v>1900</v>
      </c>
      <c r="BL1003">
        <f t="shared" si="133"/>
        <v>1900</v>
      </c>
      <c r="BM1003" t="str">
        <f t="shared" si="127"/>
        <v/>
      </c>
      <c r="BN1003" s="84">
        <f t="shared" si="128"/>
        <v>116</v>
      </c>
      <c r="BO1003" s="1">
        <v>42370</v>
      </c>
      <c r="BP1003" s="1"/>
      <c r="BQ1003" s="3"/>
      <c r="BR1003" s="4"/>
      <c r="BS1003" s="5"/>
      <c r="BT1003" s="6"/>
      <c r="BU1003" s="5"/>
      <c r="BV1003" s="5"/>
      <c r="BW1003" s="6"/>
      <c r="BX1003" s="5"/>
      <c r="BY1003" s="5"/>
      <c r="BZ1003" s="6"/>
      <c r="CA1003" s="5"/>
    </row>
    <row r="1004" spans="4:79">
      <c r="D1004" s="1"/>
      <c r="J1004" s="1"/>
      <c r="L1004" s="1"/>
      <c r="AX1004" s="1"/>
      <c r="AY1004" s="1"/>
      <c r="BA1004" s="1"/>
      <c r="BF1004" s="1"/>
      <c r="BG1004" t="str">
        <f t="shared" ca="1" si="129"/>
        <v/>
      </c>
      <c r="BH1004" t="str">
        <f t="shared" si="130"/>
        <v/>
      </c>
      <c r="BI1004" t="str">
        <f t="shared" si="131"/>
        <v/>
      </c>
      <c r="BJ1004" t="str">
        <f t="shared" ca="1" si="126"/>
        <v/>
      </c>
      <c r="BK1004">
        <f t="shared" si="132"/>
        <v>1900</v>
      </c>
      <c r="BL1004">
        <f t="shared" si="133"/>
        <v>1900</v>
      </c>
      <c r="BM1004" t="str">
        <f t="shared" si="127"/>
        <v/>
      </c>
      <c r="BN1004" s="84">
        <f t="shared" si="128"/>
        <v>116</v>
      </c>
      <c r="BO1004" s="1">
        <v>42370</v>
      </c>
      <c r="BP1004" s="1"/>
      <c r="BQ1004" s="3"/>
      <c r="BR1004" s="4"/>
      <c r="BS1004" s="5"/>
      <c r="BT1004" s="6"/>
      <c r="BU1004" s="5"/>
      <c r="BV1004" s="5"/>
      <c r="BW1004" s="6"/>
      <c r="BX1004" s="5"/>
      <c r="BY1004" s="5"/>
      <c r="BZ1004" s="6"/>
      <c r="CA1004" s="5"/>
    </row>
    <row r="1005" spans="4:79">
      <c r="D1005" s="1"/>
      <c r="J1005" s="1"/>
      <c r="L1005" s="1"/>
      <c r="M1005" s="1"/>
      <c r="AX1005" s="1"/>
      <c r="AY1005" s="1"/>
      <c r="BA1005" s="1"/>
      <c r="BB1005" s="1"/>
      <c r="BG1005" t="str">
        <f t="shared" ca="1" si="129"/>
        <v/>
      </c>
      <c r="BH1005" t="str">
        <f t="shared" si="130"/>
        <v/>
      </c>
      <c r="BI1005" t="str">
        <f t="shared" si="131"/>
        <v/>
      </c>
      <c r="BJ1005" t="str">
        <f t="shared" ca="1" si="126"/>
        <v/>
      </c>
      <c r="BK1005">
        <f t="shared" si="132"/>
        <v>1900</v>
      </c>
      <c r="BL1005">
        <f t="shared" si="133"/>
        <v>1900</v>
      </c>
      <c r="BM1005" t="str">
        <f t="shared" si="127"/>
        <v/>
      </c>
      <c r="BN1005" s="84">
        <f t="shared" si="128"/>
        <v>116</v>
      </c>
      <c r="BO1005" s="1">
        <v>42370</v>
      </c>
      <c r="BP1005" s="1"/>
      <c r="BQ1005" s="3"/>
      <c r="BR1005" s="4"/>
      <c r="BS1005" s="5"/>
      <c r="BT1005" s="6"/>
      <c r="BU1005" s="5"/>
      <c r="BV1005" s="5"/>
      <c r="BW1005" s="6"/>
      <c r="BX1005" s="5"/>
      <c r="BY1005" s="5"/>
      <c r="BZ1005" s="6"/>
      <c r="CA1005" s="5"/>
    </row>
    <row r="1006" spans="4:79">
      <c r="D1006" s="1"/>
      <c r="J1006" s="1"/>
      <c r="L1006" s="1"/>
      <c r="AX1006" s="1"/>
      <c r="AY1006" s="1"/>
      <c r="BA1006" s="1"/>
      <c r="BB1006" s="1"/>
      <c r="BG1006" t="str">
        <f t="shared" ca="1" si="129"/>
        <v/>
      </c>
      <c r="BH1006" t="str">
        <f t="shared" si="130"/>
        <v/>
      </c>
      <c r="BI1006" t="str">
        <f t="shared" si="131"/>
        <v/>
      </c>
      <c r="BJ1006" t="str">
        <f t="shared" ca="1" si="126"/>
        <v/>
      </c>
      <c r="BK1006">
        <f t="shared" si="132"/>
        <v>1900</v>
      </c>
      <c r="BL1006">
        <f t="shared" si="133"/>
        <v>1900</v>
      </c>
      <c r="BM1006" t="str">
        <f t="shared" si="127"/>
        <v/>
      </c>
      <c r="BN1006" s="84">
        <f t="shared" si="128"/>
        <v>116</v>
      </c>
      <c r="BO1006" s="1">
        <v>42370</v>
      </c>
      <c r="BP1006" s="1"/>
      <c r="BQ1006" s="3"/>
      <c r="BR1006" s="4"/>
      <c r="BS1006" s="5"/>
      <c r="BT1006" s="6"/>
      <c r="BU1006" s="5"/>
      <c r="BV1006" s="5"/>
      <c r="BW1006" s="6"/>
      <c r="BX1006" s="5"/>
      <c r="BY1006" s="5"/>
      <c r="BZ1006" s="6"/>
      <c r="CA1006" s="5"/>
    </row>
    <row r="1007" spans="4:79">
      <c r="D1007" s="1"/>
      <c r="J1007" s="1"/>
      <c r="L1007" s="1"/>
      <c r="M1007" s="1"/>
      <c r="AX1007" s="1"/>
      <c r="AY1007" s="1"/>
      <c r="BA1007" s="1"/>
      <c r="BB1007" s="1"/>
      <c r="BG1007" t="str">
        <f t="shared" ca="1" si="129"/>
        <v/>
      </c>
      <c r="BH1007" t="str">
        <f t="shared" si="130"/>
        <v/>
      </c>
      <c r="BI1007" t="str">
        <f t="shared" si="131"/>
        <v/>
      </c>
      <c r="BJ1007" t="str">
        <f t="shared" ca="1" si="126"/>
        <v/>
      </c>
      <c r="BK1007">
        <f t="shared" si="132"/>
        <v>1900</v>
      </c>
      <c r="BL1007">
        <f t="shared" si="133"/>
        <v>1900</v>
      </c>
      <c r="BM1007" t="str">
        <f t="shared" si="127"/>
        <v/>
      </c>
      <c r="BN1007" s="84">
        <f t="shared" si="128"/>
        <v>116</v>
      </c>
      <c r="BO1007" s="1">
        <v>42370</v>
      </c>
      <c r="BP1007" s="1"/>
      <c r="BQ1007" s="3"/>
      <c r="BR1007" s="4"/>
      <c r="BS1007" s="5"/>
      <c r="BT1007" s="6"/>
      <c r="BU1007" s="5"/>
      <c r="BV1007" s="5"/>
      <c r="BW1007" s="6"/>
      <c r="BX1007" s="5"/>
      <c r="BY1007" s="5"/>
      <c r="BZ1007" s="6"/>
      <c r="CA1007" s="5"/>
    </row>
    <row r="1008" spans="4:79">
      <c r="D1008" s="1"/>
      <c r="E1008" s="1"/>
      <c r="J1008" s="1"/>
      <c r="L1008" s="1"/>
      <c r="BA1008" s="1"/>
      <c r="BG1008" t="str">
        <f t="shared" ca="1" si="129"/>
        <v/>
      </c>
      <c r="BH1008" t="str">
        <f t="shared" si="130"/>
        <v/>
      </c>
      <c r="BI1008" t="str">
        <f t="shared" si="131"/>
        <v/>
      </c>
      <c r="BJ1008" t="str">
        <f t="shared" ca="1" si="126"/>
        <v/>
      </c>
      <c r="BK1008">
        <f t="shared" si="132"/>
        <v>1900</v>
      </c>
      <c r="BL1008">
        <f t="shared" si="133"/>
        <v>1900</v>
      </c>
      <c r="BM1008" t="str">
        <f t="shared" si="127"/>
        <v/>
      </c>
      <c r="BN1008" s="84">
        <f t="shared" si="128"/>
        <v>116</v>
      </c>
      <c r="BO1008" s="1">
        <v>42370</v>
      </c>
      <c r="BP1008" s="1"/>
      <c r="BQ1008" s="3"/>
      <c r="BR1008" s="4"/>
      <c r="BS1008" s="5"/>
      <c r="BT1008" s="6"/>
      <c r="BU1008" s="5"/>
      <c r="BV1008" s="5"/>
      <c r="BW1008" s="6"/>
      <c r="BX1008" s="5"/>
      <c r="BY1008" s="5"/>
      <c r="BZ1008" s="6"/>
      <c r="CA1008" s="5"/>
    </row>
    <row r="1009" spans="4:79">
      <c r="D1009" s="1"/>
      <c r="E1009" s="1"/>
      <c r="J1009" s="1"/>
      <c r="L1009" s="1"/>
      <c r="AX1009" s="1"/>
      <c r="AY1009" s="1"/>
      <c r="BA1009" s="1"/>
      <c r="BG1009" t="str">
        <f t="shared" ca="1" si="129"/>
        <v/>
      </c>
      <c r="BH1009" t="str">
        <f t="shared" si="130"/>
        <v/>
      </c>
      <c r="BI1009" t="str">
        <f t="shared" si="131"/>
        <v/>
      </c>
      <c r="BJ1009" t="str">
        <f t="shared" ca="1" si="126"/>
        <v/>
      </c>
      <c r="BK1009">
        <f t="shared" si="132"/>
        <v>1900</v>
      </c>
      <c r="BL1009">
        <f t="shared" si="133"/>
        <v>1900</v>
      </c>
      <c r="BM1009" t="str">
        <f t="shared" si="127"/>
        <v/>
      </c>
      <c r="BN1009" s="84">
        <f t="shared" si="128"/>
        <v>116</v>
      </c>
      <c r="BO1009" s="1">
        <v>42370</v>
      </c>
      <c r="BP1009" s="1"/>
      <c r="BQ1009" s="3"/>
      <c r="BR1009" s="4"/>
      <c r="BS1009" s="5"/>
      <c r="BT1009" s="6"/>
      <c r="BU1009" s="5"/>
      <c r="BV1009" s="5"/>
      <c r="BW1009" s="6"/>
      <c r="BX1009" s="5"/>
      <c r="BY1009" s="5"/>
      <c r="BZ1009" s="6"/>
      <c r="CA1009" s="5"/>
    </row>
    <row r="1010" spans="4:79">
      <c r="D1010" s="1"/>
      <c r="J1010" s="1"/>
      <c r="L1010" s="1"/>
      <c r="M1010" s="1"/>
      <c r="BA1010" s="1"/>
      <c r="BG1010" t="str">
        <f t="shared" ca="1" si="129"/>
        <v/>
      </c>
      <c r="BH1010" t="str">
        <f t="shared" si="130"/>
        <v/>
      </c>
      <c r="BI1010" t="str">
        <f t="shared" si="131"/>
        <v/>
      </c>
      <c r="BJ1010" t="str">
        <f t="shared" ca="1" si="126"/>
        <v/>
      </c>
      <c r="BK1010">
        <f t="shared" si="132"/>
        <v>1900</v>
      </c>
      <c r="BL1010">
        <f t="shared" si="133"/>
        <v>1900</v>
      </c>
      <c r="BM1010" t="str">
        <f t="shared" si="127"/>
        <v/>
      </c>
      <c r="BN1010" s="84">
        <f t="shared" si="128"/>
        <v>116</v>
      </c>
      <c r="BO1010" s="1">
        <v>42370</v>
      </c>
      <c r="BP1010" s="1"/>
      <c r="BQ1010" s="3"/>
      <c r="BR1010" s="4"/>
      <c r="BS1010" s="5"/>
      <c r="BT1010" s="6"/>
      <c r="BU1010" s="5"/>
      <c r="BV1010" s="5"/>
      <c r="BW1010" s="6"/>
      <c r="BX1010" s="5"/>
      <c r="BY1010" s="5"/>
      <c r="BZ1010" s="6"/>
      <c r="CA1010" s="5"/>
    </row>
    <row r="1011" spans="4:79">
      <c r="D1011" s="1"/>
      <c r="J1011" s="1"/>
      <c r="M1011" s="1"/>
      <c r="BG1011" t="str">
        <f t="shared" ca="1" si="129"/>
        <v/>
      </c>
      <c r="BH1011" t="str">
        <f t="shared" si="130"/>
        <v/>
      </c>
      <c r="BI1011" t="str">
        <f t="shared" si="131"/>
        <v/>
      </c>
      <c r="BJ1011" t="str">
        <f t="shared" ca="1" si="126"/>
        <v/>
      </c>
      <c r="BK1011">
        <f t="shared" si="132"/>
        <v>1900</v>
      </c>
      <c r="BL1011">
        <f t="shared" si="133"/>
        <v>1900</v>
      </c>
      <c r="BM1011" t="str">
        <f t="shared" si="127"/>
        <v/>
      </c>
      <c r="BN1011" s="84">
        <f t="shared" si="128"/>
        <v>116</v>
      </c>
      <c r="BO1011" s="1">
        <v>42370</v>
      </c>
      <c r="BP1011" s="1"/>
      <c r="BQ1011" s="3"/>
      <c r="BR1011" s="4"/>
      <c r="BS1011" s="5"/>
      <c r="BT1011" s="6"/>
      <c r="BU1011" s="5"/>
      <c r="BV1011" s="5"/>
      <c r="BW1011" s="6"/>
      <c r="BX1011" s="5"/>
      <c r="BY1011" s="5"/>
      <c r="BZ1011" s="6"/>
      <c r="CA1011" s="5"/>
    </row>
    <row r="1012" spans="4:79">
      <c r="D1012" s="1"/>
      <c r="E1012" s="1"/>
      <c r="J1012" s="1"/>
      <c r="L1012" s="1"/>
      <c r="BA1012" s="1"/>
      <c r="BG1012" t="str">
        <f t="shared" ca="1" si="129"/>
        <v/>
      </c>
      <c r="BH1012" t="str">
        <f t="shared" si="130"/>
        <v/>
      </c>
      <c r="BI1012" t="str">
        <f t="shared" si="131"/>
        <v/>
      </c>
      <c r="BJ1012" t="str">
        <f t="shared" ca="1" si="126"/>
        <v/>
      </c>
      <c r="BK1012">
        <f t="shared" si="132"/>
        <v>1900</v>
      </c>
      <c r="BL1012">
        <f t="shared" si="133"/>
        <v>1900</v>
      </c>
      <c r="BM1012" t="str">
        <f t="shared" si="127"/>
        <v/>
      </c>
      <c r="BN1012" s="84">
        <f t="shared" si="128"/>
        <v>116</v>
      </c>
      <c r="BO1012" s="1">
        <v>42370</v>
      </c>
      <c r="BP1012" s="1"/>
      <c r="BQ1012" s="3"/>
      <c r="BR1012" s="4"/>
      <c r="BS1012" s="5"/>
      <c r="BT1012" s="6"/>
      <c r="BU1012" s="5"/>
      <c r="BV1012" s="5"/>
      <c r="BW1012" s="6"/>
      <c r="BX1012" s="5"/>
      <c r="BY1012" s="5"/>
      <c r="BZ1012" s="6"/>
      <c r="CA1012" s="5"/>
    </row>
    <row r="1013" spans="4:79">
      <c r="D1013" s="1"/>
      <c r="E1013" s="1"/>
      <c r="J1013" s="1"/>
      <c r="L1013" s="1"/>
      <c r="AX1013" s="1"/>
      <c r="AY1013" s="1"/>
      <c r="BA1013" s="1"/>
      <c r="BG1013" t="str">
        <f t="shared" ca="1" si="129"/>
        <v/>
      </c>
      <c r="BH1013" t="str">
        <f t="shared" si="130"/>
        <v/>
      </c>
      <c r="BI1013" t="str">
        <f t="shared" si="131"/>
        <v/>
      </c>
      <c r="BJ1013" t="str">
        <f t="shared" ca="1" si="126"/>
        <v/>
      </c>
      <c r="BK1013">
        <f t="shared" si="132"/>
        <v>1900</v>
      </c>
      <c r="BL1013">
        <f t="shared" si="133"/>
        <v>1900</v>
      </c>
      <c r="BM1013" t="str">
        <f t="shared" si="127"/>
        <v/>
      </c>
      <c r="BN1013" s="84">
        <f t="shared" si="128"/>
        <v>116</v>
      </c>
      <c r="BO1013" s="1">
        <v>42370</v>
      </c>
      <c r="BP1013" s="1"/>
      <c r="BQ1013" s="3"/>
      <c r="BR1013" s="4"/>
      <c r="BS1013" s="5"/>
      <c r="BT1013" s="6"/>
      <c r="BU1013" s="5"/>
      <c r="BV1013" s="5"/>
      <c r="BW1013" s="6"/>
      <c r="BX1013" s="5"/>
      <c r="BY1013" s="5"/>
      <c r="BZ1013" s="6"/>
      <c r="CA1013" s="5"/>
    </row>
    <row r="1014" spans="4:79">
      <c r="D1014" s="1"/>
      <c r="J1014" s="1"/>
      <c r="L1014" s="1"/>
      <c r="M1014" s="1"/>
      <c r="AY1014" s="1"/>
      <c r="AZ1014" s="1"/>
      <c r="BB1014" s="1"/>
      <c r="BC1014" s="1"/>
      <c r="BG1014" t="str">
        <f t="shared" ca="1" si="129"/>
        <v/>
      </c>
      <c r="BH1014" t="str">
        <f t="shared" si="130"/>
        <v/>
      </c>
      <c r="BI1014" t="str">
        <f t="shared" si="131"/>
        <v/>
      </c>
      <c r="BJ1014" t="str">
        <f t="shared" ca="1" si="126"/>
        <v/>
      </c>
      <c r="BK1014">
        <f t="shared" si="132"/>
        <v>1900</v>
      </c>
      <c r="BL1014">
        <f t="shared" si="133"/>
        <v>1900</v>
      </c>
      <c r="BM1014" t="str">
        <f t="shared" si="127"/>
        <v/>
      </c>
      <c r="BN1014" s="84">
        <f t="shared" si="128"/>
        <v>116</v>
      </c>
      <c r="BO1014" s="1">
        <v>42370</v>
      </c>
      <c r="BP1014" s="1"/>
      <c r="BQ1014" s="3"/>
      <c r="BR1014" s="4"/>
      <c r="BS1014" s="5"/>
      <c r="BT1014" s="6"/>
      <c r="BU1014" s="5"/>
      <c r="BV1014" s="5"/>
      <c r="BW1014" s="6"/>
      <c r="BX1014" s="5"/>
      <c r="BY1014" s="5"/>
      <c r="BZ1014" s="6"/>
      <c r="CA1014" s="5"/>
    </row>
    <row r="1015" spans="4:79">
      <c r="D1015" s="1"/>
      <c r="E1015" s="1"/>
      <c r="J1015" s="1"/>
      <c r="L1015" s="1"/>
      <c r="AX1015" s="1"/>
      <c r="AY1015" s="1"/>
      <c r="BA1015" s="1"/>
      <c r="BG1015" t="str">
        <f t="shared" ca="1" si="129"/>
        <v/>
      </c>
      <c r="BH1015" t="str">
        <f t="shared" si="130"/>
        <v/>
      </c>
      <c r="BI1015" t="str">
        <f t="shared" si="131"/>
        <v/>
      </c>
      <c r="BJ1015" t="str">
        <f t="shared" ca="1" si="126"/>
        <v/>
      </c>
      <c r="BK1015">
        <f t="shared" si="132"/>
        <v>1900</v>
      </c>
      <c r="BL1015">
        <f t="shared" si="133"/>
        <v>1900</v>
      </c>
      <c r="BM1015" t="str">
        <f t="shared" si="127"/>
        <v/>
      </c>
      <c r="BN1015" s="84">
        <f t="shared" si="128"/>
        <v>116</v>
      </c>
      <c r="BO1015" s="1">
        <v>42370</v>
      </c>
      <c r="BP1015" s="1"/>
      <c r="BQ1015" s="3"/>
      <c r="BR1015" s="4"/>
      <c r="BS1015" s="5"/>
      <c r="BT1015" s="6"/>
      <c r="BU1015" s="5"/>
      <c r="BV1015" s="5"/>
      <c r="BW1015" s="6"/>
      <c r="BX1015" s="5"/>
      <c r="BY1015" s="5"/>
      <c r="BZ1015" s="6"/>
      <c r="CA1015" s="5"/>
    </row>
    <row r="1016" spans="4:79">
      <c r="D1016" s="1"/>
      <c r="J1016" s="1"/>
      <c r="L1016" s="1"/>
      <c r="M1016" s="1"/>
      <c r="AX1016" s="1"/>
      <c r="AY1016" s="1"/>
      <c r="BA1016" s="1"/>
      <c r="BB1016" s="1"/>
      <c r="BG1016" t="str">
        <f t="shared" ca="1" si="129"/>
        <v/>
      </c>
      <c r="BH1016" t="str">
        <f t="shared" si="130"/>
        <v/>
      </c>
      <c r="BI1016" t="str">
        <f t="shared" si="131"/>
        <v/>
      </c>
      <c r="BJ1016" t="str">
        <f t="shared" ca="1" si="126"/>
        <v/>
      </c>
      <c r="BK1016">
        <f t="shared" si="132"/>
        <v>1900</v>
      </c>
      <c r="BL1016">
        <f t="shared" si="133"/>
        <v>1900</v>
      </c>
      <c r="BM1016" t="str">
        <f t="shared" si="127"/>
        <v/>
      </c>
      <c r="BN1016" s="84">
        <f t="shared" si="128"/>
        <v>116</v>
      </c>
      <c r="BO1016" s="1">
        <v>42370</v>
      </c>
      <c r="BP1016" s="1"/>
      <c r="BQ1016" s="3"/>
      <c r="BR1016" s="4"/>
      <c r="BS1016" s="5"/>
      <c r="BT1016" s="6"/>
      <c r="BU1016" s="5"/>
      <c r="BV1016" s="5"/>
      <c r="BW1016" s="6"/>
      <c r="BX1016" s="5"/>
      <c r="BY1016" s="5"/>
      <c r="BZ1016" s="6"/>
      <c r="CA1016" s="5"/>
    </row>
    <row r="1017" spans="4:79">
      <c r="D1017" s="1"/>
      <c r="J1017" s="1"/>
      <c r="L1017" s="1"/>
      <c r="AX1017" s="1"/>
      <c r="AY1017" s="1"/>
      <c r="BA1017" s="1"/>
      <c r="BB1017" s="1"/>
      <c r="BG1017" t="str">
        <f t="shared" ca="1" si="129"/>
        <v/>
      </c>
      <c r="BH1017" t="str">
        <f t="shared" si="130"/>
        <v/>
      </c>
      <c r="BI1017" t="str">
        <f t="shared" si="131"/>
        <v/>
      </c>
      <c r="BJ1017" t="str">
        <f t="shared" ca="1" si="126"/>
        <v/>
      </c>
      <c r="BK1017">
        <f t="shared" si="132"/>
        <v>1900</v>
      </c>
      <c r="BL1017">
        <f t="shared" si="133"/>
        <v>1900</v>
      </c>
      <c r="BM1017" t="str">
        <f t="shared" si="127"/>
        <v/>
      </c>
      <c r="BN1017" s="84">
        <f t="shared" si="128"/>
        <v>116</v>
      </c>
      <c r="BO1017" s="1">
        <v>42370</v>
      </c>
      <c r="BP1017" s="1"/>
      <c r="BQ1017" s="3"/>
      <c r="BR1017" s="4"/>
      <c r="BS1017" s="5"/>
      <c r="BT1017" s="6"/>
      <c r="BU1017" s="5"/>
      <c r="BV1017" s="5"/>
      <c r="BW1017" s="6"/>
      <c r="BX1017" s="5"/>
      <c r="BY1017" s="5"/>
      <c r="BZ1017" s="6"/>
      <c r="CA1017" s="5"/>
    </row>
    <row r="1018" spans="4:79">
      <c r="D1018" s="1"/>
      <c r="J1018" s="1"/>
      <c r="L1018" s="1"/>
      <c r="M1018" s="1"/>
      <c r="AX1018" s="1"/>
      <c r="AY1018" s="1"/>
      <c r="BA1018" s="1"/>
      <c r="BB1018" s="1"/>
      <c r="BG1018" t="str">
        <f t="shared" ca="1" si="129"/>
        <v/>
      </c>
      <c r="BH1018" t="str">
        <f t="shared" si="130"/>
        <v/>
      </c>
      <c r="BI1018" t="str">
        <f t="shared" si="131"/>
        <v/>
      </c>
      <c r="BJ1018" t="str">
        <f t="shared" ca="1" si="126"/>
        <v/>
      </c>
      <c r="BK1018">
        <f t="shared" si="132"/>
        <v>1900</v>
      </c>
      <c r="BL1018">
        <f t="shared" si="133"/>
        <v>1900</v>
      </c>
      <c r="BM1018" t="str">
        <f t="shared" si="127"/>
        <v/>
      </c>
      <c r="BN1018" s="84">
        <f t="shared" si="128"/>
        <v>116</v>
      </c>
      <c r="BO1018" s="1">
        <v>42370</v>
      </c>
      <c r="BP1018" s="1"/>
      <c r="BQ1018" s="3"/>
      <c r="BR1018" s="4"/>
      <c r="BS1018" s="5"/>
      <c r="BT1018" s="6"/>
      <c r="BU1018" s="5"/>
      <c r="BV1018" s="5"/>
      <c r="BW1018" s="6"/>
      <c r="BX1018" s="5"/>
      <c r="BY1018" s="5"/>
      <c r="BZ1018" s="6"/>
      <c r="CA1018" s="5"/>
    </row>
    <row r="1019" spans="4:79">
      <c r="D1019" s="1"/>
      <c r="E1019" s="1"/>
      <c r="J1019" s="1"/>
      <c r="L1019" s="1"/>
      <c r="AX1019" s="1"/>
      <c r="AY1019" s="1"/>
      <c r="BA1019" s="1"/>
      <c r="BG1019" t="str">
        <f t="shared" ca="1" si="129"/>
        <v/>
      </c>
      <c r="BH1019" t="str">
        <f t="shared" si="130"/>
        <v/>
      </c>
      <c r="BI1019" t="str">
        <f t="shared" si="131"/>
        <v/>
      </c>
      <c r="BJ1019" t="str">
        <f t="shared" ca="1" si="126"/>
        <v/>
      </c>
      <c r="BK1019">
        <f t="shared" si="132"/>
        <v>1900</v>
      </c>
      <c r="BL1019">
        <f t="shared" si="133"/>
        <v>1900</v>
      </c>
      <c r="BM1019" t="str">
        <f t="shared" si="127"/>
        <v/>
      </c>
      <c r="BN1019" s="84">
        <f t="shared" si="128"/>
        <v>116</v>
      </c>
      <c r="BO1019" s="1">
        <v>42370</v>
      </c>
      <c r="BP1019" s="1"/>
      <c r="BQ1019" s="3"/>
      <c r="BR1019" s="4"/>
      <c r="BS1019" s="5"/>
      <c r="BT1019" s="6"/>
      <c r="BU1019" s="5"/>
      <c r="BV1019" s="5"/>
      <c r="BW1019" s="6"/>
      <c r="BX1019" s="5"/>
      <c r="BY1019" s="5"/>
      <c r="BZ1019" s="6"/>
      <c r="CA1019" s="5"/>
    </row>
    <row r="1020" spans="4:79">
      <c r="D1020" s="1"/>
      <c r="J1020" s="1"/>
      <c r="M1020" s="1"/>
      <c r="BG1020" t="str">
        <f t="shared" ca="1" si="129"/>
        <v/>
      </c>
      <c r="BH1020" t="str">
        <f t="shared" si="130"/>
        <v/>
      </c>
      <c r="BI1020" t="str">
        <f t="shared" si="131"/>
        <v/>
      </c>
      <c r="BJ1020" t="str">
        <f t="shared" ca="1" si="126"/>
        <v/>
      </c>
      <c r="BK1020">
        <f t="shared" si="132"/>
        <v>1900</v>
      </c>
      <c r="BL1020">
        <f t="shared" si="133"/>
        <v>1900</v>
      </c>
      <c r="BM1020" t="str">
        <f t="shared" si="127"/>
        <v/>
      </c>
      <c r="BN1020" s="84">
        <f t="shared" si="128"/>
        <v>116</v>
      </c>
      <c r="BO1020" s="1">
        <v>42370</v>
      </c>
      <c r="BP1020" s="1"/>
      <c r="BQ1020" s="3"/>
      <c r="BR1020" s="4"/>
      <c r="BS1020" s="5"/>
      <c r="BT1020" s="6"/>
      <c r="BU1020" s="5"/>
      <c r="BV1020" s="5"/>
      <c r="BW1020" s="6"/>
      <c r="BX1020" s="5"/>
      <c r="BY1020" s="5"/>
      <c r="BZ1020" s="6"/>
      <c r="CA1020" s="5"/>
    </row>
    <row r="1021" spans="4:79">
      <c r="D1021" s="1"/>
      <c r="J1021" s="1"/>
      <c r="L1021" s="1"/>
      <c r="AX1021" s="1"/>
      <c r="AY1021" s="1"/>
      <c r="BA1021" s="1"/>
      <c r="BB1021" s="1"/>
      <c r="BG1021" t="str">
        <f t="shared" ca="1" si="129"/>
        <v/>
      </c>
      <c r="BH1021" t="str">
        <f t="shared" si="130"/>
        <v/>
      </c>
      <c r="BI1021" t="str">
        <f t="shared" si="131"/>
        <v/>
      </c>
      <c r="BJ1021" t="str">
        <f t="shared" ca="1" si="126"/>
        <v/>
      </c>
      <c r="BK1021">
        <f t="shared" si="132"/>
        <v>1900</v>
      </c>
      <c r="BL1021">
        <f t="shared" si="133"/>
        <v>1900</v>
      </c>
      <c r="BM1021" t="str">
        <f t="shared" si="127"/>
        <v/>
      </c>
      <c r="BN1021" s="84">
        <f t="shared" si="128"/>
        <v>116</v>
      </c>
      <c r="BO1021" s="1">
        <v>42370</v>
      </c>
      <c r="BP1021" s="1"/>
      <c r="BQ1021" s="3"/>
      <c r="BR1021" s="4"/>
      <c r="BS1021" s="5"/>
      <c r="BT1021" s="6"/>
      <c r="BU1021" s="5"/>
      <c r="BV1021" s="5"/>
      <c r="BW1021" s="6"/>
      <c r="BX1021" s="5"/>
      <c r="BY1021" s="5"/>
      <c r="BZ1021" s="6"/>
      <c r="CA1021" s="5"/>
    </row>
    <row r="1022" spans="4:79">
      <c r="D1022" s="1"/>
      <c r="J1022" s="1"/>
      <c r="L1022" s="1"/>
      <c r="M1022" s="1"/>
      <c r="AX1022" s="1"/>
      <c r="AY1022" s="1"/>
      <c r="BA1022" s="1"/>
      <c r="BB1022" s="1"/>
      <c r="BG1022" t="str">
        <f t="shared" ca="1" si="129"/>
        <v/>
      </c>
      <c r="BH1022" t="str">
        <f t="shared" si="130"/>
        <v/>
      </c>
      <c r="BI1022" t="str">
        <f t="shared" si="131"/>
        <v/>
      </c>
      <c r="BJ1022" t="str">
        <f t="shared" ca="1" si="126"/>
        <v/>
      </c>
      <c r="BK1022">
        <f t="shared" si="132"/>
        <v>1900</v>
      </c>
      <c r="BL1022">
        <f t="shared" si="133"/>
        <v>1900</v>
      </c>
      <c r="BM1022" t="str">
        <f t="shared" si="127"/>
        <v/>
      </c>
      <c r="BN1022" s="84">
        <f t="shared" si="128"/>
        <v>116</v>
      </c>
      <c r="BO1022" s="1">
        <v>42370</v>
      </c>
      <c r="BP1022" s="1"/>
      <c r="BQ1022" s="3"/>
      <c r="BR1022" s="4"/>
      <c r="BS1022" s="5"/>
      <c r="BT1022" s="6"/>
      <c r="BU1022" s="5"/>
      <c r="BV1022" s="5"/>
      <c r="BW1022" s="6"/>
      <c r="BX1022" s="5"/>
      <c r="BY1022" s="5"/>
      <c r="BZ1022" s="6"/>
      <c r="CA1022" s="5"/>
    </row>
    <row r="1023" spans="4:79">
      <c r="D1023" s="1"/>
      <c r="J1023" s="1"/>
      <c r="L1023" s="1"/>
      <c r="AX1023" s="1"/>
      <c r="AY1023" s="1"/>
      <c r="BA1023" s="1"/>
      <c r="BB1023" s="1"/>
      <c r="BG1023" t="str">
        <f t="shared" ca="1" si="129"/>
        <v/>
      </c>
      <c r="BH1023" t="str">
        <f t="shared" si="130"/>
        <v/>
      </c>
      <c r="BI1023" t="str">
        <f t="shared" si="131"/>
        <v/>
      </c>
      <c r="BJ1023" t="str">
        <f t="shared" ca="1" si="126"/>
        <v/>
      </c>
      <c r="BK1023">
        <f t="shared" si="132"/>
        <v>1900</v>
      </c>
      <c r="BL1023">
        <f t="shared" si="133"/>
        <v>1900</v>
      </c>
      <c r="BM1023" t="str">
        <f t="shared" si="127"/>
        <v/>
      </c>
      <c r="BN1023" s="84">
        <f t="shared" si="128"/>
        <v>116</v>
      </c>
      <c r="BO1023" s="1">
        <v>42370</v>
      </c>
      <c r="BP1023" s="1"/>
      <c r="BQ1023" s="3"/>
      <c r="BR1023" s="4"/>
      <c r="BS1023" s="5"/>
      <c r="BT1023" s="6"/>
      <c r="BU1023" s="5"/>
      <c r="BV1023" s="5"/>
      <c r="BW1023" s="6"/>
      <c r="BX1023" s="5"/>
      <c r="BY1023" s="5"/>
      <c r="BZ1023" s="6"/>
      <c r="CA1023" s="5"/>
    </row>
    <row r="1024" spans="4:79">
      <c r="D1024" s="1"/>
      <c r="J1024" s="1"/>
      <c r="L1024" s="1"/>
      <c r="M1024" s="1"/>
      <c r="AX1024" s="1"/>
      <c r="AY1024" s="1"/>
      <c r="BA1024" s="1"/>
      <c r="BB1024" s="1"/>
      <c r="BG1024" t="str">
        <f t="shared" ca="1" si="129"/>
        <v/>
      </c>
      <c r="BH1024" t="str">
        <f t="shared" si="130"/>
        <v/>
      </c>
      <c r="BI1024" t="str">
        <f t="shared" si="131"/>
        <v/>
      </c>
      <c r="BJ1024" t="str">
        <f t="shared" ca="1" si="126"/>
        <v/>
      </c>
      <c r="BK1024">
        <f t="shared" si="132"/>
        <v>1900</v>
      </c>
      <c r="BL1024">
        <f t="shared" si="133"/>
        <v>1900</v>
      </c>
      <c r="BM1024" t="str">
        <f t="shared" si="127"/>
        <v/>
      </c>
      <c r="BN1024" s="84">
        <f t="shared" si="128"/>
        <v>116</v>
      </c>
      <c r="BO1024" s="1">
        <v>42370</v>
      </c>
      <c r="BP1024" s="1"/>
      <c r="BQ1024" s="3"/>
      <c r="BR1024" s="4"/>
      <c r="BS1024" s="5"/>
      <c r="BT1024" s="6"/>
      <c r="BU1024" s="5"/>
      <c r="BV1024" s="5"/>
      <c r="BW1024" s="6"/>
      <c r="BX1024" s="5"/>
      <c r="BY1024" s="5"/>
      <c r="BZ1024" s="6"/>
      <c r="CA1024" s="5"/>
    </row>
    <row r="1025" spans="4:79">
      <c r="D1025" s="1"/>
      <c r="J1025" s="1"/>
      <c r="L1025" s="1"/>
      <c r="BA1025" s="1"/>
      <c r="BG1025" t="str">
        <f t="shared" ca="1" si="129"/>
        <v/>
      </c>
      <c r="BH1025" t="str">
        <f t="shared" si="130"/>
        <v/>
      </c>
      <c r="BI1025" t="str">
        <f t="shared" si="131"/>
        <v/>
      </c>
      <c r="BJ1025" t="str">
        <f t="shared" ca="1" si="126"/>
        <v/>
      </c>
      <c r="BK1025">
        <f t="shared" si="132"/>
        <v>1900</v>
      </c>
      <c r="BL1025">
        <f t="shared" si="133"/>
        <v>1900</v>
      </c>
      <c r="BM1025" t="str">
        <f t="shared" si="127"/>
        <v/>
      </c>
      <c r="BN1025" s="84">
        <f t="shared" si="128"/>
        <v>116</v>
      </c>
      <c r="BO1025" s="1">
        <v>42370</v>
      </c>
      <c r="BP1025" s="1"/>
      <c r="BQ1025" s="3"/>
      <c r="BR1025" s="4"/>
      <c r="BS1025" s="5"/>
      <c r="BT1025" s="6"/>
      <c r="BU1025" s="5"/>
      <c r="BV1025" s="5"/>
      <c r="BW1025" s="6"/>
      <c r="BX1025" s="5"/>
      <c r="BY1025" s="5"/>
      <c r="BZ1025" s="6"/>
      <c r="CA1025" s="5"/>
    </row>
    <row r="1026" spans="4:79">
      <c r="D1026" s="1"/>
      <c r="J1026" s="1"/>
      <c r="M1026" s="1"/>
      <c r="BG1026" t="str">
        <f t="shared" ca="1" si="129"/>
        <v/>
      </c>
      <c r="BH1026" t="str">
        <f t="shared" si="130"/>
        <v/>
      </c>
      <c r="BI1026" t="str">
        <f t="shared" si="131"/>
        <v/>
      </c>
      <c r="BJ1026" t="str">
        <f t="shared" ref="BJ1026:BJ1089" ca="1" si="134">IF(A1026="","",DATEDIF(L1026,TODAY(),"y"))</f>
        <v/>
      </c>
      <c r="BK1026">
        <f t="shared" si="132"/>
        <v>1900</v>
      </c>
      <c r="BL1026">
        <f t="shared" si="133"/>
        <v>1900</v>
      </c>
      <c r="BM1026" t="str">
        <f t="shared" ref="BM1026:BM1089" si="135">IF(A1026="","",IF(O1026="Adhérent",BG1026,""))</f>
        <v/>
      </c>
      <c r="BN1026" s="84">
        <f t="shared" ref="BN1026:BN1089" si="136">YEAR(BO1026)-YEAR(J1026)</f>
        <v>116</v>
      </c>
      <c r="BO1026" s="1">
        <v>42370</v>
      </c>
      <c r="BP1026" s="1"/>
      <c r="BQ1026" s="3"/>
      <c r="BR1026" s="4"/>
      <c r="BS1026" s="5"/>
      <c r="BT1026" s="6"/>
      <c r="BU1026" s="5"/>
      <c r="BV1026" s="5"/>
      <c r="BW1026" s="6"/>
      <c r="BX1026" s="5"/>
      <c r="BY1026" s="5"/>
      <c r="BZ1026" s="6"/>
      <c r="CA1026" s="5"/>
    </row>
    <row r="1027" spans="4:79">
      <c r="D1027" s="1"/>
      <c r="J1027" s="1"/>
      <c r="M1027" s="1"/>
      <c r="BG1027" t="str">
        <f t="shared" ref="BG1027:BG1090" ca="1" si="137">IF(A1027="","",DATEDIF(J1027,TODAY(),"y"))</f>
        <v/>
      </c>
      <c r="BH1027" t="str">
        <f t="shared" ref="BH1027:BH1090" si="138">IF(A1027="","",IF(BG1027&lt;61,"Moins de 61",IF(BG1027&lt;66,"61 à 65",IF(BG1027&lt;71,"66 à 70",IF(BG1027&lt;76,"71 à 75",IF(BG1027&lt;81,"76 à 80",IF(BG1027&lt;86,"81 à 85",IF(BG1027&lt;91,"86 à 90",IF(BG1027&lt;96,"91 à 95",IF(BG1027&lt;101,"96 à 100",IF(BG1027&gt;=101,"101 et plus","")))))))))))</f>
        <v/>
      </c>
      <c r="BI1027" t="str">
        <f t="shared" ref="BI1027:BI1090" si="139">IF(B1027="","",IF(BG1027&lt;66,"Moins de 66",IF(BG1027&lt;71,"66 à 70",IF(BG1027&lt;76,"71 à 75",IF(BG1027&lt;81,"76 à 80",IF(BG1027&gt;=81,"plus de 80",""))))))</f>
        <v/>
      </c>
      <c r="BJ1027" t="str">
        <f t="shared" ca="1" si="134"/>
        <v/>
      </c>
      <c r="BK1027">
        <f t="shared" ref="BK1027:BK1090" si="140">YEAR(L1027)</f>
        <v>1900</v>
      </c>
      <c r="BL1027">
        <f t="shared" ref="BL1027:BL1090" si="141">YEAR(E1027)</f>
        <v>1900</v>
      </c>
      <c r="BM1027" t="str">
        <f t="shared" si="135"/>
        <v/>
      </c>
      <c r="BN1027" s="84">
        <f t="shared" si="136"/>
        <v>116</v>
      </c>
      <c r="BO1027" s="1">
        <v>42370</v>
      </c>
      <c r="BP1027" s="1"/>
      <c r="BQ1027" s="3"/>
      <c r="BR1027" s="4"/>
      <c r="BS1027" s="5"/>
      <c r="BT1027" s="6"/>
      <c r="BU1027" s="5"/>
      <c r="BV1027" s="5"/>
      <c r="BW1027" s="6"/>
      <c r="BX1027" s="5"/>
      <c r="BY1027" s="5"/>
      <c r="BZ1027" s="6"/>
      <c r="CA1027" s="5"/>
    </row>
    <row r="1028" spans="4:79">
      <c r="D1028" s="1"/>
      <c r="J1028" s="1"/>
      <c r="L1028" s="1"/>
      <c r="M1028" s="1"/>
      <c r="AX1028" s="1"/>
      <c r="AY1028" s="1"/>
      <c r="BA1028" s="1"/>
      <c r="BB1028" s="1"/>
      <c r="BF1028" s="1"/>
      <c r="BG1028" t="str">
        <f t="shared" ca="1" si="137"/>
        <v/>
      </c>
      <c r="BH1028" t="str">
        <f t="shared" si="138"/>
        <v/>
      </c>
      <c r="BI1028" t="str">
        <f t="shared" si="139"/>
        <v/>
      </c>
      <c r="BJ1028" t="str">
        <f t="shared" ca="1" si="134"/>
        <v/>
      </c>
      <c r="BK1028">
        <f t="shared" si="140"/>
        <v>1900</v>
      </c>
      <c r="BL1028">
        <f t="shared" si="141"/>
        <v>1900</v>
      </c>
      <c r="BM1028" t="str">
        <f t="shared" si="135"/>
        <v/>
      </c>
      <c r="BN1028" s="84">
        <f t="shared" si="136"/>
        <v>116</v>
      </c>
      <c r="BO1028" s="1">
        <v>42370</v>
      </c>
      <c r="BP1028" s="1"/>
      <c r="BQ1028" s="3"/>
      <c r="BR1028" s="4"/>
      <c r="BS1028" s="5"/>
      <c r="BT1028" s="6"/>
      <c r="BU1028" s="5"/>
      <c r="BV1028" s="5"/>
      <c r="BW1028" s="6"/>
      <c r="BX1028" s="5"/>
      <c r="BY1028" s="5"/>
      <c r="BZ1028" s="6"/>
      <c r="CA1028" s="5"/>
    </row>
    <row r="1029" spans="4:79">
      <c r="D1029" s="1"/>
      <c r="J1029" s="1"/>
      <c r="M1029" s="1"/>
      <c r="BG1029" t="str">
        <f t="shared" ca="1" si="137"/>
        <v/>
      </c>
      <c r="BH1029" t="str">
        <f t="shared" si="138"/>
        <v/>
      </c>
      <c r="BI1029" t="str">
        <f t="shared" si="139"/>
        <v/>
      </c>
      <c r="BJ1029" t="str">
        <f t="shared" ca="1" si="134"/>
        <v/>
      </c>
      <c r="BK1029">
        <f t="shared" si="140"/>
        <v>1900</v>
      </c>
      <c r="BL1029">
        <f t="shared" si="141"/>
        <v>1900</v>
      </c>
      <c r="BM1029" t="str">
        <f t="shared" si="135"/>
        <v/>
      </c>
      <c r="BN1029" s="84">
        <f t="shared" si="136"/>
        <v>116</v>
      </c>
      <c r="BO1029" s="1">
        <v>42370</v>
      </c>
      <c r="BP1029" s="1"/>
      <c r="BQ1029" s="3"/>
      <c r="BR1029" s="4"/>
      <c r="BS1029" s="5"/>
      <c r="BT1029" s="6"/>
      <c r="BU1029" s="5"/>
      <c r="BV1029" s="5"/>
      <c r="BW1029" s="6"/>
      <c r="BX1029" s="5"/>
      <c r="BY1029" s="5"/>
      <c r="BZ1029" s="6"/>
      <c r="CA1029" s="5"/>
    </row>
    <row r="1030" spans="4:79">
      <c r="D1030" s="1"/>
      <c r="J1030" s="1"/>
      <c r="L1030" s="1"/>
      <c r="M1030" s="1"/>
      <c r="BA1030" s="1"/>
      <c r="BG1030" t="str">
        <f t="shared" ca="1" si="137"/>
        <v/>
      </c>
      <c r="BH1030" t="str">
        <f t="shared" si="138"/>
        <v/>
      </c>
      <c r="BI1030" t="str">
        <f t="shared" si="139"/>
        <v/>
      </c>
      <c r="BJ1030" t="str">
        <f t="shared" ca="1" si="134"/>
        <v/>
      </c>
      <c r="BK1030">
        <f t="shared" si="140"/>
        <v>1900</v>
      </c>
      <c r="BL1030">
        <f t="shared" si="141"/>
        <v>1900</v>
      </c>
      <c r="BM1030" t="str">
        <f t="shared" si="135"/>
        <v/>
      </c>
      <c r="BN1030" s="84">
        <f t="shared" si="136"/>
        <v>116</v>
      </c>
      <c r="BO1030" s="1">
        <v>42370</v>
      </c>
      <c r="BP1030" s="1"/>
      <c r="BQ1030" s="3"/>
      <c r="BR1030" s="4"/>
      <c r="BS1030" s="5"/>
      <c r="BT1030" s="6"/>
      <c r="BU1030" s="5"/>
      <c r="BV1030" s="5"/>
      <c r="BW1030" s="6"/>
      <c r="BX1030" s="5"/>
      <c r="BY1030" s="5"/>
      <c r="BZ1030" s="6"/>
      <c r="CA1030" s="5"/>
    </row>
    <row r="1031" spans="4:79">
      <c r="D1031" s="1"/>
      <c r="J1031" s="1"/>
      <c r="L1031" s="1"/>
      <c r="AX1031" s="1"/>
      <c r="AY1031" s="1"/>
      <c r="BA1031" s="1"/>
      <c r="BB1031" s="1"/>
      <c r="BG1031" t="str">
        <f t="shared" ca="1" si="137"/>
        <v/>
      </c>
      <c r="BH1031" t="str">
        <f t="shared" si="138"/>
        <v/>
      </c>
      <c r="BI1031" t="str">
        <f t="shared" si="139"/>
        <v/>
      </c>
      <c r="BJ1031" t="str">
        <f t="shared" ca="1" si="134"/>
        <v/>
      </c>
      <c r="BK1031">
        <f t="shared" si="140"/>
        <v>1900</v>
      </c>
      <c r="BL1031">
        <f t="shared" si="141"/>
        <v>1900</v>
      </c>
      <c r="BM1031" t="str">
        <f t="shared" si="135"/>
        <v/>
      </c>
      <c r="BN1031" s="84">
        <f t="shared" si="136"/>
        <v>116</v>
      </c>
      <c r="BO1031" s="1">
        <v>42370</v>
      </c>
      <c r="BP1031" s="1"/>
      <c r="BQ1031" s="3"/>
      <c r="BR1031" s="4"/>
      <c r="BS1031" s="5"/>
      <c r="BT1031" s="6"/>
      <c r="BU1031" s="5"/>
      <c r="BV1031" s="5"/>
      <c r="BW1031" s="6"/>
      <c r="BX1031" s="5"/>
      <c r="BY1031" s="5"/>
      <c r="BZ1031" s="6"/>
      <c r="CA1031" s="5"/>
    </row>
    <row r="1032" spans="4:79">
      <c r="D1032" s="1"/>
      <c r="J1032" s="1"/>
      <c r="L1032" s="1"/>
      <c r="AX1032" s="1"/>
      <c r="AY1032" s="1"/>
      <c r="BA1032" s="1"/>
      <c r="BB1032" s="1"/>
      <c r="BG1032" t="str">
        <f t="shared" ca="1" si="137"/>
        <v/>
      </c>
      <c r="BH1032" t="str">
        <f t="shared" si="138"/>
        <v/>
      </c>
      <c r="BI1032" t="str">
        <f t="shared" si="139"/>
        <v/>
      </c>
      <c r="BJ1032" t="str">
        <f t="shared" ca="1" si="134"/>
        <v/>
      </c>
      <c r="BK1032">
        <f t="shared" si="140"/>
        <v>1900</v>
      </c>
      <c r="BL1032">
        <f t="shared" si="141"/>
        <v>1900</v>
      </c>
      <c r="BM1032" t="str">
        <f t="shared" si="135"/>
        <v/>
      </c>
      <c r="BN1032" s="84">
        <f t="shared" si="136"/>
        <v>116</v>
      </c>
      <c r="BO1032" s="1">
        <v>42370</v>
      </c>
      <c r="BP1032" s="1"/>
      <c r="BQ1032" s="3"/>
      <c r="BR1032" s="4"/>
      <c r="BS1032" s="5"/>
      <c r="BT1032" s="6"/>
      <c r="BU1032" s="5"/>
      <c r="BV1032" s="5"/>
      <c r="BW1032" s="6"/>
      <c r="BX1032" s="5"/>
      <c r="BY1032" s="5"/>
      <c r="BZ1032" s="6"/>
      <c r="CA1032" s="5"/>
    </row>
    <row r="1033" spans="4:79">
      <c r="D1033" s="1"/>
      <c r="BB1033" s="1"/>
      <c r="BG1033" t="str">
        <f t="shared" ca="1" si="137"/>
        <v/>
      </c>
      <c r="BH1033" t="str">
        <f t="shared" si="138"/>
        <v/>
      </c>
      <c r="BI1033" t="str">
        <f t="shared" si="139"/>
        <v/>
      </c>
      <c r="BJ1033" t="str">
        <f t="shared" ca="1" si="134"/>
        <v/>
      </c>
      <c r="BK1033">
        <f t="shared" si="140"/>
        <v>1900</v>
      </c>
      <c r="BL1033">
        <f t="shared" si="141"/>
        <v>1900</v>
      </c>
      <c r="BM1033" t="str">
        <f t="shared" si="135"/>
        <v/>
      </c>
      <c r="BN1033" s="84">
        <f t="shared" si="136"/>
        <v>116</v>
      </c>
      <c r="BO1033" s="1">
        <v>42370</v>
      </c>
      <c r="BP1033" s="1"/>
      <c r="BQ1033" s="3"/>
      <c r="BR1033" s="4"/>
      <c r="BS1033" s="5"/>
      <c r="BT1033" s="6"/>
      <c r="BU1033" s="5"/>
      <c r="BV1033" s="5"/>
      <c r="BW1033" s="6"/>
      <c r="BX1033" s="5"/>
      <c r="BY1033" s="5"/>
      <c r="BZ1033" s="6"/>
      <c r="CA1033" s="5"/>
    </row>
    <row r="1034" spans="4:79">
      <c r="D1034" s="1"/>
      <c r="J1034" s="1"/>
      <c r="L1034" s="1"/>
      <c r="M1034" s="1"/>
      <c r="AX1034" s="1"/>
      <c r="AY1034" s="1"/>
      <c r="BA1034" s="1"/>
      <c r="BB1034" s="1"/>
      <c r="BG1034" t="str">
        <f t="shared" ca="1" si="137"/>
        <v/>
      </c>
      <c r="BH1034" t="str">
        <f t="shared" si="138"/>
        <v/>
      </c>
      <c r="BI1034" t="str">
        <f t="shared" si="139"/>
        <v/>
      </c>
      <c r="BJ1034" t="str">
        <f t="shared" ca="1" si="134"/>
        <v/>
      </c>
      <c r="BK1034">
        <f t="shared" si="140"/>
        <v>1900</v>
      </c>
      <c r="BL1034">
        <f t="shared" si="141"/>
        <v>1900</v>
      </c>
      <c r="BM1034" t="str">
        <f t="shared" si="135"/>
        <v/>
      </c>
      <c r="BN1034" s="84">
        <f t="shared" si="136"/>
        <v>116</v>
      </c>
      <c r="BO1034" s="1">
        <v>42370</v>
      </c>
      <c r="BP1034" s="1"/>
      <c r="BQ1034" s="3"/>
      <c r="BR1034" s="4"/>
      <c r="BS1034" s="5"/>
      <c r="BT1034" s="6"/>
      <c r="BU1034" s="5"/>
      <c r="BV1034" s="5"/>
      <c r="BW1034" s="6"/>
      <c r="BX1034" s="5"/>
      <c r="BY1034" s="5"/>
      <c r="BZ1034" s="6"/>
      <c r="CA1034" s="5"/>
    </row>
    <row r="1035" spans="4:79">
      <c r="D1035" s="1"/>
      <c r="J1035" s="1"/>
      <c r="L1035" s="1"/>
      <c r="M1035" s="1"/>
      <c r="BA1035" s="1"/>
      <c r="BG1035" t="str">
        <f t="shared" ca="1" si="137"/>
        <v/>
      </c>
      <c r="BH1035" t="str">
        <f t="shared" si="138"/>
        <v/>
      </c>
      <c r="BI1035" t="str">
        <f t="shared" si="139"/>
        <v/>
      </c>
      <c r="BJ1035" t="str">
        <f t="shared" ca="1" si="134"/>
        <v/>
      </c>
      <c r="BK1035">
        <f t="shared" si="140"/>
        <v>1900</v>
      </c>
      <c r="BL1035">
        <f t="shared" si="141"/>
        <v>1900</v>
      </c>
      <c r="BM1035" t="str">
        <f t="shared" si="135"/>
        <v/>
      </c>
      <c r="BN1035" s="84">
        <f t="shared" si="136"/>
        <v>116</v>
      </c>
      <c r="BO1035" s="1">
        <v>42370</v>
      </c>
      <c r="BP1035" s="1"/>
      <c r="BQ1035" s="3"/>
      <c r="BR1035" s="4"/>
      <c r="BS1035" s="5"/>
      <c r="BT1035" s="6"/>
      <c r="BU1035" s="5"/>
      <c r="BV1035" s="5"/>
      <c r="BW1035" s="6"/>
      <c r="BX1035" s="5"/>
      <c r="BY1035" s="5"/>
      <c r="BZ1035" s="6"/>
      <c r="CA1035" s="5"/>
    </row>
    <row r="1036" spans="4:79">
      <c r="D1036" s="1"/>
      <c r="J1036" s="1"/>
      <c r="L1036" s="1"/>
      <c r="M1036" s="1"/>
      <c r="AX1036" s="1"/>
      <c r="AY1036" s="1"/>
      <c r="BA1036" s="1"/>
      <c r="BB1036" s="1"/>
      <c r="BG1036" t="str">
        <f t="shared" ca="1" si="137"/>
        <v/>
      </c>
      <c r="BH1036" t="str">
        <f t="shared" si="138"/>
        <v/>
      </c>
      <c r="BI1036" t="str">
        <f t="shared" si="139"/>
        <v/>
      </c>
      <c r="BJ1036" t="str">
        <f t="shared" ca="1" si="134"/>
        <v/>
      </c>
      <c r="BK1036">
        <f t="shared" si="140"/>
        <v>1900</v>
      </c>
      <c r="BL1036">
        <f t="shared" si="141"/>
        <v>1900</v>
      </c>
      <c r="BM1036" t="str">
        <f t="shared" si="135"/>
        <v/>
      </c>
      <c r="BN1036" s="84">
        <f t="shared" si="136"/>
        <v>116</v>
      </c>
      <c r="BO1036" s="1">
        <v>42370</v>
      </c>
      <c r="BP1036" s="1"/>
      <c r="BQ1036" s="3"/>
      <c r="BR1036" s="4"/>
      <c r="BS1036" s="5"/>
      <c r="BT1036" s="6"/>
      <c r="BU1036" s="5"/>
      <c r="BV1036" s="5"/>
      <c r="BW1036" s="6"/>
      <c r="BX1036" s="5"/>
      <c r="BY1036" s="5"/>
      <c r="BZ1036" s="6"/>
      <c r="CA1036" s="5"/>
    </row>
    <row r="1037" spans="4:79">
      <c r="D1037" s="1"/>
      <c r="J1037" s="1"/>
      <c r="L1037" s="1"/>
      <c r="AX1037" s="1"/>
      <c r="AY1037" s="1"/>
      <c r="BA1037" s="1"/>
      <c r="BB1037" s="1"/>
      <c r="BG1037" t="str">
        <f t="shared" ca="1" si="137"/>
        <v/>
      </c>
      <c r="BH1037" t="str">
        <f t="shared" si="138"/>
        <v/>
      </c>
      <c r="BI1037" t="str">
        <f t="shared" si="139"/>
        <v/>
      </c>
      <c r="BJ1037" t="str">
        <f t="shared" ca="1" si="134"/>
        <v/>
      </c>
      <c r="BK1037">
        <f t="shared" si="140"/>
        <v>1900</v>
      </c>
      <c r="BL1037">
        <f t="shared" si="141"/>
        <v>1900</v>
      </c>
      <c r="BM1037" t="str">
        <f t="shared" si="135"/>
        <v/>
      </c>
      <c r="BN1037" s="84">
        <f t="shared" si="136"/>
        <v>116</v>
      </c>
      <c r="BO1037" s="1">
        <v>42370</v>
      </c>
      <c r="BP1037" s="1"/>
      <c r="BQ1037" s="3"/>
      <c r="BR1037" s="4"/>
      <c r="BS1037" s="5"/>
      <c r="BT1037" s="6"/>
      <c r="BU1037" s="5"/>
      <c r="BV1037" s="5"/>
      <c r="BW1037" s="6"/>
      <c r="BX1037" s="5"/>
      <c r="BY1037" s="5"/>
      <c r="BZ1037" s="6"/>
      <c r="CA1037" s="5"/>
    </row>
    <row r="1038" spans="4:79">
      <c r="D1038" s="1"/>
      <c r="J1038" s="1"/>
      <c r="L1038" s="1"/>
      <c r="M1038" s="1"/>
      <c r="AX1038" s="1"/>
      <c r="AY1038" s="1"/>
      <c r="BA1038" s="1"/>
      <c r="BB1038" s="1"/>
      <c r="BG1038" t="str">
        <f t="shared" ca="1" si="137"/>
        <v/>
      </c>
      <c r="BH1038" t="str">
        <f t="shared" si="138"/>
        <v/>
      </c>
      <c r="BI1038" t="str">
        <f t="shared" si="139"/>
        <v/>
      </c>
      <c r="BJ1038" t="str">
        <f t="shared" ca="1" si="134"/>
        <v/>
      </c>
      <c r="BK1038">
        <f t="shared" si="140"/>
        <v>1900</v>
      </c>
      <c r="BL1038">
        <f t="shared" si="141"/>
        <v>1900</v>
      </c>
      <c r="BM1038" t="str">
        <f t="shared" si="135"/>
        <v/>
      </c>
      <c r="BN1038" s="84">
        <f t="shared" si="136"/>
        <v>116</v>
      </c>
      <c r="BO1038" s="1">
        <v>42370</v>
      </c>
      <c r="BP1038" s="1"/>
      <c r="BQ1038" s="3"/>
      <c r="BR1038" s="4"/>
      <c r="BS1038" s="5"/>
      <c r="BT1038" s="6"/>
      <c r="BU1038" s="5"/>
      <c r="BV1038" s="5"/>
      <c r="BW1038" s="6"/>
      <c r="BX1038" s="5"/>
      <c r="BY1038" s="5"/>
      <c r="BZ1038" s="6"/>
      <c r="CA1038" s="5"/>
    </row>
    <row r="1039" spans="4:79">
      <c r="D1039" s="1"/>
      <c r="J1039" s="1"/>
      <c r="L1039" s="1"/>
      <c r="M1039" s="1"/>
      <c r="AX1039" s="1"/>
      <c r="AY1039" s="1"/>
      <c r="BA1039" s="1"/>
      <c r="BB1039" s="1"/>
      <c r="BG1039" t="str">
        <f t="shared" ca="1" si="137"/>
        <v/>
      </c>
      <c r="BH1039" t="str">
        <f t="shared" si="138"/>
        <v/>
      </c>
      <c r="BI1039" t="str">
        <f t="shared" si="139"/>
        <v/>
      </c>
      <c r="BJ1039" t="str">
        <f t="shared" ca="1" si="134"/>
        <v/>
      </c>
      <c r="BK1039">
        <f t="shared" si="140"/>
        <v>1900</v>
      </c>
      <c r="BL1039">
        <f t="shared" si="141"/>
        <v>1900</v>
      </c>
      <c r="BM1039" t="str">
        <f t="shared" si="135"/>
        <v/>
      </c>
      <c r="BN1039" s="84">
        <f t="shared" si="136"/>
        <v>116</v>
      </c>
      <c r="BO1039" s="1">
        <v>42370</v>
      </c>
      <c r="BP1039" s="1"/>
      <c r="BQ1039" s="3"/>
      <c r="BR1039" s="4"/>
      <c r="BS1039" s="5"/>
      <c r="BT1039" s="6"/>
      <c r="BU1039" s="5"/>
      <c r="BV1039" s="5"/>
      <c r="BW1039" s="6"/>
      <c r="BX1039" s="5"/>
      <c r="BY1039" s="5"/>
      <c r="BZ1039" s="6"/>
      <c r="CA1039" s="5"/>
    </row>
    <row r="1040" spans="4:79">
      <c r="D1040" s="1"/>
      <c r="J1040" s="1"/>
      <c r="L1040" s="1"/>
      <c r="AY1040" s="1"/>
      <c r="AZ1040" s="1"/>
      <c r="BB1040" s="1"/>
      <c r="BC1040" s="1"/>
      <c r="BG1040" t="str">
        <f t="shared" ca="1" si="137"/>
        <v/>
      </c>
      <c r="BH1040" t="str">
        <f t="shared" si="138"/>
        <v/>
      </c>
      <c r="BI1040" t="str">
        <f t="shared" si="139"/>
        <v/>
      </c>
      <c r="BJ1040" t="str">
        <f t="shared" ca="1" si="134"/>
        <v/>
      </c>
      <c r="BK1040">
        <f t="shared" si="140"/>
        <v>1900</v>
      </c>
      <c r="BL1040">
        <f t="shared" si="141"/>
        <v>1900</v>
      </c>
      <c r="BM1040" t="str">
        <f t="shared" si="135"/>
        <v/>
      </c>
      <c r="BN1040" s="84">
        <f t="shared" si="136"/>
        <v>116</v>
      </c>
      <c r="BO1040" s="1">
        <v>42370</v>
      </c>
      <c r="BP1040" s="1"/>
      <c r="BQ1040" s="3"/>
      <c r="BR1040" s="4"/>
      <c r="BS1040" s="5"/>
      <c r="BT1040" s="6"/>
      <c r="BU1040" s="5"/>
      <c r="BV1040" s="5"/>
      <c r="BW1040" s="6"/>
      <c r="BX1040" s="5"/>
      <c r="BY1040" s="5"/>
      <c r="BZ1040" s="6"/>
      <c r="CA1040" s="5"/>
    </row>
    <row r="1041" spans="4:79">
      <c r="D1041" s="1"/>
      <c r="J1041" s="1"/>
      <c r="L1041" s="1"/>
      <c r="M1041" s="1"/>
      <c r="BA1041" s="1"/>
      <c r="BB1041" s="1"/>
      <c r="BG1041" t="str">
        <f t="shared" ca="1" si="137"/>
        <v/>
      </c>
      <c r="BH1041" t="str">
        <f t="shared" si="138"/>
        <v/>
      </c>
      <c r="BI1041" t="str">
        <f t="shared" si="139"/>
        <v/>
      </c>
      <c r="BJ1041" t="str">
        <f t="shared" ca="1" si="134"/>
        <v/>
      </c>
      <c r="BK1041">
        <f t="shared" si="140"/>
        <v>1900</v>
      </c>
      <c r="BL1041">
        <f t="shared" si="141"/>
        <v>1900</v>
      </c>
      <c r="BM1041" t="str">
        <f t="shared" si="135"/>
        <v/>
      </c>
      <c r="BN1041" s="84">
        <f t="shared" si="136"/>
        <v>116</v>
      </c>
      <c r="BO1041" s="1">
        <v>42370</v>
      </c>
      <c r="BP1041" s="1"/>
      <c r="BQ1041" s="3"/>
      <c r="BR1041" s="4"/>
      <c r="BS1041" s="5"/>
      <c r="BT1041" s="6"/>
      <c r="BU1041" s="5"/>
      <c r="BV1041" s="5"/>
      <c r="BW1041" s="6"/>
      <c r="BX1041" s="5"/>
      <c r="BY1041" s="5"/>
      <c r="BZ1041" s="6"/>
      <c r="CA1041" s="5"/>
    </row>
    <row r="1042" spans="4:79">
      <c r="D1042" s="1"/>
      <c r="J1042" s="1"/>
      <c r="M1042" s="1"/>
      <c r="BG1042" t="str">
        <f t="shared" ca="1" si="137"/>
        <v/>
      </c>
      <c r="BH1042" t="str">
        <f t="shared" si="138"/>
        <v/>
      </c>
      <c r="BI1042" t="str">
        <f t="shared" si="139"/>
        <v/>
      </c>
      <c r="BJ1042" t="str">
        <f t="shared" ca="1" si="134"/>
        <v/>
      </c>
      <c r="BK1042">
        <f t="shared" si="140"/>
        <v>1900</v>
      </c>
      <c r="BL1042">
        <f t="shared" si="141"/>
        <v>1900</v>
      </c>
      <c r="BM1042" t="str">
        <f t="shared" si="135"/>
        <v/>
      </c>
      <c r="BN1042" s="84">
        <f t="shared" si="136"/>
        <v>116</v>
      </c>
      <c r="BO1042" s="1">
        <v>42370</v>
      </c>
      <c r="BP1042" s="1"/>
      <c r="BQ1042" s="3"/>
      <c r="BR1042" s="4"/>
      <c r="BS1042" s="5"/>
      <c r="BT1042" s="6"/>
      <c r="BU1042" s="5"/>
      <c r="BV1042" s="5"/>
      <c r="BW1042" s="6"/>
      <c r="BX1042" s="5"/>
      <c r="BY1042" s="5"/>
      <c r="BZ1042" s="6"/>
      <c r="CA1042" s="5"/>
    </row>
    <row r="1043" spans="4:79">
      <c r="D1043" s="1"/>
      <c r="J1043" s="1"/>
      <c r="L1043" s="1"/>
      <c r="M1043" s="1"/>
      <c r="AX1043" s="1"/>
      <c r="AY1043" s="1"/>
      <c r="BA1043" s="1"/>
      <c r="BG1043" t="str">
        <f t="shared" ca="1" si="137"/>
        <v/>
      </c>
      <c r="BH1043" t="str">
        <f t="shared" si="138"/>
        <v/>
      </c>
      <c r="BI1043" t="str">
        <f t="shared" si="139"/>
        <v/>
      </c>
      <c r="BJ1043" t="str">
        <f t="shared" ca="1" si="134"/>
        <v/>
      </c>
      <c r="BK1043">
        <f t="shared" si="140"/>
        <v>1900</v>
      </c>
      <c r="BL1043">
        <f t="shared" si="141"/>
        <v>1900</v>
      </c>
      <c r="BM1043" t="str">
        <f t="shared" si="135"/>
        <v/>
      </c>
      <c r="BN1043" s="84">
        <f t="shared" si="136"/>
        <v>116</v>
      </c>
      <c r="BO1043" s="1">
        <v>42370</v>
      </c>
      <c r="BP1043" s="1"/>
      <c r="BQ1043" s="3"/>
      <c r="BR1043" s="4"/>
      <c r="BS1043" s="5"/>
      <c r="BT1043" s="6"/>
      <c r="BU1043" s="5"/>
      <c r="BV1043" s="5"/>
      <c r="BW1043" s="6"/>
      <c r="BX1043" s="5"/>
      <c r="BY1043" s="5"/>
      <c r="BZ1043" s="6"/>
      <c r="CA1043" s="5"/>
    </row>
    <row r="1044" spans="4:79">
      <c r="D1044" s="1"/>
      <c r="J1044" s="1"/>
      <c r="L1044" s="1"/>
      <c r="M1044" s="1"/>
      <c r="AX1044" s="1"/>
      <c r="AY1044" s="1"/>
      <c r="BA1044" s="1"/>
      <c r="BB1044" s="1"/>
      <c r="BG1044" t="str">
        <f t="shared" ca="1" si="137"/>
        <v/>
      </c>
      <c r="BH1044" t="str">
        <f t="shared" si="138"/>
        <v/>
      </c>
      <c r="BI1044" t="str">
        <f t="shared" si="139"/>
        <v/>
      </c>
      <c r="BJ1044" t="str">
        <f t="shared" ca="1" si="134"/>
        <v/>
      </c>
      <c r="BK1044">
        <f t="shared" si="140"/>
        <v>1900</v>
      </c>
      <c r="BL1044">
        <f t="shared" si="141"/>
        <v>1900</v>
      </c>
      <c r="BM1044" t="str">
        <f t="shared" si="135"/>
        <v/>
      </c>
      <c r="BN1044" s="84">
        <f t="shared" si="136"/>
        <v>116</v>
      </c>
      <c r="BO1044" s="1">
        <v>42370</v>
      </c>
      <c r="BP1044" s="1"/>
      <c r="BQ1044" s="3"/>
      <c r="BR1044" s="4"/>
      <c r="BS1044" s="5"/>
      <c r="BT1044" s="6"/>
      <c r="BU1044" s="5"/>
      <c r="BV1044" s="5"/>
      <c r="BW1044" s="6"/>
      <c r="BX1044" s="5"/>
      <c r="BY1044" s="5"/>
      <c r="BZ1044" s="6"/>
      <c r="CA1044" s="5"/>
    </row>
    <row r="1045" spans="4:79">
      <c r="D1045" s="1"/>
      <c r="E1045" s="1"/>
      <c r="J1045" s="1"/>
      <c r="L1045" s="1"/>
      <c r="M1045" s="1"/>
      <c r="BA1045" s="1"/>
      <c r="BG1045" t="str">
        <f t="shared" ca="1" si="137"/>
        <v/>
      </c>
      <c r="BH1045" t="str">
        <f t="shared" si="138"/>
        <v/>
      </c>
      <c r="BI1045" t="str">
        <f t="shared" si="139"/>
        <v/>
      </c>
      <c r="BJ1045" t="str">
        <f t="shared" ca="1" si="134"/>
        <v/>
      </c>
      <c r="BK1045">
        <f t="shared" si="140"/>
        <v>1900</v>
      </c>
      <c r="BL1045">
        <f t="shared" si="141"/>
        <v>1900</v>
      </c>
      <c r="BM1045" t="str">
        <f t="shared" si="135"/>
        <v/>
      </c>
      <c r="BN1045" s="84">
        <f t="shared" si="136"/>
        <v>116</v>
      </c>
      <c r="BO1045" s="1">
        <v>42370</v>
      </c>
      <c r="BP1045" s="1"/>
      <c r="BQ1045" s="3"/>
      <c r="BR1045" s="4"/>
      <c r="BS1045" s="5"/>
      <c r="BT1045" s="6"/>
      <c r="BU1045" s="5"/>
      <c r="BV1045" s="5"/>
      <c r="BW1045" s="6"/>
      <c r="BX1045" s="5"/>
      <c r="BY1045" s="5"/>
      <c r="BZ1045" s="6"/>
      <c r="CA1045" s="5"/>
    </row>
    <row r="1046" spans="4:79">
      <c r="D1046" s="1"/>
      <c r="E1046" s="1"/>
      <c r="J1046" s="1"/>
      <c r="L1046" s="1"/>
      <c r="M1046" s="1"/>
      <c r="N1046" s="1"/>
      <c r="AX1046" s="1"/>
      <c r="AY1046" s="1"/>
      <c r="BA1046" s="1"/>
      <c r="BB1046" s="1"/>
      <c r="BG1046" t="str">
        <f t="shared" ca="1" si="137"/>
        <v/>
      </c>
      <c r="BH1046" t="str">
        <f t="shared" si="138"/>
        <v/>
      </c>
      <c r="BI1046" t="str">
        <f t="shared" si="139"/>
        <v/>
      </c>
      <c r="BJ1046" t="str">
        <f t="shared" ca="1" si="134"/>
        <v/>
      </c>
      <c r="BK1046">
        <f t="shared" si="140"/>
        <v>1900</v>
      </c>
      <c r="BL1046">
        <f t="shared" si="141"/>
        <v>1900</v>
      </c>
      <c r="BM1046" t="str">
        <f t="shared" si="135"/>
        <v/>
      </c>
      <c r="BN1046" s="84">
        <f t="shared" si="136"/>
        <v>116</v>
      </c>
      <c r="BO1046" s="1">
        <v>42370</v>
      </c>
      <c r="BP1046" s="1"/>
      <c r="BQ1046" s="3"/>
      <c r="BR1046" s="4"/>
      <c r="BS1046" s="5"/>
      <c r="BT1046" s="6"/>
      <c r="BU1046" s="5"/>
      <c r="BV1046" s="5"/>
      <c r="BW1046" s="6"/>
      <c r="BX1046" s="5"/>
      <c r="BY1046" s="5"/>
      <c r="BZ1046" s="6"/>
      <c r="CA1046" s="5"/>
    </row>
    <row r="1047" spans="4:79">
      <c r="D1047" s="1"/>
      <c r="J1047" s="1"/>
      <c r="L1047" s="1"/>
      <c r="M1047" s="1"/>
      <c r="AX1047" s="1"/>
      <c r="AY1047" s="1"/>
      <c r="BA1047" s="1"/>
      <c r="BB1047" s="1"/>
      <c r="BG1047" t="str">
        <f t="shared" ca="1" si="137"/>
        <v/>
      </c>
      <c r="BH1047" t="str">
        <f t="shared" si="138"/>
        <v/>
      </c>
      <c r="BI1047" t="str">
        <f t="shared" si="139"/>
        <v/>
      </c>
      <c r="BJ1047" t="str">
        <f t="shared" ca="1" si="134"/>
        <v/>
      </c>
      <c r="BK1047">
        <f t="shared" si="140"/>
        <v>1900</v>
      </c>
      <c r="BL1047">
        <f t="shared" si="141"/>
        <v>1900</v>
      </c>
      <c r="BM1047" t="str">
        <f t="shared" si="135"/>
        <v/>
      </c>
      <c r="BN1047" s="84">
        <f t="shared" si="136"/>
        <v>116</v>
      </c>
      <c r="BO1047" s="1">
        <v>42370</v>
      </c>
      <c r="BP1047" s="1"/>
      <c r="BQ1047" s="3"/>
      <c r="BR1047" s="4"/>
      <c r="BS1047" s="5"/>
      <c r="BT1047" s="6"/>
      <c r="BU1047" s="5"/>
      <c r="BV1047" s="5"/>
      <c r="BW1047" s="6"/>
      <c r="BX1047" s="5"/>
      <c r="BY1047" s="5"/>
      <c r="BZ1047" s="6"/>
      <c r="CA1047" s="5"/>
    </row>
    <row r="1048" spans="4:79">
      <c r="D1048" s="1"/>
      <c r="J1048" s="1"/>
      <c r="L1048" s="1"/>
      <c r="M1048" s="1"/>
      <c r="AX1048" s="1"/>
      <c r="AY1048" s="1"/>
      <c r="BA1048" s="1"/>
      <c r="BB1048" s="1"/>
      <c r="BG1048" t="str">
        <f t="shared" ca="1" si="137"/>
        <v/>
      </c>
      <c r="BH1048" t="str">
        <f t="shared" si="138"/>
        <v/>
      </c>
      <c r="BI1048" t="str">
        <f t="shared" si="139"/>
        <v/>
      </c>
      <c r="BJ1048" t="str">
        <f t="shared" ca="1" si="134"/>
        <v/>
      </c>
      <c r="BK1048">
        <f t="shared" si="140"/>
        <v>1900</v>
      </c>
      <c r="BL1048">
        <f t="shared" si="141"/>
        <v>1900</v>
      </c>
      <c r="BM1048" t="str">
        <f t="shared" si="135"/>
        <v/>
      </c>
      <c r="BN1048" s="84">
        <f t="shared" si="136"/>
        <v>116</v>
      </c>
      <c r="BO1048" s="1">
        <v>42370</v>
      </c>
      <c r="BP1048" s="1"/>
      <c r="BQ1048" s="3"/>
      <c r="BR1048" s="4"/>
      <c r="BS1048" s="5"/>
      <c r="BT1048" s="6"/>
      <c r="BU1048" s="5"/>
      <c r="BV1048" s="5"/>
      <c r="BW1048" s="6"/>
      <c r="BX1048" s="5"/>
      <c r="BY1048" s="5"/>
      <c r="BZ1048" s="6"/>
      <c r="CA1048" s="5"/>
    </row>
    <row r="1049" spans="4:79">
      <c r="D1049" s="1"/>
      <c r="J1049" s="1"/>
      <c r="M1049" s="1"/>
      <c r="BG1049" t="str">
        <f t="shared" ca="1" si="137"/>
        <v/>
      </c>
      <c r="BH1049" t="str">
        <f t="shared" si="138"/>
        <v/>
      </c>
      <c r="BI1049" t="str">
        <f t="shared" si="139"/>
        <v/>
      </c>
      <c r="BJ1049" t="str">
        <f t="shared" ca="1" si="134"/>
        <v/>
      </c>
      <c r="BK1049">
        <f t="shared" si="140"/>
        <v>1900</v>
      </c>
      <c r="BL1049">
        <f t="shared" si="141"/>
        <v>1900</v>
      </c>
      <c r="BM1049" t="str">
        <f t="shared" si="135"/>
        <v/>
      </c>
      <c r="BN1049" s="84">
        <f t="shared" si="136"/>
        <v>116</v>
      </c>
      <c r="BO1049" s="1">
        <v>42370</v>
      </c>
      <c r="BP1049" s="1"/>
      <c r="BQ1049" s="3"/>
      <c r="BR1049" s="4"/>
      <c r="BS1049" s="5"/>
      <c r="BT1049" s="6"/>
      <c r="BU1049" s="5"/>
      <c r="BV1049" s="5"/>
      <c r="BW1049" s="6"/>
      <c r="BX1049" s="5"/>
      <c r="BY1049" s="5"/>
      <c r="BZ1049" s="6"/>
      <c r="CA1049" s="5"/>
    </row>
    <row r="1050" spans="4:79">
      <c r="D1050" s="1"/>
      <c r="J1050" s="1"/>
      <c r="L1050" s="1"/>
      <c r="M1050" s="1"/>
      <c r="AX1050" s="1"/>
      <c r="AY1050" s="1"/>
      <c r="BA1050" s="1"/>
      <c r="BB1050" s="1"/>
      <c r="BG1050" t="str">
        <f t="shared" ca="1" si="137"/>
        <v/>
      </c>
      <c r="BH1050" t="str">
        <f t="shared" si="138"/>
        <v/>
      </c>
      <c r="BI1050" t="str">
        <f t="shared" si="139"/>
        <v/>
      </c>
      <c r="BJ1050" t="str">
        <f t="shared" ca="1" si="134"/>
        <v/>
      </c>
      <c r="BK1050">
        <f t="shared" si="140"/>
        <v>1900</v>
      </c>
      <c r="BL1050">
        <f t="shared" si="141"/>
        <v>1900</v>
      </c>
      <c r="BM1050" t="str">
        <f t="shared" si="135"/>
        <v/>
      </c>
      <c r="BN1050" s="84">
        <f t="shared" si="136"/>
        <v>116</v>
      </c>
      <c r="BO1050" s="1">
        <v>42370</v>
      </c>
      <c r="BP1050" s="1"/>
      <c r="BQ1050" s="3"/>
      <c r="BR1050" s="4"/>
      <c r="BS1050" s="5"/>
      <c r="BT1050" s="6"/>
      <c r="BU1050" s="5"/>
      <c r="BV1050" s="5"/>
      <c r="BW1050" s="6"/>
      <c r="BX1050" s="5"/>
      <c r="BY1050" s="5"/>
      <c r="BZ1050" s="6"/>
      <c r="CA1050" s="5"/>
    </row>
    <row r="1051" spans="4:79">
      <c r="D1051" s="1"/>
      <c r="E1051" s="1"/>
      <c r="J1051" s="1"/>
      <c r="L1051" s="1"/>
      <c r="N1051" s="1"/>
      <c r="AX1051" s="1"/>
      <c r="AY1051" s="1"/>
      <c r="BA1051" s="1"/>
      <c r="BG1051" t="str">
        <f t="shared" ca="1" si="137"/>
        <v/>
      </c>
      <c r="BH1051" t="str">
        <f t="shared" si="138"/>
        <v/>
      </c>
      <c r="BI1051" t="str">
        <f t="shared" si="139"/>
        <v/>
      </c>
      <c r="BJ1051" t="str">
        <f t="shared" ca="1" si="134"/>
        <v/>
      </c>
      <c r="BK1051">
        <f t="shared" si="140"/>
        <v>1900</v>
      </c>
      <c r="BL1051">
        <f t="shared" si="141"/>
        <v>1900</v>
      </c>
      <c r="BM1051" t="str">
        <f t="shared" si="135"/>
        <v/>
      </c>
      <c r="BN1051" s="84">
        <f t="shared" si="136"/>
        <v>116</v>
      </c>
      <c r="BO1051" s="1">
        <v>42370</v>
      </c>
      <c r="BP1051" s="1"/>
      <c r="BQ1051" s="3"/>
      <c r="BR1051" s="4"/>
      <c r="BS1051" s="5"/>
      <c r="BT1051" s="6"/>
      <c r="BU1051" s="5"/>
      <c r="BV1051" s="5"/>
      <c r="BW1051" s="6"/>
      <c r="BX1051" s="5"/>
      <c r="BY1051" s="5"/>
      <c r="BZ1051" s="6"/>
      <c r="CA1051" s="5"/>
    </row>
    <row r="1052" spans="4:79">
      <c r="D1052" s="1"/>
      <c r="J1052" s="1"/>
      <c r="L1052" s="1"/>
      <c r="M1052" s="1"/>
      <c r="AX1052" s="1"/>
      <c r="AY1052" s="1"/>
      <c r="BA1052" s="1"/>
      <c r="BB1052" s="1"/>
      <c r="BF1052" s="1"/>
      <c r="BG1052" t="str">
        <f t="shared" ca="1" si="137"/>
        <v/>
      </c>
      <c r="BH1052" t="str">
        <f t="shared" si="138"/>
        <v/>
      </c>
      <c r="BI1052" t="str">
        <f t="shared" si="139"/>
        <v/>
      </c>
      <c r="BJ1052" t="str">
        <f t="shared" ca="1" si="134"/>
        <v/>
      </c>
      <c r="BK1052">
        <f t="shared" si="140"/>
        <v>1900</v>
      </c>
      <c r="BL1052">
        <f t="shared" si="141"/>
        <v>1900</v>
      </c>
      <c r="BM1052" t="str">
        <f t="shared" si="135"/>
        <v/>
      </c>
      <c r="BN1052" s="84">
        <f t="shared" si="136"/>
        <v>116</v>
      </c>
      <c r="BO1052" s="1">
        <v>42370</v>
      </c>
      <c r="BP1052" s="1"/>
      <c r="BQ1052" s="3"/>
      <c r="BR1052" s="4"/>
      <c r="BS1052" s="5"/>
      <c r="BT1052" s="6"/>
      <c r="BU1052" s="5"/>
      <c r="BV1052" s="5"/>
      <c r="BW1052" s="6"/>
      <c r="BX1052" s="5"/>
      <c r="BY1052" s="5"/>
      <c r="BZ1052" s="6"/>
      <c r="CA1052" s="5"/>
    </row>
    <row r="1053" spans="4:79">
      <c r="D1053" s="1"/>
      <c r="J1053" s="1"/>
      <c r="L1053" s="1"/>
      <c r="M1053" s="1"/>
      <c r="BA1053" s="1"/>
      <c r="BF1053" s="1"/>
      <c r="BG1053" t="str">
        <f t="shared" ca="1" si="137"/>
        <v/>
      </c>
      <c r="BH1053" t="str">
        <f t="shared" si="138"/>
        <v/>
      </c>
      <c r="BI1053" t="str">
        <f t="shared" si="139"/>
        <v/>
      </c>
      <c r="BJ1053" t="str">
        <f t="shared" ca="1" si="134"/>
        <v/>
      </c>
      <c r="BK1053">
        <f t="shared" si="140"/>
        <v>1900</v>
      </c>
      <c r="BL1053">
        <f t="shared" si="141"/>
        <v>1900</v>
      </c>
      <c r="BM1053" t="str">
        <f t="shared" si="135"/>
        <v/>
      </c>
      <c r="BN1053" s="84">
        <f t="shared" si="136"/>
        <v>116</v>
      </c>
      <c r="BO1053" s="1">
        <v>42370</v>
      </c>
      <c r="BP1053" s="1"/>
      <c r="BQ1053" s="3"/>
      <c r="BR1053" s="4"/>
      <c r="BS1053" s="5"/>
      <c r="BT1053" s="6"/>
      <c r="BU1053" s="5"/>
      <c r="BV1053" s="5"/>
      <c r="BW1053" s="6"/>
      <c r="BX1053" s="5"/>
      <c r="BY1053" s="5"/>
      <c r="BZ1053" s="6"/>
      <c r="CA1053" s="5"/>
    </row>
    <row r="1054" spans="4:79">
      <c r="D1054" s="1"/>
      <c r="J1054" s="1"/>
      <c r="L1054" s="1"/>
      <c r="M1054" s="1"/>
      <c r="AX1054" s="1"/>
      <c r="AY1054" s="1"/>
      <c r="BA1054" s="1"/>
      <c r="BB1054" s="1"/>
      <c r="BG1054" t="str">
        <f t="shared" ca="1" si="137"/>
        <v/>
      </c>
      <c r="BH1054" t="str">
        <f t="shared" si="138"/>
        <v/>
      </c>
      <c r="BI1054" t="str">
        <f t="shared" si="139"/>
        <v/>
      </c>
      <c r="BJ1054" t="str">
        <f t="shared" ca="1" si="134"/>
        <v/>
      </c>
      <c r="BK1054">
        <f t="shared" si="140"/>
        <v>1900</v>
      </c>
      <c r="BL1054">
        <f t="shared" si="141"/>
        <v>1900</v>
      </c>
      <c r="BM1054" t="str">
        <f t="shared" si="135"/>
        <v/>
      </c>
      <c r="BN1054" s="84">
        <f t="shared" si="136"/>
        <v>116</v>
      </c>
      <c r="BO1054" s="1">
        <v>42370</v>
      </c>
      <c r="BP1054" s="1"/>
      <c r="BQ1054" s="3"/>
      <c r="BR1054" s="4"/>
      <c r="BS1054" s="5"/>
      <c r="BT1054" s="6"/>
      <c r="BU1054" s="5"/>
      <c r="BV1054" s="5"/>
      <c r="BW1054" s="6"/>
      <c r="BX1054" s="5"/>
      <c r="BY1054" s="5"/>
      <c r="BZ1054" s="6"/>
      <c r="CA1054" s="5"/>
    </row>
    <row r="1055" spans="4:79">
      <c r="D1055" s="1"/>
      <c r="J1055" s="1"/>
      <c r="L1055" s="1"/>
      <c r="M1055" s="1"/>
      <c r="AX1055" s="1"/>
      <c r="AY1055" s="1"/>
      <c r="BA1055" s="1"/>
      <c r="BB1055" s="1"/>
      <c r="BG1055" t="str">
        <f t="shared" ca="1" si="137"/>
        <v/>
      </c>
      <c r="BH1055" t="str">
        <f t="shared" si="138"/>
        <v/>
      </c>
      <c r="BI1055" t="str">
        <f t="shared" si="139"/>
        <v/>
      </c>
      <c r="BJ1055" t="str">
        <f t="shared" ca="1" si="134"/>
        <v/>
      </c>
      <c r="BK1055">
        <f t="shared" si="140"/>
        <v>1900</v>
      </c>
      <c r="BL1055">
        <f t="shared" si="141"/>
        <v>1900</v>
      </c>
      <c r="BM1055" t="str">
        <f t="shared" si="135"/>
        <v/>
      </c>
      <c r="BN1055" s="84">
        <f t="shared" si="136"/>
        <v>116</v>
      </c>
      <c r="BO1055" s="1">
        <v>42370</v>
      </c>
      <c r="BP1055" s="1"/>
      <c r="BQ1055" s="3"/>
      <c r="BR1055" s="4"/>
      <c r="BS1055" s="5"/>
      <c r="BT1055" s="6"/>
      <c r="BU1055" s="5"/>
      <c r="BV1055" s="5"/>
      <c r="BW1055" s="6"/>
      <c r="BX1055" s="5"/>
      <c r="BY1055" s="5"/>
      <c r="BZ1055" s="6"/>
      <c r="CA1055" s="5"/>
    </row>
    <row r="1056" spans="4:79">
      <c r="D1056" s="1"/>
      <c r="J1056" s="1"/>
      <c r="M1056" s="1"/>
      <c r="BG1056" t="str">
        <f t="shared" ca="1" si="137"/>
        <v/>
      </c>
      <c r="BH1056" t="str">
        <f t="shared" si="138"/>
        <v/>
      </c>
      <c r="BI1056" t="str">
        <f t="shared" si="139"/>
        <v/>
      </c>
      <c r="BJ1056" t="str">
        <f t="shared" ca="1" si="134"/>
        <v/>
      </c>
      <c r="BK1056">
        <f t="shared" si="140"/>
        <v>1900</v>
      </c>
      <c r="BL1056">
        <f t="shared" si="141"/>
        <v>1900</v>
      </c>
      <c r="BM1056" t="str">
        <f t="shared" si="135"/>
        <v/>
      </c>
      <c r="BN1056" s="84">
        <f t="shared" si="136"/>
        <v>116</v>
      </c>
      <c r="BO1056" s="1">
        <v>42370</v>
      </c>
      <c r="BP1056" s="1"/>
      <c r="BQ1056" s="3"/>
      <c r="BR1056" s="4"/>
      <c r="BS1056" s="5"/>
      <c r="BT1056" s="6"/>
      <c r="BU1056" s="5"/>
      <c r="BV1056" s="5"/>
      <c r="BW1056" s="6"/>
      <c r="BX1056" s="5"/>
      <c r="BY1056" s="5"/>
      <c r="BZ1056" s="6"/>
      <c r="CA1056" s="5"/>
    </row>
    <row r="1057" spans="4:79">
      <c r="D1057" s="1"/>
      <c r="J1057" s="1"/>
      <c r="L1057" s="1"/>
      <c r="M1057" s="1"/>
      <c r="AX1057" s="1"/>
      <c r="AY1057" s="1"/>
      <c r="BA1057" s="1"/>
      <c r="BB1057" s="1"/>
      <c r="BG1057" t="str">
        <f t="shared" ca="1" si="137"/>
        <v/>
      </c>
      <c r="BH1057" t="str">
        <f t="shared" si="138"/>
        <v/>
      </c>
      <c r="BI1057" t="str">
        <f t="shared" si="139"/>
        <v/>
      </c>
      <c r="BJ1057" t="str">
        <f t="shared" ca="1" si="134"/>
        <v/>
      </c>
      <c r="BK1057">
        <f t="shared" si="140"/>
        <v>1900</v>
      </c>
      <c r="BL1057">
        <f t="shared" si="141"/>
        <v>1900</v>
      </c>
      <c r="BM1057" t="str">
        <f t="shared" si="135"/>
        <v/>
      </c>
      <c r="BN1057" s="84">
        <f t="shared" si="136"/>
        <v>116</v>
      </c>
      <c r="BO1057" s="1">
        <v>42370</v>
      </c>
      <c r="BP1057" s="1"/>
      <c r="BQ1057" s="3"/>
      <c r="BR1057" s="4"/>
      <c r="BS1057" s="5"/>
      <c r="BT1057" s="6"/>
      <c r="BU1057" s="5"/>
      <c r="BV1057" s="5"/>
      <c r="BW1057" s="6"/>
      <c r="BX1057" s="5"/>
      <c r="BY1057" s="5"/>
      <c r="BZ1057" s="6"/>
      <c r="CA1057" s="5"/>
    </row>
    <row r="1058" spans="4:79">
      <c r="D1058" s="1"/>
      <c r="J1058" s="1"/>
      <c r="L1058" s="1"/>
      <c r="M1058" s="1"/>
      <c r="AX1058" s="1"/>
      <c r="AY1058" s="1"/>
      <c r="BA1058" s="1"/>
      <c r="BB1058" s="1"/>
      <c r="BF1058" s="1"/>
      <c r="BG1058" t="str">
        <f t="shared" ca="1" si="137"/>
        <v/>
      </c>
      <c r="BH1058" t="str">
        <f t="shared" si="138"/>
        <v/>
      </c>
      <c r="BI1058" t="str">
        <f t="shared" si="139"/>
        <v/>
      </c>
      <c r="BJ1058" t="str">
        <f t="shared" ca="1" si="134"/>
        <v/>
      </c>
      <c r="BK1058">
        <f t="shared" si="140"/>
        <v>1900</v>
      </c>
      <c r="BL1058">
        <f t="shared" si="141"/>
        <v>1900</v>
      </c>
      <c r="BM1058" t="str">
        <f t="shared" si="135"/>
        <v/>
      </c>
      <c r="BN1058" s="84">
        <f t="shared" si="136"/>
        <v>116</v>
      </c>
      <c r="BO1058" s="1">
        <v>42370</v>
      </c>
      <c r="BP1058" s="1"/>
      <c r="BQ1058" s="3"/>
      <c r="BR1058" s="4"/>
      <c r="BS1058" s="5"/>
      <c r="BT1058" s="6"/>
      <c r="BU1058" s="5"/>
      <c r="BV1058" s="5"/>
      <c r="BW1058" s="6"/>
      <c r="BX1058" s="5"/>
      <c r="BY1058" s="5"/>
      <c r="BZ1058" s="6"/>
      <c r="CA1058" s="5"/>
    </row>
    <row r="1059" spans="4:79">
      <c r="D1059" s="1"/>
      <c r="E1059" s="1"/>
      <c r="J1059" s="1"/>
      <c r="L1059" s="1"/>
      <c r="AX1059" s="1"/>
      <c r="AY1059" s="1"/>
      <c r="BA1059" s="1"/>
      <c r="BG1059" t="str">
        <f t="shared" ca="1" si="137"/>
        <v/>
      </c>
      <c r="BH1059" t="str">
        <f t="shared" si="138"/>
        <v/>
      </c>
      <c r="BI1059" t="str">
        <f t="shared" si="139"/>
        <v/>
      </c>
      <c r="BJ1059" t="str">
        <f t="shared" ca="1" si="134"/>
        <v/>
      </c>
      <c r="BK1059">
        <f t="shared" si="140"/>
        <v>1900</v>
      </c>
      <c r="BL1059">
        <f t="shared" si="141"/>
        <v>1900</v>
      </c>
      <c r="BM1059" t="str">
        <f t="shared" si="135"/>
        <v/>
      </c>
      <c r="BN1059" s="84">
        <f t="shared" si="136"/>
        <v>116</v>
      </c>
      <c r="BO1059" s="1">
        <v>42370</v>
      </c>
      <c r="BP1059" s="1"/>
      <c r="BQ1059" s="3"/>
      <c r="BR1059" s="4"/>
      <c r="BS1059" s="5"/>
      <c r="BT1059" s="6"/>
      <c r="BU1059" s="5"/>
      <c r="BV1059" s="5"/>
      <c r="BW1059" s="6"/>
      <c r="BX1059" s="5"/>
      <c r="BY1059" s="5"/>
      <c r="BZ1059" s="6"/>
      <c r="CA1059" s="5"/>
    </row>
    <row r="1060" spans="4:79">
      <c r="D1060" s="1"/>
      <c r="E1060" s="1"/>
      <c r="J1060" s="1"/>
      <c r="L1060" s="1"/>
      <c r="BA1060" s="1"/>
      <c r="BG1060" t="str">
        <f t="shared" ca="1" si="137"/>
        <v/>
      </c>
      <c r="BH1060" t="str">
        <f t="shared" si="138"/>
        <v/>
      </c>
      <c r="BI1060" t="str">
        <f t="shared" si="139"/>
        <v/>
      </c>
      <c r="BJ1060" t="str">
        <f t="shared" ca="1" si="134"/>
        <v/>
      </c>
      <c r="BK1060">
        <f t="shared" si="140"/>
        <v>1900</v>
      </c>
      <c r="BL1060">
        <f t="shared" si="141"/>
        <v>1900</v>
      </c>
      <c r="BM1060" t="str">
        <f t="shared" si="135"/>
        <v/>
      </c>
      <c r="BN1060" s="84">
        <f t="shared" si="136"/>
        <v>116</v>
      </c>
      <c r="BO1060" s="1">
        <v>42370</v>
      </c>
      <c r="BP1060" s="1"/>
      <c r="BQ1060" s="3"/>
      <c r="BR1060" s="4"/>
      <c r="BS1060" s="5"/>
      <c r="BT1060" s="6"/>
      <c r="BU1060" s="5"/>
      <c r="BV1060" s="5"/>
      <c r="BW1060" s="6"/>
      <c r="BX1060" s="5"/>
      <c r="BY1060" s="5"/>
      <c r="BZ1060" s="6"/>
      <c r="CA1060" s="5"/>
    </row>
    <row r="1061" spans="4:79">
      <c r="D1061" s="1"/>
      <c r="E1061" s="1"/>
      <c r="J1061" s="1"/>
      <c r="L1061" s="1"/>
      <c r="AX1061" s="1"/>
      <c r="AY1061" s="1"/>
      <c r="BA1061" s="1"/>
      <c r="BB1061" s="1"/>
      <c r="BG1061" t="str">
        <f t="shared" ca="1" si="137"/>
        <v/>
      </c>
      <c r="BH1061" t="str">
        <f t="shared" si="138"/>
        <v/>
      </c>
      <c r="BI1061" t="str">
        <f t="shared" si="139"/>
        <v/>
      </c>
      <c r="BJ1061" t="str">
        <f t="shared" ca="1" si="134"/>
        <v/>
      </c>
      <c r="BK1061">
        <f t="shared" si="140"/>
        <v>1900</v>
      </c>
      <c r="BL1061">
        <f t="shared" si="141"/>
        <v>1900</v>
      </c>
      <c r="BM1061" t="str">
        <f t="shared" si="135"/>
        <v/>
      </c>
      <c r="BN1061" s="84">
        <f t="shared" si="136"/>
        <v>116</v>
      </c>
      <c r="BO1061" s="1">
        <v>42370</v>
      </c>
      <c r="BP1061" s="1"/>
      <c r="BQ1061" s="3"/>
      <c r="BR1061" s="4"/>
      <c r="BS1061" s="5"/>
      <c r="BT1061" s="6"/>
      <c r="BU1061" s="5"/>
      <c r="BV1061" s="5"/>
      <c r="BW1061" s="6"/>
      <c r="BX1061" s="5"/>
      <c r="BY1061" s="5"/>
      <c r="BZ1061" s="6"/>
      <c r="CA1061" s="5"/>
    </row>
    <row r="1062" spans="4:79">
      <c r="D1062" s="1"/>
      <c r="J1062" s="1"/>
      <c r="L1062" s="1"/>
      <c r="M1062" s="1"/>
      <c r="AX1062" s="1"/>
      <c r="AY1062" s="1"/>
      <c r="BA1062" s="1"/>
      <c r="BB1062" s="1"/>
      <c r="BG1062" t="str">
        <f t="shared" ca="1" si="137"/>
        <v/>
      </c>
      <c r="BH1062" t="str">
        <f t="shared" si="138"/>
        <v/>
      </c>
      <c r="BI1062" t="str">
        <f t="shared" si="139"/>
        <v/>
      </c>
      <c r="BJ1062" t="str">
        <f t="shared" ca="1" si="134"/>
        <v/>
      </c>
      <c r="BK1062">
        <f t="shared" si="140"/>
        <v>1900</v>
      </c>
      <c r="BL1062">
        <f t="shared" si="141"/>
        <v>1900</v>
      </c>
      <c r="BM1062" t="str">
        <f t="shared" si="135"/>
        <v/>
      </c>
      <c r="BN1062" s="84">
        <f t="shared" si="136"/>
        <v>116</v>
      </c>
      <c r="BO1062" s="1">
        <v>42370</v>
      </c>
      <c r="BP1062" s="1"/>
      <c r="BQ1062" s="3"/>
      <c r="BR1062" s="4"/>
      <c r="BS1062" s="5"/>
      <c r="BT1062" s="6"/>
      <c r="BU1062" s="5"/>
      <c r="BV1062" s="5"/>
      <c r="BW1062" s="6"/>
      <c r="BX1062" s="5"/>
      <c r="BY1062" s="5"/>
      <c r="BZ1062" s="6"/>
      <c r="CA1062" s="5"/>
    </row>
    <row r="1063" spans="4:79">
      <c r="D1063" s="1"/>
      <c r="J1063" s="1"/>
      <c r="L1063" s="1"/>
      <c r="M1063" s="1"/>
      <c r="BA1063" s="1"/>
      <c r="BB1063" s="1"/>
      <c r="BG1063" t="str">
        <f t="shared" ca="1" si="137"/>
        <v/>
      </c>
      <c r="BH1063" t="str">
        <f t="shared" si="138"/>
        <v/>
      </c>
      <c r="BI1063" t="str">
        <f t="shared" si="139"/>
        <v/>
      </c>
      <c r="BJ1063" t="str">
        <f t="shared" ca="1" si="134"/>
        <v/>
      </c>
      <c r="BK1063">
        <f t="shared" si="140"/>
        <v>1900</v>
      </c>
      <c r="BL1063">
        <f t="shared" si="141"/>
        <v>1900</v>
      </c>
      <c r="BM1063" t="str">
        <f t="shared" si="135"/>
        <v/>
      </c>
      <c r="BN1063" s="84">
        <f t="shared" si="136"/>
        <v>116</v>
      </c>
      <c r="BO1063" s="1">
        <v>42370</v>
      </c>
      <c r="BP1063" s="1"/>
      <c r="BQ1063" s="3"/>
      <c r="BR1063" s="4"/>
      <c r="BS1063" s="5"/>
      <c r="BT1063" s="6"/>
      <c r="BU1063" s="5"/>
      <c r="BV1063" s="5"/>
      <c r="BW1063" s="6"/>
      <c r="BX1063" s="5"/>
      <c r="BY1063" s="5"/>
      <c r="BZ1063" s="6"/>
      <c r="CA1063" s="5"/>
    </row>
    <row r="1064" spans="4:79">
      <c r="D1064" s="1"/>
      <c r="J1064" s="1"/>
      <c r="L1064" s="1"/>
      <c r="M1064" s="1"/>
      <c r="AX1064" s="1"/>
      <c r="AY1064" s="1"/>
      <c r="BA1064" s="1"/>
      <c r="BB1064" s="1"/>
      <c r="BG1064" t="str">
        <f t="shared" ca="1" si="137"/>
        <v/>
      </c>
      <c r="BH1064" t="str">
        <f t="shared" si="138"/>
        <v/>
      </c>
      <c r="BI1064" t="str">
        <f t="shared" si="139"/>
        <v/>
      </c>
      <c r="BJ1064" t="str">
        <f t="shared" ca="1" si="134"/>
        <v/>
      </c>
      <c r="BK1064">
        <f t="shared" si="140"/>
        <v>1900</v>
      </c>
      <c r="BL1064">
        <f t="shared" si="141"/>
        <v>1900</v>
      </c>
      <c r="BM1064" t="str">
        <f t="shared" si="135"/>
        <v/>
      </c>
      <c r="BN1064" s="84">
        <f t="shared" si="136"/>
        <v>116</v>
      </c>
      <c r="BO1064" s="1">
        <v>42370</v>
      </c>
      <c r="BP1064" s="1"/>
      <c r="BQ1064" s="3"/>
      <c r="BR1064" s="4"/>
      <c r="BS1064" s="5"/>
      <c r="BT1064" s="6"/>
      <c r="BU1064" s="5"/>
      <c r="BV1064" s="5"/>
      <c r="BW1064" s="6"/>
      <c r="BX1064" s="5"/>
      <c r="BY1064" s="5"/>
      <c r="BZ1064" s="6"/>
      <c r="CA1064" s="5"/>
    </row>
    <row r="1065" spans="4:79">
      <c r="D1065" s="1"/>
      <c r="J1065" s="1"/>
      <c r="L1065" s="1"/>
      <c r="BA1065" s="1"/>
      <c r="BG1065" t="str">
        <f t="shared" ca="1" si="137"/>
        <v/>
      </c>
      <c r="BH1065" t="str">
        <f t="shared" si="138"/>
        <v/>
      </c>
      <c r="BI1065" t="str">
        <f t="shared" si="139"/>
        <v/>
      </c>
      <c r="BJ1065" t="str">
        <f t="shared" ca="1" si="134"/>
        <v/>
      </c>
      <c r="BK1065">
        <f t="shared" si="140"/>
        <v>1900</v>
      </c>
      <c r="BL1065">
        <f t="shared" si="141"/>
        <v>1900</v>
      </c>
      <c r="BM1065" t="str">
        <f t="shared" si="135"/>
        <v/>
      </c>
      <c r="BN1065" s="84">
        <f t="shared" si="136"/>
        <v>116</v>
      </c>
      <c r="BO1065" s="1">
        <v>42370</v>
      </c>
      <c r="BP1065" s="1"/>
      <c r="BQ1065" s="3"/>
      <c r="BR1065" s="4"/>
      <c r="BS1065" s="5"/>
      <c r="BT1065" s="6"/>
      <c r="BU1065" s="5"/>
      <c r="BV1065" s="5"/>
      <c r="BW1065" s="6"/>
      <c r="BX1065" s="5"/>
      <c r="BY1065" s="5"/>
      <c r="BZ1065" s="6"/>
      <c r="CA1065" s="5"/>
    </row>
    <row r="1066" spans="4:79">
      <c r="D1066" s="1"/>
      <c r="J1066" s="1"/>
      <c r="L1066" s="1"/>
      <c r="AX1066" s="1"/>
      <c r="AY1066" s="1"/>
      <c r="BA1066" s="1"/>
      <c r="BB1066" s="1"/>
      <c r="BG1066" t="str">
        <f t="shared" ca="1" si="137"/>
        <v/>
      </c>
      <c r="BH1066" t="str">
        <f t="shared" si="138"/>
        <v/>
      </c>
      <c r="BI1066" t="str">
        <f t="shared" si="139"/>
        <v/>
      </c>
      <c r="BJ1066" t="str">
        <f t="shared" ca="1" si="134"/>
        <v/>
      </c>
      <c r="BK1066">
        <f t="shared" si="140"/>
        <v>1900</v>
      </c>
      <c r="BL1066">
        <f t="shared" si="141"/>
        <v>1900</v>
      </c>
      <c r="BM1066" t="str">
        <f t="shared" si="135"/>
        <v/>
      </c>
      <c r="BN1066" s="84">
        <f t="shared" si="136"/>
        <v>116</v>
      </c>
      <c r="BO1066" s="1">
        <v>42370</v>
      </c>
      <c r="BP1066" s="1"/>
      <c r="BQ1066" s="3"/>
      <c r="BR1066" s="4"/>
      <c r="BS1066" s="5"/>
      <c r="BT1066" s="6"/>
      <c r="BU1066" s="5"/>
      <c r="BV1066" s="5"/>
      <c r="BW1066" s="6"/>
      <c r="BX1066" s="5"/>
      <c r="BY1066" s="5"/>
      <c r="BZ1066" s="6"/>
      <c r="CA1066" s="5"/>
    </row>
    <row r="1067" spans="4:79">
      <c r="D1067" s="1"/>
      <c r="J1067" s="1"/>
      <c r="L1067" s="1"/>
      <c r="M1067" s="1"/>
      <c r="AX1067" s="1"/>
      <c r="AY1067" s="1"/>
      <c r="BA1067" s="1"/>
      <c r="BB1067" s="1"/>
      <c r="BG1067" t="str">
        <f t="shared" ca="1" si="137"/>
        <v/>
      </c>
      <c r="BH1067" t="str">
        <f t="shared" si="138"/>
        <v/>
      </c>
      <c r="BI1067" t="str">
        <f t="shared" si="139"/>
        <v/>
      </c>
      <c r="BJ1067" t="str">
        <f t="shared" ca="1" si="134"/>
        <v/>
      </c>
      <c r="BK1067">
        <f t="shared" si="140"/>
        <v>1900</v>
      </c>
      <c r="BL1067">
        <f t="shared" si="141"/>
        <v>1900</v>
      </c>
      <c r="BM1067" t="str">
        <f t="shared" si="135"/>
        <v/>
      </c>
      <c r="BN1067" s="84">
        <f t="shared" si="136"/>
        <v>116</v>
      </c>
      <c r="BO1067" s="1">
        <v>42370</v>
      </c>
      <c r="BP1067" s="1"/>
      <c r="BQ1067" s="3"/>
      <c r="BR1067" s="4"/>
      <c r="BS1067" s="5"/>
      <c r="BT1067" s="6"/>
      <c r="BU1067" s="5"/>
      <c r="BV1067" s="5"/>
      <c r="BW1067" s="6"/>
      <c r="BX1067" s="5"/>
      <c r="BY1067" s="5"/>
      <c r="BZ1067" s="6"/>
      <c r="CA1067" s="5"/>
    </row>
    <row r="1068" spans="4:79">
      <c r="D1068" s="1"/>
      <c r="E1068" s="1"/>
      <c r="J1068" s="1"/>
      <c r="L1068" s="1"/>
      <c r="AX1068" s="1"/>
      <c r="AY1068" s="1"/>
      <c r="BA1068" s="1"/>
      <c r="BG1068" t="str">
        <f t="shared" ca="1" si="137"/>
        <v/>
      </c>
      <c r="BH1068" t="str">
        <f t="shared" si="138"/>
        <v/>
      </c>
      <c r="BI1068" t="str">
        <f t="shared" si="139"/>
        <v/>
      </c>
      <c r="BJ1068" t="str">
        <f t="shared" ca="1" si="134"/>
        <v/>
      </c>
      <c r="BK1068">
        <f t="shared" si="140"/>
        <v>1900</v>
      </c>
      <c r="BL1068">
        <f t="shared" si="141"/>
        <v>1900</v>
      </c>
      <c r="BM1068" t="str">
        <f t="shared" si="135"/>
        <v/>
      </c>
      <c r="BN1068" s="84">
        <f t="shared" si="136"/>
        <v>116</v>
      </c>
      <c r="BO1068" s="1">
        <v>42370</v>
      </c>
      <c r="BP1068" s="1"/>
      <c r="BQ1068" s="3"/>
      <c r="BR1068" s="4"/>
      <c r="BS1068" s="5"/>
      <c r="BT1068" s="6"/>
      <c r="BU1068" s="5"/>
      <c r="BV1068" s="5"/>
      <c r="BW1068" s="6"/>
      <c r="BX1068" s="5"/>
      <c r="BY1068" s="5"/>
      <c r="BZ1068" s="6"/>
      <c r="CA1068" s="5"/>
    </row>
    <row r="1069" spans="4:79">
      <c r="D1069" s="1"/>
      <c r="J1069" s="1"/>
      <c r="M1069" s="1"/>
      <c r="BG1069" t="str">
        <f t="shared" ca="1" si="137"/>
        <v/>
      </c>
      <c r="BH1069" t="str">
        <f t="shared" si="138"/>
        <v/>
      </c>
      <c r="BI1069" t="str">
        <f t="shared" si="139"/>
        <v/>
      </c>
      <c r="BJ1069" t="str">
        <f t="shared" ca="1" si="134"/>
        <v/>
      </c>
      <c r="BK1069">
        <f t="shared" si="140"/>
        <v>1900</v>
      </c>
      <c r="BL1069">
        <f t="shared" si="141"/>
        <v>1900</v>
      </c>
      <c r="BM1069" t="str">
        <f t="shared" si="135"/>
        <v/>
      </c>
      <c r="BN1069" s="84">
        <f t="shared" si="136"/>
        <v>116</v>
      </c>
      <c r="BO1069" s="1">
        <v>42370</v>
      </c>
      <c r="BP1069" s="1"/>
      <c r="BQ1069" s="3"/>
      <c r="BR1069" s="4"/>
      <c r="BS1069" s="5"/>
      <c r="BT1069" s="6"/>
      <c r="BU1069" s="5"/>
      <c r="BV1069" s="5"/>
      <c r="BW1069" s="6"/>
      <c r="BX1069" s="5"/>
      <c r="BY1069" s="5"/>
      <c r="BZ1069" s="6"/>
      <c r="CA1069" s="5"/>
    </row>
    <row r="1070" spans="4:79">
      <c r="D1070" s="1"/>
      <c r="E1070" s="1"/>
      <c r="J1070" s="1"/>
      <c r="L1070" s="1"/>
      <c r="BA1070" s="1"/>
      <c r="BG1070" t="str">
        <f t="shared" ca="1" si="137"/>
        <v/>
      </c>
      <c r="BH1070" t="str">
        <f t="shared" si="138"/>
        <v/>
      </c>
      <c r="BI1070" t="str">
        <f t="shared" si="139"/>
        <v/>
      </c>
      <c r="BJ1070" t="str">
        <f t="shared" ca="1" si="134"/>
        <v/>
      </c>
      <c r="BK1070">
        <f t="shared" si="140"/>
        <v>1900</v>
      </c>
      <c r="BL1070">
        <f t="shared" si="141"/>
        <v>1900</v>
      </c>
      <c r="BM1070" t="str">
        <f t="shared" si="135"/>
        <v/>
      </c>
      <c r="BN1070" s="84">
        <f t="shared" si="136"/>
        <v>116</v>
      </c>
      <c r="BO1070" s="1">
        <v>42370</v>
      </c>
      <c r="BP1070" s="1"/>
      <c r="BQ1070" s="3"/>
      <c r="BR1070" s="4"/>
      <c r="BS1070" s="5"/>
      <c r="BT1070" s="6"/>
      <c r="BU1070" s="5"/>
      <c r="BV1070" s="5"/>
      <c r="BW1070" s="6"/>
      <c r="BX1070" s="5"/>
      <c r="BY1070" s="5"/>
      <c r="BZ1070" s="6"/>
      <c r="CA1070" s="5"/>
    </row>
    <row r="1071" spans="4:79">
      <c r="D1071" s="1"/>
      <c r="J1071" s="1"/>
      <c r="L1071" s="1"/>
      <c r="AX1071" s="1"/>
      <c r="AY1071" s="1"/>
      <c r="BA1071" s="1"/>
      <c r="BB1071" s="1"/>
      <c r="BG1071" t="str">
        <f t="shared" ca="1" si="137"/>
        <v/>
      </c>
      <c r="BH1071" t="str">
        <f t="shared" si="138"/>
        <v/>
      </c>
      <c r="BI1071" t="str">
        <f t="shared" si="139"/>
        <v/>
      </c>
      <c r="BJ1071" t="str">
        <f t="shared" ca="1" si="134"/>
        <v/>
      </c>
      <c r="BK1071">
        <f t="shared" si="140"/>
        <v>1900</v>
      </c>
      <c r="BL1071">
        <f t="shared" si="141"/>
        <v>1900</v>
      </c>
      <c r="BM1071" t="str">
        <f t="shared" si="135"/>
        <v/>
      </c>
      <c r="BN1071" s="84">
        <f t="shared" si="136"/>
        <v>116</v>
      </c>
      <c r="BO1071" s="1">
        <v>42370</v>
      </c>
      <c r="BP1071" s="1"/>
      <c r="BQ1071" s="3"/>
      <c r="BR1071" s="4"/>
      <c r="BS1071" s="5"/>
      <c r="BT1071" s="6"/>
      <c r="BU1071" s="5"/>
      <c r="BV1071" s="5"/>
      <c r="BW1071" s="6"/>
      <c r="BX1071" s="5"/>
      <c r="BY1071" s="5"/>
      <c r="BZ1071" s="6"/>
      <c r="CA1071" s="5"/>
    </row>
    <row r="1072" spans="4:79">
      <c r="D1072" s="1"/>
      <c r="J1072" s="1"/>
      <c r="L1072" s="1"/>
      <c r="M1072" s="1"/>
      <c r="AX1072" s="1"/>
      <c r="AY1072" s="1"/>
      <c r="BA1072" s="1"/>
      <c r="BB1072" s="1"/>
      <c r="BG1072" t="str">
        <f t="shared" ca="1" si="137"/>
        <v/>
      </c>
      <c r="BH1072" t="str">
        <f t="shared" si="138"/>
        <v/>
      </c>
      <c r="BI1072" t="str">
        <f t="shared" si="139"/>
        <v/>
      </c>
      <c r="BJ1072" t="str">
        <f t="shared" ca="1" si="134"/>
        <v/>
      </c>
      <c r="BK1072">
        <f t="shared" si="140"/>
        <v>1900</v>
      </c>
      <c r="BL1072">
        <f t="shared" si="141"/>
        <v>1900</v>
      </c>
      <c r="BM1072" t="str">
        <f t="shared" si="135"/>
        <v/>
      </c>
      <c r="BN1072" s="84">
        <f t="shared" si="136"/>
        <v>116</v>
      </c>
      <c r="BO1072" s="1">
        <v>42370</v>
      </c>
      <c r="BP1072" s="1"/>
      <c r="BQ1072" s="3"/>
      <c r="BR1072" s="4"/>
      <c r="BS1072" s="5"/>
      <c r="BT1072" s="6"/>
      <c r="BU1072" s="5"/>
      <c r="BV1072" s="5"/>
      <c r="BW1072" s="6"/>
      <c r="BX1072" s="5"/>
      <c r="BY1072" s="5"/>
      <c r="BZ1072" s="6"/>
      <c r="CA1072" s="5"/>
    </row>
    <row r="1073" spans="4:79">
      <c r="D1073" s="1"/>
      <c r="E1073" s="1"/>
      <c r="J1073" s="1"/>
      <c r="L1073" s="1"/>
      <c r="AX1073" s="1"/>
      <c r="AY1073" s="1"/>
      <c r="BA1073" s="1"/>
      <c r="BG1073" t="str">
        <f t="shared" ca="1" si="137"/>
        <v/>
      </c>
      <c r="BH1073" t="str">
        <f t="shared" si="138"/>
        <v/>
      </c>
      <c r="BI1073" t="str">
        <f t="shared" si="139"/>
        <v/>
      </c>
      <c r="BJ1073" t="str">
        <f t="shared" ca="1" si="134"/>
        <v/>
      </c>
      <c r="BK1073">
        <f t="shared" si="140"/>
        <v>1900</v>
      </c>
      <c r="BL1073">
        <f t="shared" si="141"/>
        <v>1900</v>
      </c>
      <c r="BM1073" t="str">
        <f t="shared" si="135"/>
        <v/>
      </c>
      <c r="BN1073" s="84">
        <f t="shared" si="136"/>
        <v>116</v>
      </c>
      <c r="BO1073" s="1">
        <v>42370</v>
      </c>
      <c r="BP1073" s="1"/>
      <c r="BQ1073" s="3"/>
      <c r="BR1073" s="4"/>
      <c r="BS1073" s="5"/>
      <c r="BT1073" s="6"/>
      <c r="BU1073" s="5"/>
      <c r="BV1073" s="5"/>
      <c r="BW1073" s="6"/>
      <c r="BX1073" s="5"/>
      <c r="BY1073" s="5"/>
      <c r="BZ1073" s="6"/>
      <c r="CA1073" s="5"/>
    </row>
    <row r="1074" spans="4:79">
      <c r="D1074" s="1"/>
      <c r="L1074" s="1"/>
      <c r="AX1074" s="1"/>
      <c r="AY1074" s="1"/>
      <c r="BG1074" t="str">
        <f t="shared" ca="1" si="137"/>
        <v/>
      </c>
      <c r="BH1074" t="str">
        <f t="shared" si="138"/>
        <v/>
      </c>
      <c r="BI1074" t="str">
        <f t="shared" si="139"/>
        <v/>
      </c>
      <c r="BJ1074" t="str">
        <f t="shared" ca="1" si="134"/>
        <v/>
      </c>
      <c r="BK1074">
        <f t="shared" si="140"/>
        <v>1900</v>
      </c>
      <c r="BL1074">
        <f t="shared" si="141"/>
        <v>1900</v>
      </c>
      <c r="BM1074" t="str">
        <f t="shared" si="135"/>
        <v/>
      </c>
      <c r="BN1074" s="84">
        <f t="shared" si="136"/>
        <v>116</v>
      </c>
      <c r="BO1074" s="1">
        <v>42370</v>
      </c>
      <c r="BP1074" s="1"/>
      <c r="BQ1074" s="3"/>
      <c r="BR1074" s="4"/>
      <c r="BS1074" s="5"/>
      <c r="BT1074" s="6"/>
      <c r="BU1074" s="5"/>
      <c r="BV1074" s="5"/>
      <c r="BW1074" s="6"/>
      <c r="BX1074" s="5"/>
      <c r="BY1074" s="5"/>
      <c r="BZ1074" s="6"/>
      <c r="CA1074" s="5"/>
    </row>
    <row r="1075" spans="4:79">
      <c r="D1075" s="1"/>
      <c r="L1075" s="1"/>
      <c r="AX1075" s="1"/>
      <c r="AY1075" s="1"/>
      <c r="BG1075" t="str">
        <f t="shared" ca="1" si="137"/>
        <v/>
      </c>
      <c r="BH1075" t="str">
        <f t="shared" si="138"/>
        <v/>
      </c>
      <c r="BI1075" t="str">
        <f t="shared" si="139"/>
        <v/>
      </c>
      <c r="BJ1075" t="str">
        <f t="shared" ca="1" si="134"/>
        <v/>
      </c>
      <c r="BK1075">
        <f t="shared" si="140"/>
        <v>1900</v>
      </c>
      <c r="BL1075">
        <f t="shared" si="141"/>
        <v>1900</v>
      </c>
      <c r="BM1075" t="str">
        <f t="shared" si="135"/>
        <v/>
      </c>
      <c r="BN1075" s="84">
        <f t="shared" si="136"/>
        <v>116</v>
      </c>
      <c r="BO1075" s="1">
        <v>42370</v>
      </c>
      <c r="BP1075" s="1"/>
      <c r="BQ1075" s="3"/>
      <c r="BR1075" s="4"/>
      <c r="BS1075" s="5"/>
      <c r="BT1075" s="6"/>
      <c r="BU1075" s="5"/>
      <c r="BV1075" s="5"/>
      <c r="BW1075" s="6"/>
      <c r="BX1075" s="5"/>
      <c r="BY1075" s="5"/>
      <c r="BZ1075" s="6"/>
      <c r="CA1075" s="5"/>
    </row>
    <row r="1076" spans="4:79">
      <c r="D1076" s="1"/>
      <c r="L1076" s="1"/>
      <c r="AX1076" s="1"/>
      <c r="AY1076" s="1"/>
      <c r="BG1076" t="str">
        <f t="shared" ca="1" si="137"/>
        <v/>
      </c>
      <c r="BH1076" t="str">
        <f t="shared" si="138"/>
        <v/>
      </c>
      <c r="BI1076" t="str">
        <f t="shared" si="139"/>
        <v/>
      </c>
      <c r="BJ1076" t="str">
        <f t="shared" ca="1" si="134"/>
        <v/>
      </c>
      <c r="BK1076">
        <f t="shared" si="140"/>
        <v>1900</v>
      </c>
      <c r="BL1076">
        <f t="shared" si="141"/>
        <v>1900</v>
      </c>
      <c r="BM1076" t="str">
        <f t="shared" si="135"/>
        <v/>
      </c>
      <c r="BN1076" s="84">
        <f t="shared" si="136"/>
        <v>116</v>
      </c>
      <c r="BO1076" s="1">
        <v>42370</v>
      </c>
      <c r="BP1076" s="1"/>
      <c r="BQ1076" s="3"/>
      <c r="BR1076" s="4"/>
      <c r="BS1076" s="5"/>
      <c r="BT1076" s="6"/>
      <c r="BU1076" s="5"/>
      <c r="BV1076" s="5"/>
      <c r="BW1076" s="6"/>
      <c r="BX1076" s="5"/>
      <c r="BY1076" s="5"/>
      <c r="BZ1076" s="6"/>
      <c r="CA1076" s="5"/>
    </row>
    <row r="1077" spans="4:79">
      <c r="D1077" s="1"/>
      <c r="L1077" s="1"/>
      <c r="AX1077" s="1"/>
      <c r="AY1077" s="1"/>
      <c r="BG1077" t="str">
        <f t="shared" ca="1" si="137"/>
        <v/>
      </c>
      <c r="BH1077" t="str">
        <f t="shared" si="138"/>
        <v/>
      </c>
      <c r="BI1077" t="str">
        <f t="shared" si="139"/>
        <v/>
      </c>
      <c r="BJ1077" t="str">
        <f t="shared" ca="1" si="134"/>
        <v/>
      </c>
      <c r="BK1077">
        <f t="shared" si="140"/>
        <v>1900</v>
      </c>
      <c r="BL1077">
        <f t="shared" si="141"/>
        <v>1900</v>
      </c>
      <c r="BM1077" t="str">
        <f t="shared" si="135"/>
        <v/>
      </c>
      <c r="BN1077" s="84">
        <f t="shared" si="136"/>
        <v>116</v>
      </c>
      <c r="BO1077" s="1">
        <v>42370</v>
      </c>
      <c r="BP1077" s="1"/>
      <c r="BQ1077" s="3"/>
      <c r="BR1077" s="4"/>
      <c r="BS1077" s="5"/>
      <c r="BT1077" s="6"/>
      <c r="BU1077" s="5"/>
      <c r="BV1077" s="5"/>
      <c r="BW1077" s="6"/>
      <c r="BX1077" s="5"/>
      <c r="BY1077" s="5"/>
      <c r="BZ1077" s="6"/>
      <c r="CA1077" s="5"/>
    </row>
    <row r="1078" spans="4:79">
      <c r="D1078" s="1"/>
      <c r="J1078" s="1"/>
      <c r="L1078" s="1"/>
      <c r="M1078" s="1"/>
      <c r="AX1078" s="1"/>
      <c r="AY1078" s="1"/>
      <c r="BA1078" s="1"/>
      <c r="BB1078" s="1"/>
      <c r="BG1078" t="str">
        <f t="shared" ca="1" si="137"/>
        <v/>
      </c>
      <c r="BH1078" t="str">
        <f t="shared" si="138"/>
        <v/>
      </c>
      <c r="BI1078" t="str">
        <f t="shared" si="139"/>
        <v/>
      </c>
      <c r="BJ1078" t="str">
        <f t="shared" ca="1" si="134"/>
        <v/>
      </c>
      <c r="BK1078">
        <f t="shared" si="140"/>
        <v>1900</v>
      </c>
      <c r="BL1078">
        <f t="shared" si="141"/>
        <v>1900</v>
      </c>
      <c r="BM1078" t="str">
        <f t="shared" si="135"/>
        <v/>
      </c>
      <c r="BN1078" s="84">
        <f t="shared" si="136"/>
        <v>116</v>
      </c>
      <c r="BO1078" s="1">
        <v>42370</v>
      </c>
      <c r="BP1078" s="1"/>
      <c r="BQ1078" s="3"/>
      <c r="BR1078" s="4"/>
      <c r="BS1078" s="5"/>
      <c r="BT1078" s="6"/>
      <c r="BU1078" s="5"/>
      <c r="BV1078" s="5"/>
      <c r="BW1078" s="6"/>
      <c r="BX1078" s="5"/>
      <c r="BY1078" s="5"/>
      <c r="BZ1078" s="6"/>
      <c r="CA1078" s="5"/>
    </row>
    <row r="1079" spans="4:79">
      <c r="D1079" s="1"/>
      <c r="J1079" s="1"/>
      <c r="M1079" s="1"/>
      <c r="BG1079" t="str">
        <f t="shared" ca="1" si="137"/>
        <v/>
      </c>
      <c r="BH1079" t="str">
        <f t="shared" si="138"/>
        <v/>
      </c>
      <c r="BI1079" t="str">
        <f t="shared" si="139"/>
        <v/>
      </c>
      <c r="BJ1079" t="str">
        <f t="shared" ca="1" si="134"/>
        <v/>
      </c>
      <c r="BK1079">
        <f t="shared" si="140"/>
        <v>1900</v>
      </c>
      <c r="BL1079">
        <f t="shared" si="141"/>
        <v>1900</v>
      </c>
      <c r="BM1079" t="str">
        <f t="shared" si="135"/>
        <v/>
      </c>
      <c r="BN1079" s="84">
        <f t="shared" si="136"/>
        <v>116</v>
      </c>
      <c r="BO1079" s="1">
        <v>42370</v>
      </c>
      <c r="BP1079" s="1"/>
      <c r="BQ1079" s="3"/>
      <c r="BR1079" s="4"/>
      <c r="BS1079" s="5"/>
      <c r="BT1079" s="6"/>
      <c r="BU1079" s="5"/>
      <c r="BV1079" s="5"/>
      <c r="BW1079" s="6"/>
      <c r="BX1079" s="5"/>
      <c r="BY1079" s="5"/>
      <c r="BZ1079" s="6"/>
      <c r="CA1079" s="5"/>
    </row>
    <row r="1080" spans="4:79">
      <c r="D1080" s="1"/>
      <c r="J1080" s="1"/>
      <c r="L1080" s="1"/>
      <c r="M1080" s="1"/>
      <c r="AX1080" s="1"/>
      <c r="AY1080" s="1"/>
      <c r="BA1080" s="1"/>
      <c r="BB1080" s="1"/>
      <c r="BG1080" t="str">
        <f t="shared" ca="1" si="137"/>
        <v/>
      </c>
      <c r="BH1080" t="str">
        <f t="shared" si="138"/>
        <v/>
      </c>
      <c r="BI1080" t="str">
        <f t="shared" si="139"/>
        <v/>
      </c>
      <c r="BJ1080" t="str">
        <f t="shared" ca="1" si="134"/>
        <v/>
      </c>
      <c r="BK1080">
        <f t="shared" si="140"/>
        <v>1900</v>
      </c>
      <c r="BL1080">
        <f t="shared" si="141"/>
        <v>1900</v>
      </c>
      <c r="BM1080" t="str">
        <f t="shared" si="135"/>
        <v/>
      </c>
      <c r="BN1080" s="84">
        <f t="shared" si="136"/>
        <v>116</v>
      </c>
      <c r="BO1080" s="1">
        <v>42370</v>
      </c>
      <c r="BP1080" s="1"/>
      <c r="BQ1080" s="3"/>
      <c r="BR1080" s="4"/>
      <c r="BS1080" s="5"/>
      <c r="BT1080" s="6"/>
      <c r="BU1080" s="5"/>
      <c r="BV1080" s="5"/>
      <c r="BW1080" s="6"/>
      <c r="BX1080" s="5"/>
      <c r="BY1080" s="5"/>
      <c r="BZ1080" s="6"/>
      <c r="CA1080" s="5"/>
    </row>
    <row r="1081" spans="4:79">
      <c r="D1081" s="1"/>
      <c r="J1081" s="1"/>
      <c r="L1081" s="1"/>
      <c r="M1081" s="1"/>
      <c r="BA1081" s="1"/>
      <c r="BG1081" t="str">
        <f t="shared" ca="1" si="137"/>
        <v/>
      </c>
      <c r="BH1081" t="str">
        <f t="shared" si="138"/>
        <v/>
      </c>
      <c r="BI1081" t="str">
        <f t="shared" si="139"/>
        <v/>
      </c>
      <c r="BJ1081" t="str">
        <f t="shared" ca="1" si="134"/>
        <v/>
      </c>
      <c r="BK1081">
        <f t="shared" si="140"/>
        <v>1900</v>
      </c>
      <c r="BL1081">
        <f t="shared" si="141"/>
        <v>1900</v>
      </c>
      <c r="BM1081" t="str">
        <f t="shared" si="135"/>
        <v/>
      </c>
      <c r="BN1081" s="84">
        <f t="shared" si="136"/>
        <v>116</v>
      </c>
      <c r="BO1081" s="1">
        <v>42370</v>
      </c>
      <c r="BP1081" s="1"/>
      <c r="BQ1081" s="3"/>
      <c r="BR1081" s="4"/>
      <c r="BS1081" s="5"/>
      <c r="BT1081" s="6"/>
      <c r="BU1081" s="5"/>
      <c r="BV1081" s="5"/>
      <c r="BW1081" s="6"/>
      <c r="BX1081" s="5"/>
      <c r="BY1081" s="5"/>
      <c r="BZ1081" s="6"/>
      <c r="CA1081" s="5"/>
    </row>
    <row r="1082" spans="4:79">
      <c r="D1082" s="1"/>
      <c r="J1082" s="1"/>
      <c r="L1082" s="1"/>
      <c r="M1082" s="1"/>
      <c r="AX1082" s="1"/>
      <c r="AY1082" s="1"/>
      <c r="BB1082" s="1"/>
      <c r="BG1082" t="str">
        <f t="shared" ca="1" si="137"/>
        <v/>
      </c>
      <c r="BH1082" t="str">
        <f t="shared" si="138"/>
        <v/>
      </c>
      <c r="BI1082" t="str">
        <f t="shared" si="139"/>
        <v/>
      </c>
      <c r="BJ1082" t="str">
        <f t="shared" ca="1" si="134"/>
        <v/>
      </c>
      <c r="BK1082">
        <f t="shared" si="140"/>
        <v>1900</v>
      </c>
      <c r="BL1082">
        <f t="shared" si="141"/>
        <v>1900</v>
      </c>
      <c r="BM1082" t="str">
        <f t="shared" si="135"/>
        <v/>
      </c>
      <c r="BN1082" s="84">
        <f t="shared" si="136"/>
        <v>116</v>
      </c>
      <c r="BO1082" s="1">
        <v>42370</v>
      </c>
      <c r="BP1082" s="1"/>
      <c r="BQ1082" s="3"/>
      <c r="BR1082" s="4"/>
      <c r="BS1082" s="5"/>
      <c r="BT1082" s="6"/>
      <c r="BU1082" s="5"/>
      <c r="BV1082" s="5"/>
      <c r="BW1082" s="6"/>
      <c r="BX1082" s="5"/>
      <c r="BY1082" s="5"/>
      <c r="BZ1082" s="6"/>
      <c r="CA1082" s="5"/>
    </row>
    <row r="1083" spans="4:79">
      <c r="D1083" s="1"/>
      <c r="J1083" s="1"/>
      <c r="L1083" s="1"/>
      <c r="M1083" s="1"/>
      <c r="AX1083" s="1"/>
      <c r="AY1083" s="1"/>
      <c r="BA1083" s="1"/>
      <c r="BB1083" s="1"/>
      <c r="BG1083" t="str">
        <f t="shared" ca="1" si="137"/>
        <v/>
      </c>
      <c r="BH1083" t="str">
        <f t="shared" si="138"/>
        <v/>
      </c>
      <c r="BI1083" t="str">
        <f t="shared" si="139"/>
        <v/>
      </c>
      <c r="BJ1083" t="str">
        <f t="shared" ca="1" si="134"/>
        <v/>
      </c>
      <c r="BK1083">
        <f t="shared" si="140"/>
        <v>1900</v>
      </c>
      <c r="BL1083">
        <f t="shared" si="141"/>
        <v>1900</v>
      </c>
      <c r="BM1083" t="str">
        <f t="shared" si="135"/>
        <v/>
      </c>
      <c r="BN1083" s="84">
        <f t="shared" si="136"/>
        <v>116</v>
      </c>
      <c r="BO1083" s="1">
        <v>42370</v>
      </c>
      <c r="BP1083" s="1"/>
      <c r="BQ1083" s="3"/>
      <c r="BR1083" s="4"/>
      <c r="BS1083" s="5"/>
      <c r="BT1083" s="6"/>
      <c r="BU1083" s="5"/>
      <c r="BV1083" s="5"/>
      <c r="BW1083" s="6"/>
      <c r="BX1083" s="5"/>
      <c r="BY1083" s="5"/>
      <c r="BZ1083" s="6"/>
      <c r="CA1083" s="5"/>
    </row>
    <row r="1084" spans="4:79">
      <c r="D1084" s="1"/>
      <c r="J1084" s="1"/>
      <c r="L1084" s="1"/>
      <c r="M1084" s="1"/>
      <c r="AY1084" s="1"/>
      <c r="AZ1084" s="1"/>
      <c r="BB1084" s="1"/>
      <c r="BC1084" s="1"/>
      <c r="BG1084" t="str">
        <f t="shared" ca="1" si="137"/>
        <v/>
      </c>
      <c r="BH1084" t="str">
        <f t="shared" si="138"/>
        <v/>
      </c>
      <c r="BI1084" t="str">
        <f t="shared" si="139"/>
        <v/>
      </c>
      <c r="BJ1084" t="str">
        <f t="shared" ca="1" si="134"/>
        <v/>
      </c>
      <c r="BK1084">
        <f t="shared" si="140"/>
        <v>1900</v>
      </c>
      <c r="BL1084">
        <f t="shared" si="141"/>
        <v>1900</v>
      </c>
      <c r="BM1084" t="str">
        <f t="shared" si="135"/>
        <v/>
      </c>
      <c r="BN1084" s="84">
        <f t="shared" si="136"/>
        <v>116</v>
      </c>
      <c r="BO1084" s="1">
        <v>42370</v>
      </c>
      <c r="BP1084" s="1"/>
      <c r="BQ1084" s="3"/>
      <c r="BR1084" s="4"/>
      <c r="BS1084" s="5"/>
      <c r="BT1084" s="6"/>
      <c r="BU1084" s="5"/>
      <c r="BV1084" s="5"/>
      <c r="BW1084" s="6"/>
      <c r="BX1084" s="5"/>
      <c r="BY1084" s="5"/>
      <c r="BZ1084" s="6"/>
      <c r="CA1084" s="5"/>
    </row>
    <row r="1085" spans="4:79">
      <c r="D1085" s="1"/>
      <c r="J1085" s="1"/>
      <c r="L1085" s="1"/>
      <c r="AX1085" s="1"/>
      <c r="AY1085" s="1"/>
      <c r="BA1085" s="1"/>
      <c r="BB1085" s="1"/>
      <c r="BG1085" t="str">
        <f t="shared" ca="1" si="137"/>
        <v/>
      </c>
      <c r="BH1085" t="str">
        <f t="shared" si="138"/>
        <v/>
      </c>
      <c r="BI1085" t="str">
        <f t="shared" si="139"/>
        <v/>
      </c>
      <c r="BJ1085" t="str">
        <f t="shared" ca="1" si="134"/>
        <v/>
      </c>
      <c r="BK1085">
        <f t="shared" si="140"/>
        <v>1900</v>
      </c>
      <c r="BL1085">
        <f t="shared" si="141"/>
        <v>1900</v>
      </c>
      <c r="BM1085" t="str">
        <f t="shared" si="135"/>
        <v/>
      </c>
      <c r="BN1085" s="84">
        <f t="shared" si="136"/>
        <v>116</v>
      </c>
      <c r="BO1085" s="1">
        <v>42370</v>
      </c>
      <c r="BP1085" s="1"/>
      <c r="BQ1085" s="3"/>
      <c r="BR1085" s="4"/>
      <c r="BS1085" s="5"/>
      <c r="BT1085" s="6"/>
      <c r="BU1085" s="5"/>
      <c r="BV1085" s="5"/>
      <c r="BW1085" s="6"/>
      <c r="BX1085" s="5"/>
      <c r="BY1085" s="5"/>
      <c r="BZ1085" s="6"/>
      <c r="CA1085" s="5"/>
    </row>
    <row r="1086" spans="4:79">
      <c r="D1086" s="1"/>
      <c r="J1086" s="1"/>
      <c r="L1086" s="1"/>
      <c r="AY1086" s="1"/>
      <c r="AZ1086" s="1"/>
      <c r="BB1086" s="1"/>
      <c r="BC1086" s="1"/>
      <c r="BG1086" t="str">
        <f t="shared" ca="1" si="137"/>
        <v/>
      </c>
      <c r="BH1086" t="str">
        <f t="shared" si="138"/>
        <v/>
      </c>
      <c r="BI1086" t="str">
        <f t="shared" si="139"/>
        <v/>
      </c>
      <c r="BJ1086" t="str">
        <f t="shared" ca="1" si="134"/>
        <v/>
      </c>
      <c r="BK1086">
        <f t="shared" si="140"/>
        <v>1900</v>
      </c>
      <c r="BL1086">
        <f t="shared" si="141"/>
        <v>1900</v>
      </c>
      <c r="BM1086" t="str">
        <f t="shared" si="135"/>
        <v/>
      </c>
      <c r="BN1086" s="84">
        <f t="shared" si="136"/>
        <v>116</v>
      </c>
      <c r="BO1086" s="1">
        <v>42370</v>
      </c>
      <c r="BP1086" s="1"/>
      <c r="BQ1086" s="3"/>
      <c r="BR1086" s="4"/>
      <c r="BS1086" s="5"/>
      <c r="BT1086" s="6"/>
      <c r="BU1086" s="5"/>
      <c r="BV1086" s="5"/>
      <c r="BW1086" s="6"/>
      <c r="BX1086" s="5"/>
      <c r="BY1086" s="5"/>
      <c r="BZ1086" s="6"/>
      <c r="CA1086" s="5"/>
    </row>
    <row r="1087" spans="4:79">
      <c r="D1087" s="1"/>
      <c r="J1087" s="1"/>
      <c r="L1087" s="1"/>
      <c r="AX1087" s="1"/>
      <c r="AY1087" s="1"/>
      <c r="BA1087" s="1"/>
      <c r="BB1087" s="1"/>
      <c r="BF1087" s="1"/>
      <c r="BG1087" t="str">
        <f t="shared" ca="1" si="137"/>
        <v/>
      </c>
      <c r="BH1087" t="str">
        <f t="shared" si="138"/>
        <v/>
      </c>
      <c r="BI1087" t="str">
        <f t="shared" si="139"/>
        <v/>
      </c>
      <c r="BJ1087" t="str">
        <f t="shared" ca="1" si="134"/>
        <v/>
      </c>
      <c r="BK1087">
        <f t="shared" si="140"/>
        <v>1900</v>
      </c>
      <c r="BL1087">
        <f t="shared" si="141"/>
        <v>1900</v>
      </c>
      <c r="BM1087" t="str">
        <f t="shared" si="135"/>
        <v/>
      </c>
      <c r="BN1087" s="84">
        <f t="shared" si="136"/>
        <v>116</v>
      </c>
      <c r="BO1087" s="1">
        <v>42370</v>
      </c>
      <c r="BP1087" s="1"/>
      <c r="BQ1087" s="3"/>
      <c r="BR1087" s="4"/>
      <c r="BS1087" s="5"/>
      <c r="BT1087" s="6"/>
      <c r="BU1087" s="5"/>
      <c r="BV1087" s="5"/>
      <c r="BW1087" s="6"/>
      <c r="BX1087" s="5"/>
      <c r="BY1087" s="5"/>
      <c r="BZ1087" s="6"/>
      <c r="CA1087" s="5"/>
    </row>
    <row r="1088" spans="4:79">
      <c r="D1088" s="1"/>
      <c r="J1088" s="1"/>
      <c r="L1088" s="1"/>
      <c r="M1088" s="1"/>
      <c r="BA1088" s="1"/>
      <c r="BF1088" s="1"/>
      <c r="BG1088" t="str">
        <f t="shared" ca="1" si="137"/>
        <v/>
      </c>
      <c r="BH1088" t="str">
        <f t="shared" si="138"/>
        <v/>
      </c>
      <c r="BI1088" t="str">
        <f t="shared" si="139"/>
        <v/>
      </c>
      <c r="BJ1088" t="str">
        <f t="shared" ca="1" si="134"/>
        <v/>
      </c>
      <c r="BK1088">
        <f t="shared" si="140"/>
        <v>1900</v>
      </c>
      <c r="BL1088">
        <f t="shared" si="141"/>
        <v>1900</v>
      </c>
      <c r="BM1088" t="str">
        <f t="shared" si="135"/>
        <v/>
      </c>
      <c r="BN1088" s="84">
        <f t="shared" si="136"/>
        <v>116</v>
      </c>
      <c r="BO1088" s="1">
        <v>42370</v>
      </c>
      <c r="BP1088" s="1"/>
      <c r="BQ1088" s="3"/>
      <c r="BR1088" s="4"/>
      <c r="BS1088" s="5"/>
      <c r="BT1088" s="6"/>
      <c r="BU1088" s="5"/>
      <c r="BV1088" s="5"/>
      <c r="BW1088" s="6"/>
      <c r="BX1088" s="5"/>
      <c r="BY1088" s="5"/>
      <c r="BZ1088" s="6"/>
      <c r="CA1088" s="5"/>
    </row>
    <row r="1089" spans="4:79">
      <c r="D1089" s="1"/>
      <c r="J1089" s="1"/>
      <c r="L1089" s="1"/>
      <c r="M1089" s="1"/>
      <c r="AX1089" s="1"/>
      <c r="AY1089" s="1"/>
      <c r="BA1089" s="1"/>
      <c r="BB1089" s="1"/>
      <c r="BF1089" s="1"/>
      <c r="BG1089" t="str">
        <f t="shared" ca="1" si="137"/>
        <v/>
      </c>
      <c r="BH1089" t="str">
        <f t="shared" si="138"/>
        <v/>
      </c>
      <c r="BI1089" t="str">
        <f t="shared" si="139"/>
        <v/>
      </c>
      <c r="BJ1089" t="str">
        <f t="shared" ca="1" si="134"/>
        <v/>
      </c>
      <c r="BK1089">
        <f t="shared" si="140"/>
        <v>1900</v>
      </c>
      <c r="BL1089">
        <f t="shared" si="141"/>
        <v>1900</v>
      </c>
      <c r="BM1089" t="str">
        <f t="shared" si="135"/>
        <v/>
      </c>
      <c r="BN1089" s="84">
        <f t="shared" si="136"/>
        <v>116</v>
      </c>
      <c r="BO1089" s="1">
        <v>42370</v>
      </c>
      <c r="BP1089" s="1"/>
      <c r="BQ1089" s="3"/>
      <c r="BR1089" s="4"/>
      <c r="BS1089" s="5"/>
      <c r="BT1089" s="6"/>
      <c r="BU1089" s="5"/>
      <c r="BV1089" s="5"/>
      <c r="BW1089" s="6"/>
      <c r="BX1089" s="5"/>
      <c r="BY1089" s="5"/>
      <c r="BZ1089" s="6"/>
      <c r="CA1089" s="5"/>
    </row>
    <row r="1090" spans="4:79">
      <c r="D1090" s="1"/>
      <c r="J1090" s="1"/>
      <c r="L1090" s="1"/>
      <c r="AX1090" s="1"/>
      <c r="AY1090" s="1"/>
      <c r="BA1090" s="1"/>
      <c r="BB1090" s="1"/>
      <c r="BG1090" t="str">
        <f t="shared" ca="1" si="137"/>
        <v/>
      </c>
      <c r="BH1090" t="str">
        <f t="shared" si="138"/>
        <v/>
      </c>
      <c r="BI1090" t="str">
        <f t="shared" si="139"/>
        <v/>
      </c>
      <c r="BJ1090" t="str">
        <f t="shared" ref="BJ1090:BJ1153" ca="1" si="142">IF(A1090="","",DATEDIF(L1090,TODAY(),"y"))</f>
        <v/>
      </c>
      <c r="BK1090">
        <f t="shared" si="140"/>
        <v>1900</v>
      </c>
      <c r="BL1090">
        <f t="shared" si="141"/>
        <v>1900</v>
      </c>
      <c r="BM1090" t="str">
        <f t="shared" ref="BM1090:BM1153" si="143">IF(A1090="","",IF(O1090="Adhérent",BG1090,""))</f>
        <v/>
      </c>
      <c r="BN1090" s="84">
        <f t="shared" ref="BN1090:BN1153" si="144">YEAR(BO1090)-YEAR(J1090)</f>
        <v>116</v>
      </c>
      <c r="BO1090" s="1">
        <v>42370</v>
      </c>
      <c r="BP1090" s="1"/>
      <c r="BQ1090" s="3"/>
      <c r="BR1090" s="4"/>
      <c r="BS1090" s="5"/>
      <c r="BT1090" s="6"/>
      <c r="BU1090" s="5"/>
      <c r="BV1090" s="5"/>
      <c r="BW1090" s="6"/>
      <c r="BX1090" s="5"/>
      <c r="BY1090" s="5"/>
      <c r="BZ1090" s="6"/>
      <c r="CA1090" s="5"/>
    </row>
    <row r="1091" spans="4:79">
      <c r="D1091" s="1"/>
      <c r="J1091" s="1"/>
      <c r="L1091" s="1"/>
      <c r="M1091" s="1"/>
      <c r="BA1091" s="1"/>
      <c r="BG1091" t="str">
        <f t="shared" ref="BG1091:BG1154" ca="1" si="145">IF(A1091="","",DATEDIF(J1091,TODAY(),"y"))</f>
        <v/>
      </c>
      <c r="BH1091" t="str">
        <f t="shared" ref="BH1091:BH1154" si="146">IF(A1091="","",IF(BG1091&lt;61,"Moins de 61",IF(BG1091&lt;66,"61 à 65",IF(BG1091&lt;71,"66 à 70",IF(BG1091&lt;76,"71 à 75",IF(BG1091&lt;81,"76 à 80",IF(BG1091&lt;86,"81 à 85",IF(BG1091&lt;91,"86 à 90",IF(BG1091&lt;96,"91 à 95",IF(BG1091&lt;101,"96 à 100",IF(BG1091&gt;=101,"101 et plus","")))))))))))</f>
        <v/>
      </c>
      <c r="BI1091" t="str">
        <f t="shared" ref="BI1091:BI1154" si="147">IF(B1091="","",IF(BG1091&lt;66,"Moins de 66",IF(BG1091&lt;71,"66 à 70",IF(BG1091&lt;76,"71 à 75",IF(BG1091&lt;81,"76 à 80",IF(BG1091&gt;=81,"plus de 80",""))))))</f>
        <v/>
      </c>
      <c r="BJ1091" t="str">
        <f t="shared" ca="1" si="142"/>
        <v/>
      </c>
      <c r="BK1091">
        <f t="shared" ref="BK1091:BK1154" si="148">YEAR(L1091)</f>
        <v>1900</v>
      </c>
      <c r="BL1091">
        <f t="shared" ref="BL1091:BL1154" si="149">YEAR(E1091)</f>
        <v>1900</v>
      </c>
      <c r="BM1091" t="str">
        <f t="shared" si="143"/>
        <v/>
      </c>
      <c r="BN1091" s="84">
        <f t="shared" si="144"/>
        <v>116</v>
      </c>
      <c r="BO1091" s="1">
        <v>42370</v>
      </c>
      <c r="BP1091" s="1"/>
      <c r="BQ1091" s="3"/>
      <c r="BR1091" s="4"/>
      <c r="BS1091" s="5"/>
      <c r="BT1091" s="6"/>
      <c r="BU1091" s="5"/>
      <c r="BV1091" s="5"/>
      <c r="BW1091" s="6"/>
      <c r="BX1091" s="5"/>
      <c r="BY1091" s="5"/>
      <c r="BZ1091" s="6"/>
      <c r="CA1091" s="5"/>
    </row>
    <row r="1092" spans="4:79">
      <c r="D1092" s="1"/>
      <c r="E1092" s="1"/>
      <c r="J1092" s="1"/>
      <c r="L1092" s="1"/>
      <c r="M1092" s="1"/>
      <c r="N1092" s="1"/>
      <c r="AX1092" s="1"/>
      <c r="AY1092" s="1"/>
      <c r="BA1092" s="1"/>
      <c r="BB1092" s="1"/>
      <c r="BG1092" t="str">
        <f t="shared" ca="1" si="145"/>
        <v/>
      </c>
      <c r="BH1092" t="str">
        <f t="shared" si="146"/>
        <v/>
      </c>
      <c r="BI1092" t="str">
        <f t="shared" si="147"/>
        <v/>
      </c>
      <c r="BJ1092" t="str">
        <f t="shared" ca="1" si="142"/>
        <v/>
      </c>
      <c r="BK1092">
        <f t="shared" si="148"/>
        <v>1900</v>
      </c>
      <c r="BL1092">
        <f t="shared" si="149"/>
        <v>1900</v>
      </c>
      <c r="BM1092" t="str">
        <f t="shared" si="143"/>
        <v/>
      </c>
      <c r="BN1092" s="84">
        <f t="shared" si="144"/>
        <v>116</v>
      </c>
      <c r="BO1092" s="1">
        <v>42370</v>
      </c>
      <c r="BP1092" s="1"/>
      <c r="BQ1092" s="3"/>
      <c r="BR1092" s="4"/>
      <c r="BS1092" s="5"/>
      <c r="BT1092" s="6"/>
      <c r="BU1092" s="5"/>
      <c r="BV1092" s="5"/>
      <c r="BW1092" s="6"/>
      <c r="BX1092" s="5"/>
      <c r="BY1092" s="5"/>
      <c r="BZ1092" s="6"/>
      <c r="CA1092" s="5"/>
    </row>
    <row r="1093" spans="4:79">
      <c r="D1093" s="1"/>
      <c r="J1093" s="1"/>
      <c r="L1093" s="1"/>
      <c r="M1093" s="1"/>
      <c r="AX1093" s="1"/>
      <c r="AY1093" s="1"/>
      <c r="BA1093" s="1"/>
      <c r="BB1093" s="1"/>
      <c r="BG1093" t="str">
        <f t="shared" ca="1" si="145"/>
        <v/>
      </c>
      <c r="BH1093" t="str">
        <f t="shared" si="146"/>
        <v/>
      </c>
      <c r="BI1093" t="str">
        <f t="shared" si="147"/>
        <v/>
      </c>
      <c r="BJ1093" t="str">
        <f t="shared" ca="1" si="142"/>
        <v/>
      </c>
      <c r="BK1093">
        <f t="shared" si="148"/>
        <v>1900</v>
      </c>
      <c r="BL1093">
        <f t="shared" si="149"/>
        <v>1900</v>
      </c>
      <c r="BM1093" t="str">
        <f t="shared" si="143"/>
        <v/>
      </c>
      <c r="BN1093" s="84">
        <f t="shared" si="144"/>
        <v>116</v>
      </c>
      <c r="BO1093" s="1">
        <v>42370</v>
      </c>
      <c r="BP1093" s="1"/>
      <c r="BQ1093" s="3"/>
      <c r="BR1093" s="4"/>
      <c r="BS1093" s="5"/>
      <c r="BT1093" s="6"/>
      <c r="BU1093" s="5"/>
      <c r="BV1093" s="5"/>
      <c r="BW1093" s="6"/>
      <c r="BX1093" s="5"/>
      <c r="BY1093" s="5"/>
      <c r="BZ1093" s="6"/>
      <c r="CA1093" s="5"/>
    </row>
    <row r="1094" spans="4:79">
      <c r="D1094" s="1"/>
      <c r="J1094" s="1"/>
      <c r="L1094" s="1"/>
      <c r="BA1094" s="1"/>
      <c r="BG1094" t="str">
        <f t="shared" ca="1" si="145"/>
        <v/>
      </c>
      <c r="BH1094" t="str">
        <f t="shared" si="146"/>
        <v/>
      </c>
      <c r="BI1094" t="str">
        <f t="shared" si="147"/>
        <v/>
      </c>
      <c r="BJ1094" t="str">
        <f t="shared" ca="1" si="142"/>
        <v/>
      </c>
      <c r="BK1094">
        <f t="shared" si="148"/>
        <v>1900</v>
      </c>
      <c r="BL1094">
        <f t="shared" si="149"/>
        <v>1900</v>
      </c>
      <c r="BM1094" t="str">
        <f t="shared" si="143"/>
        <v/>
      </c>
      <c r="BN1094" s="84">
        <f t="shared" si="144"/>
        <v>116</v>
      </c>
      <c r="BO1094" s="1">
        <v>42370</v>
      </c>
      <c r="BP1094" s="1"/>
      <c r="BQ1094" s="3"/>
      <c r="BR1094" s="4"/>
      <c r="BS1094" s="5"/>
      <c r="BT1094" s="6"/>
      <c r="BU1094" s="5"/>
      <c r="BV1094" s="5"/>
      <c r="BW1094" s="6"/>
      <c r="BX1094" s="5"/>
      <c r="BY1094" s="5"/>
      <c r="BZ1094" s="6"/>
      <c r="CA1094" s="5"/>
    </row>
    <row r="1095" spans="4:79">
      <c r="D1095" s="1"/>
      <c r="J1095" s="1"/>
      <c r="L1095" s="1"/>
      <c r="AX1095" s="1"/>
      <c r="AY1095" s="1"/>
      <c r="BA1095" s="1"/>
      <c r="BB1095" s="1"/>
      <c r="BF1095" s="1"/>
      <c r="BG1095" t="str">
        <f t="shared" ca="1" si="145"/>
        <v/>
      </c>
      <c r="BH1095" t="str">
        <f t="shared" si="146"/>
        <v/>
      </c>
      <c r="BI1095" t="str">
        <f t="shared" si="147"/>
        <v/>
      </c>
      <c r="BJ1095" t="str">
        <f t="shared" ca="1" si="142"/>
        <v/>
      </c>
      <c r="BK1095">
        <f t="shared" si="148"/>
        <v>1900</v>
      </c>
      <c r="BL1095">
        <f t="shared" si="149"/>
        <v>1900</v>
      </c>
      <c r="BM1095" t="str">
        <f t="shared" si="143"/>
        <v/>
      </c>
      <c r="BN1095" s="84">
        <f t="shared" si="144"/>
        <v>116</v>
      </c>
      <c r="BO1095" s="1">
        <v>42370</v>
      </c>
      <c r="BP1095" s="1"/>
      <c r="BQ1095" s="3"/>
      <c r="BR1095" s="4"/>
      <c r="BS1095" s="5"/>
      <c r="BT1095" s="6"/>
      <c r="BU1095" s="5"/>
      <c r="BV1095" s="5"/>
      <c r="BW1095" s="6"/>
      <c r="BX1095" s="5"/>
      <c r="BY1095" s="5"/>
      <c r="BZ1095" s="6"/>
      <c r="CA1095" s="5"/>
    </row>
    <row r="1096" spans="4:79">
      <c r="D1096" s="1"/>
      <c r="J1096" s="1"/>
      <c r="L1096" s="1"/>
      <c r="M1096" s="1"/>
      <c r="BA1096" s="1"/>
      <c r="BG1096" t="str">
        <f t="shared" ca="1" si="145"/>
        <v/>
      </c>
      <c r="BH1096" t="str">
        <f t="shared" si="146"/>
        <v/>
      </c>
      <c r="BI1096" t="str">
        <f t="shared" si="147"/>
        <v/>
      </c>
      <c r="BJ1096" t="str">
        <f t="shared" ca="1" si="142"/>
        <v/>
      </c>
      <c r="BK1096">
        <f t="shared" si="148"/>
        <v>1900</v>
      </c>
      <c r="BL1096">
        <f t="shared" si="149"/>
        <v>1900</v>
      </c>
      <c r="BM1096" t="str">
        <f t="shared" si="143"/>
        <v/>
      </c>
      <c r="BN1096" s="84">
        <f t="shared" si="144"/>
        <v>116</v>
      </c>
      <c r="BO1096" s="1">
        <v>42370</v>
      </c>
      <c r="BP1096" s="1"/>
      <c r="BQ1096" s="3"/>
      <c r="BR1096" s="4"/>
      <c r="BS1096" s="5"/>
      <c r="BT1096" s="6"/>
      <c r="BU1096" s="5"/>
      <c r="BV1096" s="5"/>
      <c r="BW1096" s="6"/>
      <c r="BX1096" s="5"/>
      <c r="BY1096" s="5"/>
      <c r="BZ1096" s="6"/>
      <c r="CA1096" s="5"/>
    </row>
    <row r="1097" spans="4:79">
      <c r="D1097" s="1"/>
      <c r="E1097" s="1"/>
      <c r="J1097" s="1"/>
      <c r="L1097" s="1"/>
      <c r="AX1097" s="1"/>
      <c r="AY1097" s="1"/>
      <c r="BA1097" s="1"/>
      <c r="BB1097" s="1"/>
      <c r="BG1097" t="str">
        <f t="shared" ca="1" si="145"/>
        <v/>
      </c>
      <c r="BH1097" t="str">
        <f t="shared" si="146"/>
        <v/>
      </c>
      <c r="BI1097" t="str">
        <f t="shared" si="147"/>
        <v/>
      </c>
      <c r="BJ1097" t="str">
        <f t="shared" ca="1" si="142"/>
        <v/>
      </c>
      <c r="BK1097">
        <f t="shared" si="148"/>
        <v>1900</v>
      </c>
      <c r="BL1097">
        <f t="shared" si="149"/>
        <v>1900</v>
      </c>
      <c r="BM1097" t="str">
        <f t="shared" si="143"/>
        <v/>
      </c>
      <c r="BN1097" s="84">
        <f t="shared" si="144"/>
        <v>116</v>
      </c>
      <c r="BO1097" s="1">
        <v>42370</v>
      </c>
      <c r="BP1097" s="1"/>
      <c r="BQ1097" s="3"/>
      <c r="BR1097" s="4"/>
      <c r="BS1097" s="5"/>
      <c r="BT1097" s="6"/>
      <c r="BU1097" s="5"/>
      <c r="BV1097" s="5"/>
      <c r="BW1097" s="6"/>
      <c r="BX1097" s="5"/>
      <c r="BY1097" s="5"/>
      <c r="BZ1097" s="6"/>
      <c r="CA1097" s="5"/>
    </row>
    <row r="1098" spans="4:79">
      <c r="D1098" s="1"/>
      <c r="J1098" s="1"/>
      <c r="M1098" s="1"/>
      <c r="BG1098" t="str">
        <f t="shared" ca="1" si="145"/>
        <v/>
      </c>
      <c r="BH1098" t="str">
        <f t="shared" si="146"/>
        <v/>
      </c>
      <c r="BI1098" t="str">
        <f t="shared" si="147"/>
        <v/>
      </c>
      <c r="BJ1098" t="str">
        <f t="shared" ca="1" si="142"/>
        <v/>
      </c>
      <c r="BK1098">
        <f t="shared" si="148"/>
        <v>1900</v>
      </c>
      <c r="BL1098">
        <f t="shared" si="149"/>
        <v>1900</v>
      </c>
      <c r="BM1098" t="str">
        <f t="shared" si="143"/>
        <v/>
      </c>
      <c r="BN1098" s="84">
        <f t="shared" si="144"/>
        <v>116</v>
      </c>
      <c r="BO1098" s="1">
        <v>42370</v>
      </c>
      <c r="BP1098" s="1"/>
      <c r="BQ1098" s="3"/>
      <c r="BR1098" s="4"/>
      <c r="BS1098" s="5"/>
      <c r="BT1098" s="6"/>
      <c r="BU1098" s="5"/>
      <c r="BV1098" s="5"/>
      <c r="BW1098" s="6"/>
      <c r="BX1098" s="5"/>
      <c r="BY1098" s="5"/>
      <c r="BZ1098" s="6"/>
      <c r="CA1098" s="5"/>
    </row>
    <row r="1099" spans="4:79">
      <c r="D1099" s="1"/>
      <c r="J1099" s="1"/>
      <c r="L1099" s="1"/>
      <c r="M1099" s="1"/>
      <c r="AX1099" s="1"/>
      <c r="AY1099" s="1"/>
      <c r="BA1099" s="1"/>
      <c r="BB1099" s="1"/>
      <c r="BG1099" t="str">
        <f t="shared" ca="1" si="145"/>
        <v/>
      </c>
      <c r="BH1099" t="str">
        <f t="shared" si="146"/>
        <v/>
      </c>
      <c r="BI1099" t="str">
        <f t="shared" si="147"/>
        <v/>
      </c>
      <c r="BJ1099" t="str">
        <f t="shared" ca="1" si="142"/>
        <v/>
      </c>
      <c r="BK1099">
        <f t="shared" si="148"/>
        <v>1900</v>
      </c>
      <c r="BL1099">
        <f t="shared" si="149"/>
        <v>1900</v>
      </c>
      <c r="BM1099" t="str">
        <f t="shared" si="143"/>
        <v/>
      </c>
      <c r="BN1099" s="84">
        <f t="shared" si="144"/>
        <v>116</v>
      </c>
      <c r="BO1099" s="1">
        <v>42370</v>
      </c>
      <c r="BP1099" s="1"/>
      <c r="BQ1099" s="3"/>
      <c r="BR1099" s="4"/>
      <c r="BS1099" s="5"/>
      <c r="BT1099" s="6"/>
      <c r="BU1099" s="5"/>
      <c r="BV1099" s="5"/>
      <c r="BW1099" s="6"/>
      <c r="BX1099" s="5"/>
      <c r="BY1099" s="5"/>
      <c r="BZ1099" s="6"/>
      <c r="CA1099" s="5"/>
    </row>
    <row r="1100" spans="4:79">
      <c r="D1100" s="1"/>
      <c r="J1100" s="1"/>
      <c r="L1100" s="1"/>
      <c r="M1100" s="1"/>
      <c r="AX1100" s="1"/>
      <c r="AY1100" s="1"/>
      <c r="BA1100" s="1"/>
      <c r="BB1100" s="1"/>
      <c r="BG1100" t="str">
        <f t="shared" ca="1" si="145"/>
        <v/>
      </c>
      <c r="BH1100" t="str">
        <f t="shared" si="146"/>
        <v/>
      </c>
      <c r="BI1100" t="str">
        <f t="shared" si="147"/>
        <v/>
      </c>
      <c r="BJ1100" t="str">
        <f t="shared" ca="1" si="142"/>
        <v/>
      </c>
      <c r="BK1100">
        <f t="shared" si="148"/>
        <v>1900</v>
      </c>
      <c r="BL1100">
        <f t="shared" si="149"/>
        <v>1900</v>
      </c>
      <c r="BM1100" t="str">
        <f t="shared" si="143"/>
        <v/>
      </c>
      <c r="BN1100" s="84">
        <f t="shared" si="144"/>
        <v>116</v>
      </c>
      <c r="BO1100" s="1">
        <v>42370</v>
      </c>
      <c r="BP1100" s="1"/>
      <c r="BQ1100" s="3"/>
      <c r="BR1100" s="4"/>
      <c r="BS1100" s="5"/>
      <c r="BT1100" s="6"/>
      <c r="BU1100" s="5"/>
      <c r="BV1100" s="5"/>
      <c r="BW1100" s="6"/>
      <c r="BX1100" s="5"/>
      <c r="BY1100" s="5"/>
      <c r="BZ1100" s="6"/>
      <c r="CA1100" s="5"/>
    </row>
    <row r="1101" spans="4:79">
      <c r="D1101" s="1"/>
      <c r="J1101" s="1"/>
      <c r="L1101" s="1"/>
      <c r="BA1101" s="1"/>
      <c r="BG1101" t="str">
        <f t="shared" ca="1" si="145"/>
        <v/>
      </c>
      <c r="BH1101" t="str">
        <f t="shared" si="146"/>
        <v/>
      </c>
      <c r="BI1101" t="str">
        <f t="shared" si="147"/>
        <v/>
      </c>
      <c r="BJ1101" t="str">
        <f t="shared" ca="1" si="142"/>
        <v/>
      </c>
      <c r="BK1101">
        <f t="shared" si="148"/>
        <v>1900</v>
      </c>
      <c r="BL1101">
        <f t="shared" si="149"/>
        <v>1900</v>
      </c>
      <c r="BM1101" t="str">
        <f t="shared" si="143"/>
        <v/>
      </c>
      <c r="BN1101" s="84">
        <f t="shared" si="144"/>
        <v>116</v>
      </c>
      <c r="BO1101" s="1">
        <v>42370</v>
      </c>
      <c r="BP1101" s="1"/>
      <c r="BQ1101" s="3"/>
      <c r="BR1101" s="4"/>
      <c r="BS1101" s="5"/>
      <c r="BT1101" s="6"/>
      <c r="BU1101" s="5"/>
      <c r="BV1101" s="5"/>
      <c r="BW1101" s="6"/>
      <c r="BX1101" s="5"/>
      <c r="BY1101" s="5"/>
      <c r="BZ1101" s="6"/>
      <c r="CA1101" s="5"/>
    </row>
    <row r="1102" spans="4:79">
      <c r="D1102" s="1"/>
      <c r="J1102" s="1"/>
      <c r="L1102" s="1"/>
      <c r="M1102" s="1"/>
      <c r="AX1102" s="1"/>
      <c r="AY1102" s="1"/>
      <c r="BA1102" s="1"/>
      <c r="BB1102" s="1"/>
      <c r="BG1102" t="str">
        <f t="shared" ca="1" si="145"/>
        <v/>
      </c>
      <c r="BH1102" t="str">
        <f t="shared" si="146"/>
        <v/>
      </c>
      <c r="BI1102" t="str">
        <f t="shared" si="147"/>
        <v/>
      </c>
      <c r="BJ1102" t="str">
        <f t="shared" ca="1" si="142"/>
        <v/>
      </c>
      <c r="BK1102">
        <f t="shared" si="148"/>
        <v>1900</v>
      </c>
      <c r="BL1102">
        <f t="shared" si="149"/>
        <v>1900</v>
      </c>
      <c r="BM1102" t="str">
        <f t="shared" si="143"/>
        <v/>
      </c>
      <c r="BN1102" s="84">
        <f t="shared" si="144"/>
        <v>116</v>
      </c>
      <c r="BO1102" s="1">
        <v>42370</v>
      </c>
      <c r="BP1102" s="1"/>
      <c r="BQ1102" s="3"/>
      <c r="BR1102" s="4"/>
      <c r="BS1102" s="5"/>
      <c r="BT1102" s="6"/>
      <c r="BU1102" s="5"/>
      <c r="BV1102" s="5"/>
      <c r="BW1102" s="6"/>
      <c r="BX1102" s="5"/>
      <c r="BY1102" s="5"/>
      <c r="BZ1102" s="6"/>
      <c r="CA1102" s="5"/>
    </row>
    <row r="1103" spans="4:79">
      <c r="D1103" s="1"/>
      <c r="J1103" s="1"/>
      <c r="L1103" s="1"/>
      <c r="BA1103" s="1"/>
      <c r="BB1103" s="1"/>
      <c r="BG1103" t="str">
        <f t="shared" ca="1" si="145"/>
        <v/>
      </c>
      <c r="BH1103" t="str">
        <f t="shared" si="146"/>
        <v/>
      </c>
      <c r="BI1103" t="str">
        <f t="shared" si="147"/>
        <v/>
      </c>
      <c r="BJ1103" t="str">
        <f t="shared" ca="1" si="142"/>
        <v/>
      </c>
      <c r="BK1103">
        <f t="shared" si="148"/>
        <v>1900</v>
      </c>
      <c r="BL1103">
        <f t="shared" si="149"/>
        <v>1900</v>
      </c>
      <c r="BM1103" t="str">
        <f t="shared" si="143"/>
        <v/>
      </c>
      <c r="BN1103" s="84">
        <f t="shared" si="144"/>
        <v>116</v>
      </c>
      <c r="BO1103" s="1">
        <v>42370</v>
      </c>
      <c r="BP1103" s="1"/>
      <c r="BQ1103" s="3"/>
      <c r="BR1103" s="4"/>
      <c r="BS1103" s="5"/>
      <c r="BT1103" s="6"/>
      <c r="BU1103" s="5"/>
      <c r="BV1103" s="5"/>
      <c r="BW1103" s="6"/>
      <c r="BX1103" s="5"/>
      <c r="BY1103" s="5"/>
      <c r="BZ1103" s="6"/>
      <c r="CA1103" s="5"/>
    </row>
    <row r="1104" spans="4:79">
      <c r="D1104" s="1"/>
      <c r="J1104" s="1"/>
      <c r="L1104" s="1"/>
      <c r="M1104" s="1"/>
      <c r="BA1104" s="1"/>
      <c r="BB1104" s="1"/>
      <c r="BD1104" s="1"/>
      <c r="BE1104" s="1"/>
      <c r="BG1104" t="str">
        <f t="shared" ca="1" si="145"/>
        <v/>
      </c>
      <c r="BH1104" t="str">
        <f t="shared" si="146"/>
        <v/>
      </c>
      <c r="BI1104" t="str">
        <f t="shared" si="147"/>
        <v/>
      </c>
      <c r="BJ1104" t="str">
        <f t="shared" ca="1" si="142"/>
        <v/>
      </c>
      <c r="BK1104">
        <f t="shared" si="148"/>
        <v>1900</v>
      </c>
      <c r="BL1104">
        <f t="shared" si="149"/>
        <v>1900</v>
      </c>
      <c r="BM1104" t="str">
        <f t="shared" si="143"/>
        <v/>
      </c>
      <c r="BN1104" s="84">
        <f t="shared" si="144"/>
        <v>116</v>
      </c>
      <c r="BO1104" s="1">
        <v>42370</v>
      </c>
      <c r="BP1104" s="1"/>
      <c r="BQ1104" s="3"/>
      <c r="BR1104" s="4"/>
      <c r="BS1104" s="5"/>
      <c r="BT1104" s="6"/>
      <c r="BU1104" s="5"/>
      <c r="BV1104" s="5"/>
      <c r="BW1104" s="6"/>
      <c r="BX1104" s="5"/>
      <c r="BY1104" s="5"/>
      <c r="BZ1104" s="6"/>
      <c r="CA1104" s="5"/>
    </row>
    <row r="1105" spans="4:79">
      <c r="D1105" s="1"/>
      <c r="J1105" s="1"/>
      <c r="L1105" s="1"/>
      <c r="M1105" s="1"/>
      <c r="AX1105" s="1"/>
      <c r="AY1105" s="1"/>
      <c r="BA1105" s="1"/>
      <c r="BB1105" s="1"/>
      <c r="BG1105" t="str">
        <f t="shared" ca="1" si="145"/>
        <v/>
      </c>
      <c r="BH1105" t="str">
        <f t="shared" si="146"/>
        <v/>
      </c>
      <c r="BI1105" t="str">
        <f t="shared" si="147"/>
        <v/>
      </c>
      <c r="BJ1105" t="str">
        <f t="shared" ca="1" si="142"/>
        <v/>
      </c>
      <c r="BK1105">
        <f t="shared" si="148"/>
        <v>1900</v>
      </c>
      <c r="BL1105">
        <f t="shared" si="149"/>
        <v>1900</v>
      </c>
      <c r="BM1105" t="str">
        <f t="shared" si="143"/>
        <v/>
      </c>
      <c r="BN1105" s="84">
        <f t="shared" si="144"/>
        <v>116</v>
      </c>
      <c r="BO1105" s="1">
        <v>42370</v>
      </c>
      <c r="BP1105" s="1"/>
      <c r="BQ1105" s="3"/>
      <c r="BR1105" s="4"/>
      <c r="BS1105" s="5"/>
      <c r="BT1105" s="6"/>
      <c r="BU1105" s="5"/>
      <c r="BV1105" s="5"/>
      <c r="BW1105" s="6"/>
      <c r="BX1105" s="5"/>
      <c r="BY1105" s="5"/>
      <c r="BZ1105" s="6"/>
      <c r="CA1105" s="5"/>
    </row>
    <row r="1106" spans="4:79">
      <c r="D1106" s="1"/>
      <c r="J1106" s="1"/>
      <c r="L1106" s="1"/>
      <c r="AX1106" s="1"/>
      <c r="AY1106" s="1"/>
      <c r="BA1106" s="1"/>
      <c r="BB1106" s="1"/>
      <c r="BG1106" t="str">
        <f t="shared" ca="1" si="145"/>
        <v/>
      </c>
      <c r="BH1106" t="str">
        <f t="shared" si="146"/>
        <v/>
      </c>
      <c r="BI1106" t="str">
        <f t="shared" si="147"/>
        <v/>
      </c>
      <c r="BJ1106" t="str">
        <f t="shared" ca="1" si="142"/>
        <v/>
      </c>
      <c r="BK1106">
        <f t="shared" si="148"/>
        <v>1900</v>
      </c>
      <c r="BL1106">
        <f t="shared" si="149"/>
        <v>1900</v>
      </c>
      <c r="BM1106" t="str">
        <f t="shared" si="143"/>
        <v/>
      </c>
      <c r="BN1106" s="84">
        <f t="shared" si="144"/>
        <v>116</v>
      </c>
      <c r="BO1106" s="1">
        <v>42370</v>
      </c>
      <c r="BP1106" s="1"/>
      <c r="BQ1106" s="3"/>
      <c r="BR1106" s="4"/>
      <c r="BS1106" s="5"/>
      <c r="BT1106" s="6"/>
      <c r="BU1106" s="5"/>
      <c r="BV1106" s="5"/>
      <c r="BW1106" s="6"/>
      <c r="BX1106" s="5"/>
      <c r="BY1106" s="5"/>
      <c r="BZ1106" s="6"/>
      <c r="CA1106" s="5"/>
    </row>
    <row r="1107" spans="4:79">
      <c r="D1107" s="1"/>
      <c r="J1107" s="1"/>
      <c r="L1107" s="1"/>
      <c r="BA1107" s="1"/>
      <c r="BG1107" t="str">
        <f t="shared" ca="1" si="145"/>
        <v/>
      </c>
      <c r="BH1107" t="str">
        <f t="shared" si="146"/>
        <v/>
      </c>
      <c r="BI1107" t="str">
        <f t="shared" si="147"/>
        <v/>
      </c>
      <c r="BJ1107" t="str">
        <f t="shared" ca="1" si="142"/>
        <v/>
      </c>
      <c r="BK1107">
        <f t="shared" si="148"/>
        <v>1900</v>
      </c>
      <c r="BL1107">
        <f t="shared" si="149"/>
        <v>1900</v>
      </c>
      <c r="BM1107" t="str">
        <f t="shared" si="143"/>
        <v/>
      </c>
      <c r="BN1107" s="84">
        <f t="shared" si="144"/>
        <v>116</v>
      </c>
      <c r="BO1107" s="1">
        <v>42370</v>
      </c>
      <c r="BP1107" s="1"/>
      <c r="BQ1107" s="3"/>
      <c r="BR1107" s="4"/>
      <c r="BS1107" s="5"/>
      <c r="BT1107" s="6"/>
      <c r="BU1107" s="5"/>
      <c r="BV1107" s="5"/>
      <c r="BW1107" s="6"/>
      <c r="BX1107" s="5"/>
      <c r="BY1107" s="5"/>
      <c r="BZ1107" s="6"/>
      <c r="CA1107" s="5"/>
    </row>
    <row r="1108" spans="4:79">
      <c r="D1108" s="1"/>
      <c r="J1108" s="1"/>
      <c r="L1108" s="1"/>
      <c r="M1108" s="1"/>
      <c r="BA1108" s="1"/>
      <c r="BF1108" s="1"/>
      <c r="BG1108" t="str">
        <f t="shared" ca="1" si="145"/>
        <v/>
      </c>
      <c r="BH1108" t="str">
        <f t="shared" si="146"/>
        <v/>
      </c>
      <c r="BI1108" t="str">
        <f t="shared" si="147"/>
        <v/>
      </c>
      <c r="BJ1108" t="str">
        <f t="shared" ca="1" si="142"/>
        <v/>
      </c>
      <c r="BK1108">
        <f t="shared" si="148"/>
        <v>1900</v>
      </c>
      <c r="BL1108">
        <f t="shared" si="149"/>
        <v>1900</v>
      </c>
      <c r="BM1108" t="str">
        <f t="shared" si="143"/>
        <v/>
      </c>
      <c r="BN1108" s="84">
        <f t="shared" si="144"/>
        <v>116</v>
      </c>
      <c r="BO1108" s="1">
        <v>42370</v>
      </c>
      <c r="BP1108" s="1"/>
      <c r="BQ1108" s="3"/>
      <c r="BR1108" s="4"/>
      <c r="BS1108" s="5"/>
      <c r="BT1108" s="6"/>
      <c r="BU1108" s="5"/>
      <c r="BV1108" s="5"/>
      <c r="BW1108" s="6"/>
      <c r="BX1108" s="5"/>
      <c r="BY1108" s="5"/>
      <c r="BZ1108" s="6"/>
      <c r="CA1108" s="5"/>
    </row>
    <row r="1109" spans="4:79">
      <c r="D1109" s="1"/>
      <c r="J1109" s="1"/>
      <c r="L1109" s="1"/>
      <c r="M1109" s="1"/>
      <c r="AX1109" s="1"/>
      <c r="AY1109" s="1"/>
      <c r="BA1109" s="1"/>
      <c r="BB1109" s="1"/>
      <c r="BG1109" t="str">
        <f t="shared" ca="1" si="145"/>
        <v/>
      </c>
      <c r="BH1109" t="str">
        <f t="shared" si="146"/>
        <v/>
      </c>
      <c r="BI1109" t="str">
        <f t="shared" si="147"/>
        <v/>
      </c>
      <c r="BJ1109" t="str">
        <f t="shared" ca="1" si="142"/>
        <v/>
      </c>
      <c r="BK1109">
        <f t="shared" si="148"/>
        <v>1900</v>
      </c>
      <c r="BL1109">
        <f t="shared" si="149"/>
        <v>1900</v>
      </c>
      <c r="BM1109" t="str">
        <f t="shared" si="143"/>
        <v/>
      </c>
      <c r="BN1109" s="84">
        <f t="shared" si="144"/>
        <v>116</v>
      </c>
      <c r="BO1109" s="1">
        <v>42370</v>
      </c>
      <c r="BP1109" s="1"/>
      <c r="BQ1109" s="3"/>
      <c r="BR1109" s="4"/>
      <c r="BS1109" s="5"/>
      <c r="BT1109" s="6"/>
      <c r="BU1109" s="5"/>
      <c r="BV1109" s="5"/>
      <c r="BW1109" s="6"/>
      <c r="BX1109" s="5"/>
      <c r="BY1109" s="5"/>
      <c r="BZ1109" s="6"/>
      <c r="CA1109" s="5"/>
    </row>
    <row r="1110" spans="4:79">
      <c r="D1110" s="1"/>
      <c r="J1110" s="1"/>
      <c r="L1110" s="1"/>
      <c r="M1110" s="1"/>
      <c r="AX1110" s="1"/>
      <c r="AY1110" s="1"/>
      <c r="BA1110" s="1"/>
      <c r="BB1110" s="1"/>
      <c r="BG1110" t="str">
        <f t="shared" ca="1" si="145"/>
        <v/>
      </c>
      <c r="BH1110" t="str">
        <f t="shared" si="146"/>
        <v/>
      </c>
      <c r="BI1110" t="str">
        <f t="shared" si="147"/>
        <v/>
      </c>
      <c r="BJ1110" t="str">
        <f t="shared" ca="1" si="142"/>
        <v/>
      </c>
      <c r="BK1110">
        <f t="shared" si="148"/>
        <v>1900</v>
      </c>
      <c r="BL1110">
        <f t="shared" si="149"/>
        <v>1900</v>
      </c>
      <c r="BM1110" t="str">
        <f t="shared" si="143"/>
        <v/>
      </c>
      <c r="BN1110" s="84">
        <f t="shared" si="144"/>
        <v>116</v>
      </c>
      <c r="BO1110" s="1">
        <v>42370</v>
      </c>
      <c r="BP1110" s="1"/>
      <c r="BQ1110" s="3"/>
      <c r="BR1110" s="4"/>
      <c r="BS1110" s="5"/>
      <c r="BT1110" s="6"/>
      <c r="BU1110" s="5"/>
      <c r="BV1110" s="5"/>
      <c r="BW1110" s="6"/>
      <c r="BX1110" s="5"/>
      <c r="BY1110" s="5"/>
      <c r="BZ1110" s="6"/>
      <c r="CA1110" s="5"/>
    </row>
    <row r="1111" spans="4:79">
      <c r="D1111" s="1"/>
      <c r="J1111" s="1"/>
      <c r="L1111" s="1"/>
      <c r="AX1111" s="1"/>
      <c r="AY1111" s="1"/>
      <c r="BA1111" s="1"/>
      <c r="BB1111" s="1"/>
      <c r="BG1111" t="str">
        <f t="shared" ca="1" si="145"/>
        <v/>
      </c>
      <c r="BH1111" t="str">
        <f t="shared" si="146"/>
        <v/>
      </c>
      <c r="BI1111" t="str">
        <f t="shared" si="147"/>
        <v/>
      </c>
      <c r="BJ1111" t="str">
        <f t="shared" ca="1" si="142"/>
        <v/>
      </c>
      <c r="BK1111">
        <f t="shared" si="148"/>
        <v>1900</v>
      </c>
      <c r="BL1111">
        <f t="shared" si="149"/>
        <v>1900</v>
      </c>
      <c r="BM1111" t="str">
        <f t="shared" si="143"/>
        <v/>
      </c>
      <c r="BN1111" s="84">
        <f t="shared" si="144"/>
        <v>116</v>
      </c>
      <c r="BO1111" s="1">
        <v>42370</v>
      </c>
      <c r="BP1111" s="1"/>
      <c r="BQ1111" s="3"/>
      <c r="BR1111" s="4"/>
      <c r="BS1111" s="5"/>
      <c r="BT1111" s="6"/>
      <c r="BU1111" s="5"/>
      <c r="BV1111" s="5"/>
      <c r="BW1111" s="6"/>
      <c r="BX1111" s="5"/>
      <c r="BY1111" s="5"/>
      <c r="BZ1111" s="6"/>
      <c r="CA1111" s="5"/>
    </row>
    <row r="1112" spans="4:79">
      <c r="D1112" s="1"/>
      <c r="J1112" s="1"/>
      <c r="L1112" s="1"/>
      <c r="M1112" s="1"/>
      <c r="AX1112" s="1"/>
      <c r="AY1112" s="1"/>
      <c r="BA1112" s="1"/>
      <c r="BB1112" s="1"/>
      <c r="BF1112" s="1"/>
      <c r="BG1112" t="str">
        <f t="shared" ca="1" si="145"/>
        <v/>
      </c>
      <c r="BH1112" t="str">
        <f t="shared" si="146"/>
        <v/>
      </c>
      <c r="BI1112" t="str">
        <f t="shared" si="147"/>
        <v/>
      </c>
      <c r="BJ1112" t="str">
        <f t="shared" ca="1" si="142"/>
        <v/>
      </c>
      <c r="BK1112">
        <f t="shared" si="148"/>
        <v>1900</v>
      </c>
      <c r="BL1112">
        <f t="shared" si="149"/>
        <v>1900</v>
      </c>
      <c r="BM1112" t="str">
        <f t="shared" si="143"/>
        <v/>
      </c>
      <c r="BN1112" s="84">
        <f t="shared" si="144"/>
        <v>116</v>
      </c>
      <c r="BO1112" s="1">
        <v>42370</v>
      </c>
      <c r="BP1112" s="1"/>
      <c r="BQ1112" s="3"/>
      <c r="BR1112" s="4"/>
      <c r="BS1112" s="5"/>
      <c r="BT1112" s="6"/>
      <c r="BU1112" s="5"/>
      <c r="BV1112" s="5"/>
      <c r="BW1112" s="6"/>
      <c r="BX1112" s="5"/>
      <c r="BY1112" s="5"/>
      <c r="BZ1112" s="6"/>
      <c r="CA1112" s="5"/>
    </row>
    <row r="1113" spans="4:79">
      <c r="D1113" s="1"/>
      <c r="J1113" s="1"/>
      <c r="L1113" s="1"/>
      <c r="M1113" s="1"/>
      <c r="AX1113" s="1"/>
      <c r="AY1113" s="1"/>
      <c r="BA1113" s="1"/>
      <c r="BB1113" s="1"/>
      <c r="BG1113" t="str">
        <f t="shared" ca="1" si="145"/>
        <v/>
      </c>
      <c r="BH1113" t="str">
        <f t="shared" si="146"/>
        <v/>
      </c>
      <c r="BI1113" t="str">
        <f t="shared" si="147"/>
        <v/>
      </c>
      <c r="BJ1113" t="str">
        <f t="shared" ca="1" si="142"/>
        <v/>
      </c>
      <c r="BK1113">
        <f t="shared" si="148"/>
        <v>1900</v>
      </c>
      <c r="BL1113">
        <f t="shared" si="149"/>
        <v>1900</v>
      </c>
      <c r="BM1113" t="str">
        <f t="shared" si="143"/>
        <v/>
      </c>
      <c r="BN1113" s="84">
        <f t="shared" si="144"/>
        <v>116</v>
      </c>
      <c r="BO1113" s="1">
        <v>42370</v>
      </c>
      <c r="BP1113" s="1"/>
      <c r="BQ1113" s="3"/>
      <c r="BR1113" s="4"/>
      <c r="BS1113" s="5"/>
      <c r="BT1113" s="6"/>
      <c r="BU1113" s="5"/>
      <c r="BV1113" s="5"/>
      <c r="BW1113" s="6"/>
      <c r="BX1113" s="5"/>
      <c r="BY1113" s="5"/>
      <c r="BZ1113" s="6"/>
      <c r="CA1113" s="5"/>
    </row>
    <row r="1114" spans="4:79">
      <c r="D1114" s="1"/>
      <c r="J1114" s="1"/>
      <c r="L1114" s="1"/>
      <c r="AX1114" s="1"/>
      <c r="AY1114" s="1"/>
      <c r="BA1114" s="1"/>
      <c r="BB1114" s="1"/>
      <c r="BG1114" t="str">
        <f t="shared" ca="1" si="145"/>
        <v/>
      </c>
      <c r="BH1114" t="str">
        <f t="shared" si="146"/>
        <v/>
      </c>
      <c r="BI1114" t="str">
        <f t="shared" si="147"/>
        <v/>
      </c>
      <c r="BJ1114" t="str">
        <f t="shared" ca="1" si="142"/>
        <v/>
      </c>
      <c r="BK1114">
        <f t="shared" si="148"/>
        <v>1900</v>
      </c>
      <c r="BL1114">
        <f t="shared" si="149"/>
        <v>1900</v>
      </c>
      <c r="BM1114" t="str">
        <f t="shared" si="143"/>
        <v/>
      </c>
      <c r="BN1114" s="84">
        <f t="shared" si="144"/>
        <v>116</v>
      </c>
      <c r="BO1114" s="1">
        <v>42370</v>
      </c>
      <c r="BP1114" s="1"/>
      <c r="BQ1114" s="3"/>
      <c r="BR1114" s="4"/>
      <c r="BS1114" s="5"/>
      <c r="BT1114" s="6"/>
      <c r="BU1114" s="5"/>
      <c r="BV1114" s="5"/>
      <c r="BW1114" s="6"/>
      <c r="BX1114" s="5"/>
      <c r="BY1114" s="5"/>
      <c r="BZ1114" s="6"/>
      <c r="CA1114" s="5"/>
    </row>
    <row r="1115" spans="4:79">
      <c r="D1115" s="1"/>
      <c r="J1115" s="1"/>
      <c r="L1115" s="1"/>
      <c r="M1115" s="1"/>
      <c r="AY1115" s="1"/>
      <c r="AZ1115" s="1"/>
      <c r="BB1115" s="1"/>
      <c r="BC1115" s="1"/>
      <c r="BG1115" t="str">
        <f t="shared" ca="1" si="145"/>
        <v/>
      </c>
      <c r="BH1115" t="str">
        <f t="shared" si="146"/>
        <v/>
      </c>
      <c r="BI1115" t="str">
        <f t="shared" si="147"/>
        <v/>
      </c>
      <c r="BJ1115" t="str">
        <f t="shared" ca="1" si="142"/>
        <v/>
      </c>
      <c r="BK1115">
        <f t="shared" si="148"/>
        <v>1900</v>
      </c>
      <c r="BL1115">
        <f t="shared" si="149"/>
        <v>1900</v>
      </c>
      <c r="BM1115" t="str">
        <f t="shared" si="143"/>
        <v/>
      </c>
      <c r="BN1115" s="84">
        <f t="shared" si="144"/>
        <v>116</v>
      </c>
      <c r="BO1115" s="1">
        <v>42370</v>
      </c>
      <c r="BP1115" s="1"/>
      <c r="BQ1115" s="3"/>
      <c r="BR1115" s="4"/>
      <c r="BS1115" s="5"/>
      <c r="BT1115" s="6"/>
      <c r="BU1115" s="5"/>
      <c r="BV1115" s="5"/>
      <c r="BW1115" s="6"/>
      <c r="BX1115" s="5"/>
      <c r="BY1115" s="5"/>
      <c r="BZ1115" s="6"/>
      <c r="CA1115" s="5"/>
    </row>
    <row r="1116" spans="4:79">
      <c r="D1116" s="1"/>
      <c r="J1116" s="1"/>
      <c r="L1116" s="1"/>
      <c r="M1116" s="1"/>
      <c r="AX1116" s="1"/>
      <c r="AY1116" s="1"/>
      <c r="BA1116" s="1"/>
      <c r="BB1116" s="1"/>
      <c r="BG1116" t="str">
        <f t="shared" ca="1" si="145"/>
        <v/>
      </c>
      <c r="BH1116" t="str">
        <f t="shared" si="146"/>
        <v/>
      </c>
      <c r="BI1116" t="str">
        <f t="shared" si="147"/>
        <v/>
      </c>
      <c r="BJ1116" t="str">
        <f t="shared" ca="1" si="142"/>
        <v/>
      </c>
      <c r="BK1116">
        <f t="shared" si="148"/>
        <v>1900</v>
      </c>
      <c r="BL1116">
        <f t="shared" si="149"/>
        <v>1900</v>
      </c>
      <c r="BM1116" t="str">
        <f t="shared" si="143"/>
        <v/>
      </c>
      <c r="BN1116" s="84">
        <f t="shared" si="144"/>
        <v>116</v>
      </c>
      <c r="BO1116" s="1">
        <v>42370</v>
      </c>
      <c r="BP1116" s="1"/>
      <c r="BQ1116" s="3"/>
      <c r="BR1116" s="4"/>
      <c r="BS1116" s="5"/>
      <c r="BT1116" s="6"/>
      <c r="BU1116" s="5"/>
      <c r="BV1116" s="5"/>
      <c r="BW1116" s="6"/>
      <c r="BX1116" s="5"/>
      <c r="BY1116" s="5"/>
      <c r="BZ1116" s="6"/>
      <c r="CA1116" s="5"/>
    </row>
    <row r="1117" spans="4:79">
      <c r="D1117" s="1"/>
      <c r="E1117" s="1"/>
      <c r="J1117" s="1"/>
      <c r="L1117" s="1"/>
      <c r="M1117" s="1"/>
      <c r="AX1117" s="1"/>
      <c r="AY1117" s="1"/>
      <c r="BA1117" s="1"/>
      <c r="BB1117" s="1"/>
      <c r="BG1117" t="str">
        <f t="shared" ca="1" si="145"/>
        <v/>
      </c>
      <c r="BH1117" t="str">
        <f t="shared" si="146"/>
        <v/>
      </c>
      <c r="BI1117" t="str">
        <f t="shared" si="147"/>
        <v/>
      </c>
      <c r="BJ1117" t="str">
        <f t="shared" ca="1" si="142"/>
        <v/>
      </c>
      <c r="BK1117">
        <f t="shared" si="148"/>
        <v>1900</v>
      </c>
      <c r="BL1117">
        <f t="shared" si="149"/>
        <v>1900</v>
      </c>
      <c r="BM1117" t="str">
        <f t="shared" si="143"/>
        <v/>
      </c>
      <c r="BN1117" s="84">
        <f t="shared" si="144"/>
        <v>116</v>
      </c>
      <c r="BO1117" s="1">
        <v>42370</v>
      </c>
      <c r="BP1117" s="1"/>
      <c r="BQ1117" s="3"/>
      <c r="BR1117" s="4"/>
      <c r="BS1117" s="5"/>
      <c r="BT1117" s="6"/>
      <c r="BU1117" s="5"/>
      <c r="BV1117" s="5"/>
      <c r="BW1117" s="6"/>
      <c r="BX1117" s="5"/>
      <c r="BY1117" s="5"/>
      <c r="BZ1117" s="6"/>
      <c r="CA1117" s="5"/>
    </row>
    <row r="1118" spans="4:79">
      <c r="D1118" s="1"/>
      <c r="J1118" s="1"/>
      <c r="L1118" s="1"/>
      <c r="M1118" s="1"/>
      <c r="AX1118" s="1"/>
      <c r="AY1118" s="1"/>
      <c r="BA1118" s="1"/>
      <c r="BB1118" s="1"/>
      <c r="BG1118" t="str">
        <f t="shared" ca="1" si="145"/>
        <v/>
      </c>
      <c r="BH1118" t="str">
        <f t="shared" si="146"/>
        <v/>
      </c>
      <c r="BI1118" t="str">
        <f t="shared" si="147"/>
        <v/>
      </c>
      <c r="BJ1118" t="str">
        <f t="shared" ca="1" si="142"/>
        <v/>
      </c>
      <c r="BK1118">
        <f t="shared" si="148"/>
        <v>1900</v>
      </c>
      <c r="BL1118">
        <f t="shared" si="149"/>
        <v>1900</v>
      </c>
      <c r="BM1118" t="str">
        <f t="shared" si="143"/>
        <v/>
      </c>
      <c r="BN1118" s="84">
        <f t="shared" si="144"/>
        <v>116</v>
      </c>
      <c r="BO1118" s="1">
        <v>42370</v>
      </c>
      <c r="BP1118" s="1"/>
      <c r="BQ1118" s="3"/>
      <c r="BR1118" s="4"/>
      <c r="BS1118" s="5"/>
      <c r="BT1118" s="6"/>
      <c r="BU1118" s="5"/>
      <c r="BV1118" s="5"/>
      <c r="BW1118" s="6"/>
      <c r="BX1118" s="5"/>
      <c r="BY1118" s="5"/>
      <c r="BZ1118" s="6"/>
      <c r="CA1118" s="5"/>
    </row>
    <row r="1119" spans="4:79">
      <c r="D1119" s="1"/>
      <c r="J1119" s="1"/>
      <c r="L1119" s="1"/>
      <c r="AX1119" s="1"/>
      <c r="AY1119" s="1"/>
      <c r="BA1119" s="1"/>
      <c r="BB1119" s="1"/>
      <c r="BF1119" s="1"/>
      <c r="BG1119" t="str">
        <f t="shared" ca="1" si="145"/>
        <v/>
      </c>
      <c r="BH1119" t="str">
        <f t="shared" si="146"/>
        <v/>
      </c>
      <c r="BI1119" t="str">
        <f t="shared" si="147"/>
        <v/>
      </c>
      <c r="BJ1119" t="str">
        <f t="shared" ca="1" si="142"/>
        <v/>
      </c>
      <c r="BK1119">
        <f t="shared" si="148"/>
        <v>1900</v>
      </c>
      <c r="BL1119">
        <f t="shared" si="149"/>
        <v>1900</v>
      </c>
      <c r="BM1119" t="str">
        <f t="shared" si="143"/>
        <v/>
      </c>
      <c r="BN1119" s="84">
        <f t="shared" si="144"/>
        <v>116</v>
      </c>
      <c r="BO1119" s="1">
        <v>42370</v>
      </c>
      <c r="BP1119" s="1"/>
      <c r="BQ1119" s="3"/>
      <c r="BR1119" s="4"/>
      <c r="BS1119" s="5"/>
      <c r="BT1119" s="6"/>
      <c r="BU1119" s="5"/>
      <c r="BV1119" s="5"/>
      <c r="BW1119" s="6"/>
      <c r="BX1119" s="5"/>
      <c r="BY1119" s="5"/>
      <c r="BZ1119" s="6"/>
      <c r="CA1119" s="5"/>
    </row>
    <row r="1120" spans="4:79">
      <c r="D1120" s="1"/>
      <c r="J1120" s="1"/>
      <c r="L1120" s="1"/>
      <c r="BA1120" s="1"/>
      <c r="BG1120" t="str">
        <f t="shared" ca="1" si="145"/>
        <v/>
      </c>
      <c r="BH1120" t="str">
        <f t="shared" si="146"/>
        <v/>
      </c>
      <c r="BI1120" t="str">
        <f t="shared" si="147"/>
        <v/>
      </c>
      <c r="BJ1120" t="str">
        <f t="shared" ca="1" si="142"/>
        <v/>
      </c>
      <c r="BK1120">
        <f t="shared" si="148"/>
        <v>1900</v>
      </c>
      <c r="BL1120">
        <f t="shared" si="149"/>
        <v>1900</v>
      </c>
      <c r="BM1120" t="str">
        <f t="shared" si="143"/>
        <v/>
      </c>
      <c r="BN1120" s="84">
        <f t="shared" si="144"/>
        <v>116</v>
      </c>
      <c r="BO1120" s="1">
        <v>42370</v>
      </c>
      <c r="BP1120" s="1"/>
      <c r="BQ1120" s="3"/>
      <c r="BR1120" s="4"/>
      <c r="BS1120" s="5"/>
      <c r="BT1120" s="6"/>
      <c r="BU1120" s="5"/>
      <c r="BV1120" s="5"/>
      <c r="BW1120" s="6"/>
      <c r="BX1120" s="5"/>
      <c r="BY1120" s="5"/>
      <c r="BZ1120" s="6"/>
      <c r="CA1120" s="5"/>
    </row>
    <row r="1121" spans="4:79">
      <c r="D1121" s="1"/>
      <c r="J1121" s="1"/>
      <c r="L1121" s="1"/>
      <c r="AX1121" s="1"/>
      <c r="AY1121" s="1"/>
      <c r="BA1121" s="1"/>
      <c r="BB1121" s="1"/>
      <c r="BG1121" t="str">
        <f t="shared" ca="1" si="145"/>
        <v/>
      </c>
      <c r="BH1121" t="str">
        <f t="shared" si="146"/>
        <v/>
      </c>
      <c r="BI1121" t="str">
        <f t="shared" si="147"/>
        <v/>
      </c>
      <c r="BJ1121" t="str">
        <f t="shared" ca="1" si="142"/>
        <v/>
      </c>
      <c r="BK1121">
        <f t="shared" si="148"/>
        <v>1900</v>
      </c>
      <c r="BL1121">
        <f t="shared" si="149"/>
        <v>1900</v>
      </c>
      <c r="BM1121" t="str">
        <f t="shared" si="143"/>
        <v/>
      </c>
      <c r="BN1121" s="84">
        <f t="shared" si="144"/>
        <v>116</v>
      </c>
      <c r="BO1121" s="1">
        <v>42370</v>
      </c>
      <c r="BP1121" s="1"/>
      <c r="BQ1121" s="3"/>
      <c r="BR1121" s="4"/>
      <c r="BS1121" s="5"/>
      <c r="BT1121" s="6"/>
      <c r="BU1121" s="5"/>
      <c r="BV1121" s="5"/>
      <c r="BW1121" s="6"/>
      <c r="BX1121" s="5"/>
      <c r="BY1121" s="5"/>
      <c r="BZ1121" s="6"/>
      <c r="CA1121" s="5"/>
    </row>
    <row r="1122" spans="4:79">
      <c r="D1122" s="1"/>
      <c r="J1122" s="1"/>
      <c r="L1122" s="1"/>
      <c r="M1122" s="1"/>
      <c r="BA1122" s="1"/>
      <c r="BG1122" t="str">
        <f t="shared" ca="1" si="145"/>
        <v/>
      </c>
      <c r="BH1122" t="str">
        <f t="shared" si="146"/>
        <v/>
      </c>
      <c r="BI1122" t="str">
        <f t="shared" si="147"/>
        <v/>
      </c>
      <c r="BJ1122" t="str">
        <f t="shared" ca="1" si="142"/>
        <v/>
      </c>
      <c r="BK1122">
        <f t="shared" si="148"/>
        <v>1900</v>
      </c>
      <c r="BL1122">
        <f t="shared" si="149"/>
        <v>1900</v>
      </c>
      <c r="BM1122" t="str">
        <f t="shared" si="143"/>
        <v/>
      </c>
      <c r="BN1122" s="84">
        <f t="shared" si="144"/>
        <v>116</v>
      </c>
      <c r="BO1122" s="1">
        <v>42370</v>
      </c>
      <c r="BP1122" s="1"/>
      <c r="BQ1122" s="3"/>
      <c r="BR1122" s="4"/>
      <c r="BS1122" s="5"/>
      <c r="BT1122" s="6"/>
      <c r="BU1122" s="5"/>
      <c r="BV1122" s="5"/>
      <c r="BW1122" s="6"/>
      <c r="BX1122" s="5"/>
      <c r="BY1122" s="5"/>
      <c r="BZ1122" s="6"/>
      <c r="CA1122" s="5"/>
    </row>
    <row r="1123" spans="4:79">
      <c r="D1123" s="1"/>
      <c r="J1123" s="1"/>
      <c r="M1123" s="1"/>
      <c r="BG1123" t="str">
        <f t="shared" ca="1" si="145"/>
        <v/>
      </c>
      <c r="BH1123" t="str">
        <f t="shared" si="146"/>
        <v/>
      </c>
      <c r="BI1123" t="str">
        <f t="shared" si="147"/>
        <v/>
      </c>
      <c r="BJ1123" t="str">
        <f t="shared" ca="1" si="142"/>
        <v/>
      </c>
      <c r="BK1123">
        <f t="shared" si="148"/>
        <v>1900</v>
      </c>
      <c r="BL1123">
        <f t="shared" si="149"/>
        <v>1900</v>
      </c>
      <c r="BM1123" t="str">
        <f t="shared" si="143"/>
        <v/>
      </c>
      <c r="BN1123" s="84">
        <f t="shared" si="144"/>
        <v>116</v>
      </c>
      <c r="BO1123" s="1">
        <v>42370</v>
      </c>
      <c r="BP1123" s="1"/>
      <c r="BQ1123" s="3"/>
      <c r="BR1123" s="4"/>
      <c r="BS1123" s="5"/>
      <c r="BT1123" s="6"/>
      <c r="BU1123" s="5"/>
      <c r="BV1123" s="5"/>
      <c r="BW1123" s="6"/>
      <c r="BX1123" s="5"/>
      <c r="BY1123" s="5"/>
      <c r="BZ1123" s="6"/>
      <c r="CA1123" s="5"/>
    </row>
    <row r="1124" spans="4:79">
      <c r="D1124" s="1"/>
      <c r="J1124" s="1"/>
      <c r="L1124" s="1"/>
      <c r="M1124" s="1"/>
      <c r="BA1124" s="1"/>
      <c r="BG1124" t="str">
        <f t="shared" ca="1" si="145"/>
        <v/>
      </c>
      <c r="BH1124" t="str">
        <f t="shared" si="146"/>
        <v/>
      </c>
      <c r="BI1124" t="str">
        <f t="shared" si="147"/>
        <v/>
      </c>
      <c r="BJ1124" t="str">
        <f t="shared" ca="1" si="142"/>
        <v/>
      </c>
      <c r="BK1124">
        <f t="shared" si="148"/>
        <v>1900</v>
      </c>
      <c r="BL1124">
        <f t="shared" si="149"/>
        <v>1900</v>
      </c>
      <c r="BM1124" t="str">
        <f t="shared" si="143"/>
        <v/>
      </c>
      <c r="BN1124" s="84">
        <f t="shared" si="144"/>
        <v>116</v>
      </c>
      <c r="BO1124" s="1">
        <v>42370</v>
      </c>
      <c r="BP1124" s="1"/>
      <c r="BQ1124" s="3"/>
      <c r="BR1124" s="4"/>
      <c r="BS1124" s="5"/>
      <c r="BT1124" s="6"/>
      <c r="BU1124" s="5"/>
      <c r="BV1124" s="5"/>
      <c r="BW1124" s="6"/>
      <c r="BX1124" s="5"/>
      <c r="BY1124" s="5"/>
      <c r="BZ1124" s="6"/>
      <c r="CA1124" s="5"/>
    </row>
    <row r="1125" spans="4:79">
      <c r="D1125" s="1"/>
      <c r="J1125" s="1"/>
      <c r="L1125" s="1"/>
      <c r="M1125" s="1"/>
      <c r="AX1125" s="1"/>
      <c r="AY1125" s="1"/>
      <c r="BA1125" s="1"/>
      <c r="BB1125" s="1"/>
      <c r="BG1125" t="str">
        <f t="shared" ca="1" si="145"/>
        <v/>
      </c>
      <c r="BH1125" t="str">
        <f t="shared" si="146"/>
        <v/>
      </c>
      <c r="BI1125" t="str">
        <f t="shared" si="147"/>
        <v/>
      </c>
      <c r="BJ1125" t="str">
        <f t="shared" ca="1" si="142"/>
        <v/>
      </c>
      <c r="BK1125">
        <f t="shared" si="148"/>
        <v>1900</v>
      </c>
      <c r="BL1125">
        <f t="shared" si="149"/>
        <v>1900</v>
      </c>
      <c r="BM1125" t="str">
        <f t="shared" si="143"/>
        <v/>
      </c>
      <c r="BN1125" s="84">
        <f t="shared" si="144"/>
        <v>116</v>
      </c>
      <c r="BO1125" s="1">
        <v>42370</v>
      </c>
      <c r="BP1125" s="1"/>
      <c r="BQ1125" s="3"/>
      <c r="BR1125" s="4"/>
      <c r="BS1125" s="5"/>
      <c r="BT1125" s="6"/>
      <c r="BU1125" s="5"/>
      <c r="BV1125" s="5"/>
      <c r="BW1125" s="6"/>
      <c r="BX1125" s="5"/>
      <c r="BY1125" s="5"/>
      <c r="BZ1125" s="6"/>
      <c r="CA1125" s="5"/>
    </row>
    <row r="1126" spans="4:79">
      <c r="D1126" s="1"/>
      <c r="J1126" s="1"/>
      <c r="L1126" s="1"/>
      <c r="M1126" s="1"/>
      <c r="AX1126" s="1"/>
      <c r="AY1126" s="1"/>
      <c r="BA1126" s="1"/>
      <c r="BB1126" s="1"/>
      <c r="BG1126" t="str">
        <f t="shared" ca="1" si="145"/>
        <v/>
      </c>
      <c r="BH1126" t="str">
        <f t="shared" si="146"/>
        <v/>
      </c>
      <c r="BI1126" t="str">
        <f t="shared" si="147"/>
        <v/>
      </c>
      <c r="BJ1126" t="str">
        <f t="shared" ca="1" si="142"/>
        <v/>
      </c>
      <c r="BK1126">
        <f t="shared" si="148"/>
        <v>1900</v>
      </c>
      <c r="BL1126">
        <f t="shared" si="149"/>
        <v>1900</v>
      </c>
      <c r="BM1126" t="str">
        <f t="shared" si="143"/>
        <v/>
      </c>
      <c r="BN1126" s="84">
        <f t="shared" si="144"/>
        <v>116</v>
      </c>
      <c r="BO1126" s="1">
        <v>42370</v>
      </c>
      <c r="BP1126" s="1"/>
      <c r="BQ1126" s="3"/>
      <c r="BR1126" s="4"/>
      <c r="BS1126" s="5"/>
      <c r="BT1126" s="6"/>
      <c r="BU1126" s="5"/>
      <c r="BV1126" s="5"/>
      <c r="BW1126" s="6"/>
      <c r="BX1126" s="5"/>
      <c r="BY1126" s="5"/>
      <c r="BZ1126" s="6"/>
      <c r="CA1126" s="5"/>
    </row>
    <row r="1127" spans="4:79">
      <c r="D1127" s="1"/>
      <c r="J1127" s="1"/>
      <c r="L1127" s="1"/>
      <c r="AX1127" s="1"/>
      <c r="AY1127" s="1"/>
      <c r="BA1127" s="1"/>
      <c r="BB1127" s="1"/>
      <c r="BG1127" t="str">
        <f t="shared" ca="1" si="145"/>
        <v/>
      </c>
      <c r="BH1127" t="str">
        <f t="shared" si="146"/>
        <v/>
      </c>
      <c r="BI1127" t="str">
        <f t="shared" si="147"/>
        <v/>
      </c>
      <c r="BJ1127" t="str">
        <f t="shared" ca="1" si="142"/>
        <v/>
      </c>
      <c r="BK1127">
        <f t="shared" si="148"/>
        <v>1900</v>
      </c>
      <c r="BL1127">
        <f t="shared" si="149"/>
        <v>1900</v>
      </c>
      <c r="BM1127" t="str">
        <f t="shared" si="143"/>
        <v/>
      </c>
      <c r="BN1127" s="84">
        <f t="shared" si="144"/>
        <v>116</v>
      </c>
      <c r="BO1127" s="1">
        <v>42370</v>
      </c>
      <c r="BP1127" s="1"/>
      <c r="BQ1127" s="3"/>
      <c r="BR1127" s="4"/>
      <c r="BS1127" s="5"/>
      <c r="BT1127" s="6"/>
      <c r="BU1127" s="5"/>
      <c r="BV1127" s="5"/>
      <c r="BW1127" s="6"/>
      <c r="BX1127" s="5"/>
      <c r="BY1127" s="5"/>
      <c r="BZ1127" s="6"/>
      <c r="CA1127" s="5"/>
    </row>
    <row r="1128" spans="4:79">
      <c r="D1128" s="1"/>
      <c r="J1128" s="1"/>
      <c r="L1128" s="1"/>
      <c r="BA1128" s="1"/>
      <c r="BG1128" t="str">
        <f t="shared" ca="1" si="145"/>
        <v/>
      </c>
      <c r="BH1128" t="str">
        <f t="shared" si="146"/>
        <v/>
      </c>
      <c r="BI1128" t="str">
        <f t="shared" si="147"/>
        <v/>
      </c>
      <c r="BJ1128" t="str">
        <f t="shared" ca="1" si="142"/>
        <v/>
      </c>
      <c r="BK1128">
        <f t="shared" si="148"/>
        <v>1900</v>
      </c>
      <c r="BL1128">
        <f t="shared" si="149"/>
        <v>1900</v>
      </c>
      <c r="BM1128" t="str">
        <f t="shared" si="143"/>
        <v/>
      </c>
      <c r="BN1128" s="84">
        <f t="shared" si="144"/>
        <v>116</v>
      </c>
      <c r="BO1128" s="1">
        <v>42370</v>
      </c>
      <c r="BP1128" s="1"/>
      <c r="BQ1128" s="3"/>
      <c r="BR1128" s="4"/>
      <c r="BS1128" s="5"/>
      <c r="BT1128" s="6"/>
      <c r="BU1128" s="5"/>
      <c r="BV1128" s="5"/>
      <c r="BW1128" s="6"/>
      <c r="BX1128" s="5"/>
      <c r="BY1128" s="5"/>
      <c r="BZ1128" s="6"/>
      <c r="CA1128" s="5"/>
    </row>
    <row r="1129" spans="4:79">
      <c r="D1129" s="1"/>
      <c r="J1129" s="1"/>
      <c r="L1129" s="1"/>
      <c r="M1129" s="1"/>
      <c r="AX1129" s="1"/>
      <c r="AY1129" s="1"/>
      <c r="BA1129" s="1"/>
      <c r="BB1129" s="1"/>
      <c r="BF1129" s="1"/>
      <c r="BG1129" t="str">
        <f t="shared" ca="1" si="145"/>
        <v/>
      </c>
      <c r="BH1129" t="str">
        <f t="shared" si="146"/>
        <v/>
      </c>
      <c r="BI1129" t="str">
        <f t="shared" si="147"/>
        <v/>
      </c>
      <c r="BJ1129" t="str">
        <f t="shared" ca="1" si="142"/>
        <v/>
      </c>
      <c r="BK1129">
        <f t="shared" si="148"/>
        <v>1900</v>
      </c>
      <c r="BL1129">
        <f t="shared" si="149"/>
        <v>1900</v>
      </c>
      <c r="BM1129" t="str">
        <f t="shared" si="143"/>
        <v/>
      </c>
      <c r="BN1129" s="84">
        <f t="shared" si="144"/>
        <v>116</v>
      </c>
      <c r="BO1129" s="1">
        <v>42370</v>
      </c>
      <c r="BP1129" s="1"/>
      <c r="BQ1129" s="3"/>
      <c r="BR1129" s="4"/>
      <c r="BS1129" s="5"/>
      <c r="BT1129" s="6"/>
      <c r="BU1129" s="5"/>
      <c r="BV1129" s="5"/>
      <c r="BW1129" s="6"/>
      <c r="BX1129" s="5"/>
      <c r="BY1129" s="5"/>
      <c r="BZ1129" s="6"/>
      <c r="CA1129" s="5"/>
    </row>
    <row r="1130" spans="4:79">
      <c r="D1130" s="1"/>
      <c r="J1130" s="1"/>
      <c r="L1130" s="1"/>
      <c r="BA1130" s="1"/>
      <c r="BG1130" t="str">
        <f t="shared" ca="1" si="145"/>
        <v/>
      </c>
      <c r="BH1130" t="str">
        <f t="shared" si="146"/>
        <v/>
      </c>
      <c r="BI1130" t="str">
        <f t="shared" si="147"/>
        <v/>
      </c>
      <c r="BJ1130" t="str">
        <f t="shared" ca="1" si="142"/>
        <v/>
      </c>
      <c r="BK1130">
        <f t="shared" si="148"/>
        <v>1900</v>
      </c>
      <c r="BL1130">
        <f t="shared" si="149"/>
        <v>1900</v>
      </c>
      <c r="BM1130" t="str">
        <f t="shared" si="143"/>
        <v/>
      </c>
      <c r="BN1130" s="84">
        <f t="shared" si="144"/>
        <v>116</v>
      </c>
      <c r="BO1130" s="1">
        <v>42370</v>
      </c>
      <c r="BP1130" s="1"/>
      <c r="BQ1130" s="3"/>
      <c r="BR1130" s="4"/>
      <c r="BS1130" s="5"/>
      <c r="BT1130" s="6"/>
      <c r="BU1130" s="5"/>
      <c r="BV1130" s="5"/>
      <c r="BW1130" s="6"/>
      <c r="BX1130" s="5"/>
      <c r="BY1130" s="5"/>
      <c r="BZ1130" s="6"/>
      <c r="CA1130" s="5"/>
    </row>
    <row r="1131" spans="4:79">
      <c r="D1131" s="1"/>
      <c r="J1131" s="1"/>
      <c r="L1131" s="1"/>
      <c r="AX1131" s="1"/>
      <c r="AY1131" s="1"/>
      <c r="BA1131" s="1"/>
      <c r="BB1131" s="1"/>
      <c r="BG1131" t="str">
        <f t="shared" ca="1" si="145"/>
        <v/>
      </c>
      <c r="BH1131" t="str">
        <f t="shared" si="146"/>
        <v/>
      </c>
      <c r="BI1131" t="str">
        <f t="shared" si="147"/>
        <v/>
      </c>
      <c r="BJ1131" t="str">
        <f t="shared" ca="1" si="142"/>
        <v/>
      </c>
      <c r="BK1131">
        <f t="shared" si="148"/>
        <v>1900</v>
      </c>
      <c r="BL1131">
        <f t="shared" si="149"/>
        <v>1900</v>
      </c>
      <c r="BM1131" t="str">
        <f t="shared" si="143"/>
        <v/>
      </c>
      <c r="BN1131" s="84">
        <f t="shared" si="144"/>
        <v>116</v>
      </c>
      <c r="BO1131" s="1">
        <v>42370</v>
      </c>
      <c r="BP1131" s="1"/>
      <c r="BQ1131" s="3"/>
      <c r="BR1131" s="4"/>
      <c r="BS1131" s="5"/>
      <c r="BT1131" s="6"/>
      <c r="BU1131" s="5"/>
      <c r="BV1131" s="5"/>
      <c r="BW1131" s="6"/>
      <c r="BX1131" s="5"/>
      <c r="BY1131" s="5"/>
      <c r="BZ1131" s="6"/>
      <c r="CA1131" s="5"/>
    </row>
    <row r="1132" spans="4:79">
      <c r="D1132" s="1"/>
      <c r="J1132" s="1"/>
      <c r="L1132" s="1"/>
      <c r="AX1132" s="1"/>
      <c r="AY1132" s="1"/>
      <c r="BA1132" s="1"/>
      <c r="BB1132" s="1"/>
      <c r="BG1132" t="str">
        <f t="shared" ca="1" si="145"/>
        <v/>
      </c>
      <c r="BH1132" t="str">
        <f t="shared" si="146"/>
        <v/>
      </c>
      <c r="BI1132" t="str">
        <f t="shared" si="147"/>
        <v/>
      </c>
      <c r="BJ1132" t="str">
        <f t="shared" ca="1" si="142"/>
        <v/>
      </c>
      <c r="BK1132">
        <f t="shared" si="148"/>
        <v>1900</v>
      </c>
      <c r="BL1132">
        <f t="shared" si="149"/>
        <v>1900</v>
      </c>
      <c r="BM1132" t="str">
        <f t="shared" si="143"/>
        <v/>
      </c>
      <c r="BN1132" s="84">
        <f t="shared" si="144"/>
        <v>116</v>
      </c>
      <c r="BO1132" s="1">
        <v>42370</v>
      </c>
      <c r="BP1132" s="1"/>
      <c r="BQ1132" s="3"/>
      <c r="BR1132" s="4"/>
      <c r="BS1132" s="5"/>
      <c r="BT1132" s="6"/>
      <c r="BU1132" s="5"/>
      <c r="BV1132" s="5"/>
      <c r="BW1132" s="6"/>
      <c r="BX1132" s="5"/>
      <c r="BY1132" s="5"/>
      <c r="BZ1132" s="6"/>
      <c r="CA1132" s="5"/>
    </row>
    <row r="1133" spans="4:79">
      <c r="D1133" s="1"/>
      <c r="BB1133" s="1"/>
      <c r="BG1133" t="str">
        <f t="shared" ca="1" si="145"/>
        <v/>
      </c>
      <c r="BH1133" t="str">
        <f t="shared" si="146"/>
        <v/>
      </c>
      <c r="BI1133" t="str">
        <f t="shared" si="147"/>
        <v/>
      </c>
      <c r="BJ1133" t="str">
        <f t="shared" ca="1" si="142"/>
        <v/>
      </c>
      <c r="BK1133">
        <f t="shared" si="148"/>
        <v>1900</v>
      </c>
      <c r="BL1133">
        <f t="shared" si="149"/>
        <v>1900</v>
      </c>
      <c r="BM1133" t="str">
        <f t="shared" si="143"/>
        <v/>
      </c>
      <c r="BN1133" s="84">
        <f t="shared" si="144"/>
        <v>116</v>
      </c>
      <c r="BO1133" s="1">
        <v>42370</v>
      </c>
      <c r="BP1133" s="1"/>
      <c r="BQ1133" s="3"/>
      <c r="BR1133" s="4"/>
      <c r="BS1133" s="5"/>
      <c r="BT1133" s="6"/>
      <c r="BU1133" s="5"/>
      <c r="BV1133" s="5"/>
      <c r="BW1133" s="6"/>
      <c r="BX1133" s="5"/>
      <c r="BY1133" s="5"/>
      <c r="BZ1133" s="6"/>
      <c r="CA1133" s="5"/>
    </row>
    <row r="1134" spans="4:79">
      <c r="D1134" s="1"/>
      <c r="E1134" s="1"/>
      <c r="J1134" s="1"/>
      <c r="L1134" s="1"/>
      <c r="M1134" s="1"/>
      <c r="AX1134" s="1"/>
      <c r="AY1134" s="1"/>
      <c r="BA1134" s="1"/>
      <c r="BG1134" t="str">
        <f t="shared" ca="1" si="145"/>
        <v/>
      </c>
      <c r="BH1134" t="str">
        <f t="shared" si="146"/>
        <v/>
      </c>
      <c r="BI1134" t="str">
        <f t="shared" si="147"/>
        <v/>
      </c>
      <c r="BJ1134" t="str">
        <f t="shared" ca="1" si="142"/>
        <v/>
      </c>
      <c r="BK1134">
        <f t="shared" si="148"/>
        <v>1900</v>
      </c>
      <c r="BL1134">
        <f t="shared" si="149"/>
        <v>1900</v>
      </c>
      <c r="BM1134" t="str">
        <f t="shared" si="143"/>
        <v/>
      </c>
      <c r="BN1134" s="84">
        <f t="shared" si="144"/>
        <v>116</v>
      </c>
      <c r="BO1134" s="1">
        <v>42370</v>
      </c>
      <c r="BP1134" s="1"/>
      <c r="BQ1134" s="3"/>
      <c r="BR1134" s="4"/>
      <c r="BS1134" s="5"/>
      <c r="BT1134" s="6"/>
      <c r="BU1134" s="5"/>
      <c r="BV1134" s="5"/>
      <c r="BW1134" s="6"/>
      <c r="BX1134" s="5"/>
      <c r="BY1134" s="5"/>
      <c r="BZ1134" s="6"/>
      <c r="CA1134" s="5"/>
    </row>
    <row r="1135" spans="4:79">
      <c r="D1135" s="1"/>
      <c r="J1135" s="1"/>
      <c r="L1135" s="1"/>
      <c r="M1135" s="1"/>
      <c r="AX1135" s="1"/>
      <c r="AY1135" s="1"/>
      <c r="BA1135" s="1"/>
      <c r="BB1135" s="1"/>
      <c r="BG1135" t="str">
        <f t="shared" ca="1" si="145"/>
        <v/>
      </c>
      <c r="BH1135" t="str">
        <f t="shared" si="146"/>
        <v/>
      </c>
      <c r="BI1135" t="str">
        <f t="shared" si="147"/>
        <v/>
      </c>
      <c r="BJ1135" t="str">
        <f t="shared" ca="1" si="142"/>
        <v/>
      </c>
      <c r="BK1135">
        <f t="shared" si="148"/>
        <v>1900</v>
      </c>
      <c r="BL1135">
        <f t="shared" si="149"/>
        <v>1900</v>
      </c>
      <c r="BM1135" t="str">
        <f t="shared" si="143"/>
        <v/>
      </c>
      <c r="BN1135" s="84">
        <f t="shared" si="144"/>
        <v>116</v>
      </c>
      <c r="BO1135" s="1">
        <v>42370</v>
      </c>
      <c r="BP1135" s="1"/>
      <c r="BQ1135" s="3"/>
      <c r="BR1135" s="4"/>
      <c r="BS1135" s="5"/>
      <c r="BT1135" s="6"/>
      <c r="BU1135" s="5"/>
      <c r="BV1135" s="5"/>
      <c r="BW1135" s="6"/>
      <c r="BX1135" s="5"/>
      <c r="BY1135" s="5"/>
      <c r="BZ1135" s="6"/>
      <c r="CA1135" s="5"/>
    </row>
    <row r="1136" spans="4:79">
      <c r="D1136" s="1"/>
      <c r="J1136" s="1"/>
      <c r="L1136" s="1"/>
      <c r="M1136" s="1"/>
      <c r="AZ1136" s="1"/>
      <c r="BA1136" s="1"/>
      <c r="BC1136" s="1"/>
      <c r="BD1136" s="1"/>
      <c r="BG1136" t="str">
        <f t="shared" ca="1" si="145"/>
        <v/>
      </c>
      <c r="BH1136" t="str">
        <f t="shared" si="146"/>
        <v/>
      </c>
      <c r="BI1136" t="str">
        <f t="shared" si="147"/>
        <v/>
      </c>
      <c r="BJ1136" t="str">
        <f t="shared" ca="1" si="142"/>
        <v/>
      </c>
      <c r="BK1136">
        <f t="shared" si="148"/>
        <v>1900</v>
      </c>
      <c r="BL1136">
        <f t="shared" si="149"/>
        <v>1900</v>
      </c>
      <c r="BM1136" t="str">
        <f t="shared" si="143"/>
        <v/>
      </c>
      <c r="BN1136" s="84">
        <f t="shared" si="144"/>
        <v>116</v>
      </c>
      <c r="BO1136" s="1">
        <v>42370</v>
      </c>
      <c r="BP1136" s="1"/>
      <c r="BQ1136" s="3"/>
      <c r="BR1136" s="4"/>
      <c r="BS1136" s="5"/>
      <c r="BT1136" s="6"/>
      <c r="BU1136" s="5"/>
      <c r="BV1136" s="5"/>
      <c r="BW1136" s="6"/>
      <c r="BX1136" s="5"/>
      <c r="BY1136" s="5"/>
      <c r="BZ1136" s="6"/>
      <c r="CA1136" s="5"/>
    </row>
    <row r="1137" spans="4:79">
      <c r="D1137" s="1"/>
      <c r="J1137" s="1"/>
      <c r="L1137" s="1"/>
      <c r="M1137" s="1"/>
      <c r="BA1137" s="1"/>
      <c r="BB1137" s="1"/>
      <c r="BG1137" t="str">
        <f t="shared" ca="1" si="145"/>
        <v/>
      </c>
      <c r="BH1137" t="str">
        <f t="shared" si="146"/>
        <v/>
      </c>
      <c r="BI1137" t="str">
        <f t="shared" si="147"/>
        <v/>
      </c>
      <c r="BJ1137" t="str">
        <f t="shared" ca="1" si="142"/>
        <v/>
      </c>
      <c r="BK1137">
        <f t="shared" si="148"/>
        <v>1900</v>
      </c>
      <c r="BL1137">
        <f t="shared" si="149"/>
        <v>1900</v>
      </c>
      <c r="BM1137" t="str">
        <f t="shared" si="143"/>
        <v/>
      </c>
      <c r="BN1137" s="84">
        <f t="shared" si="144"/>
        <v>116</v>
      </c>
      <c r="BO1137" s="1">
        <v>42370</v>
      </c>
      <c r="BP1137" s="1"/>
      <c r="BQ1137" s="3"/>
      <c r="BR1137" s="4"/>
      <c r="BS1137" s="5"/>
      <c r="BT1137" s="6"/>
      <c r="BU1137" s="5"/>
      <c r="BV1137" s="5"/>
      <c r="BW1137" s="6"/>
      <c r="BX1137" s="5"/>
      <c r="BY1137" s="5"/>
      <c r="BZ1137" s="6"/>
      <c r="CA1137" s="5"/>
    </row>
    <row r="1138" spans="4:79">
      <c r="D1138" s="1"/>
      <c r="J1138" s="1"/>
      <c r="M1138" s="1"/>
      <c r="BG1138" t="str">
        <f t="shared" ca="1" si="145"/>
        <v/>
      </c>
      <c r="BH1138" t="str">
        <f t="shared" si="146"/>
        <v/>
      </c>
      <c r="BI1138" t="str">
        <f t="shared" si="147"/>
        <v/>
      </c>
      <c r="BJ1138" t="str">
        <f t="shared" ca="1" si="142"/>
        <v/>
      </c>
      <c r="BK1138">
        <f t="shared" si="148"/>
        <v>1900</v>
      </c>
      <c r="BL1138">
        <f t="shared" si="149"/>
        <v>1900</v>
      </c>
      <c r="BM1138" t="str">
        <f t="shared" si="143"/>
        <v/>
      </c>
      <c r="BN1138" s="84">
        <f t="shared" si="144"/>
        <v>116</v>
      </c>
      <c r="BO1138" s="1">
        <v>42370</v>
      </c>
      <c r="BP1138" s="1"/>
      <c r="BQ1138" s="3"/>
      <c r="BR1138" s="4"/>
      <c r="BS1138" s="5"/>
      <c r="BT1138" s="6"/>
      <c r="BU1138" s="5"/>
      <c r="BV1138" s="5"/>
      <c r="BW1138" s="6"/>
      <c r="BX1138" s="5"/>
      <c r="BY1138" s="5"/>
      <c r="BZ1138" s="6"/>
      <c r="CA1138" s="5"/>
    </row>
    <row r="1139" spans="4:79">
      <c r="D1139" s="1"/>
      <c r="J1139" s="1"/>
      <c r="L1139" s="1"/>
      <c r="M1139" s="1"/>
      <c r="AX1139" s="1"/>
      <c r="AY1139" s="1"/>
      <c r="BA1139" s="1"/>
      <c r="BB1139" s="1"/>
      <c r="BG1139" t="str">
        <f t="shared" ca="1" si="145"/>
        <v/>
      </c>
      <c r="BH1139" t="str">
        <f t="shared" si="146"/>
        <v/>
      </c>
      <c r="BI1139" t="str">
        <f t="shared" si="147"/>
        <v/>
      </c>
      <c r="BJ1139" t="str">
        <f t="shared" ca="1" si="142"/>
        <v/>
      </c>
      <c r="BK1139">
        <f t="shared" si="148"/>
        <v>1900</v>
      </c>
      <c r="BL1139">
        <f t="shared" si="149"/>
        <v>1900</v>
      </c>
      <c r="BM1139" t="str">
        <f t="shared" si="143"/>
        <v/>
      </c>
      <c r="BN1139" s="84">
        <f t="shared" si="144"/>
        <v>116</v>
      </c>
      <c r="BO1139" s="1">
        <v>42370</v>
      </c>
      <c r="BP1139" s="1"/>
      <c r="BQ1139" s="3"/>
      <c r="BR1139" s="4"/>
      <c r="BS1139" s="5"/>
      <c r="BT1139" s="6"/>
      <c r="BU1139" s="5"/>
      <c r="BV1139" s="5"/>
      <c r="BW1139" s="6"/>
      <c r="BX1139" s="5"/>
      <c r="BY1139" s="5"/>
      <c r="BZ1139" s="6"/>
      <c r="CA1139" s="5"/>
    </row>
    <row r="1140" spans="4:79">
      <c r="D1140" s="1"/>
      <c r="J1140" s="1"/>
      <c r="L1140" s="1"/>
      <c r="M1140" s="1"/>
      <c r="BA1140" s="1"/>
      <c r="BB1140" s="1"/>
      <c r="BG1140" t="str">
        <f t="shared" ca="1" si="145"/>
        <v/>
      </c>
      <c r="BH1140" t="str">
        <f t="shared" si="146"/>
        <v/>
      </c>
      <c r="BI1140" t="str">
        <f t="shared" si="147"/>
        <v/>
      </c>
      <c r="BJ1140" t="str">
        <f t="shared" ca="1" si="142"/>
        <v/>
      </c>
      <c r="BK1140">
        <f t="shared" si="148"/>
        <v>1900</v>
      </c>
      <c r="BL1140">
        <f t="shared" si="149"/>
        <v>1900</v>
      </c>
      <c r="BM1140" t="str">
        <f t="shared" si="143"/>
        <v/>
      </c>
      <c r="BN1140" s="84">
        <f t="shared" si="144"/>
        <v>116</v>
      </c>
      <c r="BO1140" s="1">
        <v>42370</v>
      </c>
      <c r="BP1140" s="1"/>
      <c r="BQ1140" s="3"/>
      <c r="BR1140" s="4"/>
      <c r="BS1140" s="5"/>
      <c r="BT1140" s="6"/>
      <c r="BU1140" s="5"/>
      <c r="BV1140" s="5"/>
      <c r="BW1140" s="6"/>
      <c r="BX1140" s="5"/>
      <c r="BY1140" s="5"/>
      <c r="BZ1140" s="6"/>
      <c r="CA1140" s="5"/>
    </row>
    <row r="1141" spans="4:79">
      <c r="D1141" s="1"/>
      <c r="J1141" s="1"/>
      <c r="L1141" s="1"/>
      <c r="M1141" s="1"/>
      <c r="AX1141" s="1"/>
      <c r="AY1141" s="1"/>
      <c r="BA1141" s="1"/>
      <c r="BB1141" s="1"/>
      <c r="BG1141" t="str">
        <f t="shared" ca="1" si="145"/>
        <v/>
      </c>
      <c r="BH1141" t="str">
        <f t="shared" si="146"/>
        <v/>
      </c>
      <c r="BI1141" t="str">
        <f t="shared" si="147"/>
        <v/>
      </c>
      <c r="BJ1141" t="str">
        <f t="shared" ca="1" si="142"/>
        <v/>
      </c>
      <c r="BK1141">
        <f t="shared" si="148"/>
        <v>1900</v>
      </c>
      <c r="BL1141">
        <f t="shared" si="149"/>
        <v>1900</v>
      </c>
      <c r="BM1141" t="str">
        <f t="shared" si="143"/>
        <v/>
      </c>
      <c r="BN1141" s="84">
        <f t="shared" si="144"/>
        <v>116</v>
      </c>
      <c r="BO1141" s="1">
        <v>42370</v>
      </c>
      <c r="BP1141" s="1"/>
      <c r="BQ1141" s="3"/>
      <c r="BR1141" s="4"/>
      <c r="BS1141" s="5"/>
      <c r="BT1141" s="6"/>
      <c r="BU1141" s="5"/>
      <c r="BV1141" s="5"/>
      <c r="BW1141" s="6"/>
      <c r="BX1141" s="5"/>
      <c r="BY1141" s="5"/>
      <c r="BZ1141" s="6"/>
      <c r="CA1141" s="5"/>
    </row>
    <row r="1142" spans="4:79">
      <c r="D1142" s="1"/>
      <c r="J1142" s="1"/>
      <c r="M1142" s="1"/>
      <c r="BG1142" t="str">
        <f t="shared" ca="1" si="145"/>
        <v/>
      </c>
      <c r="BH1142" t="str">
        <f t="shared" si="146"/>
        <v/>
      </c>
      <c r="BI1142" t="str">
        <f t="shared" si="147"/>
        <v/>
      </c>
      <c r="BJ1142" t="str">
        <f t="shared" ca="1" si="142"/>
        <v/>
      </c>
      <c r="BK1142">
        <f t="shared" si="148"/>
        <v>1900</v>
      </c>
      <c r="BL1142">
        <f t="shared" si="149"/>
        <v>1900</v>
      </c>
      <c r="BM1142" t="str">
        <f t="shared" si="143"/>
        <v/>
      </c>
      <c r="BN1142" s="84">
        <f t="shared" si="144"/>
        <v>116</v>
      </c>
      <c r="BO1142" s="1">
        <v>42370</v>
      </c>
      <c r="BP1142" s="1"/>
      <c r="BQ1142" s="3"/>
      <c r="BR1142" s="4"/>
      <c r="BS1142" s="5"/>
      <c r="BT1142" s="6"/>
      <c r="BU1142" s="5"/>
      <c r="BV1142" s="5"/>
      <c r="BW1142" s="6"/>
      <c r="BX1142" s="5"/>
      <c r="BY1142" s="5"/>
      <c r="BZ1142" s="6"/>
      <c r="CA1142" s="5"/>
    </row>
    <row r="1143" spans="4:79">
      <c r="D1143" s="1"/>
      <c r="J1143" s="1"/>
      <c r="L1143" s="1"/>
      <c r="M1143" s="1"/>
      <c r="AX1143" s="1"/>
      <c r="AY1143" s="1"/>
      <c r="BA1143" s="1"/>
      <c r="BB1143" s="1"/>
      <c r="BG1143" t="str">
        <f t="shared" ca="1" si="145"/>
        <v/>
      </c>
      <c r="BH1143" t="str">
        <f t="shared" si="146"/>
        <v/>
      </c>
      <c r="BI1143" t="str">
        <f t="shared" si="147"/>
        <v/>
      </c>
      <c r="BJ1143" t="str">
        <f t="shared" ca="1" si="142"/>
        <v/>
      </c>
      <c r="BK1143">
        <f t="shared" si="148"/>
        <v>1900</v>
      </c>
      <c r="BL1143">
        <f t="shared" si="149"/>
        <v>1900</v>
      </c>
      <c r="BM1143" t="str">
        <f t="shared" si="143"/>
        <v/>
      </c>
      <c r="BN1143" s="84">
        <f t="shared" si="144"/>
        <v>116</v>
      </c>
      <c r="BO1143" s="1">
        <v>42370</v>
      </c>
      <c r="BP1143" s="1"/>
      <c r="BQ1143" s="3"/>
      <c r="BR1143" s="4"/>
      <c r="BS1143" s="5"/>
      <c r="BT1143" s="6"/>
      <c r="BU1143" s="5"/>
      <c r="BV1143" s="5"/>
      <c r="BW1143" s="6"/>
      <c r="BX1143" s="5"/>
      <c r="BY1143" s="5"/>
      <c r="BZ1143" s="6"/>
      <c r="CA1143" s="5"/>
    </row>
    <row r="1144" spans="4:79">
      <c r="D1144" s="1"/>
      <c r="J1144" s="1"/>
      <c r="L1144" s="1"/>
      <c r="BA1144" s="1"/>
      <c r="BG1144" t="str">
        <f t="shared" ca="1" si="145"/>
        <v/>
      </c>
      <c r="BH1144" t="str">
        <f t="shared" si="146"/>
        <v/>
      </c>
      <c r="BI1144" t="str">
        <f t="shared" si="147"/>
        <v/>
      </c>
      <c r="BJ1144" t="str">
        <f t="shared" ca="1" si="142"/>
        <v/>
      </c>
      <c r="BK1144">
        <f t="shared" si="148"/>
        <v>1900</v>
      </c>
      <c r="BL1144">
        <f t="shared" si="149"/>
        <v>1900</v>
      </c>
      <c r="BM1144" t="str">
        <f t="shared" si="143"/>
        <v/>
      </c>
      <c r="BN1144" s="84">
        <f t="shared" si="144"/>
        <v>116</v>
      </c>
      <c r="BO1144" s="1">
        <v>42370</v>
      </c>
      <c r="BP1144" s="1"/>
      <c r="BQ1144" s="3"/>
      <c r="BR1144" s="4"/>
      <c r="BS1144" s="5"/>
      <c r="BT1144" s="6"/>
      <c r="BU1144" s="5"/>
      <c r="BV1144" s="5"/>
      <c r="BW1144" s="6"/>
      <c r="BX1144" s="5"/>
      <c r="BY1144" s="5"/>
      <c r="BZ1144" s="6"/>
      <c r="CA1144" s="5"/>
    </row>
    <row r="1145" spans="4:79">
      <c r="D1145" s="1"/>
      <c r="J1145" s="1"/>
      <c r="M1145" s="1"/>
      <c r="BG1145" t="str">
        <f t="shared" ca="1" si="145"/>
        <v/>
      </c>
      <c r="BH1145" t="str">
        <f t="shared" si="146"/>
        <v/>
      </c>
      <c r="BI1145" t="str">
        <f t="shared" si="147"/>
        <v/>
      </c>
      <c r="BJ1145" t="str">
        <f t="shared" ca="1" si="142"/>
        <v/>
      </c>
      <c r="BK1145">
        <f t="shared" si="148"/>
        <v>1900</v>
      </c>
      <c r="BL1145">
        <f t="shared" si="149"/>
        <v>1900</v>
      </c>
      <c r="BM1145" t="str">
        <f t="shared" si="143"/>
        <v/>
      </c>
      <c r="BN1145" s="84">
        <f t="shared" si="144"/>
        <v>116</v>
      </c>
      <c r="BO1145" s="1">
        <v>42370</v>
      </c>
      <c r="BP1145" s="1"/>
      <c r="BQ1145" s="3"/>
      <c r="BR1145" s="4"/>
      <c r="BS1145" s="5"/>
      <c r="BT1145" s="6"/>
      <c r="BU1145" s="5"/>
      <c r="BV1145" s="5"/>
      <c r="BW1145" s="6"/>
      <c r="BX1145" s="5"/>
      <c r="BY1145" s="5"/>
      <c r="BZ1145" s="6"/>
      <c r="CA1145" s="5"/>
    </row>
    <row r="1146" spans="4:79">
      <c r="D1146" s="1"/>
      <c r="J1146" s="1"/>
      <c r="L1146" s="1"/>
      <c r="M1146" s="1"/>
      <c r="BA1146" s="1"/>
      <c r="BG1146" t="str">
        <f t="shared" ca="1" si="145"/>
        <v/>
      </c>
      <c r="BH1146" t="str">
        <f t="shared" si="146"/>
        <v/>
      </c>
      <c r="BI1146" t="str">
        <f t="shared" si="147"/>
        <v/>
      </c>
      <c r="BJ1146" t="str">
        <f t="shared" ca="1" si="142"/>
        <v/>
      </c>
      <c r="BK1146">
        <f t="shared" si="148"/>
        <v>1900</v>
      </c>
      <c r="BL1146">
        <f t="shared" si="149"/>
        <v>1900</v>
      </c>
      <c r="BM1146" t="str">
        <f t="shared" si="143"/>
        <v/>
      </c>
      <c r="BN1146" s="84">
        <f t="shared" si="144"/>
        <v>116</v>
      </c>
      <c r="BO1146" s="1">
        <v>42370</v>
      </c>
      <c r="BP1146" s="1"/>
      <c r="BQ1146" s="3"/>
      <c r="BR1146" s="4"/>
      <c r="BS1146" s="5"/>
      <c r="BT1146" s="6"/>
      <c r="BU1146" s="5"/>
      <c r="BV1146" s="5"/>
      <c r="BW1146" s="6"/>
      <c r="BX1146" s="5"/>
      <c r="BY1146" s="5"/>
      <c r="BZ1146" s="6"/>
      <c r="CA1146" s="5"/>
    </row>
    <row r="1147" spans="4:79">
      <c r="D1147" s="1"/>
      <c r="J1147" s="1"/>
      <c r="L1147" s="1"/>
      <c r="M1147" s="1"/>
      <c r="AX1147" s="1"/>
      <c r="AY1147" s="1"/>
      <c r="BA1147" s="1"/>
      <c r="BB1147" s="1"/>
      <c r="BG1147" t="str">
        <f t="shared" ca="1" si="145"/>
        <v/>
      </c>
      <c r="BH1147" t="str">
        <f t="shared" si="146"/>
        <v/>
      </c>
      <c r="BI1147" t="str">
        <f t="shared" si="147"/>
        <v/>
      </c>
      <c r="BJ1147" t="str">
        <f t="shared" ca="1" si="142"/>
        <v/>
      </c>
      <c r="BK1147">
        <f t="shared" si="148"/>
        <v>1900</v>
      </c>
      <c r="BL1147">
        <f t="shared" si="149"/>
        <v>1900</v>
      </c>
      <c r="BM1147" t="str">
        <f t="shared" si="143"/>
        <v/>
      </c>
      <c r="BN1147" s="84">
        <f t="shared" si="144"/>
        <v>116</v>
      </c>
      <c r="BO1147" s="1">
        <v>42370</v>
      </c>
      <c r="BP1147" s="1"/>
      <c r="BQ1147" s="3"/>
      <c r="BR1147" s="4"/>
      <c r="BS1147" s="5"/>
      <c r="BT1147" s="6"/>
      <c r="BU1147" s="5"/>
      <c r="BV1147" s="5"/>
      <c r="BW1147" s="6"/>
      <c r="BX1147" s="5"/>
      <c r="BY1147" s="5"/>
      <c r="BZ1147" s="6"/>
      <c r="CA1147" s="5"/>
    </row>
    <row r="1148" spans="4:79">
      <c r="D1148" s="1"/>
      <c r="J1148" s="1"/>
      <c r="L1148" s="1"/>
      <c r="M1148" s="1"/>
      <c r="AX1148" s="1"/>
      <c r="AY1148" s="1"/>
      <c r="BA1148" s="1"/>
      <c r="BB1148" s="1"/>
      <c r="BG1148" t="str">
        <f t="shared" ca="1" si="145"/>
        <v/>
      </c>
      <c r="BH1148" t="str">
        <f t="shared" si="146"/>
        <v/>
      </c>
      <c r="BI1148" t="str">
        <f t="shared" si="147"/>
        <v/>
      </c>
      <c r="BJ1148" t="str">
        <f t="shared" ca="1" si="142"/>
        <v/>
      </c>
      <c r="BK1148">
        <f t="shared" si="148"/>
        <v>1900</v>
      </c>
      <c r="BL1148">
        <f t="shared" si="149"/>
        <v>1900</v>
      </c>
      <c r="BM1148" t="str">
        <f t="shared" si="143"/>
        <v/>
      </c>
      <c r="BN1148" s="84">
        <f t="shared" si="144"/>
        <v>116</v>
      </c>
      <c r="BO1148" s="1">
        <v>42370</v>
      </c>
      <c r="BP1148" s="1"/>
      <c r="BQ1148" s="3"/>
      <c r="BR1148" s="4"/>
      <c r="BS1148" s="5"/>
      <c r="BT1148" s="6"/>
      <c r="BU1148" s="5"/>
      <c r="BV1148" s="5"/>
      <c r="BW1148" s="6"/>
      <c r="BX1148" s="5"/>
      <c r="BY1148" s="5"/>
      <c r="BZ1148" s="6"/>
      <c r="CA1148" s="5"/>
    </row>
    <row r="1149" spans="4:79">
      <c r="D1149" s="1"/>
      <c r="J1149" s="1"/>
      <c r="L1149" s="1"/>
      <c r="BA1149" s="1"/>
      <c r="BG1149" t="str">
        <f t="shared" ca="1" si="145"/>
        <v/>
      </c>
      <c r="BH1149" t="str">
        <f t="shared" si="146"/>
        <v/>
      </c>
      <c r="BI1149" t="str">
        <f t="shared" si="147"/>
        <v/>
      </c>
      <c r="BJ1149" t="str">
        <f t="shared" ca="1" si="142"/>
        <v/>
      </c>
      <c r="BK1149">
        <f t="shared" si="148"/>
        <v>1900</v>
      </c>
      <c r="BL1149">
        <f t="shared" si="149"/>
        <v>1900</v>
      </c>
      <c r="BM1149" t="str">
        <f t="shared" si="143"/>
        <v/>
      </c>
      <c r="BN1149" s="84">
        <f t="shared" si="144"/>
        <v>116</v>
      </c>
      <c r="BO1149" s="1">
        <v>42370</v>
      </c>
      <c r="BP1149" s="1"/>
      <c r="BQ1149" s="3"/>
      <c r="BR1149" s="4"/>
      <c r="BS1149" s="5"/>
      <c r="BT1149" s="6"/>
      <c r="BU1149" s="5"/>
      <c r="BV1149" s="5"/>
      <c r="BW1149" s="6"/>
      <c r="BX1149" s="5"/>
      <c r="BY1149" s="5"/>
      <c r="BZ1149" s="6"/>
      <c r="CA1149" s="5"/>
    </row>
    <row r="1150" spans="4:79">
      <c r="D1150" s="1"/>
      <c r="J1150" s="1"/>
      <c r="L1150" s="1"/>
      <c r="M1150" s="1"/>
      <c r="AX1150" s="1"/>
      <c r="AY1150" s="1"/>
      <c r="BA1150" s="1"/>
      <c r="BB1150" s="1"/>
      <c r="BG1150" t="str">
        <f t="shared" ca="1" si="145"/>
        <v/>
      </c>
      <c r="BH1150" t="str">
        <f t="shared" si="146"/>
        <v/>
      </c>
      <c r="BI1150" t="str">
        <f t="shared" si="147"/>
        <v/>
      </c>
      <c r="BJ1150" t="str">
        <f t="shared" ca="1" si="142"/>
        <v/>
      </c>
      <c r="BK1150">
        <f t="shared" si="148"/>
        <v>1900</v>
      </c>
      <c r="BL1150">
        <f t="shared" si="149"/>
        <v>1900</v>
      </c>
      <c r="BM1150" t="str">
        <f t="shared" si="143"/>
        <v/>
      </c>
      <c r="BN1150" s="84">
        <f t="shared" si="144"/>
        <v>116</v>
      </c>
      <c r="BO1150" s="1">
        <v>42370</v>
      </c>
      <c r="BP1150" s="1"/>
      <c r="BQ1150" s="3"/>
      <c r="BR1150" s="4"/>
      <c r="BS1150" s="5"/>
      <c r="BT1150" s="6"/>
      <c r="BU1150" s="5"/>
      <c r="BV1150" s="5"/>
      <c r="BW1150" s="6"/>
      <c r="BX1150" s="5"/>
      <c r="BY1150" s="5"/>
      <c r="BZ1150" s="6"/>
      <c r="CA1150" s="5"/>
    </row>
    <row r="1151" spans="4:79">
      <c r="D1151" s="1"/>
      <c r="E1151" s="1"/>
      <c r="J1151" s="1"/>
      <c r="L1151" s="1"/>
      <c r="N1151" s="1"/>
      <c r="BA1151" s="1"/>
      <c r="BG1151" t="str">
        <f t="shared" ca="1" si="145"/>
        <v/>
      </c>
      <c r="BH1151" t="str">
        <f t="shared" si="146"/>
        <v/>
      </c>
      <c r="BI1151" t="str">
        <f t="shared" si="147"/>
        <v/>
      </c>
      <c r="BJ1151" t="str">
        <f t="shared" ca="1" si="142"/>
        <v/>
      </c>
      <c r="BK1151">
        <f t="shared" si="148"/>
        <v>1900</v>
      </c>
      <c r="BL1151">
        <f t="shared" si="149"/>
        <v>1900</v>
      </c>
      <c r="BM1151" t="str">
        <f t="shared" si="143"/>
        <v/>
      </c>
      <c r="BN1151" s="84">
        <f t="shared" si="144"/>
        <v>116</v>
      </c>
      <c r="BO1151" s="1">
        <v>42370</v>
      </c>
      <c r="BP1151" s="1"/>
      <c r="BQ1151" s="3"/>
      <c r="BR1151" s="4"/>
      <c r="BS1151" s="5"/>
      <c r="BT1151" s="6"/>
      <c r="BU1151" s="5"/>
      <c r="BV1151" s="5"/>
      <c r="BW1151" s="6"/>
      <c r="BX1151" s="5"/>
      <c r="BY1151" s="5"/>
      <c r="BZ1151" s="6"/>
      <c r="CA1151" s="5"/>
    </row>
    <row r="1152" spans="4:79">
      <c r="D1152" s="1"/>
      <c r="J1152" s="1"/>
      <c r="L1152" s="1"/>
      <c r="M1152" s="1"/>
      <c r="AX1152" s="1"/>
      <c r="AY1152" s="1"/>
      <c r="BA1152" s="1"/>
      <c r="BB1152" s="1"/>
      <c r="BG1152" t="str">
        <f t="shared" ca="1" si="145"/>
        <v/>
      </c>
      <c r="BH1152" t="str">
        <f t="shared" si="146"/>
        <v/>
      </c>
      <c r="BI1152" t="str">
        <f t="shared" si="147"/>
        <v/>
      </c>
      <c r="BJ1152" t="str">
        <f t="shared" ca="1" si="142"/>
        <v/>
      </c>
      <c r="BK1152">
        <f t="shared" si="148"/>
        <v>1900</v>
      </c>
      <c r="BL1152">
        <f t="shared" si="149"/>
        <v>1900</v>
      </c>
      <c r="BM1152" t="str">
        <f t="shared" si="143"/>
        <v/>
      </c>
      <c r="BN1152" s="84">
        <f t="shared" si="144"/>
        <v>116</v>
      </c>
      <c r="BO1152" s="1">
        <v>42370</v>
      </c>
      <c r="BP1152" s="1"/>
      <c r="BQ1152" s="3"/>
      <c r="BR1152" s="4"/>
      <c r="BS1152" s="5"/>
      <c r="BT1152" s="6"/>
      <c r="BU1152" s="5"/>
      <c r="BV1152" s="5"/>
      <c r="BW1152" s="6"/>
      <c r="BX1152" s="5"/>
      <c r="BY1152" s="5"/>
      <c r="BZ1152" s="6"/>
      <c r="CA1152" s="5"/>
    </row>
    <row r="1153" spans="4:79">
      <c r="D1153" s="1"/>
      <c r="J1153" s="1"/>
      <c r="L1153" s="1"/>
      <c r="M1153" s="1"/>
      <c r="AX1153" s="1"/>
      <c r="AY1153" s="1"/>
      <c r="BA1153" s="1"/>
      <c r="BB1153" s="1"/>
      <c r="BG1153" t="str">
        <f t="shared" ca="1" si="145"/>
        <v/>
      </c>
      <c r="BH1153" t="str">
        <f t="shared" si="146"/>
        <v/>
      </c>
      <c r="BI1153" t="str">
        <f t="shared" si="147"/>
        <v/>
      </c>
      <c r="BJ1153" t="str">
        <f t="shared" ca="1" si="142"/>
        <v/>
      </c>
      <c r="BK1153">
        <f t="shared" si="148"/>
        <v>1900</v>
      </c>
      <c r="BL1153">
        <f t="shared" si="149"/>
        <v>1900</v>
      </c>
      <c r="BM1153" t="str">
        <f t="shared" si="143"/>
        <v/>
      </c>
      <c r="BN1153" s="84">
        <f t="shared" si="144"/>
        <v>116</v>
      </c>
      <c r="BO1153" s="1">
        <v>42370</v>
      </c>
      <c r="BP1153" s="1"/>
      <c r="BQ1153" s="3"/>
      <c r="BR1153" s="4"/>
      <c r="BS1153" s="5"/>
      <c r="BT1153" s="6"/>
      <c r="BU1153" s="5"/>
      <c r="BV1153" s="5"/>
      <c r="BW1153" s="6"/>
      <c r="BX1153" s="5"/>
      <c r="BY1153" s="5"/>
      <c r="BZ1153" s="6"/>
      <c r="CA1153" s="5"/>
    </row>
    <row r="1154" spans="4:79">
      <c r="D1154" s="1"/>
      <c r="J1154" s="1"/>
      <c r="L1154" s="1"/>
      <c r="BA1154" s="1"/>
      <c r="BB1154" s="1"/>
      <c r="BG1154" t="str">
        <f t="shared" ca="1" si="145"/>
        <v/>
      </c>
      <c r="BH1154" t="str">
        <f t="shared" si="146"/>
        <v/>
      </c>
      <c r="BI1154" t="str">
        <f t="shared" si="147"/>
        <v/>
      </c>
      <c r="BJ1154" t="str">
        <f t="shared" ref="BJ1154:BJ1217" ca="1" si="150">IF(A1154="","",DATEDIF(L1154,TODAY(),"y"))</f>
        <v/>
      </c>
      <c r="BK1154">
        <f t="shared" si="148"/>
        <v>1900</v>
      </c>
      <c r="BL1154">
        <f t="shared" si="149"/>
        <v>1900</v>
      </c>
      <c r="BM1154" t="str">
        <f t="shared" ref="BM1154:BM1217" si="151">IF(A1154="","",IF(O1154="Adhérent",BG1154,""))</f>
        <v/>
      </c>
      <c r="BN1154" s="84">
        <f t="shared" ref="BN1154:BN1217" si="152">YEAR(BO1154)-YEAR(J1154)</f>
        <v>116</v>
      </c>
      <c r="BO1154" s="1">
        <v>42370</v>
      </c>
      <c r="BP1154" s="1"/>
      <c r="BQ1154" s="3"/>
      <c r="BR1154" s="4"/>
      <c r="BS1154" s="5"/>
      <c r="BT1154" s="6"/>
      <c r="BU1154" s="5"/>
      <c r="BV1154" s="5"/>
      <c r="BW1154" s="6"/>
      <c r="BX1154" s="5"/>
      <c r="BY1154" s="5"/>
      <c r="BZ1154" s="6"/>
      <c r="CA1154" s="5"/>
    </row>
    <row r="1155" spans="4:79">
      <c r="D1155" s="1"/>
      <c r="J1155" s="1"/>
      <c r="L1155" s="1"/>
      <c r="M1155" s="1"/>
      <c r="AX1155" s="1"/>
      <c r="AY1155" s="1"/>
      <c r="BA1155" s="1"/>
      <c r="BB1155" s="1"/>
      <c r="BG1155" t="str">
        <f t="shared" ref="BG1155:BG1218" ca="1" si="153">IF(A1155="","",DATEDIF(J1155,TODAY(),"y"))</f>
        <v/>
      </c>
      <c r="BH1155" t="str">
        <f t="shared" ref="BH1155:BH1218" si="154">IF(A1155="","",IF(BG1155&lt;61,"Moins de 61",IF(BG1155&lt;66,"61 à 65",IF(BG1155&lt;71,"66 à 70",IF(BG1155&lt;76,"71 à 75",IF(BG1155&lt;81,"76 à 80",IF(BG1155&lt;86,"81 à 85",IF(BG1155&lt;91,"86 à 90",IF(BG1155&lt;96,"91 à 95",IF(BG1155&lt;101,"96 à 100",IF(BG1155&gt;=101,"101 et plus","")))))))))))</f>
        <v/>
      </c>
      <c r="BI1155" t="str">
        <f t="shared" ref="BI1155:BI1218" si="155">IF(B1155="","",IF(BG1155&lt;66,"Moins de 66",IF(BG1155&lt;71,"66 à 70",IF(BG1155&lt;76,"71 à 75",IF(BG1155&lt;81,"76 à 80",IF(BG1155&gt;=81,"plus de 80",""))))))</f>
        <v/>
      </c>
      <c r="BJ1155" t="str">
        <f t="shared" ca="1" si="150"/>
        <v/>
      </c>
      <c r="BK1155">
        <f t="shared" ref="BK1155:BK1218" si="156">YEAR(L1155)</f>
        <v>1900</v>
      </c>
      <c r="BL1155">
        <f t="shared" ref="BL1155:BL1218" si="157">YEAR(E1155)</f>
        <v>1900</v>
      </c>
      <c r="BM1155" t="str">
        <f t="shared" si="151"/>
        <v/>
      </c>
      <c r="BN1155" s="84">
        <f t="shared" si="152"/>
        <v>116</v>
      </c>
      <c r="BO1155" s="1">
        <v>42370</v>
      </c>
      <c r="BP1155" s="1"/>
      <c r="BQ1155" s="3"/>
      <c r="BR1155" s="4"/>
      <c r="BS1155" s="5"/>
      <c r="BT1155" s="6"/>
      <c r="BU1155" s="5"/>
      <c r="BV1155" s="5"/>
      <c r="BW1155" s="6"/>
      <c r="BX1155" s="5"/>
      <c r="BY1155" s="5"/>
      <c r="BZ1155" s="6"/>
      <c r="CA1155" s="5"/>
    </row>
    <row r="1156" spans="4:79">
      <c r="D1156" s="1"/>
      <c r="J1156" s="1"/>
      <c r="L1156" s="1"/>
      <c r="M1156" s="1"/>
      <c r="AX1156" s="1"/>
      <c r="AY1156" s="1"/>
      <c r="BA1156" s="1"/>
      <c r="BB1156" s="1"/>
      <c r="BG1156" t="str">
        <f t="shared" ca="1" si="153"/>
        <v/>
      </c>
      <c r="BH1156" t="str">
        <f t="shared" si="154"/>
        <v/>
      </c>
      <c r="BI1156" t="str">
        <f t="shared" si="155"/>
        <v/>
      </c>
      <c r="BJ1156" t="str">
        <f t="shared" ca="1" si="150"/>
        <v/>
      </c>
      <c r="BK1156">
        <f t="shared" si="156"/>
        <v>1900</v>
      </c>
      <c r="BL1156">
        <f t="shared" si="157"/>
        <v>1900</v>
      </c>
      <c r="BM1156" t="str">
        <f t="shared" si="151"/>
        <v/>
      </c>
      <c r="BN1156" s="84">
        <f t="shared" si="152"/>
        <v>116</v>
      </c>
      <c r="BO1156" s="1">
        <v>42370</v>
      </c>
      <c r="BP1156" s="1"/>
      <c r="BQ1156" s="3"/>
      <c r="BR1156" s="4"/>
      <c r="BS1156" s="5"/>
      <c r="BT1156" s="6"/>
      <c r="BU1156" s="5"/>
      <c r="BV1156" s="5"/>
      <c r="BW1156" s="6"/>
      <c r="BX1156" s="5"/>
      <c r="BY1156" s="5"/>
      <c r="BZ1156" s="6"/>
      <c r="CA1156" s="5"/>
    </row>
    <row r="1157" spans="4:79">
      <c r="D1157" s="1"/>
      <c r="J1157" s="1"/>
      <c r="L1157" s="1"/>
      <c r="M1157" s="1"/>
      <c r="BA1157" s="1"/>
      <c r="BG1157" t="str">
        <f t="shared" ca="1" si="153"/>
        <v/>
      </c>
      <c r="BH1157" t="str">
        <f t="shared" si="154"/>
        <v/>
      </c>
      <c r="BI1157" t="str">
        <f t="shared" si="155"/>
        <v/>
      </c>
      <c r="BJ1157" t="str">
        <f t="shared" ca="1" si="150"/>
        <v/>
      </c>
      <c r="BK1157">
        <f t="shared" si="156"/>
        <v>1900</v>
      </c>
      <c r="BL1157">
        <f t="shared" si="157"/>
        <v>1900</v>
      </c>
      <c r="BM1157" t="str">
        <f t="shared" si="151"/>
        <v/>
      </c>
      <c r="BN1157" s="84">
        <f t="shared" si="152"/>
        <v>116</v>
      </c>
      <c r="BO1157" s="1">
        <v>42370</v>
      </c>
      <c r="BP1157" s="1"/>
      <c r="BQ1157" s="3"/>
      <c r="BR1157" s="4"/>
      <c r="BS1157" s="5"/>
      <c r="BT1157" s="6"/>
      <c r="BU1157" s="5"/>
      <c r="BV1157" s="5"/>
      <c r="BW1157" s="6"/>
      <c r="BX1157" s="5"/>
      <c r="BY1157" s="5"/>
      <c r="BZ1157" s="6"/>
      <c r="CA1157" s="5"/>
    </row>
    <row r="1158" spans="4:79">
      <c r="D1158" s="1"/>
      <c r="E1158" s="1"/>
      <c r="J1158" s="1"/>
      <c r="L1158" s="1"/>
      <c r="M1158" s="1"/>
      <c r="N1158" s="1"/>
      <c r="AX1158" s="1"/>
      <c r="AY1158" s="1"/>
      <c r="BA1158" s="1"/>
      <c r="BB1158" s="1"/>
      <c r="BG1158" t="str">
        <f t="shared" ca="1" si="153"/>
        <v/>
      </c>
      <c r="BH1158" t="str">
        <f t="shared" si="154"/>
        <v/>
      </c>
      <c r="BI1158" t="str">
        <f t="shared" si="155"/>
        <v/>
      </c>
      <c r="BJ1158" t="str">
        <f t="shared" ca="1" si="150"/>
        <v/>
      </c>
      <c r="BK1158">
        <f t="shared" si="156"/>
        <v>1900</v>
      </c>
      <c r="BL1158">
        <f t="shared" si="157"/>
        <v>1900</v>
      </c>
      <c r="BM1158" t="str">
        <f t="shared" si="151"/>
        <v/>
      </c>
      <c r="BN1158" s="84">
        <f t="shared" si="152"/>
        <v>116</v>
      </c>
      <c r="BO1158" s="1">
        <v>42370</v>
      </c>
      <c r="BP1158" s="1"/>
      <c r="BQ1158" s="3"/>
      <c r="BR1158" s="4"/>
      <c r="BS1158" s="5"/>
      <c r="BT1158" s="6"/>
      <c r="BU1158" s="5"/>
      <c r="BV1158" s="5"/>
      <c r="BW1158" s="6"/>
      <c r="BX1158" s="5"/>
      <c r="BY1158" s="5"/>
      <c r="BZ1158" s="6"/>
      <c r="CA1158" s="5"/>
    </row>
    <row r="1159" spans="4:79">
      <c r="D1159" s="1"/>
      <c r="J1159" s="1"/>
      <c r="L1159" s="1"/>
      <c r="M1159" s="1"/>
      <c r="BA1159" s="1"/>
      <c r="BG1159" t="str">
        <f t="shared" ca="1" si="153"/>
        <v/>
      </c>
      <c r="BH1159" t="str">
        <f t="shared" si="154"/>
        <v/>
      </c>
      <c r="BI1159" t="str">
        <f t="shared" si="155"/>
        <v/>
      </c>
      <c r="BJ1159" t="str">
        <f t="shared" ca="1" si="150"/>
        <v/>
      </c>
      <c r="BK1159">
        <f t="shared" si="156"/>
        <v>1900</v>
      </c>
      <c r="BL1159">
        <f t="shared" si="157"/>
        <v>1900</v>
      </c>
      <c r="BM1159" t="str">
        <f t="shared" si="151"/>
        <v/>
      </c>
      <c r="BN1159" s="84">
        <f t="shared" si="152"/>
        <v>116</v>
      </c>
      <c r="BO1159" s="1">
        <v>42370</v>
      </c>
      <c r="BP1159" s="1"/>
      <c r="BQ1159" s="3"/>
      <c r="BR1159" s="4"/>
      <c r="BS1159" s="5"/>
      <c r="BT1159" s="6"/>
      <c r="BU1159" s="5"/>
      <c r="BV1159" s="5"/>
      <c r="BW1159" s="6"/>
      <c r="BX1159" s="5"/>
      <c r="BY1159" s="5"/>
      <c r="BZ1159" s="6"/>
      <c r="CA1159" s="5"/>
    </row>
    <row r="1160" spans="4:79">
      <c r="D1160" s="1"/>
      <c r="J1160" s="1"/>
      <c r="L1160" s="1"/>
      <c r="AX1160" s="1"/>
      <c r="AY1160" s="1"/>
      <c r="BA1160" s="1"/>
      <c r="BG1160" t="str">
        <f t="shared" ca="1" si="153"/>
        <v/>
      </c>
      <c r="BH1160" t="str">
        <f t="shared" si="154"/>
        <v/>
      </c>
      <c r="BI1160" t="str">
        <f t="shared" si="155"/>
        <v/>
      </c>
      <c r="BJ1160" t="str">
        <f t="shared" ca="1" si="150"/>
        <v/>
      </c>
      <c r="BK1160">
        <f t="shared" si="156"/>
        <v>1900</v>
      </c>
      <c r="BL1160">
        <f t="shared" si="157"/>
        <v>1900</v>
      </c>
      <c r="BM1160" t="str">
        <f t="shared" si="151"/>
        <v/>
      </c>
      <c r="BN1160" s="84">
        <f t="shared" si="152"/>
        <v>116</v>
      </c>
      <c r="BO1160" s="1">
        <v>42370</v>
      </c>
      <c r="BP1160" s="1"/>
      <c r="BQ1160" s="3"/>
      <c r="BR1160" s="4"/>
      <c r="BS1160" s="5"/>
      <c r="BT1160" s="6"/>
      <c r="BU1160" s="5"/>
      <c r="BV1160" s="5"/>
      <c r="BW1160" s="6"/>
      <c r="BX1160" s="5"/>
      <c r="BY1160" s="5"/>
      <c r="BZ1160" s="6"/>
      <c r="CA1160" s="5"/>
    </row>
    <row r="1161" spans="4:79">
      <c r="D1161" s="1"/>
      <c r="J1161" s="1"/>
      <c r="M1161" s="1"/>
      <c r="BG1161" t="str">
        <f t="shared" ca="1" si="153"/>
        <v/>
      </c>
      <c r="BH1161" t="str">
        <f t="shared" si="154"/>
        <v/>
      </c>
      <c r="BI1161" t="str">
        <f t="shared" si="155"/>
        <v/>
      </c>
      <c r="BJ1161" t="str">
        <f t="shared" ca="1" si="150"/>
        <v/>
      </c>
      <c r="BK1161">
        <f t="shared" si="156"/>
        <v>1900</v>
      </c>
      <c r="BL1161">
        <f t="shared" si="157"/>
        <v>1900</v>
      </c>
      <c r="BM1161" t="str">
        <f t="shared" si="151"/>
        <v/>
      </c>
      <c r="BN1161" s="84">
        <f t="shared" si="152"/>
        <v>116</v>
      </c>
      <c r="BO1161" s="1">
        <v>42370</v>
      </c>
      <c r="BP1161" s="1"/>
      <c r="BQ1161" s="3"/>
      <c r="BR1161" s="4"/>
      <c r="BS1161" s="5"/>
      <c r="BT1161" s="6"/>
      <c r="BU1161" s="5"/>
      <c r="BV1161" s="5"/>
      <c r="BW1161" s="6"/>
      <c r="BX1161" s="5"/>
      <c r="BY1161" s="5"/>
      <c r="BZ1161" s="6"/>
      <c r="CA1161" s="5"/>
    </row>
    <row r="1162" spans="4:79">
      <c r="D1162" s="1"/>
      <c r="J1162" s="1"/>
      <c r="L1162" s="1"/>
      <c r="AX1162" s="1"/>
      <c r="AY1162" s="1"/>
      <c r="BA1162" s="1"/>
      <c r="BB1162" s="1"/>
      <c r="BG1162" t="str">
        <f t="shared" ca="1" si="153"/>
        <v/>
      </c>
      <c r="BH1162" t="str">
        <f t="shared" si="154"/>
        <v/>
      </c>
      <c r="BI1162" t="str">
        <f t="shared" si="155"/>
        <v/>
      </c>
      <c r="BJ1162" t="str">
        <f t="shared" ca="1" si="150"/>
        <v/>
      </c>
      <c r="BK1162">
        <f t="shared" si="156"/>
        <v>1900</v>
      </c>
      <c r="BL1162">
        <f t="shared" si="157"/>
        <v>1900</v>
      </c>
      <c r="BM1162" t="str">
        <f t="shared" si="151"/>
        <v/>
      </c>
      <c r="BN1162" s="84">
        <f t="shared" si="152"/>
        <v>116</v>
      </c>
      <c r="BO1162" s="1">
        <v>42370</v>
      </c>
      <c r="BP1162" s="1"/>
      <c r="BQ1162" s="3"/>
      <c r="BR1162" s="4"/>
      <c r="BS1162" s="5"/>
      <c r="BT1162" s="6"/>
      <c r="BU1162" s="5"/>
      <c r="BV1162" s="5"/>
      <c r="BW1162" s="6"/>
      <c r="BX1162" s="5"/>
      <c r="BY1162" s="5"/>
      <c r="BZ1162" s="6"/>
      <c r="CA1162" s="5"/>
    </row>
    <row r="1163" spans="4:79">
      <c r="D1163" s="1"/>
      <c r="J1163" s="1"/>
      <c r="L1163" s="1"/>
      <c r="M1163" s="1"/>
      <c r="AX1163" s="1"/>
      <c r="AY1163" s="1"/>
      <c r="BA1163" s="1"/>
      <c r="BB1163" s="1"/>
      <c r="BG1163" t="str">
        <f t="shared" ca="1" si="153"/>
        <v/>
      </c>
      <c r="BH1163" t="str">
        <f t="shared" si="154"/>
        <v/>
      </c>
      <c r="BI1163" t="str">
        <f t="shared" si="155"/>
        <v/>
      </c>
      <c r="BJ1163" t="str">
        <f t="shared" ca="1" si="150"/>
        <v/>
      </c>
      <c r="BK1163">
        <f t="shared" si="156"/>
        <v>1900</v>
      </c>
      <c r="BL1163">
        <f t="shared" si="157"/>
        <v>1900</v>
      </c>
      <c r="BM1163" t="str">
        <f t="shared" si="151"/>
        <v/>
      </c>
      <c r="BN1163" s="84">
        <f t="shared" si="152"/>
        <v>116</v>
      </c>
      <c r="BO1163" s="1">
        <v>42370</v>
      </c>
      <c r="BP1163" s="1"/>
      <c r="BQ1163" s="3"/>
      <c r="BR1163" s="4"/>
      <c r="BS1163" s="5"/>
      <c r="BT1163" s="6"/>
      <c r="BU1163" s="5"/>
      <c r="BV1163" s="5"/>
      <c r="BW1163" s="6"/>
      <c r="BX1163" s="5"/>
      <c r="BY1163" s="5"/>
      <c r="BZ1163" s="6"/>
      <c r="CA1163" s="5"/>
    </row>
    <row r="1164" spans="4:79">
      <c r="D1164" s="1"/>
      <c r="J1164" s="1"/>
      <c r="L1164" s="1"/>
      <c r="M1164" s="1"/>
      <c r="AX1164" s="1"/>
      <c r="AY1164" s="1"/>
      <c r="BA1164" s="1"/>
      <c r="BB1164" s="1"/>
      <c r="BG1164" t="str">
        <f t="shared" ca="1" si="153"/>
        <v/>
      </c>
      <c r="BH1164" t="str">
        <f t="shared" si="154"/>
        <v/>
      </c>
      <c r="BI1164" t="str">
        <f t="shared" si="155"/>
        <v/>
      </c>
      <c r="BJ1164" t="str">
        <f t="shared" ca="1" si="150"/>
        <v/>
      </c>
      <c r="BK1164">
        <f t="shared" si="156"/>
        <v>1900</v>
      </c>
      <c r="BL1164">
        <f t="shared" si="157"/>
        <v>1900</v>
      </c>
      <c r="BM1164" t="str">
        <f t="shared" si="151"/>
        <v/>
      </c>
      <c r="BN1164" s="84">
        <f t="shared" si="152"/>
        <v>116</v>
      </c>
      <c r="BO1164" s="1">
        <v>42370</v>
      </c>
      <c r="BP1164" s="1"/>
      <c r="BQ1164" s="3"/>
      <c r="BR1164" s="4"/>
      <c r="BS1164" s="5"/>
      <c r="BT1164" s="6"/>
      <c r="BU1164" s="5"/>
      <c r="BV1164" s="5"/>
      <c r="BW1164" s="6"/>
      <c r="BX1164" s="5"/>
      <c r="BY1164" s="5"/>
      <c r="BZ1164" s="6"/>
      <c r="CA1164" s="5"/>
    </row>
    <row r="1165" spans="4:79">
      <c r="D1165" s="1"/>
      <c r="J1165" s="1"/>
      <c r="L1165" s="1"/>
      <c r="M1165" s="1"/>
      <c r="AX1165" s="1"/>
      <c r="AY1165" s="1"/>
      <c r="BA1165" s="1"/>
      <c r="BB1165" s="1"/>
      <c r="BG1165" t="str">
        <f t="shared" ca="1" si="153"/>
        <v/>
      </c>
      <c r="BH1165" t="str">
        <f t="shared" si="154"/>
        <v/>
      </c>
      <c r="BI1165" t="str">
        <f t="shared" si="155"/>
        <v/>
      </c>
      <c r="BJ1165" t="str">
        <f t="shared" ca="1" si="150"/>
        <v/>
      </c>
      <c r="BK1165">
        <f t="shared" si="156"/>
        <v>1900</v>
      </c>
      <c r="BL1165">
        <f t="shared" si="157"/>
        <v>1900</v>
      </c>
      <c r="BM1165" t="str">
        <f t="shared" si="151"/>
        <v/>
      </c>
      <c r="BN1165" s="84">
        <f t="shared" si="152"/>
        <v>116</v>
      </c>
      <c r="BO1165" s="1">
        <v>42370</v>
      </c>
      <c r="BP1165" s="1"/>
      <c r="BQ1165" s="3"/>
      <c r="BR1165" s="4"/>
      <c r="BS1165" s="5"/>
      <c r="BT1165" s="6"/>
      <c r="BU1165" s="5"/>
      <c r="BV1165" s="5"/>
      <c r="BW1165" s="6"/>
      <c r="BX1165" s="5"/>
      <c r="BY1165" s="5"/>
      <c r="BZ1165" s="6"/>
      <c r="CA1165" s="5"/>
    </row>
    <row r="1166" spans="4:79">
      <c r="D1166" s="1"/>
      <c r="J1166" s="1"/>
      <c r="L1166" s="1"/>
      <c r="M1166" s="1"/>
      <c r="BA1166" s="1"/>
      <c r="BB1166" s="1"/>
      <c r="BG1166" t="str">
        <f t="shared" ca="1" si="153"/>
        <v/>
      </c>
      <c r="BH1166" t="str">
        <f t="shared" si="154"/>
        <v/>
      </c>
      <c r="BI1166" t="str">
        <f t="shared" si="155"/>
        <v/>
      </c>
      <c r="BJ1166" t="str">
        <f t="shared" ca="1" si="150"/>
        <v/>
      </c>
      <c r="BK1166">
        <f t="shared" si="156"/>
        <v>1900</v>
      </c>
      <c r="BL1166">
        <f t="shared" si="157"/>
        <v>1900</v>
      </c>
      <c r="BM1166" t="str">
        <f t="shared" si="151"/>
        <v/>
      </c>
      <c r="BN1166" s="84">
        <f t="shared" si="152"/>
        <v>116</v>
      </c>
      <c r="BO1166" s="1">
        <v>42370</v>
      </c>
      <c r="BP1166" s="1"/>
      <c r="BQ1166" s="3"/>
      <c r="BR1166" s="4"/>
      <c r="BS1166" s="5"/>
      <c r="BT1166" s="6"/>
      <c r="BU1166" s="5"/>
      <c r="BV1166" s="5"/>
      <c r="BW1166" s="6"/>
      <c r="BX1166" s="5"/>
      <c r="BY1166" s="5"/>
      <c r="BZ1166" s="6"/>
      <c r="CA1166" s="5"/>
    </row>
    <row r="1167" spans="4:79">
      <c r="D1167" s="1"/>
      <c r="J1167" s="1"/>
      <c r="L1167" s="1"/>
      <c r="M1167" s="1"/>
      <c r="AX1167" s="1"/>
      <c r="AY1167" s="1"/>
      <c r="BA1167" s="1"/>
      <c r="BB1167" s="1"/>
      <c r="BG1167" t="str">
        <f t="shared" ca="1" si="153"/>
        <v/>
      </c>
      <c r="BH1167" t="str">
        <f t="shared" si="154"/>
        <v/>
      </c>
      <c r="BI1167" t="str">
        <f t="shared" si="155"/>
        <v/>
      </c>
      <c r="BJ1167" t="str">
        <f t="shared" ca="1" si="150"/>
        <v/>
      </c>
      <c r="BK1167">
        <f t="shared" si="156"/>
        <v>1900</v>
      </c>
      <c r="BL1167">
        <f t="shared" si="157"/>
        <v>1900</v>
      </c>
      <c r="BM1167" t="str">
        <f t="shared" si="151"/>
        <v/>
      </c>
      <c r="BN1167" s="84">
        <f t="shared" si="152"/>
        <v>116</v>
      </c>
      <c r="BO1167" s="1">
        <v>42370</v>
      </c>
      <c r="BP1167" s="1"/>
      <c r="BQ1167" s="3"/>
      <c r="BR1167" s="4"/>
      <c r="BS1167" s="5"/>
      <c r="BT1167" s="6"/>
      <c r="BU1167" s="5"/>
      <c r="BV1167" s="5"/>
      <c r="BW1167" s="6"/>
      <c r="BX1167" s="5"/>
      <c r="BY1167" s="5"/>
      <c r="BZ1167" s="6"/>
      <c r="CA1167" s="5"/>
    </row>
    <row r="1168" spans="4:79">
      <c r="D1168" s="1"/>
      <c r="J1168" s="1"/>
      <c r="L1168" s="1"/>
      <c r="AX1168" s="1"/>
      <c r="AY1168" s="1"/>
      <c r="BA1168" s="1"/>
      <c r="BB1168" s="1"/>
      <c r="BG1168" t="str">
        <f t="shared" ca="1" si="153"/>
        <v/>
      </c>
      <c r="BH1168" t="str">
        <f t="shared" si="154"/>
        <v/>
      </c>
      <c r="BI1168" t="str">
        <f t="shared" si="155"/>
        <v/>
      </c>
      <c r="BJ1168" t="str">
        <f t="shared" ca="1" si="150"/>
        <v/>
      </c>
      <c r="BK1168">
        <f t="shared" si="156"/>
        <v>1900</v>
      </c>
      <c r="BL1168">
        <f t="shared" si="157"/>
        <v>1900</v>
      </c>
      <c r="BM1168" t="str">
        <f t="shared" si="151"/>
        <v/>
      </c>
      <c r="BN1168" s="84">
        <f t="shared" si="152"/>
        <v>116</v>
      </c>
      <c r="BO1168" s="1">
        <v>42370</v>
      </c>
      <c r="BP1168" s="1"/>
      <c r="BQ1168" s="3"/>
      <c r="BR1168" s="4"/>
      <c r="BS1168" s="5"/>
      <c r="BT1168" s="6"/>
      <c r="BU1168" s="5"/>
      <c r="BV1168" s="5"/>
      <c r="BW1168" s="6"/>
      <c r="BX1168" s="5"/>
      <c r="BY1168" s="5"/>
      <c r="BZ1168" s="6"/>
      <c r="CA1168" s="5"/>
    </row>
    <row r="1169" spans="4:79">
      <c r="D1169" s="1"/>
      <c r="J1169" s="1"/>
      <c r="L1169" s="1"/>
      <c r="M1169" s="1"/>
      <c r="BA1169" s="1"/>
      <c r="BG1169" t="str">
        <f t="shared" ca="1" si="153"/>
        <v/>
      </c>
      <c r="BH1169" t="str">
        <f t="shared" si="154"/>
        <v/>
      </c>
      <c r="BI1169" t="str">
        <f t="shared" si="155"/>
        <v/>
      </c>
      <c r="BJ1169" t="str">
        <f t="shared" ca="1" si="150"/>
        <v/>
      </c>
      <c r="BK1169">
        <f t="shared" si="156"/>
        <v>1900</v>
      </c>
      <c r="BL1169">
        <f t="shared" si="157"/>
        <v>1900</v>
      </c>
      <c r="BM1169" t="str">
        <f t="shared" si="151"/>
        <v/>
      </c>
      <c r="BN1169" s="84">
        <f t="shared" si="152"/>
        <v>116</v>
      </c>
      <c r="BO1169" s="1">
        <v>42370</v>
      </c>
      <c r="BP1169" s="1"/>
      <c r="BQ1169" s="3"/>
      <c r="BR1169" s="4"/>
      <c r="BS1169" s="5"/>
      <c r="BT1169" s="6"/>
      <c r="BU1169" s="5"/>
      <c r="BV1169" s="5"/>
      <c r="BW1169" s="6"/>
      <c r="BX1169" s="5"/>
      <c r="BY1169" s="5"/>
      <c r="BZ1169" s="6"/>
      <c r="CA1169" s="5"/>
    </row>
    <row r="1170" spans="4:79">
      <c r="D1170" s="1"/>
      <c r="J1170" s="1"/>
      <c r="L1170" s="1"/>
      <c r="M1170" s="1"/>
      <c r="AX1170" s="1"/>
      <c r="AY1170" s="1"/>
      <c r="BA1170" s="1"/>
      <c r="BB1170" s="1"/>
      <c r="BG1170" t="str">
        <f t="shared" ca="1" si="153"/>
        <v/>
      </c>
      <c r="BH1170" t="str">
        <f t="shared" si="154"/>
        <v/>
      </c>
      <c r="BI1170" t="str">
        <f t="shared" si="155"/>
        <v/>
      </c>
      <c r="BJ1170" t="str">
        <f t="shared" ca="1" si="150"/>
        <v/>
      </c>
      <c r="BK1170">
        <f t="shared" si="156"/>
        <v>1900</v>
      </c>
      <c r="BL1170">
        <f t="shared" si="157"/>
        <v>1900</v>
      </c>
      <c r="BM1170" t="str">
        <f t="shared" si="151"/>
        <v/>
      </c>
      <c r="BN1170" s="84">
        <f t="shared" si="152"/>
        <v>116</v>
      </c>
      <c r="BO1170" s="1">
        <v>42370</v>
      </c>
      <c r="BP1170" s="1"/>
      <c r="BQ1170" s="3"/>
      <c r="BR1170" s="4"/>
      <c r="BS1170" s="5"/>
      <c r="BT1170" s="6"/>
      <c r="BU1170" s="5"/>
      <c r="BV1170" s="5"/>
      <c r="BW1170" s="6"/>
      <c r="BX1170" s="5"/>
      <c r="BY1170" s="5"/>
      <c r="BZ1170" s="6"/>
      <c r="CA1170" s="5"/>
    </row>
    <row r="1171" spans="4:79">
      <c r="D1171" s="1"/>
      <c r="BB1171" s="1"/>
      <c r="BG1171" t="str">
        <f t="shared" ca="1" si="153"/>
        <v/>
      </c>
      <c r="BH1171" t="str">
        <f t="shared" si="154"/>
        <v/>
      </c>
      <c r="BI1171" t="str">
        <f t="shared" si="155"/>
        <v/>
      </c>
      <c r="BJ1171" t="str">
        <f t="shared" ca="1" si="150"/>
        <v/>
      </c>
      <c r="BK1171">
        <f t="shared" si="156"/>
        <v>1900</v>
      </c>
      <c r="BL1171">
        <f t="shared" si="157"/>
        <v>1900</v>
      </c>
      <c r="BM1171" t="str">
        <f t="shared" si="151"/>
        <v/>
      </c>
      <c r="BN1171" s="84">
        <f t="shared" si="152"/>
        <v>116</v>
      </c>
      <c r="BO1171" s="1">
        <v>42370</v>
      </c>
      <c r="BP1171" s="1"/>
      <c r="BQ1171" s="3"/>
      <c r="BR1171" s="4"/>
      <c r="BS1171" s="5"/>
      <c r="BT1171" s="6"/>
      <c r="BU1171" s="5"/>
      <c r="BV1171" s="5"/>
      <c r="BW1171" s="6"/>
      <c r="BX1171" s="5"/>
      <c r="BY1171" s="5"/>
      <c r="BZ1171" s="6"/>
      <c r="CA1171" s="5"/>
    </row>
    <row r="1172" spans="4:79">
      <c r="D1172" s="1"/>
      <c r="J1172" s="1"/>
      <c r="L1172" s="1"/>
      <c r="M1172" s="1"/>
      <c r="AX1172" s="1"/>
      <c r="AY1172" s="1"/>
      <c r="BA1172" s="1"/>
      <c r="BB1172" s="1"/>
      <c r="BF1172" s="1"/>
      <c r="BG1172" t="str">
        <f t="shared" ca="1" si="153"/>
        <v/>
      </c>
      <c r="BH1172" t="str">
        <f t="shared" si="154"/>
        <v/>
      </c>
      <c r="BI1172" t="str">
        <f t="shared" si="155"/>
        <v/>
      </c>
      <c r="BJ1172" t="str">
        <f t="shared" ca="1" si="150"/>
        <v/>
      </c>
      <c r="BK1172">
        <f t="shared" si="156"/>
        <v>1900</v>
      </c>
      <c r="BL1172">
        <f t="shared" si="157"/>
        <v>1900</v>
      </c>
      <c r="BM1172" t="str">
        <f t="shared" si="151"/>
        <v/>
      </c>
      <c r="BN1172" s="84">
        <f t="shared" si="152"/>
        <v>116</v>
      </c>
      <c r="BO1172" s="1">
        <v>42370</v>
      </c>
      <c r="BP1172" s="1"/>
      <c r="BQ1172" s="3"/>
      <c r="BR1172" s="4"/>
      <c r="BS1172" s="5"/>
      <c r="BT1172" s="6"/>
      <c r="BU1172" s="5"/>
      <c r="BV1172" s="5"/>
      <c r="BW1172" s="6"/>
      <c r="BX1172" s="5"/>
      <c r="BY1172" s="5"/>
      <c r="BZ1172" s="6"/>
      <c r="CA1172" s="5"/>
    </row>
    <row r="1173" spans="4:79">
      <c r="D1173" s="1"/>
      <c r="J1173" s="1"/>
      <c r="L1173" s="1"/>
      <c r="M1173" s="1"/>
      <c r="AX1173" s="1"/>
      <c r="AY1173" s="1"/>
      <c r="BA1173" s="1"/>
      <c r="BB1173" s="1"/>
      <c r="BG1173" t="str">
        <f t="shared" ca="1" si="153"/>
        <v/>
      </c>
      <c r="BH1173" t="str">
        <f t="shared" si="154"/>
        <v/>
      </c>
      <c r="BI1173" t="str">
        <f t="shared" si="155"/>
        <v/>
      </c>
      <c r="BJ1173" t="str">
        <f t="shared" ca="1" si="150"/>
        <v/>
      </c>
      <c r="BK1173">
        <f t="shared" si="156"/>
        <v>1900</v>
      </c>
      <c r="BL1173">
        <f t="shared" si="157"/>
        <v>1900</v>
      </c>
      <c r="BM1173" t="str">
        <f t="shared" si="151"/>
        <v/>
      </c>
      <c r="BN1173" s="84">
        <f t="shared" si="152"/>
        <v>116</v>
      </c>
      <c r="BO1173" s="1">
        <v>42370</v>
      </c>
      <c r="BP1173" s="1"/>
      <c r="BQ1173" s="3"/>
      <c r="BR1173" s="4"/>
      <c r="BS1173" s="5"/>
      <c r="BT1173" s="6"/>
      <c r="BU1173" s="5"/>
      <c r="BV1173" s="5"/>
      <c r="BW1173" s="6"/>
      <c r="BX1173" s="5"/>
      <c r="BY1173" s="5"/>
      <c r="BZ1173" s="6"/>
      <c r="CA1173" s="5"/>
    </row>
    <row r="1174" spans="4:79">
      <c r="D1174" s="1"/>
      <c r="J1174" s="1"/>
      <c r="L1174" s="1"/>
      <c r="M1174" s="1"/>
      <c r="AX1174" s="1"/>
      <c r="AY1174" s="1"/>
      <c r="BA1174" s="1"/>
      <c r="BB1174" s="1"/>
      <c r="BG1174" t="str">
        <f t="shared" ca="1" si="153"/>
        <v/>
      </c>
      <c r="BH1174" t="str">
        <f t="shared" si="154"/>
        <v/>
      </c>
      <c r="BI1174" t="str">
        <f t="shared" si="155"/>
        <v/>
      </c>
      <c r="BJ1174" t="str">
        <f t="shared" ca="1" si="150"/>
        <v/>
      </c>
      <c r="BK1174">
        <f t="shared" si="156"/>
        <v>1900</v>
      </c>
      <c r="BL1174">
        <f t="shared" si="157"/>
        <v>1900</v>
      </c>
      <c r="BM1174" t="str">
        <f t="shared" si="151"/>
        <v/>
      </c>
      <c r="BN1174" s="84">
        <f t="shared" si="152"/>
        <v>116</v>
      </c>
      <c r="BO1174" s="1">
        <v>42370</v>
      </c>
      <c r="BP1174" s="1"/>
      <c r="BQ1174" s="3"/>
      <c r="BR1174" s="4"/>
      <c r="BS1174" s="5"/>
      <c r="BT1174" s="6"/>
      <c r="BU1174" s="5"/>
      <c r="BV1174" s="5"/>
      <c r="BW1174" s="6"/>
      <c r="BX1174" s="5"/>
      <c r="BY1174" s="5"/>
      <c r="BZ1174" s="6"/>
      <c r="CA1174" s="5"/>
    </row>
    <row r="1175" spans="4:79">
      <c r="D1175" s="1"/>
      <c r="J1175" s="1"/>
      <c r="L1175" s="1"/>
      <c r="M1175" s="1"/>
      <c r="AX1175" s="1"/>
      <c r="AY1175" s="1"/>
      <c r="BA1175" s="1"/>
      <c r="BB1175" s="1"/>
      <c r="BG1175" t="str">
        <f t="shared" ca="1" si="153"/>
        <v/>
      </c>
      <c r="BH1175" t="str">
        <f t="shared" si="154"/>
        <v/>
      </c>
      <c r="BI1175" t="str">
        <f t="shared" si="155"/>
        <v/>
      </c>
      <c r="BJ1175" t="str">
        <f t="shared" ca="1" si="150"/>
        <v/>
      </c>
      <c r="BK1175">
        <f t="shared" si="156"/>
        <v>1900</v>
      </c>
      <c r="BL1175">
        <f t="shared" si="157"/>
        <v>1900</v>
      </c>
      <c r="BM1175" t="str">
        <f t="shared" si="151"/>
        <v/>
      </c>
      <c r="BN1175" s="84">
        <f t="shared" si="152"/>
        <v>116</v>
      </c>
      <c r="BO1175" s="1">
        <v>42370</v>
      </c>
      <c r="BP1175" s="1"/>
      <c r="BQ1175" s="3"/>
      <c r="BR1175" s="4"/>
      <c r="BS1175" s="5"/>
      <c r="BT1175" s="6"/>
      <c r="BU1175" s="5"/>
      <c r="BV1175" s="5"/>
      <c r="BW1175" s="6"/>
      <c r="BX1175" s="5"/>
      <c r="BY1175" s="5"/>
      <c r="BZ1175" s="6"/>
      <c r="CA1175" s="5"/>
    </row>
    <row r="1176" spans="4:79">
      <c r="D1176" s="1"/>
      <c r="J1176" s="1"/>
      <c r="L1176" s="1"/>
      <c r="M1176" s="1"/>
      <c r="AX1176" s="1"/>
      <c r="AY1176" s="1"/>
      <c r="BA1176" s="1"/>
      <c r="BB1176" s="1"/>
      <c r="BG1176" t="str">
        <f t="shared" ca="1" si="153"/>
        <v/>
      </c>
      <c r="BH1176" t="str">
        <f t="shared" si="154"/>
        <v/>
      </c>
      <c r="BI1176" t="str">
        <f t="shared" si="155"/>
        <v/>
      </c>
      <c r="BJ1176" t="str">
        <f t="shared" ca="1" si="150"/>
        <v/>
      </c>
      <c r="BK1176">
        <f t="shared" si="156"/>
        <v>1900</v>
      </c>
      <c r="BL1176">
        <f t="shared" si="157"/>
        <v>1900</v>
      </c>
      <c r="BM1176" t="str">
        <f t="shared" si="151"/>
        <v/>
      </c>
      <c r="BN1176" s="84">
        <f t="shared" si="152"/>
        <v>116</v>
      </c>
      <c r="BO1176" s="1">
        <v>42370</v>
      </c>
      <c r="BP1176" s="1"/>
      <c r="BQ1176" s="3"/>
      <c r="BR1176" s="4"/>
      <c r="BS1176" s="5"/>
      <c r="BT1176" s="6"/>
      <c r="BU1176" s="5"/>
      <c r="BV1176" s="5"/>
      <c r="BW1176" s="6"/>
      <c r="BX1176" s="5"/>
      <c r="BY1176" s="5"/>
      <c r="BZ1176" s="6"/>
      <c r="CA1176" s="5"/>
    </row>
    <row r="1177" spans="4:79">
      <c r="D1177" s="1"/>
      <c r="J1177" s="1"/>
      <c r="L1177" s="1"/>
      <c r="BA1177" s="1"/>
      <c r="BG1177" t="str">
        <f t="shared" ca="1" si="153"/>
        <v/>
      </c>
      <c r="BH1177" t="str">
        <f t="shared" si="154"/>
        <v/>
      </c>
      <c r="BI1177" t="str">
        <f t="shared" si="155"/>
        <v/>
      </c>
      <c r="BJ1177" t="str">
        <f t="shared" ca="1" si="150"/>
        <v/>
      </c>
      <c r="BK1177">
        <f t="shared" si="156"/>
        <v>1900</v>
      </c>
      <c r="BL1177">
        <f t="shared" si="157"/>
        <v>1900</v>
      </c>
      <c r="BM1177" t="str">
        <f t="shared" si="151"/>
        <v/>
      </c>
      <c r="BN1177" s="84">
        <f t="shared" si="152"/>
        <v>116</v>
      </c>
      <c r="BO1177" s="1">
        <v>42370</v>
      </c>
      <c r="BP1177" s="1"/>
      <c r="BQ1177" s="3"/>
      <c r="BR1177" s="4"/>
      <c r="BS1177" s="5"/>
      <c r="BT1177" s="6"/>
      <c r="BU1177" s="5"/>
      <c r="BV1177" s="5"/>
      <c r="BW1177" s="6"/>
      <c r="BX1177" s="5"/>
      <c r="BY1177" s="5"/>
      <c r="BZ1177" s="6"/>
      <c r="CA1177" s="5"/>
    </row>
    <row r="1178" spans="4:79">
      <c r="D1178" s="1"/>
      <c r="J1178" s="1"/>
      <c r="L1178" s="1"/>
      <c r="M1178" s="1"/>
      <c r="AX1178" s="1"/>
      <c r="AY1178" s="1"/>
      <c r="BA1178" s="1"/>
      <c r="BB1178" s="1"/>
      <c r="BG1178" t="str">
        <f t="shared" ca="1" si="153"/>
        <v/>
      </c>
      <c r="BH1178" t="str">
        <f t="shared" si="154"/>
        <v/>
      </c>
      <c r="BI1178" t="str">
        <f t="shared" si="155"/>
        <v/>
      </c>
      <c r="BJ1178" t="str">
        <f t="shared" ca="1" si="150"/>
        <v/>
      </c>
      <c r="BK1178">
        <f t="shared" si="156"/>
        <v>1900</v>
      </c>
      <c r="BL1178">
        <f t="shared" si="157"/>
        <v>1900</v>
      </c>
      <c r="BM1178" t="str">
        <f t="shared" si="151"/>
        <v/>
      </c>
      <c r="BN1178" s="84">
        <f t="shared" si="152"/>
        <v>116</v>
      </c>
      <c r="BO1178" s="1">
        <v>42370</v>
      </c>
      <c r="BP1178" s="1"/>
      <c r="BQ1178" s="3"/>
      <c r="BR1178" s="4"/>
      <c r="BS1178" s="5"/>
      <c r="BT1178" s="6"/>
      <c r="BU1178" s="5"/>
      <c r="BV1178" s="5"/>
      <c r="BW1178" s="6"/>
      <c r="BX1178" s="5"/>
      <c r="BY1178" s="5"/>
      <c r="BZ1178" s="6"/>
      <c r="CA1178" s="5"/>
    </row>
    <row r="1179" spans="4:79">
      <c r="D1179" s="1"/>
      <c r="J1179" s="1"/>
      <c r="L1179" s="1"/>
      <c r="M1179" s="1"/>
      <c r="BA1179" s="1"/>
      <c r="BB1179" s="1"/>
      <c r="BG1179" t="str">
        <f t="shared" ca="1" si="153"/>
        <v/>
      </c>
      <c r="BH1179" t="str">
        <f t="shared" si="154"/>
        <v/>
      </c>
      <c r="BI1179" t="str">
        <f t="shared" si="155"/>
        <v/>
      </c>
      <c r="BJ1179" t="str">
        <f t="shared" ca="1" si="150"/>
        <v/>
      </c>
      <c r="BK1179">
        <f t="shared" si="156"/>
        <v>1900</v>
      </c>
      <c r="BL1179">
        <f t="shared" si="157"/>
        <v>1900</v>
      </c>
      <c r="BM1179" t="str">
        <f t="shared" si="151"/>
        <v/>
      </c>
      <c r="BN1179" s="84">
        <f t="shared" si="152"/>
        <v>116</v>
      </c>
      <c r="BO1179" s="1">
        <v>42370</v>
      </c>
      <c r="BP1179" s="1"/>
      <c r="BQ1179" s="3"/>
      <c r="BR1179" s="4"/>
      <c r="BS1179" s="5"/>
      <c r="BT1179" s="6"/>
      <c r="BU1179" s="5"/>
      <c r="BV1179" s="5"/>
      <c r="BW1179" s="6"/>
      <c r="BX1179" s="5"/>
      <c r="BY1179" s="5"/>
      <c r="BZ1179" s="6"/>
      <c r="CA1179" s="5"/>
    </row>
    <row r="1180" spans="4:79">
      <c r="D1180" s="1"/>
      <c r="J1180" s="1"/>
      <c r="L1180" s="1"/>
      <c r="M1180" s="1"/>
      <c r="AY1180" s="1"/>
      <c r="AZ1180" s="1"/>
      <c r="BB1180" s="1"/>
      <c r="BC1180" s="1"/>
      <c r="BG1180" t="str">
        <f t="shared" ca="1" si="153"/>
        <v/>
      </c>
      <c r="BH1180" t="str">
        <f t="shared" si="154"/>
        <v/>
      </c>
      <c r="BI1180" t="str">
        <f t="shared" si="155"/>
        <v/>
      </c>
      <c r="BJ1180" t="str">
        <f t="shared" ca="1" si="150"/>
        <v/>
      </c>
      <c r="BK1180">
        <f t="shared" si="156"/>
        <v>1900</v>
      </c>
      <c r="BL1180">
        <f t="shared" si="157"/>
        <v>1900</v>
      </c>
      <c r="BM1180" t="str">
        <f t="shared" si="151"/>
        <v/>
      </c>
      <c r="BN1180" s="84">
        <f t="shared" si="152"/>
        <v>116</v>
      </c>
      <c r="BO1180" s="1">
        <v>42370</v>
      </c>
      <c r="BP1180" s="1"/>
      <c r="BQ1180" s="3"/>
      <c r="BR1180" s="4"/>
      <c r="BS1180" s="5"/>
      <c r="BT1180" s="6"/>
      <c r="BU1180" s="5"/>
      <c r="BV1180" s="5"/>
      <c r="BW1180" s="6"/>
      <c r="BX1180" s="5"/>
      <c r="BY1180" s="5"/>
      <c r="BZ1180" s="6"/>
      <c r="CA1180" s="5"/>
    </row>
    <row r="1181" spans="4:79">
      <c r="D1181" s="1"/>
      <c r="J1181" s="1"/>
      <c r="L1181" s="1"/>
      <c r="M1181" s="1"/>
      <c r="AX1181" s="1"/>
      <c r="AY1181" s="1"/>
      <c r="BA1181" s="1"/>
      <c r="BB1181" s="1"/>
      <c r="BG1181" t="str">
        <f t="shared" ca="1" si="153"/>
        <v/>
      </c>
      <c r="BH1181" t="str">
        <f t="shared" si="154"/>
        <v/>
      </c>
      <c r="BI1181" t="str">
        <f t="shared" si="155"/>
        <v/>
      </c>
      <c r="BJ1181" t="str">
        <f t="shared" ca="1" si="150"/>
        <v/>
      </c>
      <c r="BK1181">
        <f t="shared" si="156"/>
        <v>1900</v>
      </c>
      <c r="BL1181">
        <f t="shared" si="157"/>
        <v>1900</v>
      </c>
      <c r="BM1181" t="str">
        <f t="shared" si="151"/>
        <v/>
      </c>
      <c r="BN1181" s="84">
        <f t="shared" si="152"/>
        <v>116</v>
      </c>
      <c r="BO1181" s="1">
        <v>42370</v>
      </c>
      <c r="BP1181" s="1"/>
      <c r="BQ1181" s="3"/>
      <c r="BR1181" s="4"/>
      <c r="BS1181" s="5"/>
      <c r="BT1181" s="6"/>
      <c r="BU1181" s="5"/>
      <c r="BV1181" s="5"/>
      <c r="BW1181" s="6"/>
      <c r="BX1181" s="5"/>
      <c r="BY1181" s="5"/>
      <c r="BZ1181" s="6"/>
      <c r="CA1181" s="5"/>
    </row>
    <row r="1182" spans="4:79">
      <c r="D1182" s="1"/>
      <c r="J1182" s="1"/>
      <c r="L1182" s="1"/>
      <c r="M1182" s="1"/>
      <c r="AX1182" s="1"/>
      <c r="AY1182" s="1"/>
      <c r="BA1182" s="1"/>
      <c r="BB1182" s="1"/>
      <c r="BF1182" s="1"/>
      <c r="BG1182" t="str">
        <f t="shared" ca="1" si="153"/>
        <v/>
      </c>
      <c r="BH1182" t="str">
        <f t="shared" si="154"/>
        <v/>
      </c>
      <c r="BI1182" t="str">
        <f t="shared" si="155"/>
        <v/>
      </c>
      <c r="BJ1182" t="str">
        <f t="shared" ca="1" si="150"/>
        <v/>
      </c>
      <c r="BK1182">
        <f t="shared" si="156"/>
        <v>1900</v>
      </c>
      <c r="BL1182">
        <f t="shared" si="157"/>
        <v>1900</v>
      </c>
      <c r="BM1182" t="str">
        <f t="shared" si="151"/>
        <v/>
      </c>
      <c r="BN1182" s="84">
        <f t="shared" si="152"/>
        <v>116</v>
      </c>
      <c r="BO1182" s="1">
        <v>42370</v>
      </c>
      <c r="BP1182" s="1"/>
      <c r="BQ1182" s="3"/>
      <c r="BR1182" s="4"/>
      <c r="BS1182" s="5"/>
      <c r="BT1182" s="6"/>
      <c r="BU1182" s="5"/>
      <c r="BV1182" s="5"/>
      <c r="BW1182" s="6"/>
      <c r="BX1182" s="5"/>
      <c r="BY1182" s="5"/>
      <c r="BZ1182" s="6"/>
      <c r="CA1182" s="5"/>
    </row>
    <row r="1183" spans="4:79">
      <c r="D1183" s="1"/>
      <c r="BB1183" s="1"/>
      <c r="BG1183" t="str">
        <f t="shared" ca="1" si="153"/>
        <v/>
      </c>
      <c r="BH1183" t="str">
        <f t="shared" si="154"/>
        <v/>
      </c>
      <c r="BI1183" t="str">
        <f t="shared" si="155"/>
        <v/>
      </c>
      <c r="BJ1183" t="str">
        <f t="shared" ca="1" si="150"/>
        <v/>
      </c>
      <c r="BK1183">
        <f t="shared" si="156"/>
        <v>1900</v>
      </c>
      <c r="BL1183">
        <f t="shared" si="157"/>
        <v>1900</v>
      </c>
      <c r="BM1183" t="str">
        <f t="shared" si="151"/>
        <v/>
      </c>
      <c r="BN1183" s="84">
        <f t="shared" si="152"/>
        <v>116</v>
      </c>
      <c r="BO1183" s="1">
        <v>42370</v>
      </c>
      <c r="BP1183" s="1"/>
      <c r="BQ1183" s="3"/>
      <c r="BR1183" s="4"/>
      <c r="BS1183" s="5"/>
      <c r="BT1183" s="6"/>
      <c r="BU1183" s="5"/>
      <c r="BV1183" s="5"/>
      <c r="BW1183" s="6"/>
      <c r="BX1183" s="5"/>
      <c r="BY1183" s="5"/>
      <c r="BZ1183" s="6"/>
      <c r="CA1183" s="5"/>
    </row>
    <row r="1184" spans="4:79">
      <c r="D1184" s="1"/>
      <c r="J1184" s="1"/>
      <c r="L1184" s="1"/>
      <c r="BA1184" s="1"/>
      <c r="BG1184" t="str">
        <f t="shared" ca="1" si="153"/>
        <v/>
      </c>
      <c r="BH1184" t="str">
        <f t="shared" si="154"/>
        <v/>
      </c>
      <c r="BI1184" t="str">
        <f t="shared" si="155"/>
        <v/>
      </c>
      <c r="BJ1184" t="str">
        <f t="shared" ca="1" si="150"/>
        <v/>
      </c>
      <c r="BK1184">
        <f t="shared" si="156"/>
        <v>1900</v>
      </c>
      <c r="BL1184">
        <f t="shared" si="157"/>
        <v>1900</v>
      </c>
      <c r="BM1184" t="str">
        <f t="shared" si="151"/>
        <v/>
      </c>
      <c r="BN1184" s="84">
        <f t="shared" si="152"/>
        <v>116</v>
      </c>
      <c r="BO1184" s="1">
        <v>42370</v>
      </c>
      <c r="BP1184" s="1"/>
      <c r="BQ1184" s="3"/>
      <c r="BR1184" s="4"/>
      <c r="BS1184" s="5"/>
      <c r="BT1184" s="6"/>
      <c r="BU1184" s="5"/>
      <c r="BV1184" s="5"/>
      <c r="BW1184" s="6"/>
      <c r="BX1184" s="5"/>
      <c r="BY1184" s="5"/>
      <c r="BZ1184" s="6"/>
      <c r="CA1184" s="5"/>
    </row>
    <row r="1185" spans="4:79">
      <c r="D1185" s="1"/>
      <c r="E1185" s="1"/>
      <c r="J1185" s="1"/>
      <c r="L1185" s="1"/>
      <c r="M1185" s="1"/>
      <c r="N1185" s="1"/>
      <c r="AX1185" s="1"/>
      <c r="AY1185" s="1"/>
      <c r="BA1185" s="1"/>
      <c r="BB1185" s="1"/>
      <c r="BG1185" t="str">
        <f t="shared" ca="1" si="153"/>
        <v/>
      </c>
      <c r="BH1185" t="str">
        <f t="shared" si="154"/>
        <v/>
      </c>
      <c r="BI1185" t="str">
        <f t="shared" si="155"/>
        <v/>
      </c>
      <c r="BJ1185" t="str">
        <f t="shared" ca="1" si="150"/>
        <v/>
      </c>
      <c r="BK1185">
        <f t="shared" si="156"/>
        <v>1900</v>
      </c>
      <c r="BL1185">
        <f t="shared" si="157"/>
        <v>1900</v>
      </c>
      <c r="BM1185" t="str">
        <f t="shared" si="151"/>
        <v/>
      </c>
      <c r="BN1185" s="84">
        <f t="shared" si="152"/>
        <v>116</v>
      </c>
      <c r="BO1185" s="1">
        <v>42370</v>
      </c>
      <c r="BP1185" s="1"/>
      <c r="BQ1185" s="3"/>
      <c r="BR1185" s="4"/>
      <c r="BS1185" s="5"/>
      <c r="BT1185" s="6"/>
      <c r="BU1185" s="5"/>
      <c r="BV1185" s="5"/>
      <c r="BW1185" s="6"/>
      <c r="BX1185" s="5"/>
      <c r="BY1185" s="5"/>
      <c r="BZ1185" s="6"/>
      <c r="CA1185" s="5"/>
    </row>
    <row r="1186" spans="4:79">
      <c r="D1186" s="1"/>
      <c r="J1186" s="1"/>
      <c r="L1186" s="1"/>
      <c r="M1186" s="1"/>
      <c r="AX1186" s="1"/>
      <c r="AY1186" s="1"/>
      <c r="BA1186" s="1"/>
      <c r="BB1186" s="1"/>
      <c r="BG1186" t="str">
        <f t="shared" ca="1" si="153"/>
        <v/>
      </c>
      <c r="BH1186" t="str">
        <f t="shared" si="154"/>
        <v/>
      </c>
      <c r="BI1186" t="str">
        <f t="shared" si="155"/>
        <v/>
      </c>
      <c r="BJ1186" t="str">
        <f t="shared" ca="1" si="150"/>
        <v/>
      </c>
      <c r="BK1186">
        <f t="shared" si="156"/>
        <v>1900</v>
      </c>
      <c r="BL1186">
        <f t="shared" si="157"/>
        <v>1900</v>
      </c>
      <c r="BM1186" t="str">
        <f t="shared" si="151"/>
        <v/>
      </c>
      <c r="BN1186" s="84">
        <f t="shared" si="152"/>
        <v>116</v>
      </c>
      <c r="BO1186" s="1">
        <v>42370</v>
      </c>
      <c r="BP1186" s="1"/>
      <c r="BQ1186" s="3"/>
      <c r="BR1186" s="4"/>
      <c r="BS1186" s="5"/>
      <c r="BT1186" s="6"/>
      <c r="BU1186" s="5"/>
      <c r="BV1186" s="5"/>
      <c r="BW1186" s="6"/>
      <c r="BX1186" s="5"/>
      <c r="BY1186" s="5"/>
      <c r="BZ1186" s="6"/>
      <c r="CA1186" s="5"/>
    </row>
    <row r="1187" spans="4:79">
      <c r="D1187" s="1"/>
      <c r="J1187" s="1"/>
      <c r="L1187" s="1"/>
      <c r="M1187" s="1"/>
      <c r="AX1187" s="1"/>
      <c r="AY1187" s="1"/>
      <c r="BA1187" s="1"/>
      <c r="BB1187" s="1"/>
      <c r="BG1187" t="str">
        <f t="shared" ca="1" si="153"/>
        <v/>
      </c>
      <c r="BH1187" t="str">
        <f t="shared" si="154"/>
        <v/>
      </c>
      <c r="BI1187" t="str">
        <f t="shared" si="155"/>
        <v/>
      </c>
      <c r="BJ1187" t="str">
        <f t="shared" ca="1" si="150"/>
        <v/>
      </c>
      <c r="BK1187">
        <f t="shared" si="156"/>
        <v>1900</v>
      </c>
      <c r="BL1187">
        <f t="shared" si="157"/>
        <v>1900</v>
      </c>
      <c r="BM1187" t="str">
        <f t="shared" si="151"/>
        <v/>
      </c>
      <c r="BN1187" s="84">
        <f t="shared" si="152"/>
        <v>116</v>
      </c>
      <c r="BO1187" s="1">
        <v>42370</v>
      </c>
      <c r="BP1187" s="1"/>
      <c r="BQ1187" s="3"/>
      <c r="BR1187" s="4"/>
      <c r="BS1187" s="5"/>
      <c r="BT1187" s="6"/>
      <c r="BU1187" s="5"/>
      <c r="BV1187" s="5"/>
      <c r="BW1187" s="6"/>
      <c r="BX1187" s="5"/>
      <c r="BY1187" s="5"/>
      <c r="BZ1187" s="6"/>
      <c r="CA1187" s="5"/>
    </row>
    <row r="1188" spans="4:79">
      <c r="D1188" s="1"/>
      <c r="J1188" s="1"/>
      <c r="L1188" s="1"/>
      <c r="BA1188" s="1"/>
      <c r="BG1188" t="str">
        <f t="shared" ca="1" si="153"/>
        <v/>
      </c>
      <c r="BH1188" t="str">
        <f t="shared" si="154"/>
        <v/>
      </c>
      <c r="BI1188" t="str">
        <f t="shared" si="155"/>
        <v/>
      </c>
      <c r="BJ1188" t="str">
        <f t="shared" ca="1" si="150"/>
        <v/>
      </c>
      <c r="BK1188">
        <f t="shared" si="156"/>
        <v>1900</v>
      </c>
      <c r="BL1188">
        <f t="shared" si="157"/>
        <v>1900</v>
      </c>
      <c r="BM1188" t="str">
        <f t="shared" si="151"/>
        <v/>
      </c>
      <c r="BN1188" s="84">
        <f t="shared" si="152"/>
        <v>116</v>
      </c>
      <c r="BO1188" s="1">
        <v>42370</v>
      </c>
      <c r="BP1188" s="1"/>
      <c r="BQ1188" s="3"/>
      <c r="BR1188" s="4"/>
      <c r="BS1188" s="5"/>
      <c r="BT1188" s="6"/>
      <c r="BU1188" s="5"/>
      <c r="BV1188" s="5"/>
      <c r="BW1188" s="6"/>
      <c r="BX1188" s="5"/>
      <c r="BY1188" s="5"/>
      <c r="BZ1188" s="6"/>
      <c r="CA1188" s="5"/>
    </row>
    <row r="1189" spans="4:79">
      <c r="D1189" s="1"/>
      <c r="J1189" s="1"/>
      <c r="L1189" s="1"/>
      <c r="M1189" s="1"/>
      <c r="AX1189" s="1"/>
      <c r="AY1189" s="1"/>
      <c r="BA1189" s="1"/>
      <c r="BB1189" s="1"/>
      <c r="BG1189" t="str">
        <f t="shared" ca="1" si="153"/>
        <v/>
      </c>
      <c r="BH1189" t="str">
        <f t="shared" si="154"/>
        <v/>
      </c>
      <c r="BI1189" t="str">
        <f t="shared" si="155"/>
        <v/>
      </c>
      <c r="BJ1189" t="str">
        <f t="shared" ca="1" si="150"/>
        <v/>
      </c>
      <c r="BK1189">
        <f t="shared" si="156"/>
        <v>1900</v>
      </c>
      <c r="BL1189">
        <f t="shared" si="157"/>
        <v>1900</v>
      </c>
      <c r="BM1189" t="str">
        <f t="shared" si="151"/>
        <v/>
      </c>
      <c r="BN1189" s="84">
        <f t="shared" si="152"/>
        <v>116</v>
      </c>
      <c r="BO1189" s="1">
        <v>42370</v>
      </c>
      <c r="BP1189" s="1"/>
      <c r="BQ1189" s="3"/>
      <c r="BR1189" s="4"/>
      <c r="BS1189" s="5"/>
      <c r="BT1189" s="6"/>
      <c r="BU1189" s="5"/>
      <c r="BV1189" s="5"/>
      <c r="BW1189" s="6"/>
      <c r="BX1189" s="5"/>
      <c r="BY1189" s="5"/>
      <c r="BZ1189" s="6"/>
      <c r="CA1189" s="5"/>
    </row>
    <row r="1190" spans="4:79">
      <c r="D1190" s="1"/>
      <c r="J1190" s="1"/>
      <c r="M1190" s="1"/>
      <c r="BG1190" t="str">
        <f t="shared" ca="1" si="153"/>
        <v/>
      </c>
      <c r="BH1190" t="str">
        <f t="shared" si="154"/>
        <v/>
      </c>
      <c r="BI1190" t="str">
        <f t="shared" si="155"/>
        <v/>
      </c>
      <c r="BJ1190" t="str">
        <f t="shared" ca="1" si="150"/>
        <v/>
      </c>
      <c r="BK1190">
        <f t="shared" si="156"/>
        <v>1900</v>
      </c>
      <c r="BL1190">
        <f t="shared" si="157"/>
        <v>1900</v>
      </c>
      <c r="BM1190" t="str">
        <f t="shared" si="151"/>
        <v/>
      </c>
      <c r="BN1190" s="84">
        <f t="shared" si="152"/>
        <v>116</v>
      </c>
      <c r="BO1190" s="1">
        <v>42370</v>
      </c>
      <c r="BP1190" s="1"/>
      <c r="BQ1190" s="3"/>
      <c r="BR1190" s="4"/>
      <c r="BS1190" s="5"/>
      <c r="BT1190" s="6"/>
      <c r="BU1190" s="5"/>
      <c r="BV1190" s="5"/>
      <c r="BW1190" s="6"/>
      <c r="BX1190" s="5"/>
      <c r="BY1190" s="5"/>
      <c r="BZ1190" s="6"/>
      <c r="CA1190" s="5"/>
    </row>
    <row r="1191" spans="4:79">
      <c r="D1191" s="1"/>
      <c r="J1191" s="1"/>
      <c r="L1191" s="1"/>
      <c r="M1191" s="1"/>
      <c r="BA1191" s="1"/>
      <c r="BG1191" t="str">
        <f t="shared" ca="1" si="153"/>
        <v/>
      </c>
      <c r="BH1191" t="str">
        <f t="shared" si="154"/>
        <v/>
      </c>
      <c r="BI1191" t="str">
        <f t="shared" si="155"/>
        <v/>
      </c>
      <c r="BJ1191" t="str">
        <f t="shared" ca="1" si="150"/>
        <v/>
      </c>
      <c r="BK1191">
        <f t="shared" si="156"/>
        <v>1900</v>
      </c>
      <c r="BL1191">
        <f t="shared" si="157"/>
        <v>1900</v>
      </c>
      <c r="BM1191" t="str">
        <f t="shared" si="151"/>
        <v/>
      </c>
      <c r="BN1191" s="84">
        <f t="shared" si="152"/>
        <v>116</v>
      </c>
      <c r="BO1191" s="1">
        <v>42370</v>
      </c>
      <c r="BP1191" s="1"/>
      <c r="BQ1191" s="3"/>
      <c r="BR1191" s="4"/>
      <c r="BS1191" s="5"/>
      <c r="BT1191" s="6"/>
      <c r="BU1191" s="5"/>
      <c r="BV1191" s="5"/>
      <c r="BW1191" s="6"/>
      <c r="BX1191" s="5"/>
      <c r="BY1191" s="5"/>
      <c r="BZ1191" s="6"/>
      <c r="CA1191" s="5"/>
    </row>
    <row r="1192" spans="4:79">
      <c r="D1192" s="1"/>
      <c r="J1192" s="1"/>
      <c r="L1192" s="1"/>
      <c r="AX1192" s="1"/>
      <c r="AY1192" s="1"/>
      <c r="BA1192" s="1"/>
      <c r="BB1192" s="1"/>
      <c r="BG1192" t="str">
        <f t="shared" ca="1" si="153"/>
        <v/>
      </c>
      <c r="BH1192" t="str">
        <f t="shared" si="154"/>
        <v/>
      </c>
      <c r="BI1192" t="str">
        <f t="shared" si="155"/>
        <v/>
      </c>
      <c r="BJ1192" t="str">
        <f t="shared" ca="1" si="150"/>
        <v/>
      </c>
      <c r="BK1192">
        <f t="shared" si="156"/>
        <v>1900</v>
      </c>
      <c r="BL1192">
        <f t="shared" si="157"/>
        <v>1900</v>
      </c>
      <c r="BM1192" t="str">
        <f t="shared" si="151"/>
        <v/>
      </c>
      <c r="BN1192" s="84">
        <f t="shared" si="152"/>
        <v>116</v>
      </c>
      <c r="BO1192" s="1">
        <v>42370</v>
      </c>
      <c r="BP1192" s="1"/>
      <c r="BQ1192" s="3"/>
      <c r="BR1192" s="4"/>
      <c r="BS1192" s="5"/>
      <c r="BT1192" s="6"/>
      <c r="BU1192" s="5"/>
      <c r="BV1192" s="5"/>
      <c r="BW1192" s="6"/>
      <c r="BX1192" s="5"/>
      <c r="BY1192" s="5"/>
      <c r="BZ1192" s="6"/>
      <c r="CA1192" s="5"/>
    </row>
    <row r="1193" spans="4:79">
      <c r="D1193" s="1"/>
      <c r="J1193" s="1"/>
      <c r="M1193" s="1"/>
      <c r="BG1193" t="str">
        <f t="shared" ca="1" si="153"/>
        <v/>
      </c>
      <c r="BH1193" t="str">
        <f t="shared" si="154"/>
        <v/>
      </c>
      <c r="BI1193" t="str">
        <f t="shared" si="155"/>
        <v/>
      </c>
      <c r="BJ1193" t="str">
        <f t="shared" ca="1" si="150"/>
        <v/>
      </c>
      <c r="BK1193">
        <f t="shared" si="156"/>
        <v>1900</v>
      </c>
      <c r="BL1193">
        <f t="shared" si="157"/>
        <v>1900</v>
      </c>
      <c r="BM1193" t="str">
        <f t="shared" si="151"/>
        <v/>
      </c>
      <c r="BN1193" s="84">
        <f t="shared" si="152"/>
        <v>116</v>
      </c>
      <c r="BO1193" s="1">
        <v>42370</v>
      </c>
      <c r="BP1193" s="1"/>
      <c r="BQ1193" s="3"/>
      <c r="BR1193" s="4"/>
      <c r="BS1193" s="5"/>
      <c r="BT1193" s="6"/>
      <c r="BU1193" s="5"/>
      <c r="BV1193" s="5"/>
      <c r="BW1193" s="6"/>
      <c r="BX1193" s="5"/>
      <c r="BY1193" s="5"/>
      <c r="BZ1193" s="6"/>
      <c r="CA1193" s="5"/>
    </row>
    <row r="1194" spans="4:79">
      <c r="D1194" s="1"/>
      <c r="J1194" s="1"/>
      <c r="L1194" s="1"/>
      <c r="M1194" s="1"/>
      <c r="AX1194" s="1"/>
      <c r="AY1194" s="1"/>
      <c r="BA1194" s="1"/>
      <c r="BB1194" s="1"/>
      <c r="BG1194" t="str">
        <f t="shared" ca="1" si="153"/>
        <v/>
      </c>
      <c r="BH1194" t="str">
        <f t="shared" si="154"/>
        <v/>
      </c>
      <c r="BI1194" t="str">
        <f t="shared" si="155"/>
        <v/>
      </c>
      <c r="BJ1194" t="str">
        <f t="shared" ca="1" si="150"/>
        <v/>
      </c>
      <c r="BK1194">
        <f t="shared" si="156"/>
        <v>1900</v>
      </c>
      <c r="BL1194">
        <f t="shared" si="157"/>
        <v>1900</v>
      </c>
      <c r="BM1194" t="str">
        <f t="shared" si="151"/>
        <v/>
      </c>
      <c r="BN1194" s="84">
        <f t="shared" si="152"/>
        <v>116</v>
      </c>
      <c r="BO1194" s="1">
        <v>42370</v>
      </c>
      <c r="BP1194" s="1"/>
      <c r="BQ1194" s="3"/>
      <c r="BR1194" s="4"/>
      <c r="BS1194" s="5"/>
      <c r="BT1194" s="6"/>
      <c r="BU1194" s="5"/>
      <c r="BV1194" s="5"/>
      <c r="BW1194" s="6"/>
      <c r="BX1194" s="5"/>
      <c r="BY1194" s="5"/>
      <c r="BZ1194" s="6"/>
      <c r="CA1194" s="5"/>
    </row>
    <row r="1195" spans="4:79">
      <c r="D1195" s="1"/>
      <c r="J1195" s="1"/>
      <c r="L1195" s="1"/>
      <c r="M1195" s="1"/>
      <c r="BA1195" s="1"/>
      <c r="BG1195" t="str">
        <f t="shared" ca="1" si="153"/>
        <v/>
      </c>
      <c r="BH1195" t="str">
        <f t="shared" si="154"/>
        <v/>
      </c>
      <c r="BI1195" t="str">
        <f t="shared" si="155"/>
        <v/>
      </c>
      <c r="BJ1195" t="str">
        <f t="shared" ca="1" si="150"/>
        <v/>
      </c>
      <c r="BK1195">
        <f t="shared" si="156"/>
        <v>1900</v>
      </c>
      <c r="BL1195">
        <f t="shared" si="157"/>
        <v>1900</v>
      </c>
      <c r="BM1195" t="str">
        <f t="shared" si="151"/>
        <v/>
      </c>
      <c r="BN1195" s="84">
        <f t="shared" si="152"/>
        <v>116</v>
      </c>
      <c r="BO1195" s="1">
        <v>42370</v>
      </c>
      <c r="BP1195" s="1"/>
      <c r="BQ1195" s="3"/>
      <c r="BR1195" s="4"/>
      <c r="BS1195" s="5"/>
      <c r="BT1195" s="6"/>
      <c r="BU1195" s="5"/>
      <c r="BV1195" s="5"/>
      <c r="BW1195" s="6"/>
      <c r="BX1195" s="5"/>
      <c r="BY1195" s="5"/>
      <c r="BZ1195" s="6"/>
      <c r="CA1195" s="5"/>
    </row>
    <row r="1196" spans="4:79">
      <c r="D1196" s="1"/>
      <c r="J1196" s="1"/>
      <c r="L1196" s="1"/>
      <c r="M1196" s="1"/>
      <c r="AX1196" s="1"/>
      <c r="AY1196" s="1"/>
      <c r="BA1196" s="1"/>
      <c r="BB1196" s="1"/>
      <c r="BG1196" t="str">
        <f t="shared" ca="1" si="153"/>
        <v/>
      </c>
      <c r="BH1196" t="str">
        <f t="shared" si="154"/>
        <v/>
      </c>
      <c r="BI1196" t="str">
        <f t="shared" si="155"/>
        <v/>
      </c>
      <c r="BJ1196" t="str">
        <f t="shared" ca="1" si="150"/>
        <v/>
      </c>
      <c r="BK1196">
        <f t="shared" si="156"/>
        <v>1900</v>
      </c>
      <c r="BL1196">
        <f t="shared" si="157"/>
        <v>1900</v>
      </c>
      <c r="BM1196" t="str">
        <f t="shared" si="151"/>
        <v/>
      </c>
      <c r="BN1196" s="84">
        <f t="shared" si="152"/>
        <v>116</v>
      </c>
      <c r="BO1196" s="1">
        <v>42370</v>
      </c>
      <c r="BP1196" s="1"/>
      <c r="BQ1196" s="3"/>
      <c r="BR1196" s="4"/>
      <c r="BS1196" s="5"/>
      <c r="BT1196" s="6"/>
      <c r="BU1196" s="5"/>
      <c r="BV1196" s="5"/>
      <c r="BW1196" s="6"/>
      <c r="BX1196" s="5"/>
      <c r="BY1196" s="5"/>
      <c r="BZ1196" s="6"/>
      <c r="CA1196" s="5"/>
    </row>
    <row r="1197" spans="4:79">
      <c r="D1197" s="1"/>
      <c r="J1197" s="1"/>
      <c r="L1197" s="1"/>
      <c r="M1197" s="1"/>
      <c r="AX1197" s="1"/>
      <c r="AY1197" s="1"/>
      <c r="BA1197" s="1"/>
      <c r="BB1197" s="1"/>
      <c r="BG1197" t="str">
        <f t="shared" ca="1" si="153"/>
        <v/>
      </c>
      <c r="BH1197" t="str">
        <f t="shared" si="154"/>
        <v/>
      </c>
      <c r="BI1197" t="str">
        <f t="shared" si="155"/>
        <v/>
      </c>
      <c r="BJ1197" t="str">
        <f t="shared" ca="1" si="150"/>
        <v/>
      </c>
      <c r="BK1197">
        <f t="shared" si="156"/>
        <v>1900</v>
      </c>
      <c r="BL1197">
        <f t="shared" si="157"/>
        <v>1900</v>
      </c>
      <c r="BM1197" t="str">
        <f t="shared" si="151"/>
        <v/>
      </c>
      <c r="BN1197" s="84">
        <f t="shared" si="152"/>
        <v>116</v>
      </c>
      <c r="BO1197" s="1">
        <v>42370</v>
      </c>
      <c r="BP1197" s="1"/>
      <c r="BQ1197" s="3"/>
      <c r="BR1197" s="4"/>
      <c r="BS1197" s="5"/>
      <c r="BT1197" s="6"/>
      <c r="BU1197" s="5"/>
      <c r="BV1197" s="5"/>
      <c r="BW1197" s="6"/>
      <c r="BX1197" s="5"/>
      <c r="BY1197" s="5"/>
      <c r="BZ1197" s="6"/>
      <c r="CA1197" s="5"/>
    </row>
    <row r="1198" spans="4:79">
      <c r="D1198" s="1"/>
      <c r="J1198" s="1"/>
      <c r="L1198" s="1"/>
      <c r="M1198" s="1"/>
      <c r="AX1198" s="1"/>
      <c r="AY1198" s="1"/>
      <c r="BA1198" s="1"/>
      <c r="BB1198" s="1"/>
      <c r="BF1198" s="1"/>
      <c r="BG1198" t="str">
        <f t="shared" ca="1" si="153"/>
        <v/>
      </c>
      <c r="BH1198" t="str">
        <f t="shared" si="154"/>
        <v/>
      </c>
      <c r="BI1198" t="str">
        <f t="shared" si="155"/>
        <v/>
      </c>
      <c r="BJ1198" t="str">
        <f t="shared" ca="1" si="150"/>
        <v/>
      </c>
      <c r="BK1198">
        <f t="shared" si="156"/>
        <v>1900</v>
      </c>
      <c r="BL1198">
        <f t="shared" si="157"/>
        <v>1900</v>
      </c>
      <c r="BM1198" t="str">
        <f t="shared" si="151"/>
        <v/>
      </c>
      <c r="BN1198" s="84">
        <f t="shared" si="152"/>
        <v>116</v>
      </c>
      <c r="BO1198" s="1">
        <v>42370</v>
      </c>
      <c r="BP1198" s="1"/>
      <c r="BQ1198" s="3"/>
      <c r="BR1198" s="4"/>
      <c r="BS1198" s="5"/>
      <c r="BT1198" s="6"/>
      <c r="BU1198" s="5"/>
      <c r="BV1198" s="5"/>
      <c r="BW1198" s="6"/>
      <c r="BX1198" s="5"/>
      <c r="BY1198" s="5"/>
      <c r="BZ1198" s="6"/>
      <c r="CA1198" s="5"/>
    </row>
    <row r="1199" spans="4:79">
      <c r="D1199" s="1"/>
      <c r="J1199" s="1"/>
      <c r="L1199" s="1"/>
      <c r="BA1199" s="1"/>
      <c r="BF1199" s="1"/>
      <c r="BG1199" t="str">
        <f t="shared" ca="1" si="153"/>
        <v/>
      </c>
      <c r="BH1199" t="str">
        <f t="shared" si="154"/>
        <v/>
      </c>
      <c r="BI1199" t="str">
        <f t="shared" si="155"/>
        <v/>
      </c>
      <c r="BJ1199" t="str">
        <f t="shared" ca="1" si="150"/>
        <v/>
      </c>
      <c r="BK1199">
        <f t="shared" si="156"/>
        <v>1900</v>
      </c>
      <c r="BL1199">
        <f t="shared" si="157"/>
        <v>1900</v>
      </c>
      <c r="BM1199" t="str">
        <f t="shared" si="151"/>
        <v/>
      </c>
      <c r="BN1199" s="84">
        <f t="shared" si="152"/>
        <v>116</v>
      </c>
      <c r="BO1199" s="1">
        <v>42370</v>
      </c>
      <c r="BP1199" s="1"/>
      <c r="BQ1199" s="3"/>
      <c r="BR1199" s="4"/>
      <c r="BS1199" s="5"/>
      <c r="BT1199" s="6"/>
      <c r="BU1199" s="5"/>
      <c r="BV1199" s="5"/>
      <c r="BW1199" s="6"/>
      <c r="BX1199" s="5"/>
      <c r="BY1199" s="5"/>
      <c r="BZ1199" s="6"/>
      <c r="CA1199" s="5"/>
    </row>
    <row r="1200" spans="4:79">
      <c r="D1200" s="1"/>
      <c r="J1200" s="1"/>
      <c r="L1200" s="1"/>
      <c r="M1200" s="1"/>
      <c r="BA1200" s="1"/>
      <c r="BG1200" t="str">
        <f t="shared" ca="1" si="153"/>
        <v/>
      </c>
      <c r="BH1200" t="str">
        <f t="shared" si="154"/>
        <v/>
      </c>
      <c r="BI1200" t="str">
        <f t="shared" si="155"/>
        <v/>
      </c>
      <c r="BJ1200" t="str">
        <f t="shared" ca="1" si="150"/>
        <v/>
      </c>
      <c r="BK1200">
        <f t="shared" si="156"/>
        <v>1900</v>
      </c>
      <c r="BL1200">
        <f t="shared" si="157"/>
        <v>1900</v>
      </c>
      <c r="BM1200" t="str">
        <f t="shared" si="151"/>
        <v/>
      </c>
      <c r="BN1200" s="84">
        <f t="shared" si="152"/>
        <v>116</v>
      </c>
      <c r="BO1200" s="1">
        <v>42370</v>
      </c>
      <c r="BP1200" s="1"/>
      <c r="BQ1200" s="3"/>
      <c r="BR1200" s="4"/>
      <c r="BS1200" s="5"/>
      <c r="BT1200" s="6"/>
      <c r="BU1200" s="5"/>
      <c r="BV1200" s="5"/>
      <c r="BW1200" s="6"/>
      <c r="BX1200" s="5"/>
      <c r="BY1200" s="5"/>
      <c r="BZ1200" s="6"/>
      <c r="CA1200" s="5"/>
    </row>
    <row r="1201" spans="4:79">
      <c r="D1201" s="1"/>
      <c r="J1201" s="1"/>
      <c r="L1201" s="1"/>
      <c r="BA1201" s="1"/>
      <c r="BF1201" s="1"/>
      <c r="BG1201" t="str">
        <f t="shared" ca="1" si="153"/>
        <v/>
      </c>
      <c r="BH1201" t="str">
        <f t="shared" si="154"/>
        <v/>
      </c>
      <c r="BI1201" t="str">
        <f t="shared" si="155"/>
        <v/>
      </c>
      <c r="BJ1201" t="str">
        <f t="shared" ca="1" si="150"/>
        <v/>
      </c>
      <c r="BK1201">
        <f t="shared" si="156"/>
        <v>1900</v>
      </c>
      <c r="BL1201">
        <f t="shared" si="157"/>
        <v>1900</v>
      </c>
      <c r="BM1201" t="str">
        <f t="shared" si="151"/>
        <v/>
      </c>
      <c r="BN1201" s="84">
        <f t="shared" si="152"/>
        <v>116</v>
      </c>
      <c r="BO1201" s="1">
        <v>42370</v>
      </c>
      <c r="BP1201" s="1"/>
      <c r="BQ1201" s="3"/>
      <c r="BR1201" s="4"/>
      <c r="BS1201" s="5"/>
      <c r="BT1201" s="6"/>
      <c r="BU1201" s="5"/>
      <c r="BV1201" s="5"/>
      <c r="BW1201" s="6"/>
      <c r="BX1201" s="5"/>
      <c r="BY1201" s="5"/>
      <c r="BZ1201" s="6"/>
      <c r="CA1201" s="5"/>
    </row>
    <row r="1202" spans="4:79">
      <c r="D1202" s="1"/>
      <c r="J1202" s="1"/>
      <c r="L1202" s="1"/>
      <c r="M1202" s="1"/>
      <c r="AX1202" s="1"/>
      <c r="AY1202" s="1"/>
      <c r="BA1202" s="1"/>
      <c r="BB1202" s="1"/>
      <c r="BF1202" s="1"/>
      <c r="BG1202" t="str">
        <f t="shared" ca="1" si="153"/>
        <v/>
      </c>
      <c r="BH1202" t="str">
        <f t="shared" si="154"/>
        <v/>
      </c>
      <c r="BI1202" t="str">
        <f t="shared" si="155"/>
        <v/>
      </c>
      <c r="BJ1202" t="str">
        <f t="shared" ca="1" si="150"/>
        <v/>
      </c>
      <c r="BK1202">
        <f t="shared" si="156"/>
        <v>1900</v>
      </c>
      <c r="BL1202">
        <f t="shared" si="157"/>
        <v>1900</v>
      </c>
      <c r="BM1202" t="str">
        <f t="shared" si="151"/>
        <v/>
      </c>
      <c r="BN1202" s="84">
        <f t="shared" si="152"/>
        <v>116</v>
      </c>
      <c r="BO1202" s="1">
        <v>42370</v>
      </c>
      <c r="BP1202" s="1"/>
      <c r="BQ1202" s="3"/>
      <c r="BR1202" s="4"/>
      <c r="BS1202" s="5"/>
      <c r="BT1202" s="6"/>
      <c r="BU1202" s="5"/>
      <c r="BV1202" s="5"/>
      <c r="BW1202" s="6"/>
      <c r="BX1202" s="5"/>
      <c r="BY1202" s="5"/>
      <c r="BZ1202" s="6"/>
      <c r="CA1202" s="5"/>
    </row>
    <row r="1203" spans="4:79">
      <c r="D1203" s="1"/>
      <c r="J1203" s="1"/>
      <c r="L1203" s="1"/>
      <c r="M1203" s="1"/>
      <c r="AX1203" s="1"/>
      <c r="AY1203" s="1"/>
      <c r="BA1203" s="1"/>
      <c r="BB1203" s="1"/>
      <c r="BG1203" t="str">
        <f t="shared" ca="1" si="153"/>
        <v/>
      </c>
      <c r="BH1203" t="str">
        <f t="shared" si="154"/>
        <v/>
      </c>
      <c r="BI1203" t="str">
        <f t="shared" si="155"/>
        <v/>
      </c>
      <c r="BJ1203" t="str">
        <f t="shared" ca="1" si="150"/>
        <v/>
      </c>
      <c r="BK1203">
        <f t="shared" si="156"/>
        <v>1900</v>
      </c>
      <c r="BL1203">
        <f t="shared" si="157"/>
        <v>1900</v>
      </c>
      <c r="BM1203" t="str">
        <f t="shared" si="151"/>
        <v/>
      </c>
      <c r="BN1203" s="84">
        <f t="shared" si="152"/>
        <v>116</v>
      </c>
      <c r="BO1203" s="1">
        <v>42370</v>
      </c>
      <c r="BP1203" s="1"/>
      <c r="BQ1203" s="3"/>
      <c r="BR1203" s="4"/>
      <c r="BS1203" s="5"/>
      <c r="BT1203" s="6"/>
      <c r="BU1203" s="5"/>
      <c r="BV1203" s="5"/>
      <c r="BW1203" s="6"/>
      <c r="BX1203" s="5"/>
      <c r="BY1203" s="5"/>
      <c r="BZ1203" s="6"/>
      <c r="CA1203" s="5"/>
    </row>
    <row r="1204" spans="4:79">
      <c r="D1204" s="1"/>
      <c r="J1204" s="1"/>
      <c r="L1204" s="1"/>
      <c r="M1204" s="1"/>
      <c r="AZ1204" s="1"/>
      <c r="BA1204" s="1"/>
      <c r="BC1204" s="1"/>
      <c r="BD1204" s="1"/>
      <c r="BG1204" t="str">
        <f t="shared" ca="1" si="153"/>
        <v/>
      </c>
      <c r="BH1204" t="str">
        <f t="shared" si="154"/>
        <v/>
      </c>
      <c r="BI1204" t="str">
        <f t="shared" si="155"/>
        <v/>
      </c>
      <c r="BJ1204" t="str">
        <f t="shared" ca="1" si="150"/>
        <v/>
      </c>
      <c r="BK1204">
        <f t="shared" si="156"/>
        <v>1900</v>
      </c>
      <c r="BL1204">
        <f t="shared" si="157"/>
        <v>1900</v>
      </c>
      <c r="BM1204" t="str">
        <f t="shared" si="151"/>
        <v/>
      </c>
      <c r="BN1204" s="84">
        <f t="shared" si="152"/>
        <v>116</v>
      </c>
      <c r="BO1204" s="1">
        <v>42370</v>
      </c>
      <c r="BP1204" s="1"/>
      <c r="BQ1204" s="3"/>
      <c r="BR1204" s="4"/>
      <c r="BS1204" s="5"/>
      <c r="BT1204" s="6"/>
      <c r="BU1204" s="5"/>
      <c r="BV1204" s="5"/>
      <c r="BW1204" s="6"/>
      <c r="BX1204" s="5"/>
      <c r="BY1204" s="5"/>
      <c r="BZ1204" s="6"/>
      <c r="CA1204" s="5"/>
    </row>
    <row r="1205" spans="4:79">
      <c r="D1205" s="1"/>
      <c r="J1205" s="1"/>
      <c r="L1205" s="1"/>
      <c r="M1205" s="1"/>
      <c r="AX1205" s="1"/>
      <c r="AY1205" s="1"/>
      <c r="BA1205" s="1"/>
      <c r="BB1205" s="1"/>
      <c r="BG1205" t="str">
        <f t="shared" ca="1" si="153"/>
        <v/>
      </c>
      <c r="BH1205" t="str">
        <f t="shared" si="154"/>
        <v/>
      </c>
      <c r="BI1205" t="str">
        <f t="shared" si="155"/>
        <v/>
      </c>
      <c r="BJ1205" t="str">
        <f t="shared" ca="1" si="150"/>
        <v/>
      </c>
      <c r="BK1205">
        <f t="shared" si="156"/>
        <v>1900</v>
      </c>
      <c r="BL1205">
        <f t="shared" si="157"/>
        <v>1900</v>
      </c>
      <c r="BM1205" t="str">
        <f t="shared" si="151"/>
        <v/>
      </c>
      <c r="BN1205" s="84">
        <f t="shared" si="152"/>
        <v>116</v>
      </c>
      <c r="BO1205" s="1">
        <v>42370</v>
      </c>
      <c r="BP1205" s="1"/>
      <c r="BQ1205" s="3"/>
      <c r="BR1205" s="4"/>
      <c r="BS1205" s="5"/>
      <c r="BT1205" s="6"/>
      <c r="BU1205" s="5"/>
      <c r="BV1205" s="5"/>
      <c r="BW1205" s="6"/>
      <c r="BX1205" s="5"/>
      <c r="BY1205" s="5"/>
      <c r="BZ1205" s="6"/>
      <c r="CA1205" s="5"/>
    </row>
    <row r="1206" spans="4:79">
      <c r="D1206" s="1"/>
      <c r="J1206" s="1"/>
      <c r="L1206" s="1"/>
      <c r="AX1206" s="1"/>
      <c r="AY1206" s="1"/>
      <c r="BA1206" s="1"/>
      <c r="BB1206" s="1"/>
      <c r="BG1206" t="str">
        <f t="shared" ca="1" si="153"/>
        <v/>
      </c>
      <c r="BH1206" t="str">
        <f t="shared" si="154"/>
        <v/>
      </c>
      <c r="BI1206" t="str">
        <f t="shared" si="155"/>
        <v/>
      </c>
      <c r="BJ1206" t="str">
        <f t="shared" ca="1" si="150"/>
        <v/>
      </c>
      <c r="BK1206">
        <f t="shared" si="156"/>
        <v>1900</v>
      </c>
      <c r="BL1206">
        <f t="shared" si="157"/>
        <v>1900</v>
      </c>
      <c r="BM1206" t="str">
        <f t="shared" si="151"/>
        <v/>
      </c>
      <c r="BN1206" s="84">
        <f t="shared" si="152"/>
        <v>116</v>
      </c>
      <c r="BO1206" s="1">
        <v>42370</v>
      </c>
      <c r="BP1206" s="1"/>
      <c r="BQ1206" s="3"/>
      <c r="BR1206" s="4"/>
      <c r="BS1206" s="5"/>
      <c r="BT1206" s="6"/>
      <c r="BU1206" s="5"/>
      <c r="BV1206" s="5"/>
      <c r="BW1206" s="6"/>
      <c r="BX1206" s="5"/>
      <c r="BY1206" s="5"/>
      <c r="BZ1206" s="6"/>
      <c r="CA1206" s="5"/>
    </row>
    <row r="1207" spans="4:79">
      <c r="D1207" s="1"/>
      <c r="J1207" s="1"/>
      <c r="L1207" s="1"/>
      <c r="BA1207" s="1"/>
      <c r="BB1207" s="1"/>
      <c r="BG1207" t="str">
        <f t="shared" ca="1" si="153"/>
        <v/>
      </c>
      <c r="BH1207" t="str">
        <f t="shared" si="154"/>
        <v/>
      </c>
      <c r="BI1207" t="str">
        <f t="shared" si="155"/>
        <v/>
      </c>
      <c r="BJ1207" t="str">
        <f t="shared" ca="1" si="150"/>
        <v/>
      </c>
      <c r="BK1207">
        <f t="shared" si="156"/>
        <v>1900</v>
      </c>
      <c r="BL1207">
        <f t="shared" si="157"/>
        <v>1900</v>
      </c>
      <c r="BM1207" t="str">
        <f t="shared" si="151"/>
        <v/>
      </c>
      <c r="BN1207" s="84">
        <f t="shared" si="152"/>
        <v>116</v>
      </c>
      <c r="BO1207" s="1">
        <v>42370</v>
      </c>
      <c r="BP1207" s="1"/>
      <c r="BQ1207" s="3"/>
      <c r="BR1207" s="4"/>
      <c r="BS1207" s="5"/>
      <c r="BT1207" s="6"/>
      <c r="BU1207" s="5"/>
      <c r="BV1207" s="5"/>
      <c r="BW1207" s="6"/>
      <c r="BX1207" s="5"/>
      <c r="BY1207" s="5"/>
      <c r="BZ1207" s="6"/>
      <c r="CA1207" s="5"/>
    </row>
    <row r="1208" spans="4:79">
      <c r="D1208" s="1"/>
      <c r="J1208" s="1"/>
      <c r="L1208" s="1"/>
      <c r="M1208" s="1"/>
      <c r="AX1208" s="1"/>
      <c r="AY1208" s="1"/>
      <c r="BA1208" s="1"/>
      <c r="BB1208" s="1"/>
      <c r="BF1208" s="1"/>
      <c r="BG1208" t="str">
        <f t="shared" ca="1" si="153"/>
        <v/>
      </c>
      <c r="BH1208" t="str">
        <f t="shared" si="154"/>
        <v/>
      </c>
      <c r="BI1208" t="str">
        <f t="shared" si="155"/>
        <v/>
      </c>
      <c r="BJ1208" t="str">
        <f t="shared" ca="1" si="150"/>
        <v/>
      </c>
      <c r="BK1208">
        <f t="shared" si="156"/>
        <v>1900</v>
      </c>
      <c r="BL1208">
        <f t="shared" si="157"/>
        <v>1900</v>
      </c>
      <c r="BM1208" t="str">
        <f t="shared" si="151"/>
        <v/>
      </c>
      <c r="BN1208" s="84">
        <f t="shared" si="152"/>
        <v>116</v>
      </c>
      <c r="BO1208" s="1">
        <v>42370</v>
      </c>
      <c r="BP1208" s="1"/>
      <c r="BQ1208" s="3"/>
      <c r="BR1208" s="4"/>
      <c r="BS1208" s="5"/>
      <c r="BT1208" s="6"/>
      <c r="BU1208" s="5"/>
      <c r="BV1208" s="5"/>
      <c r="BW1208" s="6"/>
      <c r="BX1208" s="5"/>
      <c r="BY1208" s="5"/>
      <c r="BZ1208" s="6"/>
      <c r="CA1208" s="5"/>
    </row>
    <row r="1209" spans="4:79">
      <c r="D1209" s="1"/>
      <c r="J1209" s="1"/>
      <c r="L1209" s="1"/>
      <c r="AX1209" s="1"/>
      <c r="AY1209" s="1"/>
      <c r="BA1209" s="1"/>
      <c r="BB1209" s="1"/>
      <c r="BF1209" s="1"/>
      <c r="BG1209" t="str">
        <f t="shared" ca="1" si="153"/>
        <v/>
      </c>
      <c r="BH1209" t="str">
        <f t="shared" si="154"/>
        <v/>
      </c>
      <c r="BI1209" t="str">
        <f t="shared" si="155"/>
        <v/>
      </c>
      <c r="BJ1209" t="str">
        <f t="shared" ca="1" si="150"/>
        <v/>
      </c>
      <c r="BK1209">
        <f t="shared" si="156"/>
        <v>1900</v>
      </c>
      <c r="BL1209">
        <f t="shared" si="157"/>
        <v>1900</v>
      </c>
      <c r="BM1209" t="str">
        <f t="shared" si="151"/>
        <v/>
      </c>
      <c r="BN1209" s="84">
        <f t="shared" si="152"/>
        <v>116</v>
      </c>
      <c r="BO1209" s="1">
        <v>42370</v>
      </c>
      <c r="BP1209" s="1"/>
      <c r="BQ1209" s="3"/>
      <c r="BR1209" s="4"/>
      <c r="BS1209" s="5"/>
      <c r="BT1209" s="6"/>
      <c r="BU1209" s="5"/>
      <c r="BV1209" s="5"/>
      <c r="BW1209" s="6"/>
      <c r="BX1209" s="5"/>
      <c r="BY1209" s="5"/>
      <c r="BZ1209" s="6"/>
      <c r="CA1209" s="5"/>
    </row>
    <row r="1210" spans="4:79">
      <c r="D1210" s="1"/>
      <c r="J1210" s="1"/>
      <c r="L1210" s="1"/>
      <c r="AX1210" s="1"/>
      <c r="AY1210" s="1"/>
      <c r="BA1210" s="1"/>
      <c r="BB1210" s="1"/>
      <c r="BG1210" t="str">
        <f t="shared" ca="1" si="153"/>
        <v/>
      </c>
      <c r="BH1210" t="str">
        <f t="shared" si="154"/>
        <v/>
      </c>
      <c r="BI1210" t="str">
        <f t="shared" si="155"/>
        <v/>
      </c>
      <c r="BJ1210" t="str">
        <f t="shared" ca="1" si="150"/>
        <v/>
      </c>
      <c r="BK1210">
        <f t="shared" si="156"/>
        <v>1900</v>
      </c>
      <c r="BL1210">
        <f t="shared" si="157"/>
        <v>1900</v>
      </c>
      <c r="BM1210" t="str">
        <f t="shared" si="151"/>
        <v/>
      </c>
      <c r="BN1210" s="84">
        <f t="shared" si="152"/>
        <v>116</v>
      </c>
      <c r="BO1210" s="1">
        <v>42370</v>
      </c>
      <c r="BP1210" s="1"/>
      <c r="BQ1210" s="3"/>
      <c r="BR1210" s="4"/>
      <c r="BS1210" s="5"/>
      <c r="BT1210" s="6"/>
      <c r="BU1210" s="5"/>
      <c r="BV1210" s="5"/>
      <c r="BW1210" s="6"/>
      <c r="BX1210" s="5"/>
      <c r="BY1210" s="5"/>
      <c r="BZ1210" s="6"/>
      <c r="CA1210" s="5"/>
    </row>
    <row r="1211" spans="4:79">
      <c r="D1211" s="1"/>
      <c r="J1211" s="1"/>
      <c r="L1211" s="1"/>
      <c r="M1211" s="1"/>
      <c r="BA1211" s="1"/>
      <c r="BG1211" t="str">
        <f t="shared" ca="1" si="153"/>
        <v/>
      </c>
      <c r="BH1211" t="str">
        <f t="shared" si="154"/>
        <v/>
      </c>
      <c r="BI1211" t="str">
        <f t="shared" si="155"/>
        <v/>
      </c>
      <c r="BJ1211" t="str">
        <f t="shared" ca="1" si="150"/>
        <v/>
      </c>
      <c r="BK1211">
        <f t="shared" si="156"/>
        <v>1900</v>
      </c>
      <c r="BL1211">
        <f t="shared" si="157"/>
        <v>1900</v>
      </c>
      <c r="BM1211" t="str">
        <f t="shared" si="151"/>
        <v/>
      </c>
      <c r="BN1211" s="84">
        <f t="shared" si="152"/>
        <v>116</v>
      </c>
      <c r="BO1211" s="1">
        <v>42370</v>
      </c>
      <c r="BP1211" s="1"/>
      <c r="BQ1211" s="3"/>
      <c r="BR1211" s="4"/>
      <c r="BS1211" s="5"/>
      <c r="BT1211" s="6"/>
      <c r="BU1211" s="5"/>
      <c r="BV1211" s="5"/>
      <c r="BW1211" s="6"/>
      <c r="BX1211" s="5"/>
      <c r="BY1211" s="5"/>
      <c r="BZ1211" s="6"/>
      <c r="CA1211" s="5"/>
    </row>
    <row r="1212" spans="4:79">
      <c r="D1212" s="1"/>
      <c r="J1212" s="1"/>
      <c r="L1212" s="1"/>
      <c r="AX1212" s="1"/>
      <c r="AY1212" s="1"/>
      <c r="BA1212" s="1"/>
      <c r="BB1212" s="1"/>
      <c r="BF1212" s="1"/>
      <c r="BG1212" t="str">
        <f t="shared" ca="1" si="153"/>
        <v/>
      </c>
      <c r="BH1212" t="str">
        <f t="shared" si="154"/>
        <v/>
      </c>
      <c r="BI1212" t="str">
        <f t="shared" si="155"/>
        <v/>
      </c>
      <c r="BJ1212" t="str">
        <f t="shared" ca="1" si="150"/>
        <v/>
      </c>
      <c r="BK1212">
        <f t="shared" si="156"/>
        <v>1900</v>
      </c>
      <c r="BL1212">
        <f t="shared" si="157"/>
        <v>1900</v>
      </c>
      <c r="BM1212" t="str">
        <f t="shared" si="151"/>
        <v/>
      </c>
      <c r="BN1212" s="84">
        <f t="shared" si="152"/>
        <v>116</v>
      </c>
      <c r="BO1212" s="1">
        <v>42370</v>
      </c>
      <c r="BP1212" s="1"/>
      <c r="BQ1212" s="3"/>
      <c r="BR1212" s="4"/>
      <c r="BS1212" s="5"/>
      <c r="BT1212" s="6"/>
      <c r="BU1212" s="5"/>
      <c r="BV1212" s="5"/>
      <c r="BW1212" s="6"/>
      <c r="BX1212" s="5"/>
      <c r="BY1212" s="5"/>
      <c r="BZ1212" s="6"/>
      <c r="CA1212" s="5"/>
    </row>
    <row r="1213" spans="4:79">
      <c r="D1213" s="1"/>
      <c r="J1213" s="1"/>
      <c r="L1213" s="1"/>
      <c r="AX1213" s="1"/>
      <c r="AY1213" s="1"/>
      <c r="BA1213" s="1"/>
      <c r="BB1213" s="1"/>
      <c r="BG1213" t="str">
        <f t="shared" ca="1" si="153"/>
        <v/>
      </c>
      <c r="BH1213" t="str">
        <f t="shared" si="154"/>
        <v/>
      </c>
      <c r="BI1213" t="str">
        <f t="shared" si="155"/>
        <v/>
      </c>
      <c r="BJ1213" t="str">
        <f t="shared" ca="1" si="150"/>
        <v/>
      </c>
      <c r="BK1213">
        <f t="shared" si="156"/>
        <v>1900</v>
      </c>
      <c r="BL1213">
        <f t="shared" si="157"/>
        <v>1900</v>
      </c>
      <c r="BM1213" t="str">
        <f t="shared" si="151"/>
        <v/>
      </c>
      <c r="BN1213" s="84">
        <f t="shared" si="152"/>
        <v>116</v>
      </c>
      <c r="BO1213" s="1">
        <v>42370</v>
      </c>
      <c r="BP1213" s="1"/>
      <c r="BQ1213" s="3"/>
      <c r="BR1213" s="4"/>
      <c r="BS1213" s="5"/>
      <c r="BT1213" s="6"/>
      <c r="BU1213" s="5"/>
      <c r="BV1213" s="5"/>
      <c r="BW1213" s="6"/>
      <c r="BX1213" s="5"/>
      <c r="BY1213" s="5"/>
      <c r="BZ1213" s="6"/>
      <c r="CA1213" s="5"/>
    </row>
    <row r="1214" spans="4:79">
      <c r="D1214" s="1"/>
      <c r="J1214" s="1"/>
      <c r="L1214" s="1"/>
      <c r="M1214" s="1"/>
      <c r="AX1214" s="1"/>
      <c r="AY1214" s="1"/>
      <c r="BA1214" s="1"/>
      <c r="BB1214" s="1"/>
      <c r="BG1214" t="str">
        <f t="shared" ca="1" si="153"/>
        <v/>
      </c>
      <c r="BH1214" t="str">
        <f t="shared" si="154"/>
        <v/>
      </c>
      <c r="BI1214" t="str">
        <f t="shared" si="155"/>
        <v/>
      </c>
      <c r="BJ1214" t="str">
        <f t="shared" ca="1" si="150"/>
        <v/>
      </c>
      <c r="BK1214">
        <f t="shared" si="156"/>
        <v>1900</v>
      </c>
      <c r="BL1214">
        <f t="shared" si="157"/>
        <v>1900</v>
      </c>
      <c r="BM1214" t="str">
        <f t="shared" si="151"/>
        <v/>
      </c>
      <c r="BN1214" s="84">
        <f t="shared" si="152"/>
        <v>116</v>
      </c>
      <c r="BO1214" s="1">
        <v>42370</v>
      </c>
      <c r="BP1214" s="1"/>
      <c r="BQ1214" s="3"/>
      <c r="BR1214" s="4"/>
      <c r="BS1214" s="5"/>
      <c r="BT1214" s="6"/>
      <c r="BU1214" s="5"/>
      <c r="BV1214" s="5"/>
      <c r="BW1214" s="6"/>
      <c r="BX1214" s="5"/>
      <c r="BY1214" s="5"/>
      <c r="BZ1214" s="6"/>
      <c r="CA1214" s="5"/>
    </row>
    <row r="1215" spans="4:79">
      <c r="D1215" s="1"/>
      <c r="J1215" s="1"/>
      <c r="M1215" s="1"/>
      <c r="BG1215" t="str">
        <f t="shared" ca="1" si="153"/>
        <v/>
      </c>
      <c r="BH1215" t="str">
        <f t="shared" si="154"/>
        <v/>
      </c>
      <c r="BI1215" t="str">
        <f t="shared" si="155"/>
        <v/>
      </c>
      <c r="BJ1215" t="str">
        <f t="shared" ca="1" si="150"/>
        <v/>
      </c>
      <c r="BK1215">
        <f t="shared" si="156"/>
        <v>1900</v>
      </c>
      <c r="BL1215">
        <f t="shared" si="157"/>
        <v>1900</v>
      </c>
      <c r="BM1215" t="str">
        <f t="shared" si="151"/>
        <v/>
      </c>
      <c r="BN1215" s="84">
        <f t="shared" si="152"/>
        <v>116</v>
      </c>
      <c r="BO1215" s="1">
        <v>42370</v>
      </c>
      <c r="BP1215" s="1"/>
      <c r="BQ1215" s="3"/>
      <c r="BR1215" s="4"/>
      <c r="BS1215" s="5"/>
      <c r="BT1215" s="6"/>
      <c r="BU1215" s="5"/>
      <c r="BV1215" s="5"/>
      <c r="BW1215" s="6"/>
      <c r="BX1215" s="5"/>
      <c r="BY1215" s="5"/>
      <c r="BZ1215" s="6"/>
      <c r="CA1215" s="5"/>
    </row>
    <row r="1216" spans="4:79">
      <c r="D1216" s="1"/>
      <c r="E1216" s="1"/>
      <c r="J1216" s="1"/>
      <c r="L1216" s="1"/>
      <c r="M1216" s="1"/>
      <c r="N1216" s="1"/>
      <c r="AX1216" s="1"/>
      <c r="AY1216" s="1"/>
      <c r="BA1216" s="1"/>
      <c r="BB1216" s="1"/>
      <c r="BG1216" t="str">
        <f t="shared" ca="1" si="153"/>
        <v/>
      </c>
      <c r="BH1216" t="str">
        <f t="shared" si="154"/>
        <v/>
      </c>
      <c r="BI1216" t="str">
        <f t="shared" si="155"/>
        <v/>
      </c>
      <c r="BJ1216" t="str">
        <f t="shared" ca="1" si="150"/>
        <v/>
      </c>
      <c r="BK1216">
        <f t="shared" si="156"/>
        <v>1900</v>
      </c>
      <c r="BL1216">
        <f t="shared" si="157"/>
        <v>1900</v>
      </c>
      <c r="BM1216" t="str">
        <f t="shared" si="151"/>
        <v/>
      </c>
      <c r="BN1216" s="84">
        <f t="shared" si="152"/>
        <v>116</v>
      </c>
      <c r="BO1216" s="1">
        <v>42370</v>
      </c>
      <c r="BP1216" s="1"/>
      <c r="BQ1216" s="3"/>
      <c r="BR1216" s="4"/>
      <c r="BS1216" s="5"/>
      <c r="BT1216" s="6"/>
      <c r="BU1216" s="5"/>
      <c r="BV1216" s="5"/>
      <c r="BW1216" s="6"/>
      <c r="BX1216" s="5"/>
      <c r="BY1216" s="5"/>
      <c r="BZ1216" s="6"/>
      <c r="CA1216" s="5"/>
    </row>
    <row r="1217" spans="4:79">
      <c r="D1217" s="1"/>
      <c r="J1217" s="1"/>
      <c r="M1217" s="1"/>
      <c r="BG1217" t="str">
        <f t="shared" ca="1" si="153"/>
        <v/>
      </c>
      <c r="BH1217" t="str">
        <f t="shared" si="154"/>
        <v/>
      </c>
      <c r="BI1217" t="str">
        <f t="shared" si="155"/>
        <v/>
      </c>
      <c r="BJ1217" t="str">
        <f t="shared" ca="1" si="150"/>
        <v/>
      </c>
      <c r="BK1217">
        <f t="shared" si="156"/>
        <v>1900</v>
      </c>
      <c r="BL1217">
        <f t="shared" si="157"/>
        <v>1900</v>
      </c>
      <c r="BM1217" t="str">
        <f t="shared" si="151"/>
        <v/>
      </c>
      <c r="BN1217" s="84">
        <f t="shared" si="152"/>
        <v>116</v>
      </c>
      <c r="BO1217" s="1">
        <v>42370</v>
      </c>
      <c r="BP1217" s="1"/>
      <c r="BQ1217" s="3"/>
      <c r="BR1217" s="4"/>
      <c r="BS1217" s="5"/>
      <c r="BT1217" s="6"/>
      <c r="BU1217" s="5"/>
      <c r="BV1217" s="5"/>
      <c r="BW1217" s="6"/>
      <c r="BX1217" s="5"/>
      <c r="BY1217" s="5"/>
      <c r="BZ1217" s="6"/>
      <c r="CA1217" s="5"/>
    </row>
    <row r="1218" spans="4:79">
      <c r="D1218" s="1"/>
      <c r="E1218" s="1"/>
      <c r="J1218" s="1"/>
      <c r="L1218" s="1"/>
      <c r="M1218" s="1"/>
      <c r="BA1218" s="1"/>
      <c r="BG1218" t="str">
        <f t="shared" ca="1" si="153"/>
        <v/>
      </c>
      <c r="BH1218" t="str">
        <f t="shared" si="154"/>
        <v/>
      </c>
      <c r="BI1218" t="str">
        <f t="shared" si="155"/>
        <v/>
      </c>
      <c r="BJ1218" t="str">
        <f t="shared" ref="BJ1218:BJ1281" ca="1" si="158">IF(A1218="","",DATEDIF(L1218,TODAY(),"y"))</f>
        <v/>
      </c>
      <c r="BK1218">
        <f t="shared" si="156"/>
        <v>1900</v>
      </c>
      <c r="BL1218">
        <f t="shared" si="157"/>
        <v>1900</v>
      </c>
      <c r="BM1218" t="str">
        <f t="shared" ref="BM1218:BM1281" si="159">IF(A1218="","",IF(O1218="Adhérent",BG1218,""))</f>
        <v/>
      </c>
      <c r="BN1218" s="84">
        <f t="shared" ref="BN1218:BN1281" si="160">YEAR(BO1218)-YEAR(J1218)</f>
        <v>116</v>
      </c>
      <c r="BO1218" s="1">
        <v>42370</v>
      </c>
      <c r="BP1218" s="1"/>
      <c r="BQ1218" s="3"/>
      <c r="BR1218" s="4"/>
      <c r="BS1218" s="5"/>
      <c r="BT1218" s="6"/>
      <c r="BU1218" s="5"/>
      <c r="BV1218" s="5"/>
      <c r="BW1218" s="6"/>
      <c r="BX1218" s="5"/>
      <c r="BY1218" s="5"/>
      <c r="BZ1218" s="6"/>
      <c r="CA1218" s="5"/>
    </row>
    <row r="1219" spans="4:79">
      <c r="D1219" s="1"/>
      <c r="J1219" s="1"/>
      <c r="L1219" s="1"/>
      <c r="M1219" s="1"/>
      <c r="AX1219" s="1"/>
      <c r="AY1219" s="1"/>
      <c r="BA1219" s="1"/>
      <c r="BB1219" s="1"/>
      <c r="BG1219" t="str">
        <f t="shared" ref="BG1219:BG1282" ca="1" si="161">IF(A1219="","",DATEDIF(J1219,TODAY(),"y"))</f>
        <v/>
      </c>
      <c r="BH1219" t="str">
        <f t="shared" ref="BH1219:BH1282" si="162">IF(A1219="","",IF(BG1219&lt;61,"Moins de 61",IF(BG1219&lt;66,"61 à 65",IF(BG1219&lt;71,"66 à 70",IF(BG1219&lt;76,"71 à 75",IF(BG1219&lt;81,"76 à 80",IF(BG1219&lt;86,"81 à 85",IF(BG1219&lt;91,"86 à 90",IF(BG1219&lt;96,"91 à 95",IF(BG1219&lt;101,"96 à 100",IF(BG1219&gt;=101,"101 et plus","")))))))))))</f>
        <v/>
      </c>
      <c r="BI1219" t="str">
        <f t="shared" ref="BI1219:BI1282" si="163">IF(B1219="","",IF(BG1219&lt;66,"Moins de 66",IF(BG1219&lt;71,"66 à 70",IF(BG1219&lt;76,"71 à 75",IF(BG1219&lt;81,"76 à 80",IF(BG1219&gt;=81,"plus de 80",""))))))</f>
        <v/>
      </c>
      <c r="BJ1219" t="str">
        <f t="shared" ca="1" si="158"/>
        <v/>
      </c>
      <c r="BK1219">
        <f t="shared" ref="BK1219:BK1282" si="164">YEAR(L1219)</f>
        <v>1900</v>
      </c>
      <c r="BL1219">
        <f t="shared" ref="BL1219:BL1282" si="165">YEAR(E1219)</f>
        <v>1900</v>
      </c>
      <c r="BM1219" t="str">
        <f t="shared" si="159"/>
        <v/>
      </c>
      <c r="BN1219" s="84">
        <f t="shared" si="160"/>
        <v>116</v>
      </c>
      <c r="BO1219" s="1">
        <v>42370</v>
      </c>
      <c r="BP1219" s="1"/>
      <c r="BQ1219" s="3"/>
      <c r="BR1219" s="4"/>
      <c r="BS1219" s="5"/>
      <c r="BT1219" s="6"/>
      <c r="BU1219" s="5"/>
      <c r="BV1219" s="5"/>
      <c r="BW1219" s="6"/>
      <c r="BX1219" s="5"/>
      <c r="BY1219" s="5"/>
      <c r="BZ1219" s="6"/>
      <c r="CA1219" s="5"/>
    </row>
    <row r="1220" spans="4:79">
      <c r="D1220" s="1"/>
      <c r="BB1220" s="1"/>
      <c r="BG1220" t="str">
        <f t="shared" ca="1" si="161"/>
        <v/>
      </c>
      <c r="BH1220" t="str">
        <f t="shared" si="162"/>
        <v/>
      </c>
      <c r="BI1220" t="str">
        <f t="shared" si="163"/>
        <v/>
      </c>
      <c r="BJ1220" t="str">
        <f t="shared" ca="1" si="158"/>
        <v/>
      </c>
      <c r="BK1220">
        <f t="shared" si="164"/>
        <v>1900</v>
      </c>
      <c r="BL1220">
        <f t="shared" si="165"/>
        <v>1900</v>
      </c>
      <c r="BM1220" t="str">
        <f t="shared" si="159"/>
        <v/>
      </c>
      <c r="BN1220" s="84">
        <f t="shared" si="160"/>
        <v>116</v>
      </c>
      <c r="BO1220" s="1">
        <v>42370</v>
      </c>
      <c r="BP1220" s="1"/>
      <c r="BQ1220" s="3"/>
      <c r="BR1220" s="4"/>
      <c r="BS1220" s="5"/>
      <c r="BT1220" s="6"/>
      <c r="BU1220" s="5"/>
      <c r="BV1220" s="5"/>
      <c r="BW1220" s="6"/>
      <c r="BX1220" s="5"/>
      <c r="BY1220" s="5"/>
      <c r="BZ1220" s="6"/>
      <c r="CA1220" s="5"/>
    </row>
    <row r="1221" spans="4:79">
      <c r="D1221" s="1"/>
      <c r="E1221" s="1"/>
      <c r="J1221" s="1"/>
      <c r="L1221" s="1"/>
      <c r="AX1221" s="1"/>
      <c r="AY1221" s="1"/>
      <c r="BA1221" s="1"/>
      <c r="BG1221" t="str">
        <f t="shared" ca="1" si="161"/>
        <v/>
      </c>
      <c r="BH1221" t="str">
        <f t="shared" si="162"/>
        <v/>
      </c>
      <c r="BI1221" t="str">
        <f t="shared" si="163"/>
        <v/>
      </c>
      <c r="BJ1221" t="str">
        <f t="shared" ca="1" si="158"/>
        <v/>
      </c>
      <c r="BK1221">
        <f t="shared" si="164"/>
        <v>1900</v>
      </c>
      <c r="BL1221">
        <f t="shared" si="165"/>
        <v>1900</v>
      </c>
      <c r="BM1221" t="str">
        <f t="shared" si="159"/>
        <v/>
      </c>
      <c r="BN1221" s="84">
        <f t="shared" si="160"/>
        <v>116</v>
      </c>
      <c r="BO1221" s="1">
        <v>42370</v>
      </c>
      <c r="BP1221" s="1"/>
      <c r="BQ1221" s="3"/>
      <c r="BR1221" s="4"/>
      <c r="BS1221" s="5"/>
      <c r="BT1221" s="6"/>
      <c r="BU1221" s="5"/>
      <c r="BV1221" s="5"/>
      <c r="BW1221" s="6"/>
      <c r="BX1221" s="5"/>
      <c r="BY1221" s="5"/>
      <c r="BZ1221" s="6"/>
      <c r="CA1221" s="5"/>
    </row>
    <row r="1222" spans="4:79">
      <c r="D1222" s="1"/>
      <c r="J1222" s="1"/>
      <c r="L1222" s="1"/>
      <c r="M1222" s="1"/>
      <c r="BA1222" s="1"/>
      <c r="BG1222" t="str">
        <f t="shared" ca="1" si="161"/>
        <v/>
      </c>
      <c r="BH1222" t="str">
        <f t="shared" si="162"/>
        <v/>
      </c>
      <c r="BI1222" t="str">
        <f t="shared" si="163"/>
        <v/>
      </c>
      <c r="BJ1222" t="str">
        <f t="shared" ca="1" si="158"/>
        <v/>
      </c>
      <c r="BK1222">
        <f t="shared" si="164"/>
        <v>1900</v>
      </c>
      <c r="BL1222">
        <f t="shared" si="165"/>
        <v>1900</v>
      </c>
      <c r="BM1222" t="str">
        <f t="shared" si="159"/>
        <v/>
      </c>
      <c r="BN1222" s="84">
        <f t="shared" si="160"/>
        <v>116</v>
      </c>
      <c r="BO1222" s="1">
        <v>42370</v>
      </c>
      <c r="BP1222" s="1"/>
      <c r="BQ1222" s="3"/>
      <c r="BR1222" s="4"/>
      <c r="BS1222" s="5"/>
      <c r="BT1222" s="6"/>
      <c r="BU1222" s="5"/>
      <c r="BV1222" s="5"/>
      <c r="BW1222" s="6"/>
      <c r="BX1222" s="5"/>
      <c r="BY1222" s="5"/>
      <c r="BZ1222" s="6"/>
      <c r="CA1222" s="5"/>
    </row>
    <row r="1223" spans="4:79">
      <c r="D1223" s="1"/>
      <c r="J1223" s="1"/>
      <c r="L1223" s="1"/>
      <c r="M1223" s="1"/>
      <c r="AX1223" s="1"/>
      <c r="AY1223" s="1"/>
      <c r="BA1223" s="1"/>
      <c r="BB1223" s="1"/>
      <c r="BG1223" t="str">
        <f t="shared" ca="1" si="161"/>
        <v/>
      </c>
      <c r="BH1223" t="str">
        <f t="shared" si="162"/>
        <v/>
      </c>
      <c r="BI1223" t="str">
        <f t="shared" si="163"/>
        <v/>
      </c>
      <c r="BJ1223" t="str">
        <f t="shared" ca="1" si="158"/>
        <v/>
      </c>
      <c r="BK1223">
        <f t="shared" si="164"/>
        <v>1900</v>
      </c>
      <c r="BL1223">
        <f t="shared" si="165"/>
        <v>1900</v>
      </c>
      <c r="BM1223" t="str">
        <f t="shared" si="159"/>
        <v/>
      </c>
      <c r="BN1223" s="84">
        <f t="shared" si="160"/>
        <v>116</v>
      </c>
      <c r="BO1223" s="1">
        <v>42370</v>
      </c>
      <c r="BP1223" s="1"/>
      <c r="BQ1223" s="3"/>
      <c r="BR1223" s="4"/>
      <c r="BS1223" s="5"/>
      <c r="BT1223" s="6"/>
      <c r="BU1223" s="5"/>
      <c r="BV1223" s="5"/>
      <c r="BW1223" s="6"/>
      <c r="BX1223" s="5"/>
      <c r="BY1223" s="5"/>
      <c r="BZ1223" s="6"/>
      <c r="CA1223" s="5"/>
    </row>
    <row r="1224" spans="4:79">
      <c r="D1224" s="1"/>
      <c r="J1224" s="1"/>
      <c r="L1224" s="1"/>
      <c r="M1224" s="1"/>
      <c r="AX1224" s="1"/>
      <c r="AY1224" s="1"/>
      <c r="BA1224" s="1"/>
      <c r="BB1224" s="1"/>
      <c r="BG1224" t="str">
        <f t="shared" ca="1" si="161"/>
        <v/>
      </c>
      <c r="BH1224" t="str">
        <f t="shared" si="162"/>
        <v/>
      </c>
      <c r="BI1224" t="str">
        <f t="shared" si="163"/>
        <v/>
      </c>
      <c r="BJ1224" t="str">
        <f t="shared" ca="1" si="158"/>
        <v/>
      </c>
      <c r="BK1224">
        <f t="shared" si="164"/>
        <v>1900</v>
      </c>
      <c r="BL1224">
        <f t="shared" si="165"/>
        <v>1900</v>
      </c>
      <c r="BM1224" t="str">
        <f t="shared" si="159"/>
        <v/>
      </c>
      <c r="BN1224" s="84">
        <f t="shared" si="160"/>
        <v>116</v>
      </c>
      <c r="BO1224" s="1">
        <v>42370</v>
      </c>
      <c r="BP1224" s="1"/>
      <c r="BQ1224" s="3"/>
      <c r="BR1224" s="4"/>
      <c r="BS1224" s="5"/>
      <c r="BT1224" s="6"/>
      <c r="BU1224" s="5"/>
      <c r="BV1224" s="5"/>
      <c r="BW1224" s="6"/>
      <c r="BX1224" s="5"/>
      <c r="BY1224" s="5"/>
      <c r="BZ1224" s="6"/>
      <c r="CA1224" s="5"/>
    </row>
    <row r="1225" spans="4:79">
      <c r="D1225" s="1"/>
      <c r="J1225" s="1"/>
      <c r="M1225" s="1"/>
      <c r="BG1225" t="str">
        <f t="shared" ca="1" si="161"/>
        <v/>
      </c>
      <c r="BH1225" t="str">
        <f t="shared" si="162"/>
        <v/>
      </c>
      <c r="BI1225" t="str">
        <f t="shared" si="163"/>
        <v/>
      </c>
      <c r="BJ1225" t="str">
        <f t="shared" ca="1" si="158"/>
        <v/>
      </c>
      <c r="BK1225">
        <f t="shared" si="164"/>
        <v>1900</v>
      </c>
      <c r="BL1225">
        <f t="shared" si="165"/>
        <v>1900</v>
      </c>
      <c r="BM1225" t="str">
        <f t="shared" si="159"/>
        <v/>
      </c>
      <c r="BN1225" s="84">
        <f t="shared" si="160"/>
        <v>116</v>
      </c>
      <c r="BO1225" s="1">
        <v>42370</v>
      </c>
      <c r="BP1225" s="1"/>
      <c r="BQ1225" s="3"/>
      <c r="BR1225" s="4"/>
      <c r="BS1225" s="5"/>
      <c r="BT1225" s="6"/>
      <c r="BU1225" s="5"/>
      <c r="BV1225" s="5"/>
      <c r="BW1225" s="6"/>
      <c r="BX1225" s="5"/>
      <c r="BY1225" s="5"/>
      <c r="BZ1225" s="6"/>
      <c r="CA1225" s="5"/>
    </row>
    <row r="1226" spans="4:79">
      <c r="D1226" s="1"/>
      <c r="J1226" s="1"/>
      <c r="M1226" s="1"/>
      <c r="BG1226" t="str">
        <f t="shared" ca="1" si="161"/>
        <v/>
      </c>
      <c r="BH1226" t="str">
        <f t="shared" si="162"/>
        <v/>
      </c>
      <c r="BI1226" t="str">
        <f t="shared" si="163"/>
        <v/>
      </c>
      <c r="BJ1226" t="str">
        <f t="shared" ca="1" si="158"/>
        <v/>
      </c>
      <c r="BK1226">
        <f t="shared" si="164"/>
        <v>1900</v>
      </c>
      <c r="BL1226">
        <f t="shared" si="165"/>
        <v>1900</v>
      </c>
      <c r="BM1226" t="str">
        <f t="shared" si="159"/>
        <v/>
      </c>
      <c r="BN1226" s="84">
        <f t="shared" si="160"/>
        <v>116</v>
      </c>
      <c r="BO1226" s="1">
        <v>42370</v>
      </c>
      <c r="BP1226" s="1"/>
      <c r="BQ1226" s="3"/>
      <c r="BR1226" s="4"/>
      <c r="BS1226" s="5"/>
      <c r="BT1226" s="6"/>
      <c r="BU1226" s="5"/>
      <c r="BV1226" s="5"/>
      <c r="BW1226" s="6"/>
      <c r="BX1226" s="5"/>
      <c r="BY1226" s="5"/>
      <c r="BZ1226" s="6"/>
      <c r="CA1226" s="5"/>
    </row>
    <row r="1227" spans="4:79">
      <c r="D1227" s="1"/>
      <c r="J1227" s="1"/>
      <c r="M1227" s="1"/>
      <c r="BG1227" t="str">
        <f t="shared" ca="1" si="161"/>
        <v/>
      </c>
      <c r="BH1227" t="str">
        <f t="shared" si="162"/>
        <v/>
      </c>
      <c r="BI1227" t="str">
        <f t="shared" si="163"/>
        <v/>
      </c>
      <c r="BJ1227" t="str">
        <f t="shared" ca="1" si="158"/>
        <v/>
      </c>
      <c r="BK1227">
        <f t="shared" si="164"/>
        <v>1900</v>
      </c>
      <c r="BL1227">
        <f t="shared" si="165"/>
        <v>1900</v>
      </c>
      <c r="BM1227" t="str">
        <f t="shared" si="159"/>
        <v/>
      </c>
      <c r="BN1227" s="84">
        <f t="shared" si="160"/>
        <v>116</v>
      </c>
      <c r="BO1227" s="1">
        <v>42370</v>
      </c>
      <c r="BP1227" s="1"/>
      <c r="BQ1227" s="3"/>
      <c r="BR1227" s="4"/>
      <c r="BS1227" s="5"/>
      <c r="BT1227" s="6"/>
      <c r="BU1227" s="5"/>
      <c r="BV1227" s="5"/>
      <c r="BW1227" s="6"/>
      <c r="BX1227" s="5"/>
      <c r="BY1227" s="5"/>
      <c r="BZ1227" s="6"/>
      <c r="CA1227" s="5"/>
    </row>
    <row r="1228" spans="4:79">
      <c r="D1228" s="1"/>
      <c r="J1228" s="1"/>
      <c r="L1228" s="1"/>
      <c r="AX1228" s="1"/>
      <c r="AY1228" s="1"/>
      <c r="BA1228" s="1"/>
      <c r="BB1228" s="1"/>
      <c r="BG1228" t="str">
        <f t="shared" ca="1" si="161"/>
        <v/>
      </c>
      <c r="BH1228" t="str">
        <f t="shared" si="162"/>
        <v/>
      </c>
      <c r="BI1228" t="str">
        <f t="shared" si="163"/>
        <v/>
      </c>
      <c r="BJ1228" t="str">
        <f t="shared" ca="1" si="158"/>
        <v/>
      </c>
      <c r="BK1228">
        <f t="shared" si="164"/>
        <v>1900</v>
      </c>
      <c r="BL1228">
        <f t="shared" si="165"/>
        <v>1900</v>
      </c>
      <c r="BM1228" t="str">
        <f t="shared" si="159"/>
        <v/>
      </c>
      <c r="BN1228" s="84">
        <f t="shared" si="160"/>
        <v>116</v>
      </c>
      <c r="BO1228" s="1">
        <v>42370</v>
      </c>
      <c r="BP1228" s="1"/>
      <c r="BQ1228" s="3"/>
      <c r="BR1228" s="4"/>
      <c r="BS1228" s="5"/>
      <c r="BT1228" s="6"/>
      <c r="BU1228" s="5"/>
      <c r="BV1228" s="5"/>
      <c r="BW1228" s="6"/>
      <c r="BX1228" s="5"/>
      <c r="BY1228" s="5"/>
      <c r="BZ1228" s="6"/>
      <c r="CA1228" s="5"/>
    </row>
    <row r="1229" spans="4:79">
      <c r="D1229" s="1"/>
      <c r="J1229" s="1"/>
      <c r="L1229" s="1"/>
      <c r="M1229" s="1"/>
      <c r="AY1229" s="1"/>
      <c r="AZ1229" s="1"/>
      <c r="BB1229" s="1"/>
      <c r="BC1229" s="1"/>
      <c r="BG1229" t="str">
        <f t="shared" ca="1" si="161"/>
        <v/>
      </c>
      <c r="BH1229" t="str">
        <f t="shared" si="162"/>
        <v/>
      </c>
      <c r="BI1229" t="str">
        <f t="shared" si="163"/>
        <v/>
      </c>
      <c r="BJ1229" t="str">
        <f t="shared" ca="1" si="158"/>
        <v/>
      </c>
      <c r="BK1229">
        <f t="shared" si="164"/>
        <v>1900</v>
      </c>
      <c r="BL1229">
        <f t="shared" si="165"/>
        <v>1900</v>
      </c>
      <c r="BM1229" t="str">
        <f t="shared" si="159"/>
        <v/>
      </c>
      <c r="BN1229" s="84">
        <f t="shared" si="160"/>
        <v>116</v>
      </c>
      <c r="BO1229" s="1">
        <v>42370</v>
      </c>
      <c r="BP1229" s="1"/>
      <c r="BQ1229" s="3"/>
      <c r="BR1229" s="4"/>
      <c r="BS1229" s="5"/>
      <c r="BT1229" s="6"/>
      <c r="BU1229" s="5"/>
      <c r="BV1229" s="5"/>
      <c r="BW1229" s="6"/>
      <c r="BX1229" s="5"/>
      <c r="BY1229" s="5"/>
      <c r="BZ1229" s="6"/>
      <c r="CA1229" s="5"/>
    </row>
    <row r="1230" spans="4:79">
      <c r="D1230" s="1"/>
      <c r="E1230" s="1"/>
      <c r="J1230" s="1"/>
      <c r="L1230" s="1"/>
      <c r="M1230" s="1"/>
      <c r="N1230" s="1"/>
      <c r="AX1230" s="1"/>
      <c r="AY1230" s="1"/>
      <c r="BA1230" s="1"/>
      <c r="BB1230" s="1"/>
      <c r="BG1230" t="str">
        <f t="shared" ca="1" si="161"/>
        <v/>
      </c>
      <c r="BH1230" t="str">
        <f t="shared" si="162"/>
        <v/>
      </c>
      <c r="BI1230" t="str">
        <f t="shared" si="163"/>
        <v/>
      </c>
      <c r="BJ1230" t="str">
        <f t="shared" ca="1" si="158"/>
        <v/>
      </c>
      <c r="BK1230">
        <f t="shared" si="164"/>
        <v>1900</v>
      </c>
      <c r="BL1230">
        <f t="shared" si="165"/>
        <v>1900</v>
      </c>
      <c r="BM1230" t="str">
        <f t="shared" si="159"/>
        <v/>
      </c>
      <c r="BN1230" s="84">
        <f t="shared" si="160"/>
        <v>116</v>
      </c>
      <c r="BO1230" s="1">
        <v>42370</v>
      </c>
      <c r="BP1230" s="1"/>
      <c r="BQ1230" s="3"/>
      <c r="BR1230" s="4"/>
      <c r="BS1230" s="5"/>
      <c r="BT1230" s="6"/>
      <c r="BU1230" s="5"/>
      <c r="BV1230" s="5"/>
      <c r="BW1230" s="6"/>
      <c r="BX1230" s="5"/>
      <c r="BY1230" s="5"/>
      <c r="BZ1230" s="6"/>
      <c r="CA1230" s="5"/>
    </row>
    <row r="1231" spans="4:79">
      <c r="D1231" s="1"/>
      <c r="J1231" s="1"/>
      <c r="M1231" s="1"/>
      <c r="BG1231" t="str">
        <f t="shared" ca="1" si="161"/>
        <v/>
      </c>
      <c r="BH1231" t="str">
        <f t="shared" si="162"/>
        <v/>
      </c>
      <c r="BI1231" t="str">
        <f t="shared" si="163"/>
        <v/>
      </c>
      <c r="BJ1231" t="str">
        <f t="shared" ca="1" si="158"/>
        <v/>
      </c>
      <c r="BK1231">
        <f t="shared" si="164"/>
        <v>1900</v>
      </c>
      <c r="BL1231">
        <f t="shared" si="165"/>
        <v>1900</v>
      </c>
      <c r="BM1231" t="str">
        <f t="shared" si="159"/>
        <v/>
      </c>
      <c r="BN1231" s="84">
        <f t="shared" si="160"/>
        <v>116</v>
      </c>
      <c r="BO1231" s="1">
        <v>42370</v>
      </c>
      <c r="BP1231" s="1"/>
      <c r="BQ1231" s="3"/>
      <c r="BR1231" s="4"/>
      <c r="BS1231" s="5"/>
      <c r="BT1231" s="6"/>
      <c r="BU1231" s="5"/>
      <c r="BV1231" s="5"/>
      <c r="BW1231" s="6"/>
      <c r="BX1231" s="5"/>
      <c r="BY1231" s="5"/>
      <c r="BZ1231" s="6"/>
      <c r="CA1231" s="5"/>
    </row>
    <row r="1232" spans="4:79">
      <c r="D1232" s="1"/>
      <c r="BB1232" s="1"/>
      <c r="BG1232" t="str">
        <f t="shared" ca="1" si="161"/>
        <v/>
      </c>
      <c r="BH1232" t="str">
        <f t="shared" si="162"/>
        <v/>
      </c>
      <c r="BI1232" t="str">
        <f t="shared" si="163"/>
        <v/>
      </c>
      <c r="BJ1232" t="str">
        <f t="shared" ca="1" si="158"/>
        <v/>
      </c>
      <c r="BK1232">
        <f t="shared" si="164"/>
        <v>1900</v>
      </c>
      <c r="BL1232">
        <f t="shared" si="165"/>
        <v>1900</v>
      </c>
      <c r="BM1232" t="str">
        <f t="shared" si="159"/>
        <v/>
      </c>
      <c r="BN1232" s="84">
        <f t="shared" si="160"/>
        <v>116</v>
      </c>
      <c r="BO1232" s="1">
        <v>42370</v>
      </c>
      <c r="BP1232" s="1"/>
      <c r="BQ1232" s="3"/>
      <c r="BR1232" s="4"/>
      <c r="BS1232" s="5"/>
      <c r="BT1232" s="6"/>
      <c r="BU1232" s="5"/>
      <c r="BV1232" s="5"/>
      <c r="BW1232" s="6"/>
      <c r="BX1232" s="5"/>
      <c r="BY1232" s="5"/>
      <c r="BZ1232" s="6"/>
      <c r="CA1232" s="5"/>
    </row>
    <row r="1233" spans="4:79">
      <c r="D1233" s="1"/>
      <c r="J1233" s="1"/>
      <c r="L1233" s="1"/>
      <c r="AX1233" s="1"/>
      <c r="AY1233" s="1"/>
      <c r="BA1233" s="1"/>
      <c r="BB1233" s="1"/>
      <c r="BG1233" t="str">
        <f t="shared" ca="1" si="161"/>
        <v/>
      </c>
      <c r="BH1233" t="str">
        <f t="shared" si="162"/>
        <v/>
      </c>
      <c r="BI1233" t="str">
        <f t="shared" si="163"/>
        <v/>
      </c>
      <c r="BJ1233" t="str">
        <f t="shared" ca="1" si="158"/>
        <v/>
      </c>
      <c r="BK1233">
        <f t="shared" si="164"/>
        <v>1900</v>
      </c>
      <c r="BL1233">
        <f t="shared" si="165"/>
        <v>1900</v>
      </c>
      <c r="BM1233" t="str">
        <f t="shared" si="159"/>
        <v/>
      </c>
      <c r="BN1233" s="84">
        <f t="shared" si="160"/>
        <v>116</v>
      </c>
      <c r="BO1233" s="1">
        <v>42370</v>
      </c>
      <c r="BP1233" s="1"/>
      <c r="BQ1233" s="3"/>
      <c r="BR1233" s="4"/>
      <c r="BS1233" s="5"/>
      <c r="BT1233" s="6"/>
      <c r="BU1233" s="5"/>
      <c r="BV1233" s="5"/>
      <c r="BW1233" s="6"/>
      <c r="BX1233" s="5"/>
      <c r="BY1233" s="5"/>
      <c r="BZ1233" s="6"/>
      <c r="CA1233" s="5"/>
    </row>
    <row r="1234" spans="4:79">
      <c r="D1234" s="1"/>
      <c r="J1234" s="1"/>
      <c r="L1234" s="1"/>
      <c r="M1234" s="1"/>
      <c r="BB1234" s="1"/>
      <c r="BC1234" s="1"/>
      <c r="BG1234" t="str">
        <f t="shared" ca="1" si="161"/>
        <v/>
      </c>
      <c r="BH1234" t="str">
        <f t="shared" si="162"/>
        <v/>
      </c>
      <c r="BI1234" t="str">
        <f t="shared" si="163"/>
        <v/>
      </c>
      <c r="BJ1234" t="str">
        <f t="shared" ca="1" si="158"/>
        <v/>
      </c>
      <c r="BK1234">
        <f t="shared" si="164"/>
        <v>1900</v>
      </c>
      <c r="BL1234">
        <f t="shared" si="165"/>
        <v>1900</v>
      </c>
      <c r="BM1234" t="str">
        <f t="shared" si="159"/>
        <v/>
      </c>
      <c r="BN1234" s="84">
        <f t="shared" si="160"/>
        <v>116</v>
      </c>
      <c r="BO1234" s="1">
        <v>42370</v>
      </c>
      <c r="BP1234" s="1"/>
      <c r="BQ1234" s="3"/>
      <c r="BR1234" s="4"/>
      <c r="BS1234" s="5"/>
      <c r="BT1234" s="6"/>
      <c r="BU1234" s="5"/>
      <c r="BV1234" s="5"/>
      <c r="BW1234" s="6"/>
      <c r="BX1234" s="5"/>
      <c r="BY1234" s="5"/>
      <c r="BZ1234" s="6"/>
      <c r="CA1234" s="5"/>
    </row>
    <row r="1235" spans="4:79">
      <c r="D1235" s="1"/>
      <c r="J1235" s="1"/>
      <c r="L1235" s="1"/>
      <c r="M1235" s="1"/>
      <c r="AZ1235" s="1"/>
      <c r="BA1235" s="1"/>
      <c r="BC1235" s="1"/>
      <c r="BD1235" s="1"/>
      <c r="BG1235" t="str">
        <f t="shared" ca="1" si="161"/>
        <v/>
      </c>
      <c r="BH1235" t="str">
        <f t="shared" si="162"/>
        <v/>
      </c>
      <c r="BI1235" t="str">
        <f t="shared" si="163"/>
        <v/>
      </c>
      <c r="BJ1235" t="str">
        <f t="shared" ca="1" si="158"/>
        <v/>
      </c>
      <c r="BK1235">
        <f t="shared" si="164"/>
        <v>1900</v>
      </c>
      <c r="BL1235">
        <f t="shared" si="165"/>
        <v>1900</v>
      </c>
      <c r="BM1235" t="str">
        <f t="shared" si="159"/>
        <v/>
      </c>
      <c r="BN1235" s="84">
        <f t="shared" si="160"/>
        <v>116</v>
      </c>
      <c r="BO1235" s="1">
        <v>42370</v>
      </c>
      <c r="BP1235" s="1"/>
      <c r="BQ1235" s="3"/>
      <c r="BR1235" s="4"/>
      <c r="BS1235" s="5"/>
      <c r="BT1235" s="6"/>
      <c r="BU1235" s="5"/>
      <c r="BV1235" s="5"/>
      <c r="BW1235" s="6"/>
      <c r="BX1235" s="5"/>
      <c r="BY1235" s="5"/>
      <c r="BZ1235" s="6"/>
      <c r="CA1235" s="5"/>
    </row>
    <row r="1236" spans="4:79">
      <c r="D1236" s="1"/>
      <c r="J1236" s="1"/>
      <c r="L1236" s="1"/>
      <c r="M1236" s="1"/>
      <c r="AX1236" s="1"/>
      <c r="AY1236" s="1"/>
      <c r="BA1236" s="1"/>
      <c r="BB1236" s="1"/>
      <c r="BG1236" t="str">
        <f t="shared" ca="1" si="161"/>
        <v/>
      </c>
      <c r="BH1236" t="str">
        <f t="shared" si="162"/>
        <v/>
      </c>
      <c r="BI1236" t="str">
        <f t="shared" si="163"/>
        <v/>
      </c>
      <c r="BJ1236" t="str">
        <f t="shared" ca="1" si="158"/>
        <v/>
      </c>
      <c r="BK1236">
        <f t="shared" si="164"/>
        <v>1900</v>
      </c>
      <c r="BL1236">
        <f t="shared" si="165"/>
        <v>1900</v>
      </c>
      <c r="BM1236" t="str">
        <f t="shared" si="159"/>
        <v/>
      </c>
      <c r="BN1236" s="84">
        <f t="shared" si="160"/>
        <v>116</v>
      </c>
      <c r="BO1236" s="1">
        <v>42370</v>
      </c>
      <c r="BP1236" s="1"/>
      <c r="BQ1236" s="3"/>
      <c r="BR1236" s="4"/>
      <c r="BS1236" s="5"/>
      <c r="BT1236" s="6"/>
      <c r="BU1236" s="5"/>
      <c r="BV1236" s="5"/>
      <c r="BW1236" s="6"/>
      <c r="BX1236" s="5"/>
      <c r="BY1236" s="5"/>
      <c r="BZ1236" s="6"/>
      <c r="CA1236" s="5"/>
    </row>
    <row r="1237" spans="4:79">
      <c r="D1237" s="1"/>
      <c r="J1237" s="1"/>
      <c r="L1237" s="1"/>
      <c r="M1237" s="1"/>
      <c r="AX1237" s="1"/>
      <c r="AY1237" s="1"/>
      <c r="BA1237" s="1"/>
      <c r="BB1237" s="1"/>
      <c r="BG1237" t="str">
        <f t="shared" ca="1" si="161"/>
        <v/>
      </c>
      <c r="BH1237" t="str">
        <f t="shared" si="162"/>
        <v/>
      </c>
      <c r="BI1237" t="str">
        <f t="shared" si="163"/>
        <v/>
      </c>
      <c r="BJ1237" t="str">
        <f t="shared" ca="1" si="158"/>
        <v/>
      </c>
      <c r="BK1237">
        <f t="shared" si="164"/>
        <v>1900</v>
      </c>
      <c r="BL1237">
        <f t="shared" si="165"/>
        <v>1900</v>
      </c>
      <c r="BM1237" t="str">
        <f t="shared" si="159"/>
        <v/>
      </c>
      <c r="BN1237" s="84">
        <f t="shared" si="160"/>
        <v>116</v>
      </c>
      <c r="BO1237" s="1">
        <v>42370</v>
      </c>
      <c r="BP1237" s="1"/>
      <c r="BQ1237" s="3"/>
      <c r="BR1237" s="4"/>
      <c r="BS1237" s="5"/>
      <c r="BT1237" s="6"/>
      <c r="BU1237" s="5"/>
      <c r="BV1237" s="5"/>
      <c r="BW1237" s="6"/>
      <c r="BX1237" s="5"/>
      <c r="BY1237" s="5"/>
      <c r="BZ1237" s="6"/>
      <c r="CA1237" s="5"/>
    </row>
    <row r="1238" spans="4:79">
      <c r="D1238" s="1"/>
      <c r="J1238" s="1"/>
      <c r="L1238" s="1"/>
      <c r="M1238" s="1"/>
      <c r="AX1238" s="1"/>
      <c r="AY1238" s="1"/>
      <c r="BA1238" s="1"/>
      <c r="BB1238" s="1"/>
      <c r="BG1238" t="str">
        <f t="shared" ca="1" si="161"/>
        <v/>
      </c>
      <c r="BH1238" t="str">
        <f t="shared" si="162"/>
        <v/>
      </c>
      <c r="BI1238" t="str">
        <f t="shared" si="163"/>
        <v/>
      </c>
      <c r="BJ1238" t="str">
        <f t="shared" ca="1" si="158"/>
        <v/>
      </c>
      <c r="BK1238">
        <f t="shared" si="164"/>
        <v>1900</v>
      </c>
      <c r="BL1238">
        <f t="shared" si="165"/>
        <v>1900</v>
      </c>
      <c r="BM1238" t="str">
        <f t="shared" si="159"/>
        <v/>
      </c>
      <c r="BN1238" s="84">
        <f t="shared" si="160"/>
        <v>116</v>
      </c>
      <c r="BO1238" s="1">
        <v>42370</v>
      </c>
      <c r="BP1238" s="1"/>
      <c r="BQ1238" s="3"/>
      <c r="BR1238" s="4"/>
      <c r="BS1238" s="5"/>
      <c r="BT1238" s="6"/>
      <c r="BU1238" s="5"/>
      <c r="BV1238" s="5"/>
      <c r="BW1238" s="6"/>
      <c r="BX1238" s="5"/>
      <c r="BY1238" s="5"/>
      <c r="BZ1238" s="6"/>
      <c r="CA1238" s="5"/>
    </row>
    <row r="1239" spans="4:79">
      <c r="D1239" s="1"/>
      <c r="J1239" s="1"/>
      <c r="L1239" s="1"/>
      <c r="M1239" s="1"/>
      <c r="BA1239" s="1"/>
      <c r="BG1239" t="str">
        <f t="shared" ca="1" si="161"/>
        <v/>
      </c>
      <c r="BH1239" t="str">
        <f t="shared" si="162"/>
        <v/>
      </c>
      <c r="BI1239" t="str">
        <f t="shared" si="163"/>
        <v/>
      </c>
      <c r="BJ1239" t="str">
        <f t="shared" ca="1" si="158"/>
        <v/>
      </c>
      <c r="BK1239">
        <f t="shared" si="164"/>
        <v>1900</v>
      </c>
      <c r="BL1239">
        <f t="shared" si="165"/>
        <v>1900</v>
      </c>
      <c r="BM1239" t="str">
        <f t="shared" si="159"/>
        <v/>
      </c>
      <c r="BN1239" s="84">
        <f t="shared" si="160"/>
        <v>116</v>
      </c>
      <c r="BO1239" s="1">
        <v>42370</v>
      </c>
      <c r="BP1239" s="1"/>
      <c r="BQ1239" s="3"/>
      <c r="BR1239" s="4"/>
      <c r="BS1239" s="5"/>
      <c r="BT1239" s="6"/>
      <c r="BU1239" s="5"/>
      <c r="BV1239" s="5"/>
      <c r="BW1239" s="6"/>
      <c r="BX1239" s="5"/>
      <c r="BY1239" s="5"/>
      <c r="BZ1239" s="6"/>
      <c r="CA1239" s="5"/>
    </row>
    <row r="1240" spans="4:79">
      <c r="D1240" s="1"/>
      <c r="J1240" s="1"/>
      <c r="L1240" s="1"/>
      <c r="M1240" s="1"/>
      <c r="AX1240" s="1"/>
      <c r="AY1240" s="1"/>
      <c r="BA1240" s="1"/>
      <c r="BB1240" s="1"/>
      <c r="BG1240" t="str">
        <f t="shared" ca="1" si="161"/>
        <v/>
      </c>
      <c r="BH1240" t="str">
        <f t="shared" si="162"/>
        <v/>
      </c>
      <c r="BI1240" t="str">
        <f t="shared" si="163"/>
        <v/>
      </c>
      <c r="BJ1240" t="str">
        <f t="shared" ca="1" si="158"/>
        <v/>
      </c>
      <c r="BK1240">
        <f t="shared" si="164"/>
        <v>1900</v>
      </c>
      <c r="BL1240">
        <f t="shared" si="165"/>
        <v>1900</v>
      </c>
      <c r="BM1240" t="str">
        <f t="shared" si="159"/>
        <v/>
      </c>
      <c r="BN1240" s="84">
        <f t="shared" si="160"/>
        <v>116</v>
      </c>
      <c r="BO1240" s="1">
        <v>42370</v>
      </c>
      <c r="BP1240" s="1"/>
      <c r="BQ1240" s="3"/>
      <c r="BR1240" s="4"/>
      <c r="BS1240" s="5"/>
      <c r="BT1240" s="6"/>
      <c r="BU1240" s="5"/>
      <c r="BV1240" s="5"/>
      <c r="BW1240" s="6"/>
      <c r="BX1240" s="5"/>
      <c r="BY1240" s="5"/>
      <c r="BZ1240" s="6"/>
      <c r="CA1240" s="5"/>
    </row>
    <row r="1241" spans="4:79">
      <c r="D1241" s="1"/>
      <c r="J1241" s="1"/>
      <c r="L1241" s="1"/>
      <c r="M1241" s="1"/>
      <c r="AX1241" s="1"/>
      <c r="AY1241" s="1"/>
      <c r="BA1241" s="1"/>
      <c r="BB1241" s="1"/>
      <c r="BG1241" t="str">
        <f t="shared" ca="1" si="161"/>
        <v/>
      </c>
      <c r="BH1241" t="str">
        <f t="shared" si="162"/>
        <v/>
      </c>
      <c r="BI1241" t="str">
        <f t="shared" si="163"/>
        <v/>
      </c>
      <c r="BJ1241" t="str">
        <f t="shared" ca="1" si="158"/>
        <v/>
      </c>
      <c r="BK1241">
        <f t="shared" si="164"/>
        <v>1900</v>
      </c>
      <c r="BL1241">
        <f t="shared" si="165"/>
        <v>1900</v>
      </c>
      <c r="BM1241" t="str">
        <f t="shared" si="159"/>
        <v/>
      </c>
      <c r="BN1241" s="84">
        <f t="shared" si="160"/>
        <v>116</v>
      </c>
      <c r="BO1241" s="1">
        <v>42370</v>
      </c>
      <c r="BP1241" s="1"/>
      <c r="BQ1241" s="3"/>
      <c r="BR1241" s="4"/>
      <c r="BS1241" s="5"/>
      <c r="BT1241" s="6"/>
      <c r="BU1241" s="5"/>
      <c r="BV1241" s="5"/>
      <c r="BW1241" s="6"/>
      <c r="BX1241" s="5"/>
      <c r="BY1241" s="5"/>
      <c r="BZ1241" s="6"/>
      <c r="CA1241" s="5"/>
    </row>
    <row r="1242" spans="4:79">
      <c r="D1242" s="1"/>
      <c r="E1242" s="1"/>
      <c r="J1242" s="1"/>
      <c r="L1242" s="1"/>
      <c r="AX1242" s="1"/>
      <c r="AY1242" s="1"/>
      <c r="BA1242" s="1"/>
      <c r="BB1242" s="1"/>
      <c r="BG1242" t="str">
        <f t="shared" ca="1" si="161"/>
        <v/>
      </c>
      <c r="BH1242" t="str">
        <f t="shared" si="162"/>
        <v/>
      </c>
      <c r="BI1242" t="str">
        <f t="shared" si="163"/>
        <v/>
      </c>
      <c r="BJ1242" t="str">
        <f t="shared" ca="1" si="158"/>
        <v/>
      </c>
      <c r="BK1242">
        <f t="shared" si="164"/>
        <v>1900</v>
      </c>
      <c r="BL1242">
        <f t="shared" si="165"/>
        <v>1900</v>
      </c>
      <c r="BM1242" t="str">
        <f t="shared" si="159"/>
        <v/>
      </c>
      <c r="BN1242" s="84">
        <f t="shared" si="160"/>
        <v>116</v>
      </c>
      <c r="BO1242" s="1">
        <v>42370</v>
      </c>
      <c r="BP1242" s="1"/>
      <c r="BQ1242" s="3"/>
      <c r="BR1242" s="4"/>
      <c r="BS1242" s="5"/>
      <c r="BT1242" s="6"/>
      <c r="BU1242" s="5"/>
      <c r="BV1242" s="5"/>
      <c r="BW1242" s="6"/>
      <c r="BX1242" s="5"/>
      <c r="BY1242" s="5"/>
      <c r="BZ1242" s="6"/>
      <c r="CA1242" s="5"/>
    </row>
    <row r="1243" spans="4:79">
      <c r="D1243" s="1"/>
      <c r="J1243" s="1"/>
      <c r="L1243" s="1"/>
      <c r="M1243" s="1"/>
      <c r="AX1243" s="1"/>
      <c r="AY1243" s="1"/>
      <c r="BA1243" s="1"/>
      <c r="BB1243" s="1"/>
      <c r="BF1243" s="1"/>
      <c r="BG1243" t="str">
        <f t="shared" ca="1" si="161"/>
        <v/>
      </c>
      <c r="BH1243" t="str">
        <f t="shared" si="162"/>
        <v/>
      </c>
      <c r="BI1243" t="str">
        <f t="shared" si="163"/>
        <v/>
      </c>
      <c r="BJ1243" t="str">
        <f t="shared" ca="1" si="158"/>
        <v/>
      </c>
      <c r="BK1243">
        <f t="shared" si="164"/>
        <v>1900</v>
      </c>
      <c r="BL1243">
        <f t="shared" si="165"/>
        <v>1900</v>
      </c>
      <c r="BM1243" t="str">
        <f t="shared" si="159"/>
        <v/>
      </c>
      <c r="BN1243" s="84">
        <f t="shared" si="160"/>
        <v>116</v>
      </c>
      <c r="BO1243" s="1">
        <v>42370</v>
      </c>
      <c r="BP1243" s="1"/>
      <c r="BQ1243" s="3"/>
      <c r="BR1243" s="4"/>
      <c r="BS1243" s="5"/>
      <c r="BT1243" s="6"/>
      <c r="BU1243" s="5"/>
      <c r="BV1243" s="5"/>
      <c r="BW1243" s="6"/>
      <c r="BX1243" s="5"/>
      <c r="BY1243" s="5"/>
      <c r="BZ1243" s="6"/>
      <c r="CA1243" s="5"/>
    </row>
    <row r="1244" spans="4:79">
      <c r="D1244" s="1"/>
      <c r="J1244" s="1"/>
      <c r="L1244" s="1"/>
      <c r="M1244" s="1"/>
      <c r="BA1244" s="1"/>
      <c r="BF1244" s="1"/>
      <c r="BG1244" t="str">
        <f t="shared" ca="1" si="161"/>
        <v/>
      </c>
      <c r="BH1244" t="str">
        <f t="shared" si="162"/>
        <v/>
      </c>
      <c r="BI1244" t="str">
        <f t="shared" si="163"/>
        <v/>
      </c>
      <c r="BJ1244" t="str">
        <f t="shared" ca="1" si="158"/>
        <v/>
      </c>
      <c r="BK1244">
        <f t="shared" si="164"/>
        <v>1900</v>
      </c>
      <c r="BL1244">
        <f t="shared" si="165"/>
        <v>1900</v>
      </c>
      <c r="BM1244" t="str">
        <f t="shared" si="159"/>
        <v/>
      </c>
      <c r="BN1244" s="84">
        <f t="shared" si="160"/>
        <v>116</v>
      </c>
      <c r="BO1244" s="1">
        <v>42370</v>
      </c>
      <c r="BP1244" s="1"/>
      <c r="BQ1244" s="3"/>
      <c r="BR1244" s="4"/>
      <c r="BS1244" s="5"/>
      <c r="BT1244" s="6"/>
      <c r="BU1244" s="5"/>
      <c r="BV1244" s="5"/>
      <c r="BW1244" s="6"/>
      <c r="BX1244" s="5"/>
      <c r="BY1244" s="5"/>
      <c r="BZ1244" s="6"/>
      <c r="CA1244" s="5"/>
    </row>
    <row r="1245" spans="4:79">
      <c r="D1245" s="1"/>
      <c r="J1245" s="1"/>
      <c r="L1245" s="1"/>
      <c r="AX1245" s="1"/>
      <c r="AY1245" s="1"/>
      <c r="BA1245" s="1"/>
      <c r="BB1245" s="1"/>
      <c r="BG1245" t="str">
        <f t="shared" ca="1" si="161"/>
        <v/>
      </c>
      <c r="BH1245" t="str">
        <f t="shared" si="162"/>
        <v/>
      </c>
      <c r="BI1245" t="str">
        <f t="shared" si="163"/>
        <v/>
      </c>
      <c r="BJ1245" t="str">
        <f t="shared" ca="1" si="158"/>
        <v/>
      </c>
      <c r="BK1245">
        <f t="shared" si="164"/>
        <v>1900</v>
      </c>
      <c r="BL1245">
        <f t="shared" si="165"/>
        <v>1900</v>
      </c>
      <c r="BM1245" t="str">
        <f t="shared" si="159"/>
        <v/>
      </c>
      <c r="BN1245" s="84">
        <f t="shared" si="160"/>
        <v>116</v>
      </c>
      <c r="BO1245" s="1">
        <v>42370</v>
      </c>
      <c r="BP1245" s="1"/>
      <c r="BQ1245" s="3"/>
      <c r="BR1245" s="4"/>
      <c r="BS1245" s="5"/>
      <c r="BT1245" s="6"/>
      <c r="BU1245" s="5"/>
      <c r="BV1245" s="5"/>
      <c r="BW1245" s="6"/>
      <c r="BX1245" s="5"/>
      <c r="BY1245" s="5"/>
      <c r="BZ1245" s="6"/>
      <c r="CA1245" s="5"/>
    </row>
    <row r="1246" spans="4:79">
      <c r="D1246" s="1"/>
      <c r="J1246" s="1"/>
      <c r="L1246" s="1"/>
      <c r="M1246" s="1"/>
      <c r="AX1246" s="1"/>
      <c r="AY1246" s="1"/>
      <c r="BA1246" s="1"/>
      <c r="BB1246" s="1"/>
      <c r="BG1246" t="str">
        <f t="shared" ca="1" si="161"/>
        <v/>
      </c>
      <c r="BH1246" t="str">
        <f t="shared" si="162"/>
        <v/>
      </c>
      <c r="BI1246" t="str">
        <f t="shared" si="163"/>
        <v/>
      </c>
      <c r="BJ1246" t="str">
        <f t="shared" ca="1" si="158"/>
        <v/>
      </c>
      <c r="BK1246">
        <f t="shared" si="164"/>
        <v>1900</v>
      </c>
      <c r="BL1246">
        <f t="shared" si="165"/>
        <v>1900</v>
      </c>
      <c r="BM1246" t="str">
        <f t="shared" si="159"/>
        <v/>
      </c>
      <c r="BN1246" s="84">
        <f t="shared" si="160"/>
        <v>116</v>
      </c>
      <c r="BO1246" s="1">
        <v>42370</v>
      </c>
      <c r="BP1246" s="1"/>
      <c r="BQ1246" s="3"/>
      <c r="BR1246" s="4"/>
      <c r="BS1246" s="5"/>
      <c r="BT1246" s="6"/>
      <c r="BU1246" s="5"/>
      <c r="BV1246" s="5"/>
      <c r="BW1246" s="6"/>
      <c r="BX1246" s="5"/>
      <c r="BY1246" s="5"/>
      <c r="BZ1246" s="6"/>
      <c r="CA1246" s="5"/>
    </row>
    <row r="1247" spans="4:79">
      <c r="D1247" s="1"/>
      <c r="E1247" s="1"/>
      <c r="J1247" s="1"/>
      <c r="L1247" s="1"/>
      <c r="N1247" s="1"/>
      <c r="BA1247" s="1"/>
      <c r="BG1247" t="str">
        <f t="shared" ca="1" si="161"/>
        <v/>
      </c>
      <c r="BH1247" t="str">
        <f t="shared" si="162"/>
        <v/>
      </c>
      <c r="BI1247" t="str">
        <f t="shared" si="163"/>
        <v/>
      </c>
      <c r="BJ1247" t="str">
        <f t="shared" ca="1" si="158"/>
        <v/>
      </c>
      <c r="BK1247">
        <f t="shared" si="164"/>
        <v>1900</v>
      </c>
      <c r="BL1247">
        <f t="shared" si="165"/>
        <v>1900</v>
      </c>
      <c r="BM1247" t="str">
        <f t="shared" si="159"/>
        <v/>
      </c>
      <c r="BN1247" s="84">
        <f t="shared" si="160"/>
        <v>116</v>
      </c>
      <c r="BO1247" s="1">
        <v>42370</v>
      </c>
      <c r="BP1247" s="1"/>
      <c r="BQ1247" s="3"/>
      <c r="BR1247" s="4"/>
      <c r="BS1247" s="5"/>
      <c r="BT1247" s="6"/>
      <c r="BU1247" s="5"/>
      <c r="BV1247" s="5"/>
      <c r="BW1247" s="6"/>
      <c r="BX1247" s="5"/>
      <c r="BY1247" s="5"/>
      <c r="BZ1247" s="6"/>
      <c r="CA1247" s="5"/>
    </row>
    <row r="1248" spans="4:79">
      <c r="D1248" s="1"/>
      <c r="J1248" s="1"/>
      <c r="L1248" s="1"/>
      <c r="M1248" s="1"/>
      <c r="AX1248" s="1"/>
      <c r="AY1248" s="1"/>
      <c r="BA1248" s="1"/>
      <c r="BB1248" s="1"/>
      <c r="BF1248" s="1"/>
      <c r="BG1248" t="str">
        <f t="shared" ca="1" si="161"/>
        <v/>
      </c>
      <c r="BH1248" t="str">
        <f t="shared" si="162"/>
        <v/>
      </c>
      <c r="BI1248" t="str">
        <f t="shared" si="163"/>
        <v/>
      </c>
      <c r="BJ1248" t="str">
        <f t="shared" ca="1" si="158"/>
        <v/>
      </c>
      <c r="BK1248">
        <f t="shared" si="164"/>
        <v>1900</v>
      </c>
      <c r="BL1248">
        <f t="shared" si="165"/>
        <v>1900</v>
      </c>
      <c r="BM1248" t="str">
        <f t="shared" si="159"/>
        <v/>
      </c>
      <c r="BN1248" s="84">
        <f t="shared" si="160"/>
        <v>116</v>
      </c>
      <c r="BO1248" s="1">
        <v>42370</v>
      </c>
      <c r="BP1248" s="1"/>
      <c r="BQ1248" s="3"/>
      <c r="BR1248" s="4"/>
      <c r="BS1248" s="5"/>
      <c r="BT1248" s="6"/>
      <c r="BU1248" s="5"/>
      <c r="BV1248" s="5"/>
      <c r="BW1248" s="6"/>
      <c r="BX1248" s="5"/>
      <c r="BY1248" s="5"/>
      <c r="BZ1248" s="6"/>
      <c r="CA1248" s="5"/>
    </row>
    <row r="1249" spans="4:79">
      <c r="D1249" s="1"/>
      <c r="BG1249" t="str">
        <f t="shared" ca="1" si="161"/>
        <v/>
      </c>
      <c r="BH1249" t="str">
        <f t="shared" si="162"/>
        <v/>
      </c>
      <c r="BI1249" t="str">
        <f t="shared" si="163"/>
        <v/>
      </c>
      <c r="BJ1249" t="str">
        <f t="shared" ca="1" si="158"/>
        <v/>
      </c>
      <c r="BK1249">
        <f t="shared" si="164"/>
        <v>1900</v>
      </c>
      <c r="BL1249">
        <f t="shared" si="165"/>
        <v>1900</v>
      </c>
      <c r="BM1249" t="str">
        <f t="shared" si="159"/>
        <v/>
      </c>
      <c r="BN1249" s="84">
        <f t="shared" si="160"/>
        <v>116</v>
      </c>
      <c r="BO1249" s="1">
        <v>42370</v>
      </c>
      <c r="BP1249" s="1"/>
      <c r="BQ1249" s="3"/>
      <c r="BR1249" s="4"/>
      <c r="BS1249" s="5"/>
      <c r="BT1249" s="6"/>
      <c r="BU1249" s="5"/>
      <c r="BV1249" s="5"/>
      <c r="BW1249" s="6"/>
      <c r="BX1249" s="5"/>
      <c r="BY1249" s="5"/>
      <c r="BZ1249" s="6"/>
      <c r="CA1249" s="5"/>
    </row>
    <row r="1250" spans="4:79">
      <c r="D1250" s="1"/>
      <c r="BB1250" s="1"/>
      <c r="BG1250" t="str">
        <f t="shared" ca="1" si="161"/>
        <v/>
      </c>
      <c r="BH1250" t="str">
        <f t="shared" si="162"/>
        <v/>
      </c>
      <c r="BI1250" t="str">
        <f t="shared" si="163"/>
        <v/>
      </c>
      <c r="BJ1250" t="str">
        <f t="shared" ca="1" si="158"/>
        <v/>
      </c>
      <c r="BK1250">
        <f t="shared" si="164"/>
        <v>1900</v>
      </c>
      <c r="BL1250">
        <f t="shared" si="165"/>
        <v>1900</v>
      </c>
      <c r="BM1250" t="str">
        <f t="shared" si="159"/>
        <v/>
      </c>
      <c r="BN1250" s="84">
        <f t="shared" si="160"/>
        <v>116</v>
      </c>
      <c r="BO1250" s="1">
        <v>42370</v>
      </c>
      <c r="BP1250" s="1"/>
      <c r="BQ1250" s="3"/>
      <c r="BR1250" s="4"/>
      <c r="BS1250" s="5"/>
      <c r="BT1250" s="6"/>
      <c r="BU1250" s="5"/>
      <c r="BV1250" s="5"/>
      <c r="BW1250" s="6"/>
      <c r="BX1250" s="5"/>
      <c r="BY1250" s="5"/>
      <c r="BZ1250" s="6"/>
      <c r="CA1250" s="5"/>
    </row>
    <row r="1251" spans="4:79">
      <c r="D1251" s="1"/>
      <c r="J1251" s="1"/>
      <c r="L1251" s="1"/>
      <c r="M1251" s="1"/>
      <c r="AX1251" s="1"/>
      <c r="AY1251" s="1"/>
      <c r="BA1251" s="1"/>
      <c r="BB1251" s="1"/>
      <c r="BG1251" t="str">
        <f t="shared" ca="1" si="161"/>
        <v/>
      </c>
      <c r="BH1251" t="str">
        <f t="shared" si="162"/>
        <v/>
      </c>
      <c r="BI1251" t="str">
        <f t="shared" si="163"/>
        <v/>
      </c>
      <c r="BJ1251" t="str">
        <f t="shared" ca="1" si="158"/>
        <v/>
      </c>
      <c r="BK1251">
        <f t="shared" si="164"/>
        <v>1900</v>
      </c>
      <c r="BL1251">
        <f t="shared" si="165"/>
        <v>1900</v>
      </c>
      <c r="BM1251" t="str">
        <f t="shared" si="159"/>
        <v/>
      </c>
      <c r="BN1251" s="84">
        <f t="shared" si="160"/>
        <v>116</v>
      </c>
      <c r="BO1251" s="1">
        <v>42370</v>
      </c>
      <c r="BP1251" s="1"/>
      <c r="BQ1251" s="3"/>
      <c r="BR1251" s="4"/>
      <c r="BS1251" s="5"/>
      <c r="BT1251" s="6"/>
      <c r="BU1251" s="5"/>
      <c r="BV1251" s="5"/>
      <c r="BW1251" s="6"/>
      <c r="BX1251" s="5"/>
      <c r="BY1251" s="5"/>
      <c r="BZ1251" s="6"/>
      <c r="CA1251" s="5"/>
    </row>
    <row r="1252" spans="4:79">
      <c r="D1252" s="1"/>
      <c r="BB1252" s="1"/>
      <c r="BG1252" t="str">
        <f t="shared" ca="1" si="161"/>
        <v/>
      </c>
      <c r="BH1252" t="str">
        <f t="shared" si="162"/>
        <v/>
      </c>
      <c r="BI1252" t="str">
        <f t="shared" si="163"/>
        <v/>
      </c>
      <c r="BJ1252" t="str">
        <f t="shared" ca="1" si="158"/>
        <v/>
      </c>
      <c r="BK1252">
        <f t="shared" si="164"/>
        <v>1900</v>
      </c>
      <c r="BL1252">
        <f t="shared" si="165"/>
        <v>1900</v>
      </c>
      <c r="BM1252" t="str">
        <f t="shared" si="159"/>
        <v/>
      </c>
      <c r="BN1252" s="84">
        <f t="shared" si="160"/>
        <v>116</v>
      </c>
      <c r="BO1252" s="1">
        <v>42370</v>
      </c>
      <c r="BP1252" s="1"/>
      <c r="BQ1252" s="3"/>
      <c r="BR1252" s="4"/>
      <c r="BS1252" s="5"/>
      <c r="BT1252" s="6"/>
      <c r="BU1252" s="5"/>
      <c r="BV1252" s="5"/>
      <c r="BW1252" s="6"/>
      <c r="BX1252" s="5"/>
      <c r="BY1252" s="5"/>
      <c r="BZ1252" s="6"/>
      <c r="CA1252" s="5"/>
    </row>
    <row r="1253" spans="4:79">
      <c r="D1253" s="1"/>
      <c r="J1253" s="1"/>
      <c r="L1253" s="1"/>
      <c r="M1253" s="1"/>
      <c r="AX1253" s="1"/>
      <c r="AY1253" s="1"/>
      <c r="BA1253" s="1"/>
      <c r="BB1253" s="1"/>
      <c r="BG1253" t="str">
        <f t="shared" ca="1" si="161"/>
        <v/>
      </c>
      <c r="BH1253" t="str">
        <f t="shared" si="162"/>
        <v/>
      </c>
      <c r="BI1253" t="str">
        <f t="shared" si="163"/>
        <v/>
      </c>
      <c r="BJ1253" t="str">
        <f t="shared" ca="1" si="158"/>
        <v/>
      </c>
      <c r="BK1253">
        <f t="shared" si="164"/>
        <v>1900</v>
      </c>
      <c r="BL1253">
        <f t="shared" si="165"/>
        <v>1900</v>
      </c>
      <c r="BM1253" t="str">
        <f t="shared" si="159"/>
        <v/>
      </c>
      <c r="BN1253" s="84">
        <f t="shared" si="160"/>
        <v>116</v>
      </c>
      <c r="BO1253" s="1">
        <v>42370</v>
      </c>
      <c r="BP1253" s="1"/>
      <c r="BQ1253" s="3"/>
      <c r="BR1253" s="4"/>
      <c r="BS1253" s="5"/>
      <c r="BT1253" s="6"/>
      <c r="BU1253" s="5"/>
      <c r="BV1253" s="5"/>
      <c r="BW1253" s="6"/>
      <c r="BX1253" s="5"/>
      <c r="BY1253" s="5"/>
      <c r="BZ1253" s="6"/>
      <c r="CA1253" s="5"/>
    </row>
    <row r="1254" spans="4:79">
      <c r="D1254" s="1"/>
      <c r="E1254" s="1"/>
      <c r="J1254" s="1"/>
      <c r="L1254" s="1"/>
      <c r="M1254" s="1"/>
      <c r="BA1254" s="1"/>
      <c r="BG1254" t="str">
        <f t="shared" ca="1" si="161"/>
        <v/>
      </c>
      <c r="BH1254" t="str">
        <f t="shared" si="162"/>
        <v/>
      </c>
      <c r="BI1254" t="str">
        <f t="shared" si="163"/>
        <v/>
      </c>
      <c r="BJ1254" t="str">
        <f t="shared" ca="1" si="158"/>
        <v/>
      </c>
      <c r="BK1254">
        <f t="shared" si="164"/>
        <v>1900</v>
      </c>
      <c r="BL1254">
        <f t="shared" si="165"/>
        <v>1900</v>
      </c>
      <c r="BM1254" t="str">
        <f t="shared" si="159"/>
        <v/>
      </c>
      <c r="BN1254" s="84">
        <f t="shared" si="160"/>
        <v>116</v>
      </c>
      <c r="BO1254" s="1">
        <v>42370</v>
      </c>
      <c r="BP1254" s="1"/>
      <c r="BQ1254" s="3"/>
      <c r="BR1254" s="4"/>
      <c r="BS1254" s="5"/>
      <c r="BT1254" s="6"/>
      <c r="BU1254" s="5"/>
      <c r="BV1254" s="5"/>
      <c r="BW1254" s="6"/>
      <c r="BX1254" s="5"/>
      <c r="BY1254" s="5"/>
      <c r="BZ1254" s="6"/>
      <c r="CA1254" s="5"/>
    </row>
    <row r="1255" spans="4:79">
      <c r="D1255" s="1"/>
      <c r="E1255" s="1"/>
      <c r="J1255" s="1"/>
      <c r="L1255" s="1"/>
      <c r="M1255" s="1"/>
      <c r="AX1255" s="1"/>
      <c r="AY1255" s="1"/>
      <c r="BA1255" s="1"/>
      <c r="BB1255" s="1"/>
      <c r="BG1255" t="str">
        <f t="shared" ca="1" si="161"/>
        <v/>
      </c>
      <c r="BH1255" t="str">
        <f t="shared" si="162"/>
        <v/>
      </c>
      <c r="BI1255" t="str">
        <f t="shared" si="163"/>
        <v/>
      </c>
      <c r="BJ1255" t="str">
        <f t="shared" ca="1" si="158"/>
        <v/>
      </c>
      <c r="BK1255">
        <f t="shared" si="164"/>
        <v>1900</v>
      </c>
      <c r="BL1255">
        <f t="shared" si="165"/>
        <v>1900</v>
      </c>
      <c r="BM1255" t="str">
        <f t="shared" si="159"/>
        <v/>
      </c>
      <c r="BN1255" s="84">
        <f t="shared" si="160"/>
        <v>116</v>
      </c>
      <c r="BO1255" s="1">
        <v>42370</v>
      </c>
      <c r="BP1255" s="1"/>
      <c r="BQ1255" s="3"/>
      <c r="BR1255" s="4"/>
      <c r="BS1255" s="5"/>
      <c r="BT1255" s="6"/>
      <c r="BU1255" s="5"/>
      <c r="BV1255" s="5"/>
      <c r="BW1255" s="6"/>
      <c r="BX1255" s="5"/>
      <c r="BY1255" s="5"/>
      <c r="BZ1255" s="6"/>
      <c r="CA1255" s="5"/>
    </row>
    <row r="1256" spans="4:79">
      <c r="D1256" s="1"/>
      <c r="J1256" s="1"/>
      <c r="L1256" s="1"/>
      <c r="AX1256" s="1"/>
      <c r="AY1256" s="1"/>
      <c r="BA1256" s="1"/>
      <c r="BB1256" s="1"/>
      <c r="BG1256" t="str">
        <f t="shared" ca="1" si="161"/>
        <v/>
      </c>
      <c r="BH1256" t="str">
        <f t="shared" si="162"/>
        <v/>
      </c>
      <c r="BI1256" t="str">
        <f t="shared" si="163"/>
        <v/>
      </c>
      <c r="BJ1256" t="str">
        <f t="shared" ca="1" si="158"/>
        <v/>
      </c>
      <c r="BK1256">
        <f t="shared" si="164"/>
        <v>1900</v>
      </c>
      <c r="BL1256">
        <f t="shared" si="165"/>
        <v>1900</v>
      </c>
      <c r="BM1256" t="str">
        <f t="shared" si="159"/>
        <v/>
      </c>
      <c r="BN1256" s="84">
        <f t="shared" si="160"/>
        <v>116</v>
      </c>
      <c r="BO1256" s="1">
        <v>42370</v>
      </c>
      <c r="BP1256" s="1"/>
      <c r="BQ1256" s="3"/>
      <c r="BR1256" s="4"/>
      <c r="BS1256" s="5"/>
      <c r="BT1256" s="6"/>
      <c r="BU1256" s="5"/>
      <c r="BV1256" s="5"/>
      <c r="BW1256" s="6"/>
      <c r="BX1256" s="5"/>
      <c r="BY1256" s="5"/>
      <c r="BZ1256" s="6"/>
      <c r="CA1256" s="5"/>
    </row>
    <row r="1257" spans="4:79">
      <c r="D1257" s="1"/>
      <c r="BB1257" s="1"/>
      <c r="BG1257" t="str">
        <f t="shared" ca="1" si="161"/>
        <v/>
      </c>
      <c r="BH1257" t="str">
        <f t="shared" si="162"/>
        <v/>
      </c>
      <c r="BI1257" t="str">
        <f t="shared" si="163"/>
        <v/>
      </c>
      <c r="BJ1257" t="str">
        <f t="shared" ca="1" si="158"/>
        <v/>
      </c>
      <c r="BK1257">
        <f t="shared" si="164"/>
        <v>1900</v>
      </c>
      <c r="BL1257">
        <f t="shared" si="165"/>
        <v>1900</v>
      </c>
      <c r="BM1257" t="str">
        <f t="shared" si="159"/>
        <v/>
      </c>
      <c r="BN1257" s="84">
        <f t="shared" si="160"/>
        <v>116</v>
      </c>
      <c r="BO1257" s="1">
        <v>42370</v>
      </c>
      <c r="BP1257" s="1"/>
      <c r="BQ1257" s="3"/>
      <c r="BR1257" s="4"/>
      <c r="BS1257" s="5"/>
      <c r="BT1257" s="6"/>
      <c r="BU1257" s="5"/>
      <c r="BV1257" s="5"/>
      <c r="BW1257" s="6"/>
      <c r="BX1257" s="5"/>
      <c r="BY1257" s="5"/>
      <c r="BZ1257" s="6"/>
      <c r="CA1257" s="5"/>
    </row>
    <row r="1258" spans="4:79">
      <c r="D1258" s="1"/>
      <c r="E1258" s="1"/>
      <c r="J1258" s="1"/>
      <c r="L1258" s="1"/>
      <c r="M1258" s="1"/>
      <c r="N1258" s="1"/>
      <c r="AX1258" s="1"/>
      <c r="AY1258" s="1"/>
      <c r="BA1258" s="1"/>
      <c r="BB1258" s="1"/>
      <c r="BG1258" t="str">
        <f t="shared" ca="1" si="161"/>
        <v/>
      </c>
      <c r="BH1258" t="str">
        <f t="shared" si="162"/>
        <v/>
      </c>
      <c r="BI1258" t="str">
        <f t="shared" si="163"/>
        <v/>
      </c>
      <c r="BJ1258" t="str">
        <f t="shared" ca="1" si="158"/>
        <v/>
      </c>
      <c r="BK1258">
        <f t="shared" si="164"/>
        <v>1900</v>
      </c>
      <c r="BL1258">
        <f t="shared" si="165"/>
        <v>1900</v>
      </c>
      <c r="BM1258" t="str">
        <f t="shared" si="159"/>
        <v/>
      </c>
      <c r="BN1258" s="84">
        <f t="shared" si="160"/>
        <v>116</v>
      </c>
      <c r="BO1258" s="1">
        <v>42370</v>
      </c>
      <c r="BP1258" s="1"/>
      <c r="BQ1258" s="3"/>
      <c r="BR1258" s="4"/>
      <c r="BS1258" s="5"/>
      <c r="BT1258" s="6"/>
      <c r="BU1258" s="5"/>
      <c r="BV1258" s="5"/>
      <c r="BW1258" s="6"/>
      <c r="BX1258" s="5"/>
      <c r="BY1258" s="5"/>
      <c r="BZ1258" s="6"/>
      <c r="CA1258" s="5"/>
    </row>
    <row r="1259" spans="4:79">
      <c r="D1259" s="1"/>
      <c r="J1259" s="1"/>
      <c r="L1259" s="1"/>
      <c r="AX1259" s="1"/>
      <c r="AY1259" s="1"/>
      <c r="BA1259" s="1"/>
      <c r="BB1259" s="1"/>
      <c r="BF1259" s="1"/>
      <c r="BG1259" t="str">
        <f t="shared" ca="1" si="161"/>
        <v/>
      </c>
      <c r="BH1259" t="str">
        <f t="shared" si="162"/>
        <v/>
      </c>
      <c r="BI1259" t="str">
        <f t="shared" si="163"/>
        <v/>
      </c>
      <c r="BJ1259" t="str">
        <f t="shared" ca="1" si="158"/>
        <v/>
      </c>
      <c r="BK1259">
        <f t="shared" si="164"/>
        <v>1900</v>
      </c>
      <c r="BL1259">
        <f t="shared" si="165"/>
        <v>1900</v>
      </c>
      <c r="BM1259" t="str">
        <f t="shared" si="159"/>
        <v/>
      </c>
      <c r="BN1259" s="84">
        <f t="shared" si="160"/>
        <v>116</v>
      </c>
      <c r="BO1259" s="1">
        <v>42370</v>
      </c>
      <c r="BP1259" s="1"/>
      <c r="BQ1259" s="3"/>
      <c r="BR1259" s="4"/>
      <c r="BS1259" s="5"/>
      <c r="BT1259" s="6"/>
      <c r="BU1259" s="5"/>
      <c r="BV1259" s="5"/>
      <c r="BW1259" s="6"/>
      <c r="BX1259" s="5"/>
      <c r="BY1259" s="5"/>
      <c r="BZ1259" s="6"/>
      <c r="CA1259" s="5"/>
    </row>
    <row r="1260" spans="4:79">
      <c r="D1260" s="1"/>
      <c r="J1260" s="1"/>
      <c r="M1260" s="1"/>
      <c r="BG1260" t="str">
        <f t="shared" ca="1" si="161"/>
        <v/>
      </c>
      <c r="BH1260" t="str">
        <f t="shared" si="162"/>
        <v/>
      </c>
      <c r="BI1260" t="str">
        <f t="shared" si="163"/>
        <v/>
      </c>
      <c r="BJ1260" t="str">
        <f t="shared" ca="1" si="158"/>
        <v/>
      </c>
      <c r="BK1260">
        <f t="shared" si="164"/>
        <v>1900</v>
      </c>
      <c r="BL1260">
        <f t="shared" si="165"/>
        <v>1900</v>
      </c>
      <c r="BM1260" t="str">
        <f t="shared" si="159"/>
        <v/>
      </c>
      <c r="BN1260" s="84">
        <f t="shared" si="160"/>
        <v>116</v>
      </c>
      <c r="BO1260" s="1">
        <v>42370</v>
      </c>
      <c r="BP1260" s="1"/>
      <c r="BQ1260" s="3"/>
      <c r="BR1260" s="4"/>
      <c r="BS1260" s="5"/>
      <c r="BT1260" s="6"/>
      <c r="BU1260" s="5"/>
      <c r="BV1260" s="5"/>
      <c r="BW1260" s="6"/>
      <c r="BX1260" s="5"/>
      <c r="BY1260" s="5"/>
      <c r="BZ1260" s="6"/>
      <c r="CA1260" s="5"/>
    </row>
    <row r="1261" spans="4:79">
      <c r="D1261" s="1"/>
      <c r="J1261" s="1"/>
      <c r="L1261" s="1"/>
      <c r="M1261" s="1"/>
      <c r="BA1261" s="1"/>
      <c r="BG1261" t="str">
        <f t="shared" ca="1" si="161"/>
        <v/>
      </c>
      <c r="BH1261" t="str">
        <f t="shared" si="162"/>
        <v/>
      </c>
      <c r="BI1261" t="str">
        <f t="shared" si="163"/>
        <v/>
      </c>
      <c r="BJ1261" t="str">
        <f t="shared" ca="1" si="158"/>
        <v/>
      </c>
      <c r="BK1261">
        <f t="shared" si="164"/>
        <v>1900</v>
      </c>
      <c r="BL1261">
        <f t="shared" si="165"/>
        <v>1900</v>
      </c>
      <c r="BM1261" t="str">
        <f t="shared" si="159"/>
        <v/>
      </c>
      <c r="BN1261" s="84">
        <f t="shared" si="160"/>
        <v>116</v>
      </c>
      <c r="BO1261" s="1">
        <v>42370</v>
      </c>
      <c r="BP1261" s="1"/>
      <c r="BQ1261" s="3"/>
      <c r="BR1261" s="4"/>
      <c r="BS1261" s="5"/>
      <c r="BT1261" s="6"/>
      <c r="BU1261" s="5"/>
      <c r="BV1261" s="5"/>
      <c r="BW1261" s="6"/>
      <c r="BX1261" s="5"/>
      <c r="BY1261" s="5"/>
      <c r="BZ1261" s="6"/>
      <c r="CA1261" s="5"/>
    </row>
    <row r="1262" spans="4:79">
      <c r="D1262" s="1"/>
      <c r="J1262" s="1"/>
      <c r="L1262" s="1"/>
      <c r="M1262" s="1"/>
      <c r="AX1262" s="1"/>
      <c r="AY1262" s="1"/>
      <c r="BA1262" s="1"/>
      <c r="BB1262" s="1"/>
      <c r="BG1262" t="str">
        <f t="shared" ca="1" si="161"/>
        <v/>
      </c>
      <c r="BH1262" t="str">
        <f t="shared" si="162"/>
        <v/>
      </c>
      <c r="BI1262" t="str">
        <f t="shared" si="163"/>
        <v/>
      </c>
      <c r="BJ1262" t="str">
        <f t="shared" ca="1" si="158"/>
        <v/>
      </c>
      <c r="BK1262">
        <f t="shared" si="164"/>
        <v>1900</v>
      </c>
      <c r="BL1262">
        <f t="shared" si="165"/>
        <v>1900</v>
      </c>
      <c r="BM1262" t="str">
        <f t="shared" si="159"/>
        <v/>
      </c>
      <c r="BN1262" s="84">
        <f t="shared" si="160"/>
        <v>116</v>
      </c>
      <c r="BO1262" s="1">
        <v>42370</v>
      </c>
      <c r="BP1262" s="1"/>
      <c r="BQ1262" s="3"/>
      <c r="BR1262" s="4"/>
      <c r="BS1262" s="5"/>
      <c r="BT1262" s="6"/>
      <c r="BU1262" s="5"/>
      <c r="BV1262" s="5"/>
      <c r="BW1262" s="6"/>
      <c r="BX1262" s="5"/>
      <c r="BY1262" s="5"/>
      <c r="BZ1262" s="6"/>
      <c r="CA1262" s="5"/>
    </row>
    <row r="1263" spans="4:79">
      <c r="D1263" s="1"/>
      <c r="J1263" s="1"/>
      <c r="M1263" s="1"/>
      <c r="BG1263" t="str">
        <f t="shared" ca="1" si="161"/>
        <v/>
      </c>
      <c r="BH1263" t="str">
        <f t="shared" si="162"/>
        <v/>
      </c>
      <c r="BI1263" t="str">
        <f t="shared" si="163"/>
        <v/>
      </c>
      <c r="BJ1263" t="str">
        <f t="shared" ca="1" si="158"/>
        <v/>
      </c>
      <c r="BK1263">
        <f t="shared" si="164"/>
        <v>1900</v>
      </c>
      <c r="BL1263">
        <f t="shared" si="165"/>
        <v>1900</v>
      </c>
      <c r="BM1263" t="str">
        <f t="shared" si="159"/>
        <v/>
      </c>
      <c r="BN1263" s="84">
        <f t="shared" si="160"/>
        <v>116</v>
      </c>
      <c r="BO1263" s="1">
        <v>42370</v>
      </c>
      <c r="BP1263" s="1"/>
      <c r="BQ1263" s="3"/>
      <c r="BR1263" s="4"/>
      <c r="BS1263" s="5"/>
      <c r="BT1263" s="6"/>
      <c r="BU1263" s="5"/>
      <c r="BV1263" s="5"/>
      <c r="BW1263" s="6"/>
      <c r="BX1263" s="5"/>
      <c r="BY1263" s="5"/>
      <c r="BZ1263" s="6"/>
      <c r="CA1263" s="5"/>
    </row>
    <row r="1264" spans="4:79">
      <c r="D1264" s="1"/>
      <c r="J1264" s="1"/>
      <c r="L1264" s="1"/>
      <c r="AX1264" s="1"/>
      <c r="AY1264" s="1"/>
      <c r="BA1264" s="1"/>
      <c r="BB1264" s="1"/>
      <c r="BG1264" t="str">
        <f t="shared" ca="1" si="161"/>
        <v/>
      </c>
      <c r="BH1264" t="str">
        <f t="shared" si="162"/>
        <v/>
      </c>
      <c r="BI1264" t="str">
        <f t="shared" si="163"/>
        <v/>
      </c>
      <c r="BJ1264" t="str">
        <f t="shared" ca="1" si="158"/>
        <v/>
      </c>
      <c r="BK1264">
        <f t="shared" si="164"/>
        <v>1900</v>
      </c>
      <c r="BL1264">
        <f t="shared" si="165"/>
        <v>1900</v>
      </c>
      <c r="BM1264" t="str">
        <f t="shared" si="159"/>
        <v/>
      </c>
      <c r="BN1264" s="84">
        <f t="shared" si="160"/>
        <v>116</v>
      </c>
      <c r="BO1264" s="1">
        <v>42370</v>
      </c>
      <c r="BP1264" s="1"/>
      <c r="BQ1264" s="3"/>
      <c r="BR1264" s="4"/>
      <c r="BS1264" s="5"/>
      <c r="BT1264" s="6"/>
      <c r="BU1264" s="5"/>
      <c r="BV1264" s="5"/>
      <c r="BW1264" s="6"/>
      <c r="BX1264" s="5"/>
      <c r="BY1264" s="5"/>
      <c r="BZ1264" s="6"/>
      <c r="CA1264" s="5"/>
    </row>
    <row r="1265" spans="4:79">
      <c r="D1265" s="1"/>
      <c r="J1265" s="1"/>
      <c r="L1265" s="1"/>
      <c r="M1265" s="1"/>
      <c r="AX1265" s="1"/>
      <c r="AY1265" s="1"/>
      <c r="BA1265" s="1"/>
      <c r="BB1265" s="1"/>
      <c r="BG1265" t="str">
        <f t="shared" ca="1" si="161"/>
        <v/>
      </c>
      <c r="BH1265" t="str">
        <f t="shared" si="162"/>
        <v/>
      </c>
      <c r="BI1265" t="str">
        <f t="shared" si="163"/>
        <v/>
      </c>
      <c r="BJ1265" t="str">
        <f t="shared" ca="1" si="158"/>
        <v/>
      </c>
      <c r="BK1265">
        <f t="shared" si="164"/>
        <v>1900</v>
      </c>
      <c r="BL1265">
        <f t="shared" si="165"/>
        <v>1900</v>
      </c>
      <c r="BM1265" t="str">
        <f t="shared" si="159"/>
        <v/>
      </c>
      <c r="BN1265" s="84">
        <f t="shared" si="160"/>
        <v>116</v>
      </c>
      <c r="BO1265" s="1">
        <v>42370</v>
      </c>
      <c r="BP1265" s="1"/>
      <c r="BQ1265" s="3"/>
      <c r="BR1265" s="4"/>
      <c r="BS1265" s="5"/>
      <c r="BT1265" s="6"/>
      <c r="BU1265" s="5"/>
      <c r="BV1265" s="5"/>
      <c r="BW1265" s="6"/>
      <c r="BX1265" s="5"/>
      <c r="BY1265" s="5"/>
      <c r="BZ1265" s="6"/>
      <c r="CA1265" s="5"/>
    </row>
    <row r="1266" spans="4:79">
      <c r="D1266" s="1"/>
      <c r="J1266" s="1"/>
      <c r="L1266" s="1"/>
      <c r="M1266" s="1"/>
      <c r="AY1266" s="1"/>
      <c r="AZ1266" s="1"/>
      <c r="BB1266" s="1"/>
      <c r="BC1266" s="1"/>
      <c r="BG1266" t="str">
        <f t="shared" ca="1" si="161"/>
        <v/>
      </c>
      <c r="BH1266" t="str">
        <f t="shared" si="162"/>
        <v/>
      </c>
      <c r="BI1266" t="str">
        <f t="shared" si="163"/>
        <v/>
      </c>
      <c r="BJ1266" t="str">
        <f t="shared" ca="1" si="158"/>
        <v/>
      </c>
      <c r="BK1266">
        <f t="shared" si="164"/>
        <v>1900</v>
      </c>
      <c r="BL1266">
        <f t="shared" si="165"/>
        <v>1900</v>
      </c>
      <c r="BM1266" t="str">
        <f t="shared" si="159"/>
        <v/>
      </c>
      <c r="BN1266" s="84">
        <f t="shared" si="160"/>
        <v>116</v>
      </c>
      <c r="BO1266" s="1">
        <v>42370</v>
      </c>
      <c r="BP1266" s="1"/>
      <c r="BQ1266" s="3"/>
      <c r="BR1266" s="4"/>
      <c r="BS1266" s="5"/>
      <c r="BT1266" s="6"/>
      <c r="BU1266" s="5"/>
      <c r="BV1266" s="5"/>
      <c r="BW1266" s="6"/>
      <c r="BX1266" s="5"/>
      <c r="BY1266" s="5"/>
      <c r="BZ1266" s="6"/>
      <c r="CA1266" s="5"/>
    </row>
    <row r="1267" spans="4:79">
      <c r="D1267" s="1"/>
      <c r="E1267" s="1"/>
      <c r="J1267" s="1"/>
      <c r="L1267" s="1"/>
      <c r="M1267" s="1"/>
      <c r="N1267" s="1"/>
      <c r="AX1267" s="1"/>
      <c r="AY1267" s="1"/>
      <c r="BA1267" s="1"/>
      <c r="BB1267" s="1"/>
      <c r="BF1267" s="1"/>
      <c r="BG1267" t="str">
        <f t="shared" ca="1" si="161"/>
        <v/>
      </c>
      <c r="BH1267" t="str">
        <f t="shared" si="162"/>
        <v/>
      </c>
      <c r="BI1267" t="str">
        <f t="shared" si="163"/>
        <v/>
      </c>
      <c r="BJ1267" t="str">
        <f t="shared" ca="1" si="158"/>
        <v/>
      </c>
      <c r="BK1267">
        <f t="shared" si="164"/>
        <v>1900</v>
      </c>
      <c r="BL1267">
        <f t="shared" si="165"/>
        <v>1900</v>
      </c>
      <c r="BM1267" t="str">
        <f t="shared" si="159"/>
        <v/>
      </c>
      <c r="BN1267" s="84">
        <f t="shared" si="160"/>
        <v>116</v>
      </c>
      <c r="BO1267" s="1">
        <v>42370</v>
      </c>
      <c r="BP1267" s="1"/>
      <c r="BQ1267" s="3"/>
      <c r="BR1267" s="4"/>
      <c r="BS1267" s="5"/>
      <c r="BT1267" s="6"/>
      <c r="BU1267" s="5"/>
      <c r="BV1267" s="5"/>
      <c r="BW1267" s="6"/>
      <c r="BX1267" s="5"/>
      <c r="BY1267" s="5"/>
      <c r="BZ1267" s="6"/>
      <c r="CA1267" s="5"/>
    </row>
    <row r="1268" spans="4:79">
      <c r="D1268" s="1"/>
      <c r="J1268" s="1"/>
      <c r="L1268" s="1"/>
      <c r="AY1268" s="1"/>
      <c r="AZ1268" s="1"/>
      <c r="BB1268" s="1"/>
      <c r="BC1268" s="1"/>
      <c r="BG1268" t="str">
        <f t="shared" ca="1" si="161"/>
        <v/>
      </c>
      <c r="BH1268" t="str">
        <f t="shared" si="162"/>
        <v/>
      </c>
      <c r="BI1268" t="str">
        <f t="shared" si="163"/>
        <v/>
      </c>
      <c r="BJ1268" t="str">
        <f t="shared" ca="1" si="158"/>
        <v/>
      </c>
      <c r="BK1268">
        <f t="shared" si="164"/>
        <v>1900</v>
      </c>
      <c r="BL1268">
        <f t="shared" si="165"/>
        <v>1900</v>
      </c>
      <c r="BM1268" t="str">
        <f t="shared" si="159"/>
        <v/>
      </c>
      <c r="BN1268" s="84">
        <f t="shared" si="160"/>
        <v>116</v>
      </c>
      <c r="BO1268" s="1">
        <v>42370</v>
      </c>
      <c r="BP1268" s="1"/>
      <c r="BQ1268" s="3"/>
      <c r="BR1268" s="4"/>
      <c r="BS1268" s="5"/>
      <c r="BT1268" s="6"/>
      <c r="BU1268" s="5"/>
      <c r="BV1268" s="5"/>
      <c r="BW1268" s="6"/>
      <c r="BX1268" s="5"/>
      <c r="BY1268" s="5"/>
      <c r="BZ1268" s="6"/>
      <c r="CA1268" s="5"/>
    </row>
    <row r="1269" spans="4:79">
      <c r="D1269" s="1"/>
      <c r="J1269" s="1"/>
      <c r="L1269" s="1"/>
      <c r="AX1269" s="1"/>
      <c r="AY1269" s="1"/>
      <c r="BA1269" s="1"/>
      <c r="BB1269" s="1"/>
      <c r="BG1269" t="str">
        <f t="shared" ca="1" si="161"/>
        <v/>
      </c>
      <c r="BH1269" t="str">
        <f t="shared" si="162"/>
        <v/>
      </c>
      <c r="BI1269" t="str">
        <f t="shared" si="163"/>
        <v/>
      </c>
      <c r="BJ1269" t="str">
        <f t="shared" ca="1" si="158"/>
        <v/>
      </c>
      <c r="BK1269">
        <f t="shared" si="164"/>
        <v>1900</v>
      </c>
      <c r="BL1269">
        <f t="shared" si="165"/>
        <v>1900</v>
      </c>
      <c r="BM1269" t="str">
        <f t="shared" si="159"/>
        <v/>
      </c>
      <c r="BN1269" s="84">
        <f t="shared" si="160"/>
        <v>116</v>
      </c>
      <c r="BO1269" s="1">
        <v>42370</v>
      </c>
      <c r="BP1269" s="1"/>
      <c r="BQ1269" s="3"/>
      <c r="BR1269" s="4"/>
      <c r="BS1269" s="5"/>
      <c r="BT1269" s="6"/>
      <c r="BU1269" s="5"/>
      <c r="BV1269" s="5"/>
      <c r="BW1269" s="6"/>
      <c r="BX1269" s="5"/>
      <c r="BY1269" s="5"/>
      <c r="BZ1269" s="6"/>
      <c r="CA1269" s="5"/>
    </row>
    <row r="1270" spans="4:79">
      <c r="D1270" s="1"/>
      <c r="J1270" s="1"/>
      <c r="L1270" s="1"/>
      <c r="BA1270" s="1"/>
      <c r="BG1270" t="str">
        <f t="shared" ca="1" si="161"/>
        <v/>
      </c>
      <c r="BH1270" t="str">
        <f t="shared" si="162"/>
        <v/>
      </c>
      <c r="BI1270" t="str">
        <f t="shared" si="163"/>
        <v/>
      </c>
      <c r="BJ1270" t="str">
        <f t="shared" ca="1" si="158"/>
        <v/>
      </c>
      <c r="BK1270">
        <f t="shared" si="164"/>
        <v>1900</v>
      </c>
      <c r="BL1270">
        <f t="shared" si="165"/>
        <v>1900</v>
      </c>
      <c r="BM1270" t="str">
        <f t="shared" si="159"/>
        <v/>
      </c>
      <c r="BN1270" s="84">
        <f t="shared" si="160"/>
        <v>116</v>
      </c>
      <c r="BO1270" s="1">
        <v>42370</v>
      </c>
      <c r="BP1270" s="1"/>
      <c r="BQ1270" s="3"/>
      <c r="BR1270" s="4"/>
      <c r="BS1270" s="5"/>
      <c r="BT1270" s="6"/>
      <c r="BU1270" s="5"/>
      <c r="BV1270" s="5"/>
      <c r="BW1270" s="6"/>
      <c r="BX1270" s="5"/>
      <c r="BY1270" s="5"/>
      <c r="BZ1270" s="6"/>
      <c r="CA1270" s="5"/>
    </row>
    <row r="1271" spans="4:79">
      <c r="D1271" s="1"/>
      <c r="J1271" s="1"/>
      <c r="L1271" s="1"/>
      <c r="AX1271" s="1"/>
      <c r="AY1271" s="1"/>
      <c r="BA1271" s="1"/>
      <c r="BG1271" t="str">
        <f t="shared" ca="1" si="161"/>
        <v/>
      </c>
      <c r="BH1271" t="str">
        <f t="shared" si="162"/>
        <v/>
      </c>
      <c r="BI1271" t="str">
        <f t="shared" si="163"/>
        <v/>
      </c>
      <c r="BJ1271" t="str">
        <f t="shared" ca="1" si="158"/>
        <v/>
      </c>
      <c r="BK1271">
        <f t="shared" si="164"/>
        <v>1900</v>
      </c>
      <c r="BL1271">
        <f t="shared" si="165"/>
        <v>1900</v>
      </c>
      <c r="BM1271" t="str">
        <f t="shared" si="159"/>
        <v/>
      </c>
      <c r="BN1271" s="84">
        <f t="shared" si="160"/>
        <v>116</v>
      </c>
      <c r="BO1271" s="1">
        <v>42370</v>
      </c>
      <c r="BP1271" s="1"/>
      <c r="BQ1271" s="3"/>
      <c r="BR1271" s="4"/>
      <c r="BS1271" s="5"/>
      <c r="BT1271" s="6"/>
      <c r="BU1271" s="5"/>
      <c r="BV1271" s="5"/>
      <c r="BW1271" s="6"/>
      <c r="BX1271" s="5"/>
      <c r="BY1271" s="5"/>
      <c r="BZ1271" s="6"/>
      <c r="CA1271" s="5"/>
    </row>
    <row r="1272" spans="4:79">
      <c r="D1272" s="1"/>
      <c r="J1272" s="1"/>
      <c r="L1272" s="1"/>
      <c r="AX1272" s="1"/>
      <c r="AY1272" s="1"/>
      <c r="BA1272" s="1"/>
      <c r="BB1272" s="1"/>
      <c r="BG1272" t="str">
        <f t="shared" ca="1" si="161"/>
        <v/>
      </c>
      <c r="BH1272" t="str">
        <f t="shared" si="162"/>
        <v/>
      </c>
      <c r="BI1272" t="str">
        <f t="shared" si="163"/>
        <v/>
      </c>
      <c r="BJ1272" t="str">
        <f t="shared" ca="1" si="158"/>
        <v/>
      </c>
      <c r="BK1272">
        <f t="shared" si="164"/>
        <v>1900</v>
      </c>
      <c r="BL1272">
        <f t="shared" si="165"/>
        <v>1900</v>
      </c>
      <c r="BM1272" t="str">
        <f t="shared" si="159"/>
        <v/>
      </c>
      <c r="BN1272" s="84">
        <f t="shared" si="160"/>
        <v>116</v>
      </c>
      <c r="BO1272" s="1">
        <v>42370</v>
      </c>
      <c r="BP1272" s="1"/>
      <c r="BQ1272" s="3"/>
      <c r="BR1272" s="4"/>
      <c r="BS1272" s="5"/>
      <c r="BT1272" s="6"/>
      <c r="BU1272" s="5"/>
      <c r="BV1272" s="5"/>
      <c r="BW1272" s="6"/>
      <c r="BX1272" s="5"/>
      <c r="BY1272" s="5"/>
      <c r="BZ1272" s="6"/>
      <c r="CA1272" s="5"/>
    </row>
    <row r="1273" spans="4:79">
      <c r="D1273" s="1"/>
      <c r="J1273" s="1"/>
      <c r="L1273" s="1"/>
      <c r="BA1273" s="1"/>
      <c r="BG1273" t="str">
        <f t="shared" ca="1" si="161"/>
        <v/>
      </c>
      <c r="BH1273" t="str">
        <f t="shared" si="162"/>
        <v/>
      </c>
      <c r="BI1273" t="str">
        <f t="shared" si="163"/>
        <v/>
      </c>
      <c r="BJ1273" t="str">
        <f t="shared" ca="1" si="158"/>
        <v/>
      </c>
      <c r="BK1273">
        <f t="shared" si="164"/>
        <v>1900</v>
      </c>
      <c r="BL1273">
        <f t="shared" si="165"/>
        <v>1900</v>
      </c>
      <c r="BM1273" t="str">
        <f t="shared" si="159"/>
        <v/>
      </c>
      <c r="BN1273" s="84">
        <f t="shared" si="160"/>
        <v>116</v>
      </c>
      <c r="BO1273" s="1">
        <v>42370</v>
      </c>
      <c r="BP1273" s="1"/>
      <c r="BQ1273" s="3"/>
      <c r="BR1273" s="4"/>
      <c r="BS1273" s="5"/>
      <c r="BT1273" s="6"/>
      <c r="BU1273" s="5"/>
      <c r="BV1273" s="5"/>
      <c r="BW1273" s="6"/>
      <c r="BX1273" s="5"/>
      <c r="BY1273" s="5"/>
      <c r="BZ1273" s="6"/>
      <c r="CA1273" s="5"/>
    </row>
    <row r="1274" spans="4:79">
      <c r="D1274" s="1"/>
      <c r="J1274" s="1"/>
      <c r="L1274" s="1"/>
      <c r="M1274" s="1"/>
      <c r="AX1274" s="1"/>
      <c r="AY1274" s="1"/>
      <c r="BA1274" s="1"/>
      <c r="BB1274" s="1"/>
      <c r="BF1274" s="1"/>
      <c r="BG1274" t="str">
        <f t="shared" ca="1" si="161"/>
        <v/>
      </c>
      <c r="BH1274" t="str">
        <f t="shared" si="162"/>
        <v/>
      </c>
      <c r="BI1274" t="str">
        <f t="shared" si="163"/>
        <v/>
      </c>
      <c r="BJ1274" t="str">
        <f t="shared" ca="1" si="158"/>
        <v/>
      </c>
      <c r="BK1274">
        <f t="shared" si="164"/>
        <v>1900</v>
      </c>
      <c r="BL1274">
        <f t="shared" si="165"/>
        <v>1900</v>
      </c>
      <c r="BM1274" t="str">
        <f t="shared" si="159"/>
        <v/>
      </c>
      <c r="BN1274" s="84">
        <f t="shared" si="160"/>
        <v>116</v>
      </c>
      <c r="BO1274" s="1">
        <v>42370</v>
      </c>
      <c r="BP1274" s="1"/>
      <c r="BQ1274" s="3"/>
      <c r="BR1274" s="4"/>
      <c r="BS1274" s="5"/>
      <c r="BT1274" s="6"/>
      <c r="BU1274" s="5"/>
      <c r="BV1274" s="5"/>
      <c r="BW1274" s="6"/>
      <c r="BX1274" s="5"/>
      <c r="BY1274" s="5"/>
      <c r="BZ1274" s="6"/>
      <c r="CA1274" s="5"/>
    </row>
    <row r="1275" spans="4:79">
      <c r="D1275" s="1"/>
      <c r="J1275" s="1"/>
      <c r="M1275" s="1"/>
      <c r="BG1275" t="str">
        <f t="shared" ca="1" si="161"/>
        <v/>
      </c>
      <c r="BH1275" t="str">
        <f t="shared" si="162"/>
        <v/>
      </c>
      <c r="BI1275" t="str">
        <f t="shared" si="163"/>
        <v/>
      </c>
      <c r="BJ1275" t="str">
        <f t="shared" ca="1" si="158"/>
        <v/>
      </c>
      <c r="BK1275">
        <f t="shared" si="164"/>
        <v>1900</v>
      </c>
      <c r="BL1275">
        <f t="shared" si="165"/>
        <v>1900</v>
      </c>
      <c r="BM1275" t="str">
        <f t="shared" si="159"/>
        <v/>
      </c>
      <c r="BN1275" s="84">
        <f t="shared" si="160"/>
        <v>116</v>
      </c>
      <c r="BO1275" s="1">
        <v>42370</v>
      </c>
      <c r="BP1275" s="1"/>
      <c r="BQ1275" s="3"/>
      <c r="BR1275" s="4"/>
      <c r="BS1275" s="5"/>
      <c r="BT1275" s="6"/>
      <c r="BU1275" s="5"/>
      <c r="BV1275" s="5"/>
      <c r="BW1275" s="6"/>
      <c r="BX1275" s="5"/>
      <c r="BY1275" s="5"/>
      <c r="BZ1275" s="6"/>
      <c r="CA1275" s="5"/>
    </row>
    <row r="1276" spans="4:79">
      <c r="D1276" s="1"/>
      <c r="J1276" s="1"/>
      <c r="L1276" s="1"/>
      <c r="M1276" s="1"/>
      <c r="AX1276" s="1"/>
      <c r="AY1276" s="1"/>
      <c r="BA1276" s="1"/>
      <c r="BB1276" s="1"/>
      <c r="BG1276" t="str">
        <f t="shared" ca="1" si="161"/>
        <v/>
      </c>
      <c r="BH1276" t="str">
        <f t="shared" si="162"/>
        <v/>
      </c>
      <c r="BI1276" t="str">
        <f t="shared" si="163"/>
        <v/>
      </c>
      <c r="BJ1276" t="str">
        <f t="shared" ca="1" si="158"/>
        <v/>
      </c>
      <c r="BK1276">
        <f t="shared" si="164"/>
        <v>1900</v>
      </c>
      <c r="BL1276">
        <f t="shared" si="165"/>
        <v>1900</v>
      </c>
      <c r="BM1276" t="str">
        <f t="shared" si="159"/>
        <v/>
      </c>
      <c r="BN1276" s="84">
        <f t="shared" si="160"/>
        <v>116</v>
      </c>
      <c r="BO1276" s="1">
        <v>42370</v>
      </c>
      <c r="BP1276" s="1"/>
      <c r="BQ1276" s="3"/>
      <c r="BR1276" s="4"/>
      <c r="BS1276" s="5"/>
      <c r="BT1276" s="6"/>
      <c r="BU1276" s="5"/>
      <c r="BV1276" s="5"/>
      <c r="BW1276" s="6"/>
      <c r="BX1276" s="5"/>
      <c r="BY1276" s="5"/>
      <c r="BZ1276" s="6"/>
      <c r="CA1276" s="5"/>
    </row>
    <row r="1277" spans="4:79">
      <c r="D1277" s="1"/>
      <c r="J1277" s="1"/>
      <c r="M1277" s="1"/>
      <c r="BG1277" t="str">
        <f t="shared" ca="1" si="161"/>
        <v/>
      </c>
      <c r="BH1277" t="str">
        <f t="shared" si="162"/>
        <v/>
      </c>
      <c r="BI1277" t="str">
        <f t="shared" si="163"/>
        <v/>
      </c>
      <c r="BJ1277" t="str">
        <f t="shared" ca="1" si="158"/>
        <v/>
      </c>
      <c r="BK1277">
        <f t="shared" si="164"/>
        <v>1900</v>
      </c>
      <c r="BL1277">
        <f t="shared" si="165"/>
        <v>1900</v>
      </c>
      <c r="BM1277" t="str">
        <f t="shared" si="159"/>
        <v/>
      </c>
      <c r="BN1277" s="84">
        <f t="shared" si="160"/>
        <v>116</v>
      </c>
      <c r="BO1277" s="1">
        <v>42370</v>
      </c>
      <c r="BP1277" s="1"/>
      <c r="BQ1277" s="3"/>
      <c r="BR1277" s="4"/>
      <c r="BS1277" s="5"/>
      <c r="BT1277" s="6"/>
      <c r="BU1277" s="5"/>
      <c r="BV1277" s="5"/>
      <c r="BW1277" s="6"/>
      <c r="BX1277" s="5"/>
      <c r="BY1277" s="5"/>
      <c r="BZ1277" s="6"/>
      <c r="CA1277" s="5"/>
    </row>
    <row r="1278" spans="4:79">
      <c r="D1278" s="1"/>
      <c r="J1278" s="1"/>
      <c r="L1278" s="1"/>
      <c r="M1278" s="1"/>
      <c r="AX1278" s="1"/>
      <c r="AY1278" s="1"/>
      <c r="BA1278" s="1"/>
      <c r="BB1278" s="1"/>
      <c r="BG1278" t="str">
        <f t="shared" ca="1" si="161"/>
        <v/>
      </c>
      <c r="BH1278" t="str">
        <f t="shared" si="162"/>
        <v/>
      </c>
      <c r="BI1278" t="str">
        <f t="shared" si="163"/>
        <v/>
      </c>
      <c r="BJ1278" t="str">
        <f t="shared" ca="1" si="158"/>
        <v/>
      </c>
      <c r="BK1278">
        <f t="shared" si="164"/>
        <v>1900</v>
      </c>
      <c r="BL1278">
        <f t="shared" si="165"/>
        <v>1900</v>
      </c>
      <c r="BM1278" t="str">
        <f t="shared" si="159"/>
        <v/>
      </c>
      <c r="BN1278" s="84">
        <f t="shared" si="160"/>
        <v>116</v>
      </c>
      <c r="BO1278" s="1">
        <v>42370</v>
      </c>
      <c r="BP1278" s="1"/>
      <c r="BQ1278" s="3"/>
      <c r="BR1278" s="4"/>
      <c r="BS1278" s="5"/>
      <c r="BT1278" s="6"/>
      <c r="BU1278" s="5"/>
      <c r="BV1278" s="5"/>
      <c r="BW1278" s="6"/>
      <c r="BX1278" s="5"/>
      <c r="BY1278" s="5"/>
      <c r="BZ1278" s="6"/>
      <c r="CA1278" s="5"/>
    </row>
    <row r="1279" spans="4:79">
      <c r="D1279" s="1"/>
      <c r="E1279" s="1"/>
      <c r="J1279" s="1"/>
      <c r="L1279" s="1"/>
      <c r="BA1279" s="1"/>
      <c r="BG1279" t="str">
        <f t="shared" ca="1" si="161"/>
        <v/>
      </c>
      <c r="BH1279" t="str">
        <f t="shared" si="162"/>
        <v/>
      </c>
      <c r="BI1279" t="str">
        <f t="shared" si="163"/>
        <v/>
      </c>
      <c r="BJ1279" t="str">
        <f t="shared" ca="1" si="158"/>
        <v/>
      </c>
      <c r="BK1279">
        <f t="shared" si="164"/>
        <v>1900</v>
      </c>
      <c r="BL1279">
        <f t="shared" si="165"/>
        <v>1900</v>
      </c>
      <c r="BM1279" t="str">
        <f t="shared" si="159"/>
        <v/>
      </c>
      <c r="BN1279" s="84">
        <f t="shared" si="160"/>
        <v>116</v>
      </c>
      <c r="BO1279" s="1">
        <v>42370</v>
      </c>
      <c r="BP1279" s="1"/>
      <c r="BQ1279" s="3"/>
      <c r="BR1279" s="4"/>
      <c r="BS1279" s="5"/>
      <c r="BT1279" s="6"/>
      <c r="BU1279" s="5"/>
      <c r="BV1279" s="5"/>
      <c r="BW1279" s="6"/>
      <c r="BX1279" s="5"/>
      <c r="BY1279" s="5"/>
      <c r="BZ1279" s="6"/>
      <c r="CA1279" s="5"/>
    </row>
    <row r="1280" spans="4:79">
      <c r="D1280" s="1"/>
      <c r="J1280" s="1"/>
      <c r="L1280" s="1"/>
      <c r="M1280" s="1"/>
      <c r="BA1280" s="1"/>
      <c r="BB1280" s="1"/>
      <c r="BG1280" t="str">
        <f t="shared" ca="1" si="161"/>
        <v/>
      </c>
      <c r="BH1280" t="str">
        <f t="shared" si="162"/>
        <v/>
      </c>
      <c r="BI1280" t="str">
        <f t="shared" si="163"/>
        <v/>
      </c>
      <c r="BJ1280" t="str">
        <f t="shared" ca="1" si="158"/>
        <v/>
      </c>
      <c r="BK1280">
        <f t="shared" si="164"/>
        <v>1900</v>
      </c>
      <c r="BL1280">
        <f t="shared" si="165"/>
        <v>1900</v>
      </c>
      <c r="BM1280" t="str">
        <f t="shared" si="159"/>
        <v/>
      </c>
      <c r="BN1280" s="84">
        <f t="shared" si="160"/>
        <v>116</v>
      </c>
      <c r="BO1280" s="1">
        <v>42370</v>
      </c>
      <c r="BP1280" s="1"/>
      <c r="BQ1280" s="3"/>
      <c r="BR1280" s="4"/>
      <c r="BS1280" s="5"/>
      <c r="BT1280" s="6"/>
      <c r="BU1280" s="5"/>
      <c r="BV1280" s="5"/>
      <c r="BW1280" s="6"/>
      <c r="BX1280" s="5"/>
      <c r="BY1280" s="5"/>
      <c r="BZ1280" s="6"/>
      <c r="CA1280" s="5"/>
    </row>
    <row r="1281" spans="4:79">
      <c r="D1281" s="1"/>
      <c r="J1281" s="1"/>
      <c r="L1281" s="1"/>
      <c r="BA1281" s="1"/>
      <c r="BG1281" t="str">
        <f t="shared" ca="1" si="161"/>
        <v/>
      </c>
      <c r="BH1281" t="str">
        <f t="shared" si="162"/>
        <v/>
      </c>
      <c r="BI1281" t="str">
        <f t="shared" si="163"/>
        <v/>
      </c>
      <c r="BJ1281" t="str">
        <f t="shared" ca="1" si="158"/>
        <v/>
      </c>
      <c r="BK1281">
        <f t="shared" si="164"/>
        <v>1900</v>
      </c>
      <c r="BL1281">
        <f t="shared" si="165"/>
        <v>1900</v>
      </c>
      <c r="BM1281" t="str">
        <f t="shared" si="159"/>
        <v/>
      </c>
      <c r="BN1281" s="84">
        <f t="shared" si="160"/>
        <v>116</v>
      </c>
      <c r="BO1281" s="1">
        <v>42370</v>
      </c>
      <c r="BP1281" s="1"/>
      <c r="BQ1281" s="3"/>
      <c r="BR1281" s="4"/>
      <c r="BS1281" s="5"/>
      <c r="BT1281" s="6"/>
      <c r="BU1281" s="5"/>
      <c r="BV1281" s="5"/>
      <c r="BW1281" s="6"/>
      <c r="BX1281" s="5"/>
      <c r="BY1281" s="5"/>
      <c r="BZ1281" s="6"/>
      <c r="CA1281" s="5"/>
    </row>
    <row r="1282" spans="4:79">
      <c r="D1282" s="1"/>
      <c r="J1282" s="1"/>
      <c r="L1282" s="1"/>
      <c r="M1282" s="1"/>
      <c r="BA1282" s="1"/>
      <c r="BG1282" t="str">
        <f t="shared" ca="1" si="161"/>
        <v/>
      </c>
      <c r="BH1282" t="str">
        <f t="shared" si="162"/>
        <v/>
      </c>
      <c r="BI1282" t="str">
        <f t="shared" si="163"/>
        <v/>
      </c>
      <c r="BJ1282" t="str">
        <f t="shared" ref="BJ1282:BJ1345" ca="1" si="166">IF(A1282="","",DATEDIF(L1282,TODAY(),"y"))</f>
        <v/>
      </c>
      <c r="BK1282">
        <f t="shared" si="164"/>
        <v>1900</v>
      </c>
      <c r="BL1282">
        <f t="shared" si="165"/>
        <v>1900</v>
      </c>
      <c r="BM1282" t="str">
        <f t="shared" ref="BM1282:BM1345" si="167">IF(A1282="","",IF(O1282="Adhérent",BG1282,""))</f>
        <v/>
      </c>
      <c r="BN1282" s="84">
        <f t="shared" ref="BN1282:BN1345" si="168">YEAR(BO1282)-YEAR(J1282)</f>
        <v>116</v>
      </c>
      <c r="BO1282" s="1">
        <v>42370</v>
      </c>
      <c r="BP1282" s="1"/>
      <c r="BQ1282" s="3"/>
      <c r="BR1282" s="4"/>
      <c r="BS1282" s="5"/>
      <c r="BT1282" s="6"/>
      <c r="BU1282" s="5"/>
      <c r="BV1282" s="5"/>
      <c r="BW1282" s="6"/>
      <c r="BX1282" s="5"/>
      <c r="BY1282" s="5"/>
      <c r="BZ1282" s="6"/>
      <c r="CA1282" s="5"/>
    </row>
    <row r="1283" spans="4:79">
      <c r="D1283" s="1"/>
      <c r="J1283" s="1"/>
      <c r="L1283" s="1"/>
      <c r="M1283" s="1"/>
      <c r="AX1283" s="1"/>
      <c r="AY1283" s="1"/>
      <c r="BA1283" s="1"/>
      <c r="BB1283" s="1"/>
      <c r="BG1283" t="str">
        <f t="shared" ref="BG1283:BG1346" ca="1" si="169">IF(A1283="","",DATEDIF(J1283,TODAY(),"y"))</f>
        <v/>
      </c>
      <c r="BH1283" t="str">
        <f t="shared" ref="BH1283:BH1346" si="170">IF(A1283="","",IF(BG1283&lt;61,"Moins de 61",IF(BG1283&lt;66,"61 à 65",IF(BG1283&lt;71,"66 à 70",IF(BG1283&lt;76,"71 à 75",IF(BG1283&lt;81,"76 à 80",IF(BG1283&lt;86,"81 à 85",IF(BG1283&lt;91,"86 à 90",IF(BG1283&lt;96,"91 à 95",IF(BG1283&lt;101,"96 à 100",IF(BG1283&gt;=101,"101 et plus","")))))))))))</f>
        <v/>
      </c>
      <c r="BI1283" t="str">
        <f t="shared" ref="BI1283:BI1346" si="171">IF(B1283="","",IF(BG1283&lt;66,"Moins de 66",IF(BG1283&lt;71,"66 à 70",IF(BG1283&lt;76,"71 à 75",IF(BG1283&lt;81,"76 à 80",IF(BG1283&gt;=81,"plus de 80",""))))))</f>
        <v/>
      </c>
      <c r="BJ1283" t="str">
        <f t="shared" ca="1" si="166"/>
        <v/>
      </c>
      <c r="BK1283">
        <f t="shared" ref="BK1283:BK1346" si="172">YEAR(L1283)</f>
        <v>1900</v>
      </c>
      <c r="BL1283">
        <f t="shared" ref="BL1283:BL1346" si="173">YEAR(E1283)</f>
        <v>1900</v>
      </c>
      <c r="BM1283" t="str">
        <f t="shared" si="167"/>
        <v/>
      </c>
      <c r="BN1283" s="84">
        <f t="shared" si="168"/>
        <v>116</v>
      </c>
      <c r="BO1283" s="1">
        <v>42370</v>
      </c>
      <c r="BP1283" s="1"/>
      <c r="BQ1283" s="3"/>
      <c r="BR1283" s="4"/>
      <c r="BS1283" s="5"/>
      <c r="BT1283" s="6"/>
      <c r="BU1283" s="5"/>
      <c r="BV1283" s="5"/>
      <c r="BW1283" s="6"/>
      <c r="BX1283" s="5"/>
      <c r="BY1283" s="5"/>
      <c r="BZ1283" s="6"/>
      <c r="CA1283" s="5"/>
    </row>
    <row r="1284" spans="4:79">
      <c r="D1284" s="1"/>
      <c r="J1284" s="1"/>
      <c r="L1284" s="1"/>
      <c r="M1284" s="1"/>
      <c r="AX1284" s="1"/>
      <c r="AY1284" s="1"/>
      <c r="BA1284" s="1"/>
      <c r="BB1284" s="1"/>
      <c r="BG1284" t="str">
        <f t="shared" ca="1" si="169"/>
        <v/>
      </c>
      <c r="BH1284" t="str">
        <f t="shared" si="170"/>
        <v/>
      </c>
      <c r="BI1284" t="str">
        <f t="shared" si="171"/>
        <v/>
      </c>
      <c r="BJ1284" t="str">
        <f t="shared" ca="1" si="166"/>
        <v/>
      </c>
      <c r="BK1284">
        <f t="shared" si="172"/>
        <v>1900</v>
      </c>
      <c r="BL1284">
        <f t="shared" si="173"/>
        <v>1900</v>
      </c>
      <c r="BM1284" t="str">
        <f t="shared" si="167"/>
        <v/>
      </c>
      <c r="BN1284" s="84">
        <f t="shared" si="168"/>
        <v>116</v>
      </c>
      <c r="BO1284" s="1">
        <v>42370</v>
      </c>
      <c r="BP1284" s="1"/>
      <c r="BQ1284" s="3"/>
      <c r="BR1284" s="4"/>
      <c r="BS1284" s="5"/>
      <c r="BT1284" s="6"/>
      <c r="BU1284" s="5"/>
      <c r="BV1284" s="5"/>
      <c r="BW1284" s="6"/>
      <c r="BX1284" s="5"/>
      <c r="BY1284" s="5"/>
      <c r="BZ1284" s="6"/>
      <c r="CA1284" s="5"/>
    </row>
    <row r="1285" spans="4:79">
      <c r="D1285" s="1"/>
      <c r="J1285" s="1"/>
      <c r="L1285" s="1"/>
      <c r="M1285" s="1"/>
      <c r="AX1285" s="1"/>
      <c r="AY1285" s="1"/>
      <c r="BA1285" s="1"/>
      <c r="BB1285" s="1"/>
      <c r="BG1285" t="str">
        <f t="shared" ca="1" si="169"/>
        <v/>
      </c>
      <c r="BH1285" t="str">
        <f t="shared" si="170"/>
        <v/>
      </c>
      <c r="BI1285" t="str">
        <f t="shared" si="171"/>
        <v/>
      </c>
      <c r="BJ1285" t="str">
        <f t="shared" ca="1" si="166"/>
        <v/>
      </c>
      <c r="BK1285">
        <f t="shared" si="172"/>
        <v>1900</v>
      </c>
      <c r="BL1285">
        <f t="shared" si="173"/>
        <v>1900</v>
      </c>
      <c r="BM1285" t="str">
        <f t="shared" si="167"/>
        <v/>
      </c>
      <c r="BN1285" s="84">
        <f t="shared" si="168"/>
        <v>116</v>
      </c>
      <c r="BO1285" s="1">
        <v>42370</v>
      </c>
      <c r="BP1285" s="1"/>
      <c r="BQ1285" s="3"/>
      <c r="BR1285" s="4"/>
      <c r="BS1285" s="5"/>
      <c r="BT1285" s="6"/>
      <c r="BU1285" s="5"/>
      <c r="BV1285" s="5"/>
      <c r="BW1285" s="6"/>
      <c r="BX1285" s="5"/>
      <c r="BY1285" s="5"/>
      <c r="BZ1285" s="6"/>
      <c r="CA1285" s="5"/>
    </row>
    <row r="1286" spans="4:79">
      <c r="D1286" s="1"/>
      <c r="J1286" s="1"/>
      <c r="L1286" s="1"/>
      <c r="AX1286" s="1"/>
      <c r="AY1286" s="1"/>
      <c r="BA1286" s="1"/>
      <c r="BB1286" s="1"/>
      <c r="BG1286" t="str">
        <f t="shared" ca="1" si="169"/>
        <v/>
      </c>
      <c r="BH1286" t="str">
        <f t="shared" si="170"/>
        <v/>
      </c>
      <c r="BI1286" t="str">
        <f t="shared" si="171"/>
        <v/>
      </c>
      <c r="BJ1286" t="str">
        <f t="shared" ca="1" si="166"/>
        <v/>
      </c>
      <c r="BK1286">
        <f t="shared" si="172"/>
        <v>1900</v>
      </c>
      <c r="BL1286">
        <f t="shared" si="173"/>
        <v>1900</v>
      </c>
      <c r="BM1286" t="str">
        <f t="shared" si="167"/>
        <v/>
      </c>
      <c r="BN1286" s="84">
        <f t="shared" si="168"/>
        <v>116</v>
      </c>
      <c r="BO1286" s="1">
        <v>42370</v>
      </c>
      <c r="BP1286" s="1"/>
      <c r="BQ1286" s="3"/>
      <c r="BR1286" s="4"/>
      <c r="BS1286" s="5"/>
      <c r="BT1286" s="6"/>
      <c r="BU1286" s="5"/>
      <c r="BV1286" s="5"/>
      <c r="BW1286" s="6"/>
      <c r="BX1286" s="5"/>
      <c r="BY1286" s="5"/>
      <c r="BZ1286" s="6"/>
      <c r="CA1286" s="5"/>
    </row>
    <row r="1287" spans="4:79">
      <c r="D1287" s="1"/>
      <c r="J1287" s="1"/>
      <c r="L1287" s="1"/>
      <c r="M1287" s="1"/>
      <c r="AX1287" s="1"/>
      <c r="AY1287" s="1"/>
      <c r="BA1287" s="1"/>
      <c r="BB1287" s="1"/>
      <c r="BG1287" t="str">
        <f t="shared" ca="1" si="169"/>
        <v/>
      </c>
      <c r="BH1287" t="str">
        <f t="shared" si="170"/>
        <v/>
      </c>
      <c r="BI1287" t="str">
        <f t="shared" si="171"/>
        <v/>
      </c>
      <c r="BJ1287" t="str">
        <f t="shared" ca="1" si="166"/>
        <v/>
      </c>
      <c r="BK1287">
        <f t="shared" si="172"/>
        <v>1900</v>
      </c>
      <c r="BL1287">
        <f t="shared" si="173"/>
        <v>1900</v>
      </c>
      <c r="BM1287" t="str">
        <f t="shared" si="167"/>
        <v/>
      </c>
      <c r="BN1287" s="84">
        <f t="shared" si="168"/>
        <v>116</v>
      </c>
      <c r="BO1287" s="1">
        <v>42370</v>
      </c>
      <c r="BP1287" s="1"/>
      <c r="BQ1287" s="3"/>
      <c r="BR1287" s="4"/>
      <c r="BS1287" s="5"/>
      <c r="BT1287" s="6"/>
      <c r="BU1287" s="5"/>
      <c r="BV1287" s="5"/>
      <c r="BW1287" s="6"/>
      <c r="BX1287" s="5"/>
      <c r="BY1287" s="5"/>
      <c r="BZ1287" s="6"/>
      <c r="CA1287" s="5"/>
    </row>
    <row r="1288" spans="4:79">
      <c r="D1288" s="1"/>
      <c r="J1288" s="1"/>
      <c r="M1288" s="1"/>
      <c r="BG1288" t="str">
        <f t="shared" ca="1" si="169"/>
        <v/>
      </c>
      <c r="BH1288" t="str">
        <f t="shared" si="170"/>
        <v/>
      </c>
      <c r="BI1288" t="str">
        <f t="shared" si="171"/>
        <v/>
      </c>
      <c r="BJ1288" t="str">
        <f t="shared" ca="1" si="166"/>
        <v/>
      </c>
      <c r="BK1288">
        <f t="shared" si="172"/>
        <v>1900</v>
      </c>
      <c r="BL1288">
        <f t="shared" si="173"/>
        <v>1900</v>
      </c>
      <c r="BM1288" t="str">
        <f t="shared" si="167"/>
        <v/>
      </c>
      <c r="BN1288" s="84">
        <f t="shared" si="168"/>
        <v>116</v>
      </c>
      <c r="BO1288" s="1">
        <v>42370</v>
      </c>
      <c r="BP1288" s="1"/>
      <c r="BQ1288" s="3"/>
      <c r="BR1288" s="4"/>
      <c r="BS1288" s="5"/>
      <c r="BT1288" s="6"/>
      <c r="BU1288" s="5"/>
      <c r="BV1288" s="5"/>
      <c r="BW1288" s="6"/>
      <c r="BX1288" s="5"/>
      <c r="BY1288" s="5"/>
      <c r="BZ1288" s="6"/>
      <c r="CA1288" s="5"/>
    </row>
    <row r="1289" spans="4:79">
      <c r="D1289" s="1"/>
      <c r="J1289" s="1"/>
      <c r="L1289" s="1"/>
      <c r="M1289" s="1"/>
      <c r="AX1289" s="1"/>
      <c r="AY1289" s="1"/>
      <c r="BA1289" s="1"/>
      <c r="BB1289" s="1"/>
      <c r="BG1289" t="str">
        <f t="shared" ca="1" si="169"/>
        <v/>
      </c>
      <c r="BH1289" t="str">
        <f t="shared" si="170"/>
        <v/>
      </c>
      <c r="BI1289" t="str">
        <f t="shared" si="171"/>
        <v/>
      </c>
      <c r="BJ1289" t="str">
        <f t="shared" ca="1" si="166"/>
        <v/>
      </c>
      <c r="BK1289">
        <f t="shared" si="172"/>
        <v>1900</v>
      </c>
      <c r="BL1289">
        <f t="shared" si="173"/>
        <v>1900</v>
      </c>
      <c r="BM1289" t="str">
        <f t="shared" si="167"/>
        <v/>
      </c>
      <c r="BN1289" s="84">
        <f t="shared" si="168"/>
        <v>116</v>
      </c>
      <c r="BO1289" s="1">
        <v>42370</v>
      </c>
      <c r="BP1289" s="1"/>
      <c r="BQ1289" s="3"/>
      <c r="BR1289" s="4"/>
      <c r="BS1289" s="5"/>
      <c r="BT1289" s="6"/>
      <c r="BU1289" s="5"/>
      <c r="BV1289" s="5"/>
      <c r="BW1289" s="6"/>
      <c r="BX1289" s="5"/>
      <c r="BY1289" s="5"/>
      <c r="BZ1289" s="6"/>
      <c r="CA1289" s="5"/>
    </row>
    <row r="1290" spans="4:79">
      <c r="D1290" s="1"/>
      <c r="J1290" s="1"/>
      <c r="L1290" s="1"/>
      <c r="BA1290" s="1"/>
      <c r="BG1290" t="str">
        <f t="shared" ca="1" si="169"/>
        <v/>
      </c>
      <c r="BH1290" t="str">
        <f t="shared" si="170"/>
        <v/>
      </c>
      <c r="BI1290" t="str">
        <f t="shared" si="171"/>
        <v/>
      </c>
      <c r="BJ1290" t="str">
        <f t="shared" ca="1" si="166"/>
        <v/>
      </c>
      <c r="BK1290">
        <f t="shared" si="172"/>
        <v>1900</v>
      </c>
      <c r="BL1290">
        <f t="shared" si="173"/>
        <v>1900</v>
      </c>
      <c r="BM1290" t="str">
        <f t="shared" si="167"/>
        <v/>
      </c>
      <c r="BN1290" s="84">
        <f t="shared" si="168"/>
        <v>116</v>
      </c>
      <c r="BO1290" s="1">
        <v>42370</v>
      </c>
      <c r="BP1290" s="1"/>
      <c r="BQ1290" s="3"/>
      <c r="BR1290" s="4"/>
      <c r="BS1290" s="5"/>
      <c r="BT1290" s="6"/>
      <c r="BU1290" s="5"/>
      <c r="BV1290" s="5"/>
      <c r="BW1290" s="6"/>
      <c r="BX1290" s="5"/>
      <c r="BY1290" s="5"/>
      <c r="BZ1290" s="6"/>
      <c r="CA1290" s="5"/>
    </row>
    <row r="1291" spans="4:79">
      <c r="D1291" s="1"/>
      <c r="J1291" s="1"/>
      <c r="L1291" s="1"/>
      <c r="M1291" s="1"/>
      <c r="AX1291" s="1"/>
      <c r="AY1291" s="1"/>
      <c r="BA1291" s="1"/>
      <c r="BB1291" s="1"/>
      <c r="BG1291" t="str">
        <f t="shared" ca="1" si="169"/>
        <v/>
      </c>
      <c r="BH1291" t="str">
        <f t="shared" si="170"/>
        <v/>
      </c>
      <c r="BI1291" t="str">
        <f t="shared" si="171"/>
        <v/>
      </c>
      <c r="BJ1291" t="str">
        <f t="shared" ca="1" si="166"/>
        <v/>
      </c>
      <c r="BK1291">
        <f t="shared" si="172"/>
        <v>1900</v>
      </c>
      <c r="BL1291">
        <f t="shared" si="173"/>
        <v>1900</v>
      </c>
      <c r="BM1291" t="str">
        <f t="shared" si="167"/>
        <v/>
      </c>
      <c r="BN1291" s="84">
        <f t="shared" si="168"/>
        <v>116</v>
      </c>
      <c r="BO1291" s="1">
        <v>42370</v>
      </c>
      <c r="BP1291" s="1"/>
      <c r="BQ1291" s="3"/>
      <c r="BR1291" s="4"/>
      <c r="BS1291" s="5"/>
      <c r="BT1291" s="6"/>
      <c r="BU1291" s="5"/>
      <c r="BV1291" s="5"/>
      <c r="BW1291" s="6"/>
      <c r="BX1291" s="5"/>
      <c r="BY1291" s="5"/>
      <c r="BZ1291" s="6"/>
      <c r="CA1291" s="5"/>
    </row>
    <row r="1292" spans="4:79">
      <c r="D1292" s="1"/>
      <c r="E1292" s="1"/>
      <c r="J1292" s="1"/>
      <c r="L1292" s="1"/>
      <c r="N1292" s="1"/>
      <c r="BA1292" s="1"/>
      <c r="BG1292" t="str">
        <f t="shared" ca="1" si="169"/>
        <v/>
      </c>
      <c r="BH1292" t="str">
        <f t="shared" si="170"/>
        <v/>
      </c>
      <c r="BI1292" t="str">
        <f t="shared" si="171"/>
        <v/>
      </c>
      <c r="BJ1292" t="str">
        <f t="shared" ca="1" si="166"/>
        <v/>
      </c>
      <c r="BK1292">
        <f t="shared" si="172"/>
        <v>1900</v>
      </c>
      <c r="BL1292">
        <f t="shared" si="173"/>
        <v>1900</v>
      </c>
      <c r="BM1292" t="str">
        <f t="shared" si="167"/>
        <v/>
      </c>
      <c r="BN1292" s="84">
        <f t="shared" si="168"/>
        <v>116</v>
      </c>
      <c r="BO1292" s="1">
        <v>42370</v>
      </c>
      <c r="BP1292" s="1"/>
      <c r="BQ1292" s="3"/>
      <c r="BR1292" s="4"/>
      <c r="BS1292" s="5"/>
      <c r="BT1292" s="6"/>
      <c r="BU1292" s="5"/>
      <c r="BV1292" s="5"/>
      <c r="BW1292" s="6"/>
      <c r="BX1292" s="5"/>
      <c r="BY1292" s="5"/>
      <c r="BZ1292" s="6"/>
      <c r="CA1292" s="5"/>
    </row>
    <row r="1293" spans="4:79">
      <c r="D1293" s="1"/>
      <c r="J1293" s="1"/>
      <c r="L1293" s="1"/>
      <c r="M1293" s="1"/>
      <c r="AX1293" s="1"/>
      <c r="AY1293" s="1"/>
      <c r="BA1293" s="1"/>
      <c r="BB1293" s="1"/>
      <c r="BG1293" t="str">
        <f t="shared" ca="1" si="169"/>
        <v/>
      </c>
      <c r="BH1293" t="str">
        <f t="shared" si="170"/>
        <v/>
      </c>
      <c r="BI1293" t="str">
        <f t="shared" si="171"/>
        <v/>
      </c>
      <c r="BJ1293" t="str">
        <f t="shared" ca="1" si="166"/>
        <v/>
      </c>
      <c r="BK1293">
        <f t="shared" si="172"/>
        <v>1900</v>
      </c>
      <c r="BL1293">
        <f t="shared" si="173"/>
        <v>1900</v>
      </c>
      <c r="BM1293" t="str">
        <f t="shared" si="167"/>
        <v/>
      </c>
      <c r="BN1293" s="84">
        <f t="shared" si="168"/>
        <v>116</v>
      </c>
      <c r="BO1293" s="1">
        <v>42370</v>
      </c>
      <c r="BP1293" s="1"/>
      <c r="BQ1293" s="3"/>
      <c r="BR1293" s="4"/>
      <c r="BS1293" s="5"/>
      <c r="BT1293" s="6"/>
      <c r="BU1293" s="5"/>
      <c r="BV1293" s="5"/>
      <c r="BW1293" s="6"/>
      <c r="BX1293" s="5"/>
      <c r="BY1293" s="5"/>
      <c r="BZ1293" s="6"/>
      <c r="CA1293" s="5"/>
    </row>
    <row r="1294" spans="4:79">
      <c r="D1294" s="1"/>
      <c r="J1294" s="1"/>
      <c r="L1294" s="1"/>
      <c r="AX1294" s="1"/>
      <c r="AY1294" s="1"/>
      <c r="BA1294" s="1"/>
      <c r="BB1294" s="1"/>
      <c r="BF1294" s="1"/>
      <c r="BG1294" t="str">
        <f t="shared" ca="1" si="169"/>
        <v/>
      </c>
      <c r="BH1294" t="str">
        <f t="shared" si="170"/>
        <v/>
      </c>
      <c r="BI1294" t="str">
        <f t="shared" si="171"/>
        <v/>
      </c>
      <c r="BJ1294" t="str">
        <f t="shared" ca="1" si="166"/>
        <v/>
      </c>
      <c r="BK1294">
        <f t="shared" si="172"/>
        <v>1900</v>
      </c>
      <c r="BL1294">
        <f t="shared" si="173"/>
        <v>1900</v>
      </c>
      <c r="BM1294" t="str">
        <f t="shared" si="167"/>
        <v/>
      </c>
      <c r="BN1294" s="84">
        <f t="shared" si="168"/>
        <v>116</v>
      </c>
      <c r="BO1294" s="1">
        <v>42370</v>
      </c>
      <c r="BP1294" s="1"/>
      <c r="BQ1294" s="3"/>
      <c r="BR1294" s="4"/>
      <c r="BS1294" s="5"/>
      <c r="BT1294" s="6"/>
      <c r="BU1294" s="5"/>
      <c r="BV1294" s="5"/>
      <c r="BW1294" s="6"/>
      <c r="BX1294" s="5"/>
      <c r="BY1294" s="5"/>
      <c r="BZ1294" s="6"/>
      <c r="CA1294" s="5"/>
    </row>
    <row r="1295" spans="4:79">
      <c r="D1295" s="1"/>
      <c r="J1295" s="1"/>
      <c r="L1295" s="1"/>
      <c r="M1295" s="1"/>
      <c r="AX1295" s="1"/>
      <c r="AY1295" s="1"/>
      <c r="BA1295" s="1"/>
      <c r="BB1295" s="1"/>
      <c r="BF1295" s="1"/>
      <c r="BG1295" t="str">
        <f t="shared" ca="1" si="169"/>
        <v/>
      </c>
      <c r="BH1295" t="str">
        <f t="shared" si="170"/>
        <v/>
      </c>
      <c r="BI1295" t="str">
        <f t="shared" si="171"/>
        <v/>
      </c>
      <c r="BJ1295" t="str">
        <f t="shared" ca="1" si="166"/>
        <v/>
      </c>
      <c r="BK1295">
        <f t="shared" si="172"/>
        <v>1900</v>
      </c>
      <c r="BL1295">
        <f t="shared" si="173"/>
        <v>1900</v>
      </c>
      <c r="BM1295" t="str">
        <f t="shared" si="167"/>
        <v/>
      </c>
      <c r="BN1295" s="84">
        <f t="shared" si="168"/>
        <v>116</v>
      </c>
      <c r="BO1295" s="1">
        <v>42370</v>
      </c>
      <c r="BP1295" s="1"/>
      <c r="BQ1295" s="3"/>
      <c r="BR1295" s="4"/>
      <c r="BS1295" s="5"/>
      <c r="BT1295" s="6"/>
      <c r="BU1295" s="5"/>
      <c r="BV1295" s="5"/>
      <c r="BW1295" s="6"/>
      <c r="BX1295" s="5"/>
      <c r="BY1295" s="5"/>
      <c r="BZ1295" s="6"/>
      <c r="CA1295" s="5"/>
    </row>
    <row r="1296" spans="4:79">
      <c r="D1296" s="1"/>
      <c r="J1296" s="1"/>
      <c r="L1296" s="1"/>
      <c r="M1296" s="1"/>
      <c r="AX1296" s="1"/>
      <c r="AY1296" s="1"/>
      <c r="BA1296" s="1"/>
      <c r="BB1296" s="1"/>
      <c r="BG1296" t="str">
        <f t="shared" ca="1" si="169"/>
        <v/>
      </c>
      <c r="BH1296" t="str">
        <f t="shared" si="170"/>
        <v/>
      </c>
      <c r="BI1296" t="str">
        <f t="shared" si="171"/>
        <v/>
      </c>
      <c r="BJ1296" t="str">
        <f t="shared" ca="1" si="166"/>
        <v/>
      </c>
      <c r="BK1296">
        <f t="shared" si="172"/>
        <v>1900</v>
      </c>
      <c r="BL1296">
        <f t="shared" si="173"/>
        <v>1900</v>
      </c>
      <c r="BM1296" t="str">
        <f t="shared" si="167"/>
        <v/>
      </c>
      <c r="BN1296" s="84">
        <f t="shared" si="168"/>
        <v>116</v>
      </c>
      <c r="BO1296" s="1">
        <v>42370</v>
      </c>
      <c r="BP1296" s="1"/>
      <c r="BQ1296" s="3"/>
      <c r="BR1296" s="4"/>
      <c r="BS1296" s="5"/>
      <c r="BT1296" s="6"/>
      <c r="BU1296" s="5"/>
      <c r="BV1296" s="5"/>
      <c r="BW1296" s="6"/>
      <c r="BX1296" s="5"/>
      <c r="BY1296" s="5"/>
      <c r="BZ1296" s="6"/>
      <c r="CA1296" s="5"/>
    </row>
    <row r="1297" spans="4:79">
      <c r="D1297" s="1"/>
      <c r="J1297" s="1"/>
      <c r="L1297" s="1"/>
      <c r="BA1297" s="1"/>
      <c r="BF1297" s="1"/>
      <c r="BG1297" t="str">
        <f t="shared" ca="1" si="169"/>
        <v/>
      </c>
      <c r="BH1297" t="str">
        <f t="shared" si="170"/>
        <v/>
      </c>
      <c r="BI1297" t="str">
        <f t="shared" si="171"/>
        <v/>
      </c>
      <c r="BJ1297" t="str">
        <f t="shared" ca="1" si="166"/>
        <v/>
      </c>
      <c r="BK1297">
        <f t="shared" si="172"/>
        <v>1900</v>
      </c>
      <c r="BL1297">
        <f t="shared" si="173"/>
        <v>1900</v>
      </c>
      <c r="BM1297" t="str">
        <f t="shared" si="167"/>
        <v/>
      </c>
      <c r="BN1297" s="84">
        <f t="shared" si="168"/>
        <v>116</v>
      </c>
      <c r="BO1297" s="1">
        <v>42370</v>
      </c>
      <c r="BP1297" s="1"/>
      <c r="BQ1297" s="3"/>
      <c r="BR1297" s="4"/>
      <c r="BS1297" s="5"/>
      <c r="BT1297" s="6"/>
      <c r="BU1297" s="5"/>
      <c r="BV1297" s="5"/>
      <c r="BW1297" s="6"/>
      <c r="BX1297" s="5"/>
      <c r="BY1297" s="5"/>
      <c r="BZ1297" s="6"/>
      <c r="CA1297" s="5"/>
    </row>
    <row r="1298" spans="4:79">
      <c r="D1298" s="1"/>
      <c r="J1298" s="1"/>
      <c r="L1298" s="1"/>
      <c r="M1298" s="1"/>
      <c r="AZ1298" s="1"/>
      <c r="BA1298" s="1"/>
      <c r="BC1298" s="1"/>
      <c r="BD1298" s="1"/>
      <c r="BG1298" t="str">
        <f t="shared" ca="1" si="169"/>
        <v/>
      </c>
      <c r="BH1298" t="str">
        <f t="shared" si="170"/>
        <v/>
      </c>
      <c r="BI1298" t="str">
        <f t="shared" si="171"/>
        <v/>
      </c>
      <c r="BJ1298" t="str">
        <f t="shared" ca="1" si="166"/>
        <v/>
      </c>
      <c r="BK1298">
        <f t="shared" si="172"/>
        <v>1900</v>
      </c>
      <c r="BL1298">
        <f t="shared" si="173"/>
        <v>1900</v>
      </c>
      <c r="BM1298" t="str">
        <f t="shared" si="167"/>
        <v/>
      </c>
      <c r="BN1298" s="84">
        <f t="shared" si="168"/>
        <v>116</v>
      </c>
      <c r="BO1298" s="1">
        <v>42370</v>
      </c>
      <c r="BP1298" s="1"/>
      <c r="BQ1298" s="3"/>
      <c r="BR1298" s="4"/>
      <c r="BS1298" s="5"/>
      <c r="BT1298" s="6"/>
      <c r="BU1298" s="5"/>
      <c r="BV1298" s="5"/>
      <c r="BW1298" s="6"/>
      <c r="BX1298" s="5"/>
      <c r="BY1298" s="5"/>
      <c r="BZ1298" s="6"/>
      <c r="CA1298" s="5"/>
    </row>
    <row r="1299" spans="4:79">
      <c r="D1299" s="1"/>
      <c r="J1299" s="1"/>
      <c r="L1299" s="1"/>
      <c r="M1299" s="1"/>
      <c r="AX1299" s="1"/>
      <c r="AY1299" s="1"/>
      <c r="BA1299" s="1"/>
      <c r="BB1299" s="1"/>
      <c r="BG1299" t="str">
        <f t="shared" ca="1" si="169"/>
        <v/>
      </c>
      <c r="BH1299" t="str">
        <f t="shared" si="170"/>
        <v/>
      </c>
      <c r="BI1299" t="str">
        <f t="shared" si="171"/>
        <v/>
      </c>
      <c r="BJ1299" t="str">
        <f t="shared" ca="1" si="166"/>
        <v/>
      </c>
      <c r="BK1299">
        <f t="shared" si="172"/>
        <v>1900</v>
      </c>
      <c r="BL1299">
        <f t="shared" si="173"/>
        <v>1900</v>
      </c>
      <c r="BM1299" t="str">
        <f t="shared" si="167"/>
        <v/>
      </c>
      <c r="BN1299" s="84">
        <f t="shared" si="168"/>
        <v>116</v>
      </c>
      <c r="BO1299" s="1">
        <v>42370</v>
      </c>
      <c r="BP1299" s="1"/>
      <c r="BQ1299" s="3"/>
      <c r="BR1299" s="4"/>
      <c r="BS1299" s="5"/>
      <c r="BT1299" s="6"/>
      <c r="BU1299" s="5"/>
      <c r="BV1299" s="5"/>
      <c r="BW1299" s="6"/>
      <c r="BX1299" s="5"/>
      <c r="BY1299" s="5"/>
      <c r="BZ1299" s="6"/>
      <c r="CA1299" s="5"/>
    </row>
    <row r="1300" spans="4:79">
      <c r="D1300" s="1"/>
      <c r="J1300" s="1"/>
      <c r="L1300" s="1"/>
      <c r="M1300" s="1"/>
      <c r="AX1300" s="1"/>
      <c r="AY1300" s="1"/>
      <c r="BA1300" s="1"/>
      <c r="BB1300" s="1"/>
      <c r="BG1300" t="str">
        <f t="shared" ca="1" si="169"/>
        <v/>
      </c>
      <c r="BH1300" t="str">
        <f t="shared" si="170"/>
        <v/>
      </c>
      <c r="BI1300" t="str">
        <f t="shared" si="171"/>
        <v/>
      </c>
      <c r="BJ1300" t="str">
        <f t="shared" ca="1" si="166"/>
        <v/>
      </c>
      <c r="BK1300">
        <f t="shared" si="172"/>
        <v>1900</v>
      </c>
      <c r="BL1300">
        <f t="shared" si="173"/>
        <v>1900</v>
      </c>
      <c r="BM1300" t="str">
        <f t="shared" si="167"/>
        <v/>
      </c>
      <c r="BN1300" s="84">
        <f t="shared" si="168"/>
        <v>116</v>
      </c>
      <c r="BO1300" s="1">
        <v>42370</v>
      </c>
      <c r="BP1300" s="1"/>
      <c r="BQ1300" s="3"/>
      <c r="BR1300" s="4"/>
      <c r="BS1300" s="5"/>
      <c r="BT1300" s="6"/>
      <c r="BU1300" s="5"/>
      <c r="BV1300" s="5"/>
      <c r="BW1300" s="6"/>
      <c r="BX1300" s="5"/>
      <c r="BY1300" s="5"/>
      <c r="BZ1300" s="6"/>
      <c r="CA1300" s="5"/>
    </row>
    <row r="1301" spans="4:79">
      <c r="D1301" s="1"/>
      <c r="J1301" s="1"/>
      <c r="L1301" s="1"/>
      <c r="BA1301" s="1"/>
      <c r="BG1301" t="str">
        <f t="shared" ca="1" si="169"/>
        <v/>
      </c>
      <c r="BH1301" t="str">
        <f t="shared" si="170"/>
        <v/>
      </c>
      <c r="BI1301" t="str">
        <f t="shared" si="171"/>
        <v/>
      </c>
      <c r="BJ1301" t="str">
        <f t="shared" ca="1" si="166"/>
        <v/>
      </c>
      <c r="BK1301">
        <f t="shared" si="172"/>
        <v>1900</v>
      </c>
      <c r="BL1301">
        <f t="shared" si="173"/>
        <v>1900</v>
      </c>
      <c r="BM1301" t="str">
        <f t="shared" si="167"/>
        <v/>
      </c>
      <c r="BN1301" s="84">
        <f t="shared" si="168"/>
        <v>116</v>
      </c>
      <c r="BO1301" s="1">
        <v>42370</v>
      </c>
      <c r="BP1301" s="1"/>
      <c r="BQ1301" s="3"/>
      <c r="BR1301" s="4"/>
      <c r="BS1301" s="5"/>
      <c r="BT1301" s="6"/>
      <c r="BU1301" s="5"/>
      <c r="BV1301" s="5"/>
      <c r="BW1301" s="6"/>
      <c r="BX1301" s="5"/>
      <c r="BY1301" s="5"/>
      <c r="BZ1301" s="6"/>
      <c r="CA1301" s="5"/>
    </row>
    <row r="1302" spans="4:79">
      <c r="D1302" s="1"/>
      <c r="J1302" s="1"/>
      <c r="L1302" s="1"/>
      <c r="M1302" s="1"/>
      <c r="AX1302" s="1"/>
      <c r="AY1302" s="1"/>
      <c r="BA1302" s="1"/>
      <c r="BB1302" s="1"/>
      <c r="BG1302" t="str">
        <f t="shared" ca="1" si="169"/>
        <v/>
      </c>
      <c r="BH1302" t="str">
        <f t="shared" si="170"/>
        <v/>
      </c>
      <c r="BI1302" t="str">
        <f t="shared" si="171"/>
        <v/>
      </c>
      <c r="BJ1302" t="str">
        <f t="shared" ca="1" si="166"/>
        <v/>
      </c>
      <c r="BK1302">
        <f t="shared" si="172"/>
        <v>1900</v>
      </c>
      <c r="BL1302">
        <f t="shared" si="173"/>
        <v>1900</v>
      </c>
      <c r="BM1302" t="str">
        <f t="shared" si="167"/>
        <v/>
      </c>
      <c r="BN1302" s="84">
        <f t="shared" si="168"/>
        <v>116</v>
      </c>
      <c r="BO1302" s="1">
        <v>42370</v>
      </c>
      <c r="BP1302" s="1"/>
      <c r="BQ1302" s="3"/>
      <c r="BR1302" s="4"/>
      <c r="BS1302" s="5"/>
      <c r="BT1302" s="6"/>
      <c r="BU1302" s="5"/>
      <c r="BV1302" s="5"/>
      <c r="BW1302" s="6"/>
      <c r="BX1302" s="5"/>
      <c r="BY1302" s="5"/>
      <c r="BZ1302" s="6"/>
      <c r="CA1302" s="5"/>
    </row>
    <row r="1303" spans="4:79">
      <c r="D1303" s="1"/>
      <c r="J1303" s="1"/>
      <c r="M1303" s="1"/>
      <c r="BG1303" t="str">
        <f t="shared" ca="1" si="169"/>
        <v/>
      </c>
      <c r="BH1303" t="str">
        <f t="shared" si="170"/>
        <v/>
      </c>
      <c r="BI1303" t="str">
        <f t="shared" si="171"/>
        <v/>
      </c>
      <c r="BJ1303" t="str">
        <f t="shared" ca="1" si="166"/>
        <v/>
      </c>
      <c r="BK1303">
        <f t="shared" si="172"/>
        <v>1900</v>
      </c>
      <c r="BL1303">
        <f t="shared" si="173"/>
        <v>1900</v>
      </c>
      <c r="BM1303" t="str">
        <f t="shared" si="167"/>
        <v/>
      </c>
      <c r="BN1303" s="84">
        <f t="shared" si="168"/>
        <v>116</v>
      </c>
      <c r="BO1303" s="1">
        <v>42370</v>
      </c>
      <c r="BP1303" s="1"/>
      <c r="BQ1303" s="3"/>
      <c r="BR1303" s="4"/>
      <c r="BS1303" s="5"/>
      <c r="BT1303" s="6"/>
      <c r="BU1303" s="5"/>
      <c r="BV1303" s="5"/>
      <c r="BW1303" s="6"/>
      <c r="BX1303" s="5"/>
      <c r="BY1303" s="5"/>
      <c r="BZ1303" s="6"/>
      <c r="CA1303" s="5"/>
    </row>
    <row r="1304" spans="4:79">
      <c r="D1304" s="1"/>
      <c r="E1304" s="1"/>
      <c r="J1304" s="1"/>
      <c r="L1304" s="1"/>
      <c r="M1304" s="1"/>
      <c r="AX1304" s="1"/>
      <c r="AY1304" s="1"/>
      <c r="BA1304" s="1"/>
      <c r="BG1304" t="str">
        <f t="shared" ca="1" si="169"/>
        <v/>
      </c>
      <c r="BH1304" t="str">
        <f t="shared" si="170"/>
        <v/>
      </c>
      <c r="BI1304" t="str">
        <f t="shared" si="171"/>
        <v/>
      </c>
      <c r="BJ1304" t="str">
        <f t="shared" ca="1" si="166"/>
        <v/>
      </c>
      <c r="BK1304">
        <f t="shared" si="172"/>
        <v>1900</v>
      </c>
      <c r="BL1304">
        <f t="shared" si="173"/>
        <v>1900</v>
      </c>
      <c r="BM1304" t="str">
        <f t="shared" si="167"/>
        <v/>
      </c>
      <c r="BN1304" s="84">
        <f t="shared" si="168"/>
        <v>116</v>
      </c>
      <c r="BO1304" s="1">
        <v>42370</v>
      </c>
      <c r="BP1304" s="1"/>
      <c r="BQ1304" s="3"/>
      <c r="BR1304" s="4"/>
      <c r="BS1304" s="5"/>
      <c r="BT1304" s="6"/>
      <c r="BU1304" s="5"/>
      <c r="BV1304" s="5"/>
      <c r="BW1304" s="6"/>
      <c r="BX1304" s="5"/>
      <c r="BY1304" s="5"/>
      <c r="BZ1304" s="6"/>
      <c r="CA1304" s="5"/>
    </row>
    <row r="1305" spans="4:79">
      <c r="D1305" s="1"/>
      <c r="E1305" s="1"/>
      <c r="J1305" s="1"/>
      <c r="L1305" s="1"/>
      <c r="BA1305" s="1"/>
      <c r="BG1305" t="str">
        <f t="shared" ca="1" si="169"/>
        <v/>
      </c>
      <c r="BH1305" t="str">
        <f t="shared" si="170"/>
        <v/>
      </c>
      <c r="BI1305" t="str">
        <f t="shared" si="171"/>
        <v/>
      </c>
      <c r="BJ1305" t="str">
        <f t="shared" ca="1" si="166"/>
        <v/>
      </c>
      <c r="BK1305">
        <f t="shared" si="172"/>
        <v>1900</v>
      </c>
      <c r="BL1305">
        <f t="shared" si="173"/>
        <v>1900</v>
      </c>
      <c r="BM1305" t="str">
        <f t="shared" si="167"/>
        <v/>
      </c>
      <c r="BN1305" s="84">
        <f t="shared" si="168"/>
        <v>116</v>
      </c>
      <c r="BO1305" s="1">
        <v>42370</v>
      </c>
      <c r="BP1305" s="1"/>
      <c r="BQ1305" s="3"/>
      <c r="BR1305" s="4"/>
      <c r="BS1305" s="5"/>
      <c r="BT1305" s="6"/>
      <c r="BU1305" s="5"/>
      <c r="BV1305" s="5"/>
      <c r="BW1305" s="6"/>
      <c r="BX1305" s="5"/>
      <c r="BY1305" s="5"/>
      <c r="BZ1305" s="6"/>
      <c r="CA1305" s="5"/>
    </row>
    <row r="1306" spans="4:79">
      <c r="D1306" s="1"/>
      <c r="E1306" s="1"/>
      <c r="J1306" s="1"/>
      <c r="L1306" s="1"/>
      <c r="BA1306" s="1"/>
      <c r="BG1306" t="str">
        <f t="shared" ca="1" si="169"/>
        <v/>
      </c>
      <c r="BH1306" t="str">
        <f t="shared" si="170"/>
        <v/>
      </c>
      <c r="BI1306" t="str">
        <f t="shared" si="171"/>
        <v/>
      </c>
      <c r="BJ1306" t="str">
        <f t="shared" ca="1" si="166"/>
        <v/>
      </c>
      <c r="BK1306">
        <f t="shared" si="172"/>
        <v>1900</v>
      </c>
      <c r="BL1306">
        <f t="shared" si="173"/>
        <v>1900</v>
      </c>
      <c r="BM1306" t="str">
        <f t="shared" si="167"/>
        <v/>
      </c>
      <c r="BN1306" s="84">
        <f t="shared" si="168"/>
        <v>116</v>
      </c>
      <c r="BO1306" s="1">
        <v>42370</v>
      </c>
      <c r="BP1306" s="1"/>
      <c r="BQ1306" s="3"/>
      <c r="BR1306" s="4"/>
      <c r="BS1306" s="5"/>
      <c r="BT1306" s="6"/>
      <c r="BU1306" s="5"/>
      <c r="BV1306" s="5"/>
      <c r="BW1306" s="6"/>
      <c r="BX1306" s="5"/>
      <c r="BY1306" s="5"/>
      <c r="BZ1306" s="6"/>
      <c r="CA1306" s="5"/>
    </row>
    <row r="1307" spans="4:79">
      <c r="D1307" s="1"/>
      <c r="E1307" s="1"/>
      <c r="J1307" s="1"/>
      <c r="L1307" s="1"/>
      <c r="AX1307" s="1"/>
      <c r="AY1307" s="1"/>
      <c r="BA1307" s="1"/>
      <c r="BG1307" t="str">
        <f t="shared" ca="1" si="169"/>
        <v/>
      </c>
      <c r="BH1307" t="str">
        <f t="shared" si="170"/>
        <v/>
      </c>
      <c r="BI1307" t="str">
        <f t="shared" si="171"/>
        <v/>
      </c>
      <c r="BJ1307" t="str">
        <f t="shared" ca="1" si="166"/>
        <v/>
      </c>
      <c r="BK1307">
        <f t="shared" si="172"/>
        <v>1900</v>
      </c>
      <c r="BL1307">
        <f t="shared" si="173"/>
        <v>1900</v>
      </c>
      <c r="BM1307" t="str">
        <f t="shared" si="167"/>
        <v/>
      </c>
      <c r="BN1307" s="84">
        <f t="shared" si="168"/>
        <v>116</v>
      </c>
      <c r="BO1307" s="1">
        <v>42370</v>
      </c>
      <c r="BP1307" s="1"/>
      <c r="BQ1307" s="3"/>
      <c r="BR1307" s="4"/>
      <c r="BS1307" s="5"/>
      <c r="BT1307" s="6"/>
      <c r="BU1307" s="5"/>
      <c r="BV1307" s="5"/>
      <c r="BW1307" s="6"/>
      <c r="BX1307" s="5"/>
      <c r="BY1307" s="5"/>
      <c r="BZ1307" s="6"/>
      <c r="CA1307" s="5"/>
    </row>
    <row r="1308" spans="4:79">
      <c r="D1308" s="1"/>
      <c r="J1308" s="1"/>
      <c r="M1308" s="1"/>
      <c r="BG1308" t="str">
        <f t="shared" ca="1" si="169"/>
        <v/>
      </c>
      <c r="BH1308" t="str">
        <f t="shared" si="170"/>
        <v/>
      </c>
      <c r="BI1308" t="str">
        <f t="shared" si="171"/>
        <v/>
      </c>
      <c r="BJ1308" t="str">
        <f t="shared" ca="1" si="166"/>
        <v/>
      </c>
      <c r="BK1308">
        <f t="shared" si="172"/>
        <v>1900</v>
      </c>
      <c r="BL1308">
        <f t="shared" si="173"/>
        <v>1900</v>
      </c>
      <c r="BM1308" t="str">
        <f t="shared" si="167"/>
        <v/>
      </c>
      <c r="BN1308" s="84">
        <f t="shared" si="168"/>
        <v>116</v>
      </c>
      <c r="BO1308" s="1">
        <v>42370</v>
      </c>
      <c r="BP1308" s="1"/>
      <c r="BQ1308" s="3"/>
      <c r="BR1308" s="4"/>
      <c r="BS1308" s="5"/>
      <c r="BT1308" s="6"/>
      <c r="BU1308" s="5"/>
      <c r="BV1308" s="5"/>
      <c r="BW1308" s="6"/>
      <c r="BX1308" s="5"/>
      <c r="BY1308" s="5"/>
      <c r="BZ1308" s="6"/>
      <c r="CA1308" s="5"/>
    </row>
    <row r="1309" spans="4:79">
      <c r="D1309" s="1"/>
      <c r="J1309" s="1"/>
      <c r="L1309" s="1"/>
      <c r="M1309" s="1"/>
      <c r="AX1309" s="1"/>
      <c r="AY1309" s="1"/>
      <c r="BA1309" s="1"/>
      <c r="BB1309" s="1"/>
      <c r="BG1309" t="str">
        <f t="shared" ca="1" si="169"/>
        <v/>
      </c>
      <c r="BH1309" t="str">
        <f t="shared" si="170"/>
        <v/>
      </c>
      <c r="BI1309" t="str">
        <f t="shared" si="171"/>
        <v/>
      </c>
      <c r="BJ1309" t="str">
        <f t="shared" ca="1" si="166"/>
        <v/>
      </c>
      <c r="BK1309">
        <f t="shared" si="172"/>
        <v>1900</v>
      </c>
      <c r="BL1309">
        <f t="shared" si="173"/>
        <v>1900</v>
      </c>
      <c r="BM1309" t="str">
        <f t="shared" si="167"/>
        <v/>
      </c>
      <c r="BN1309" s="84">
        <f t="shared" si="168"/>
        <v>116</v>
      </c>
      <c r="BO1309" s="1">
        <v>42370</v>
      </c>
      <c r="BP1309" s="1"/>
      <c r="BQ1309" s="3"/>
      <c r="BR1309" s="4"/>
      <c r="BS1309" s="5"/>
      <c r="BT1309" s="6"/>
      <c r="BU1309" s="5"/>
      <c r="BV1309" s="5"/>
      <c r="BW1309" s="6"/>
      <c r="BX1309" s="5"/>
      <c r="BY1309" s="5"/>
      <c r="BZ1309" s="6"/>
      <c r="CA1309" s="5"/>
    </row>
    <row r="1310" spans="4:79">
      <c r="D1310" s="1"/>
      <c r="J1310" s="1"/>
      <c r="L1310" s="1"/>
      <c r="M1310" s="1"/>
      <c r="AX1310" s="1"/>
      <c r="AY1310" s="1"/>
      <c r="BA1310" s="1"/>
      <c r="BB1310" s="1"/>
      <c r="BF1310" s="1"/>
      <c r="BG1310" t="str">
        <f t="shared" ca="1" si="169"/>
        <v/>
      </c>
      <c r="BH1310" t="str">
        <f t="shared" si="170"/>
        <v/>
      </c>
      <c r="BI1310" t="str">
        <f t="shared" si="171"/>
        <v/>
      </c>
      <c r="BJ1310" t="str">
        <f t="shared" ca="1" si="166"/>
        <v/>
      </c>
      <c r="BK1310">
        <f t="shared" si="172"/>
        <v>1900</v>
      </c>
      <c r="BL1310">
        <f t="shared" si="173"/>
        <v>1900</v>
      </c>
      <c r="BM1310" t="str">
        <f t="shared" si="167"/>
        <v/>
      </c>
      <c r="BN1310" s="84">
        <f t="shared" si="168"/>
        <v>116</v>
      </c>
      <c r="BO1310" s="1">
        <v>42370</v>
      </c>
      <c r="BP1310" s="1"/>
      <c r="BQ1310" s="3"/>
      <c r="BR1310" s="4"/>
      <c r="BS1310" s="5"/>
      <c r="BT1310" s="6"/>
      <c r="BU1310" s="5"/>
      <c r="BV1310" s="5"/>
      <c r="BW1310" s="6"/>
      <c r="BX1310" s="5"/>
      <c r="BY1310" s="5"/>
      <c r="BZ1310" s="6"/>
      <c r="CA1310" s="5"/>
    </row>
    <row r="1311" spans="4:79">
      <c r="D1311" s="1"/>
      <c r="J1311" s="1"/>
      <c r="L1311" s="1"/>
      <c r="M1311" s="1"/>
      <c r="AX1311" s="1"/>
      <c r="AY1311" s="1"/>
      <c r="BA1311" s="1"/>
      <c r="BB1311" s="1"/>
      <c r="BG1311" t="str">
        <f t="shared" ca="1" si="169"/>
        <v/>
      </c>
      <c r="BH1311" t="str">
        <f t="shared" si="170"/>
        <v/>
      </c>
      <c r="BI1311" t="str">
        <f t="shared" si="171"/>
        <v/>
      </c>
      <c r="BJ1311" t="str">
        <f t="shared" ca="1" si="166"/>
        <v/>
      </c>
      <c r="BK1311">
        <f t="shared" si="172"/>
        <v>1900</v>
      </c>
      <c r="BL1311">
        <f t="shared" si="173"/>
        <v>1900</v>
      </c>
      <c r="BM1311" t="str">
        <f t="shared" si="167"/>
        <v/>
      </c>
      <c r="BN1311" s="84">
        <f t="shared" si="168"/>
        <v>116</v>
      </c>
      <c r="BO1311" s="1">
        <v>42370</v>
      </c>
      <c r="BP1311" s="1"/>
      <c r="BQ1311" s="3"/>
      <c r="BR1311" s="4"/>
      <c r="BS1311" s="5"/>
      <c r="BT1311" s="6"/>
      <c r="BU1311" s="5"/>
      <c r="BV1311" s="5"/>
      <c r="BW1311" s="6"/>
      <c r="BX1311" s="5"/>
      <c r="BY1311" s="5"/>
      <c r="BZ1311" s="6"/>
      <c r="CA1311" s="5"/>
    </row>
    <row r="1312" spans="4:79">
      <c r="D1312" s="1"/>
      <c r="J1312" s="1"/>
      <c r="L1312" s="1"/>
      <c r="M1312" s="1"/>
      <c r="AX1312" s="1"/>
      <c r="AY1312" s="1"/>
      <c r="BA1312" s="1"/>
      <c r="BB1312" s="1"/>
      <c r="BF1312" s="1"/>
      <c r="BG1312" t="str">
        <f t="shared" ca="1" si="169"/>
        <v/>
      </c>
      <c r="BH1312" t="str">
        <f t="shared" si="170"/>
        <v/>
      </c>
      <c r="BI1312" t="str">
        <f t="shared" si="171"/>
        <v/>
      </c>
      <c r="BJ1312" t="str">
        <f t="shared" ca="1" si="166"/>
        <v/>
      </c>
      <c r="BK1312">
        <f t="shared" si="172"/>
        <v>1900</v>
      </c>
      <c r="BL1312">
        <f t="shared" si="173"/>
        <v>1900</v>
      </c>
      <c r="BM1312" t="str">
        <f t="shared" si="167"/>
        <v/>
      </c>
      <c r="BN1312" s="84">
        <f t="shared" si="168"/>
        <v>116</v>
      </c>
      <c r="BO1312" s="1">
        <v>42370</v>
      </c>
      <c r="BP1312" s="1"/>
      <c r="BQ1312" s="3"/>
      <c r="BR1312" s="4"/>
      <c r="BS1312" s="5"/>
      <c r="BT1312" s="6"/>
      <c r="BU1312" s="5"/>
      <c r="BV1312" s="5"/>
      <c r="BW1312" s="6"/>
      <c r="BX1312" s="5"/>
      <c r="BY1312" s="5"/>
      <c r="BZ1312" s="6"/>
      <c r="CA1312" s="5"/>
    </row>
    <row r="1313" spans="4:79">
      <c r="D1313" s="1"/>
      <c r="E1313" s="1"/>
      <c r="J1313" s="1"/>
      <c r="L1313" s="1"/>
      <c r="BA1313" s="1"/>
      <c r="BG1313" t="str">
        <f t="shared" ca="1" si="169"/>
        <v/>
      </c>
      <c r="BH1313" t="str">
        <f t="shared" si="170"/>
        <v/>
      </c>
      <c r="BI1313" t="str">
        <f t="shared" si="171"/>
        <v/>
      </c>
      <c r="BJ1313" t="str">
        <f t="shared" ca="1" si="166"/>
        <v/>
      </c>
      <c r="BK1313">
        <f t="shared" si="172"/>
        <v>1900</v>
      </c>
      <c r="BL1313">
        <f t="shared" si="173"/>
        <v>1900</v>
      </c>
      <c r="BM1313" t="str">
        <f t="shared" si="167"/>
        <v/>
      </c>
      <c r="BN1313" s="84">
        <f t="shared" si="168"/>
        <v>116</v>
      </c>
      <c r="BO1313" s="1">
        <v>42370</v>
      </c>
      <c r="BP1313" s="1"/>
      <c r="BQ1313" s="3"/>
      <c r="BR1313" s="4"/>
      <c r="BS1313" s="5"/>
      <c r="BT1313" s="6"/>
      <c r="BU1313" s="5"/>
      <c r="BV1313" s="5"/>
      <c r="BW1313" s="6"/>
      <c r="BX1313" s="5"/>
      <c r="BY1313" s="5"/>
      <c r="BZ1313" s="6"/>
      <c r="CA1313" s="5"/>
    </row>
    <row r="1314" spans="4:79">
      <c r="D1314" s="1"/>
      <c r="J1314" s="1"/>
      <c r="L1314" s="1"/>
      <c r="M1314" s="1"/>
      <c r="AX1314" s="1"/>
      <c r="AY1314" s="1"/>
      <c r="BA1314" s="1"/>
      <c r="BB1314" s="1"/>
      <c r="BG1314" t="str">
        <f t="shared" ca="1" si="169"/>
        <v/>
      </c>
      <c r="BH1314" t="str">
        <f t="shared" si="170"/>
        <v/>
      </c>
      <c r="BI1314" t="str">
        <f t="shared" si="171"/>
        <v/>
      </c>
      <c r="BJ1314" t="str">
        <f t="shared" ca="1" si="166"/>
        <v/>
      </c>
      <c r="BK1314">
        <f t="shared" si="172"/>
        <v>1900</v>
      </c>
      <c r="BL1314">
        <f t="shared" si="173"/>
        <v>1900</v>
      </c>
      <c r="BM1314" t="str">
        <f t="shared" si="167"/>
        <v/>
      </c>
      <c r="BN1314" s="84">
        <f t="shared" si="168"/>
        <v>116</v>
      </c>
      <c r="BO1314" s="1">
        <v>42370</v>
      </c>
      <c r="BP1314" s="1"/>
      <c r="BQ1314" s="3"/>
      <c r="BR1314" s="4"/>
      <c r="BS1314" s="5"/>
      <c r="BT1314" s="6"/>
      <c r="BU1314" s="5"/>
      <c r="BV1314" s="5"/>
      <c r="BW1314" s="6"/>
      <c r="BX1314" s="5"/>
      <c r="BY1314" s="5"/>
      <c r="BZ1314" s="6"/>
      <c r="CA1314" s="5"/>
    </row>
    <row r="1315" spans="4:79">
      <c r="D1315" s="1"/>
      <c r="E1315" s="1"/>
      <c r="J1315" s="1"/>
      <c r="L1315" s="1"/>
      <c r="M1315" s="1"/>
      <c r="AX1315" s="1"/>
      <c r="AY1315" s="1"/>
      <c r="BA1315" s="1"/>
      <c r="BB1315" s="1"/>
      <c r="BG1315" t="str">
        <f t="shared" ca="1" si="169"/>
        <v/>
      </c>
      <c r="BH1315" t="str">
        <f t="shared" si="170"/>
        <v/>
      </c>
      <c r="BI1315" t="str">
        <f t="shared" si="171"/>
        <v/>
      </c>
      <c r="BJ1315" t="str">
        <f t="shared" ca="1" si="166"/>
        <v/>
      </c>
      <c r="BK1315">
        <f t="shared" si="172"/>
        <v>1900</v>
      </c>
      <c r="BL1315">
        <f t="shared" si="173"/>
        <v>1900</v>
      </c>
      <c r="BM1315" t="str">
        <f t="shared" si="167"/>
        <v/>
      </c>
      <c r="BN1315" s="84">
        <f t="shared" si="168"/>
        <v>116</v>
      </c>
      <c r="BO1315" s="1">
        <v>42370</v>
      </c>
      <c r="BP1315" s="1"/>
      <c r="BQ1315" s="3"/>
      <c r="BR1315" s="4"/>
      <c r="BS1315" s="5"/>
      <c r="BT1315" s="6"/>
      <c r="BU1315" s="5"/>
      <c r="BV1315" s="5"/>
      <c r="BW1315" s="6"/>
      <c r="BX1315" s="5"/>
      <c r="BY1315" s="5"/>
      <c r="BZ1315" s="6"/>
      <c r="CA1315" s="5"/>
    </row>
    <row r="1316" spans="4:79">
      <c r="D1316" s="1"/>
      <c r="E1316" s="1"/>
      <c r="J1316" s="1"/>
      <c r="L1316" s="1"/>
      <c r="M1316" s="1"/>
      <c r="BA1316" s="1"/>
      <c r="BG1316" t="str">
        <f t="shared" ca="1" si="169"/>
        <v/>
      </c>
      <c r="BH1316" t="str">
        <f t="shared" si="170"/>
        <v/>
      </c>
      <c r="BI1316" t="str">
        <f t="shared" si="171"/>
        <v/>
      </c>
      <c r="BJ1316" t="str">
        <f t="shared" ca="1" si="166"/>
        <v/>
      </c>
      <c r="BK1316">
        <f t="shared" si="172"/>
        <v>1900</v>
      </c>
      <c r="BL1316">
        <f t="shared" si="173"/>
        <v>1900</v>
      </c>
      <c r="BM1316" t="str">
        <f t="shared" si="167"/>
        <v/>
      </c>
      <c r="BN1316" s="84">
        <f t="shared" si="168"/>
        <v>116</v>
      </c>
      <c r="BO1316" s="1">
        <v>42370</v>
      </c>
      <c r="BP1316" s="1"/>
      <c r="BQ1316" s="3"/>
      <c r="BR1316" s="4"/>
      <c r="BS1316" s="5"/>
      <c r="BT1316" s="6"/>
      <c r="BU1316" s="5"/>
      <c r="BV1316" s="5"/>
      <c r="BW1316" s="6"/>
      <c r="BX1316" s="5"/>
      <c r="BY1316" s="5"/>
      <c r="BZ1316" s="6"/>
      <c r="CA1316" s="5"/>
    </row>
    <row r="1317" spans="4:79">
      <c r="D1317" s="1"/>
      <c r="J1317" s="1"/>
      <c r="M1317" s="1"/>
      <c r="BG1317" t="str">
        <f t="shared" ca="1" si="169"/>
        <v/>
      </c>
      <c r="BH1317" t="str">
        <f t="shared" si="170"/>
        <v/>
      </c>
      <c r="BI1317" t="str">
        <f t="shared" si="171"/>
        <v/>
      </c>
      <c r="BJ1317" t="str">
        <f t="shared" ca="1" si="166"/>
        <v/>
      </c>
      <c r="BK1317">
        <f t="shared" si="172"/>
        <v>1900</v>
      </c>
      <c r="BL1317">
        <f t="shared" si="173"/>
        <v>1900</v>
      </c>
      <c r="BM1317" t="str">
        <f t="shared" si="167"/>
        <v/>
      </c>
      <c r="BN1317" s="84">
        <f t="shared" si="168"/>
        <v>116</v>
      </c>
      <c r="BO1317" s="1">
        <v>42370</v>
      </c>
      <c r="BP1317" s="1"/>
      <c r="BQ1317" s="3"/>
      <c r="BR1317" s="4"/>
      <c r="BS1317" s="5"/>
      <c r="BT1317" s="6"/>
      <c r="BU1317" s="5"/>
      <c r="BV1317" s="5"/>
      <c r="BW1317" s="6"/>
      <c r="BX1317" s="5"/>
      <c r="BY1317" s="5"/>
      <c r="BZ1317" s="6"/>
      <c r="CA1317" s="5"/>
    </row>
    <row r="1318" spans="4:79">
      <c r="D1318" s="1"/>
      <c r="J1318" s="1"/>
      <c r="L1318" s="1"/>
      <c r="M1318" s="1"/>
      <c r="AX1318" s="1"/>
      <c r="AY1318" s="1"/>
      <c r="BA1318" s="1"/>
      <c r="BB1318" s="1"/>
      <c r="BG1318" t="str">
        <f t="shared" ca="1" si="169"/>
        <v/>
      </c>
      <c r="BH1318" t="str">
        <f t="shared" si="170"/>
        <v/>
      </c>
      <c r="BI1318" t="str">
        <f t="shared" si="171"/>
        <v/>
      </c>
      <c r="BJ1318" t="str">
        <f t="shared" ca="1" si="166"/>
        <v/>
      </c>
      <c r="BK1318">
        <f t="shared" si="172"/>
        <v>1900</v>
      </c>
      <c r="BL1318">
        <f t="shared" si="173"/>
        <v>1900</v>
      </c>
      <c r="BM1318" t="str">
        <f t="shared" si="167"/>
        <v/>
      </c>
      <c r="BN1318" s="84">
        <f t="shared" si="168"/>
        <v>116</v>
      </c>
      <c r="BO1318" s="1">
        <v>42370</v>
      </c>
      <c r="BP1318" s="1"/>
      <c r="BQ1318" s="3"/>
      <c r="BR1318" s="4"/>
      <c r="BS1318" s="5"/>
      <c r="BT1318" s="6"/>
      <c r="BU1318" s="5"/>
      <c r="BV1318" s="5"/>
      <c r="BW1318" s="6"/>
      <c r="BX1318" s="5"/>
      <c r="BY1318" s="5"/>
      <c r="BZ1318" s="6"/>
      <c r="CA1318" s="5"/>
    </row>
    <row r="1319" spans="4:79">
      <c r="D1319" s="1"/>
      <c r="J1319" s="1"/>
      <c r="M1319" s="1"/>
      <c r="BG1319" t="str">
        <f t="shared" ca="1" si="169"/>
        <v/>
      </c>
      <c r="BH1319" t="str">
        <f t="shared" si="170"/>
        <v/>
      </c>
      <c r="BI1319" t="str">
        <f t="shared" si="171"/>
        <v/>
      </c>
      <c r="BJ1319" t="str">
        <f t="shared" ca="1" si="166"/>
        <v/>
      </c>
      <c r="BK1319">
        <f t="shared" si="172"/>
        <v>1900</v>
      </c>
      <c r="BL1319">
        <f t="shared" si="173"/>
        <v>1900</v>
      </c>
      <c r="BM1319" t="str">
        <f t="shared" si="167"/>
        <v/>
      </c>
      <c r="BN1319" s="84">
        <f t="shared" si="168"/>
        <v>116</v>
      </c>
      <c r="BO1319" s="1">
        <v>42370</v>
      </c>
      <c r="BP1319" s="1"/>
      <c r="BQ1319" s="3"/>
      <c r="BR1319" s="4"/>
      <c r="BS1319" s="5"/>
      <c r="BT1319" s="6"/>
      <c r="BU1319" s="5"/>
      <c r="BV1319" s="5"/>
      <c r="BW1319" s="6"/>
      <c r="BX1319" s="5"/>
      <c r="BY1319" s="5"/>
      <c r="BZ1319" s="6"/>
      <c r="CA1319" s="5"/>
    </row>
    <row r="1320" spans="4:79">
      <c r="D1320" s="1"/>
      <c r="J1320" s="1"/>
      <c r="L1320" s="1"/>
      <c r="M1320" s="1"/>
      <c r="AY1320" s="1"/>
      <c r="AZ1320" s="1"/>
      <c r="BB1320" s="1"/>
      <c r="BC1320" s="1"/>
      <c r="BG1320" t="str">
        <f t="shared" ca="1" si="169"/>
        <v/>
      </c>
      <c r="BH1320" t="str">
        <f t="shared" si="170"/>
        <v/>
      </c>
      <c r="BI1320" t="str">
        <f t="shared" si="171"/>
        <v/>
      </c>
      <c r="BJ1320" t="str">
        <f t="shared" ca="1" si="166"/>
        <v/>
      </c>
      <c r="BK1320">
        <f t="shared" si="172"/>
        <v>1900</v>
      </c>
      <c r="BL1320">
        <f t="shared" si="173"/>
        <v>1900</v>
      </c>
      <c r="BM1320" t="str">
        <f t="shared" si="167"/>
        <v/>
      </c>
      <c r="BN1320" s="84">
        <f t="shared" si="168"/>
        <v>116</v>
      </c>
      <c r="BO1320" s="1">
        <v>42370</v>
      </c>
      <c r="BP1320" s="1"/>
      <c r="BQ1320" s="3"/>
      <c r="BR1320" s="4"/>
      <c r="BS1320" s="5"/>
      <c r="BT1320" s="6"/>
      <c r="BU1320" s="5"/>
      <c r="BV1320" s="5"/>
      <c r="BW1320" s="6"/>
      <c r="BX1320" s="5"/>
      <c r="BY1320" s="5"/>
      <c r="BZ1320" s="6"/>
      <c r="CA1320" s="5"/>
    </row>
    <row r="1321" spans="4:79">
      <c r="D1321" s="1"/>
      <c r="J1321" s="1"/>
      <c r="L1321" s="1"/>
      <c r="M1321" s="1"/>
      <c r="AX1321" s="1"/>
      <c r="AY1321" s="1"/>
      <c r="BA1321" s="1"/>
      <c r="BB1321" s="1"/>
      <c r="BG1321" t="str">
        <f t="shared" ca="1" si="169"/>
        <v/>
      </c>
      <c r="BH1321" t="str">
        <f t="shared" si="170"/>
        <v/>
      </c>
      <c r="BI1321" t="str">
        <f t="shared" si="171"/>
        <v/>
      </c>
      <c r="BJ1321" t="str">
        <f t="shared" ca="1" si="166"/>
        <v/>
      </c>
      <c r="BK1321">
        <f t="shared" si="172"/>
        <v>1900</v>
      </c>
      <c r="BL1321">
        <f t="shared" si="173"/>
        <v>1900</v>
      </c>
      <c r="BM1321" t="str">
        <f t="shared" si="167"/>
        <v/>
      </c>
      <c r="BN1321" s="84">
        <f t="shared" si="168"/>
        <v>116</v>
      </c>
      <c r="BO1321" s="1">
        <v>42370</v>
      </c>
      <c r="BP1321" s="1"/>
      <c r="BQ1321" s="3"/>
      <c r="BR1321" s="4"/>
      <c r="BS1321" s="5"/>
      <c r="BT1321" s="6"/>
      <c r="BU1321" s="5"/>
      <c r="BV1321" s="5"/>
      <c r="BW1321" s="6"/>
      <c r="BX1321" s="5"/>
      <c r="BY1321" s="5"/>
      <c r="BZ1321" s="6"/>
      <c r="CA1321" s="5"/>
    </row>
    <row r="1322" spans="4:79">
      <c r="D1322" s="1"/>
      <c r="J1322" s="1"/>
      <c r="L1322" s="1"/>
      <c r="M1322" s="1"/>
      <c r="AX1322" s="1"/>
      <c r="AY1322" s="1"/>
      <c r="BA1322" s="1"/>
      <c r="BB1322" s="1"/>
      <c r="BG1322" t="str">
        <f t="shared" ca="1" si="169"/>
        <v/>
      </c>
      <c r="BH1322" t="str">
        <f t="shared" si="170"/>
        <v/>
      </c>
      <c r="BI1322" t="str">
        <f t="shared" si="171"/>
        <v/>
      </c>
      <c r="BJ1322" t="str">
        <f t="shared" ca="1" si="166"/>
        <v/>
      </c>
      <c r="BK1322">
        <f t="shared" si="172"/>
        <v>1900</v>
      </c>
      <c r="BL1322">
        <f t="shared" si="173"/>
        <v>1900</v>
      </c>
      <c r="BM1322" t="str">
        <f t="shared" si="167"/>
        <v/>
      </c>
      <c r="BN1322" s="84">
        <f t="shared" si="168"/>
        <v>116</v>
      </c>
      <c r="BO1322" s="1">
        <v>42370</v>
      </c>
      <c r="BP1322" s="1"/>
      <c r="BQ1322" s="3"/>
      <c r="BR1322" s="4"/>
      <c r="BS1322" s="5"/>
      <c r="BT1322" s="6"/>
      <c r="BU1322" s="5"/>
      <c r="BV1322" s="5"/>
      <c r="BW1322" s="6"/>
      <c r="BX1322" s="5"/>
      <c r="BY1322" s="5"/>
      <c r="BZ1322" s="6"/>
      <c r="CA1322" s="5"/>
    </row>
    <row r="1323" spans="4:79">
      <c r="D1323" s="1"/>
      <c r="J1323" s="1"/>
      <c r="L1323" s="1"/>
      <c r="M1323" s="1"/>
      <c r="BA1323" s="1"/>
      <c r="BG1323" t="str">
        <f t="shared" ca="1" si="169"/>
        <v/>
      </c>
      <c r="BH1323" t="str">
        <f t="shared" si="170"/>
        <v/>
      </c>
      <c r="BI1323" t="str">
        <f t="shared" si="171"/>
        <v/>
      </c>
      <c r="BJ1323" t="str">
        <f t="shared" ca="1" si="166"/>
        <v/>
      </c>
      <c r="BK1323">
        <f t="shared" si="172"/>
        <v>1900</v>
      </c>
      <c r="BL1323">
        <f t="shared" si="173"/>
        <v>1900</v>
      </c>
      <c r="BM1323" t="str">
        <f t="shared" si="167"/>
        <v/>
      </c>
      <c r="BN1323" s="84">
        <f t="shared" si="168"/>
        <v>116</v>
      </c>
      <c r="BO1323" s="1">
        <v>42370</v>
      </c>
      <c r="BP1323" s="1"/>
      <c r="BQ1323" s="3"/>
      <c r="BR1323" s="4"/>
      <c r="BS1323" s="5"/>
      <c r="BT1323" s="6"/>
      <c r="BU1323" s="5"/>
      <c r="BV1323" s="5"/>
      <c r="BW1323" s="6"/>
      <c r="BX1323" s="5"/>
      <c r="BY1323" s="5"/>
      <c r="BZ1323" s="6"/>
      <c r="CA1323" s="5"/>
    </row>
    <row r="1324" spans="4:79">
      <c r="D1324" s="1"/>
      <c r="E1324" s="1"/>
      <c r="J1324" s="1"/>
      <c r="L1324" s="1"/>
      <c r="M1324" s="1"/>
      <c r="N1324" s="1"/>
      <c r="AX1324" s="1"/>
      <c r="AY1324" s="1"/>
      <c r="BA1324" s="1"/>
      <c r="BG1324" t="str">
        <f t="shared" ca="1" si="169"/>
        <v/>
      </c>
      <c r="BH1324" t="str">
        <f t="shared" si="170"/>
        <v/>
      </c>
      <c r="BI1324" t="str">
        <f t="shared" si="171"/>
        <v/>
      </c>
      <c r="BJ1324" t="str">
        <f t="shared" ca="1" si="166"/>
        <v/>
      </c>
      <c r="BK1324">
        <f t="shared" si="172"/>
        <v>1900</v>
      </c>
      <c r="BL1324">
        <f t="shared" si="173"/>
        <v>1900</v>
      </c>
      <c r="BM1324" t="str">
        <f t="shared" si="167"/>
        <v/>
      </c>
      <c r="BN1324" s="84">
        <f t="shared" si="168"/>
        <v>116</v>
      </c>
      <c r="BO1324" s="1">
        <v>42370</v>
      </c>
      <c r="BP1324" s="1"/>
      <c r="BQ1324" s="3"/>
      <c r="BR1324" s="4"/>
      <c r="BS1324" s="5"/>
      <c r="BT1324" s="6"/>
      <c r="BU1324" s="5"/>
      <c r="BV1324" s="5"/>
      <c r="BW1324" s="6"/>
      <c r="BX1324" s="5"/>
      <c r="BY1324" s="5"/>
      <c r="BZ1324" s="6"/>
      <c r="CA1324" s="5"/>
    </row>
    <row r="1325" spans="4:79">
      <c r="D1325" s="1"/>
      <c r="J1325" s="1"/>
      <c r="L1325" s="1"/>
      <c r="M1325" s="1"/>
      <c r="BA1325" s="1"/>
      <c r="BG1325" t="str">
        <f t="shared" ca="1" si="169"/>
        <v/>
      </c>
      <c r="BH1325" t="str">
        <f t="shared" si="170"/>
        <v/>
      </c>
      <c r="BI1325" t="str">
        <f t="shared" si="171"/>
        <v/>
      </c>
      <c r="BJ1325" t="str">
        <f t="shared" ca="1" si="166"/>
        <v/>
      </c>
      <c r="BK1325">
        <f t="shared" si="172"/>
        <v>1900</v>
      </c>
      <c r="BL1325">
        <f t="shared" si="173"/>
        <v>1900</v>
      </c>
      <c r="BM1325" t="str">
        <f t="shared" si="167"/>
        <v/>
      </c>
      <c r="BN1325" s="84">
        <f t="shared" si="168"/>
        <v>116</v>
      </c>
      <c r="BO1325" s="1">
        <v>42370</v>
      </c>
      <c r="BP1325" s="1"/>
      <c r="BQ1325" s="3"/>
      <c r="BR1325" s="4"/>
      <c r="BS1325" s="5"/>
      <c r="BT1325" s="6"/>
      <c r="BU1325" s="5"/>
      <c r="BV1325" s="5"/>
      <c r="BW1325" s="6"/>
      <c r="BX1325" s="5"/>
      <c r="BY1325" s="5"/>
      <c r="BZ1325" s="6"/>
      <c r="CA1325" s="5"/>
    </row>
    <row r="1326" spans="4:79">
      <c r="D1326" s="1"/>
      <c r="E1326" s="1"/>
      <c r="J1326" s="1"/>
      <c r="L1326" s="1"/>
      <c r="M1326" s="1"/>
      <c r="AX1326" s="1"/>
      <c r="AY1326" s="1"/>
      <c r="BA1326" s="1"/>
      <c r="BG1326" t="str">
        <f t="shared" ca="1" si="169"/>
        <v/>
      </c>
      <c r="BH1326" t="str">
        <f t="shared" si="170"/>
        <v/>
      </c>
      <c r="BI1326" t="str">
        <f t="shared" si="171"/>
        <v/>
      </c>
      <c r="BJ1326" t="str">
        <f t="shared" ca="1" si="166"/>
        <v/>
      </c>
      <c r="BK1326">
        <f t="shared" si="172"/>
        <v>1900</v>
      </c>
      <c r="BL1326">
        <f t="shared" si="173"/>
        <v>1900</v>
      </c>
      <c r="BM1326" t="str">
        <f t="shared" si="167"/>
        <v/>
      </c>
      <c r="BN1326" s="84">
        <f t="shared" si="168"/>
        <v>116</v>
      </c>
      <c r="BO1326" s="1">
        <v>42370</v>
      </c>
      <c r="BP1326" s="1"/>
      <c r="BQ1326" s="3"/>
      <c r="BR1326" s="4"/>
      <c r="BS1326" s="5"/>
      <c r="BT1326" s="6"/>
      <c r="BU1326" s="5"/>
      <c r="BV1326" s="5"/>
      <c r="BW1326" s="6"/>
      <c r="BX1326" s="5"/>
      <c r="BY1326" s="5"/>
      <c r="BZ1326" s="6"/>
      <c r="CA1326" s="5"/>
    </row>
    <row r="1327" spans="4:79">
      <c r="D1327" s="1"/>
      <c r="E1327" s="1"/>
      <c r="J1327" s="1"/>
      <c r="L1327" s="1"/>
      <c r="M1327" s="1"/>
      <c r="N1327" s="1"/>
      <c r="AX1327" s="1"/>
      <c r="AY1327" s="1"/>
      <c r="BA1327" s="1"/>
      <c r="BB1327" s="1"/>
      <c r="BG1327" t="str">
        <f t="shared" ca="1" si="169"/>
        <v/>
      </c>
      <c r="BH1327" t="str">
        <f t="shared" si="170"/>
        <v/>
      </c>
      <c r="BI1327" t="str">
        <f t="shared" si="171"/>
        <v/>
      </c>
      <c r="BJ1327" t="str">
        <f t="shared" ca="1" si="166"/>
        <v/>
      </c>
      <c r="BK1327">
        <f t="shared" si="172"/>
        <v>1900</v>
      </c>
      <c r="BL1327">
        <f t="shared" si="173"/>
        <v>1900</v>
      </c>
      <c r="BM1327" t="str">
        <f t="shared" si="167"/>
        <v/>
      </c>
      <c r="BN1327" s="84">
        <f t="shared" si="168"/>
        <v>116</v>
      </c>
      <c r="BO1327" s="1">
        <v>42370</v>
      </c>
      <c r="BP1327" s="1"/>
      <c r="BQ1327" s="3"/>
      <c r="BR1327" s="4"/>
      <c r="BS1327" s="5"/>
      <c r="BT1327" s="6"/>
      <c r="BU1327" s="5"/>
      <c r="BV1327" s="5"/>
      <c r="BW1327" s="6"/>
      <c r="BX1327" s="5"/>
      <c r="BY1327" s="5"/>
      <c r="BZ1327" s="6"/>
      <c r="CA1327" s="5"/>
    </row>
    <row r="1328" spans="4:79">
      <c r="D1328" s="1"/>
      <c r="J1328" s="1"/>
      <c r="M1328" s="1"/>
      <c r="BG1328" t="str">
        <f t="shared" ca="1" si="169"/>
        <v/>
      </c>
      <c r="BH1328" t="str">
        <f t="shared" si="170"/>
        <v/>
      </c>
      <c r="BI1328" t="str">
        <f t="shared" si="171"/>
        <v/>
      </c>
      <c r="BJ1328" t="str">
        <f t="shared" ca="1" si="166"/>
        <v/>
      </c>
      <c r="BK1328">
        <f t="shared" si="172"/>
        <v>1900</v>
      </c>
      <c r="BL1328">
        <f t="shared" si="173"/>
        <v>1900</v>
      </c>
      <c r="BM1328" t="str">
        <f t="shared" si="167"/>
        <v/>
      </c>
      <c r="BN1328" s="84">
        <f t="shared" si="168"/>
        <v>116</v>
      </c>
      <c r="BO1328" s="1">
        <v>42370</v>
      </c>
      <c r="BP1328" s="1"/>
      <c r="BQ1328" s="3"/>
      <c r="BR1328" s="4"/>
      <c r="BS1328" s="5"/>
      <c r="BT1328" s="6"/>
      <c r="BU1328" s="5"/>
      <c r="BV1328" s="5"/>
      <c r="BW1328" s="6"/>
      <c r="BX1328" s="5"/>
      <c r="BY1328" s="5"/>
      <c r="BZ1328" s="6"/>
      <c r="CA1328" s="5"/>
    </row>
    <row r="1329" spans="4:79">
      <c r="D1329" s="1"/>
      <c r="J1329" s="1"/>
      <c r="L1329" s="1"/>
      <c r="AX1329" s="1"/>
      <c r="AY1329" s="1"/>
      <c r="BA1329" s="1"/>
      <c r="BB1329" s="1"/>
      <c r="BG1329" t="str">
        <f t="shared" ca="1" si="169"/>
        <v/>
      </c>
      <c r="BH1329" t="str">
        <f t="shared" si="170"/>
        <v/>
      </c>
      <c r="BI1329" t="str">
        <f t="shared" si="171"/>
        <v/>
      </c>
      <c r="BJ1329" t="str">
        <f t="shared" ca="1" si="166"/>
        <v/>
      </c>
      <c r="BK1329">
        <f t="shared" si="172"/>
        <v>1900</v>
      </c>
      <c r="BL1329">
        <f t="shared" si="173"/>
        <v>1900</v>
      </c>
      <c r="BM1329" t="str">
        <f t="shared" si="167"/>
        <v/>
      </c>
      <c r="BN1329" s="84">
        <f t="shared" si="168"/>
        <v>116</v>
      </c>
      <c r="BO1329" s="1">
        <v>42370</v>
      </c>
      <c r="BP1329" s="1"/>
      <c r="BQ1329" s="3"/>
      <c r="BR1329" s="4"/>
      <c r="BS1329" s="5"/>
      <c r="BT1329" s="6"/>
      <c r="BU1329" s="5"/>
      <c r="BV1329" s="5"/>
      <c r="BW1329" s="6"/>
      <c r="BX1329" s="5"/>
      <c r="BY1329" s="5"/>
      <c r="BZ1329" s="6"/>
      <c r="CA1329" s="5"/>
    </row>
    <row r="1330" spans="4:79">
      <c r="D1330" s="1"/>
      <c r="E1330" s="1"/>
      <c r="J1330" s="1"/>
      <c r="L1330" s="1"/>
      <c r="M1330" s="1"/>
      <c r="AX1330" s="1"/>
      <c r="AY1330" s="1"/>
      <c r="BA1330" s="1"/>
      <c r="BB1330" s="1"/>
      <c r="BG1330" t="str">
        <f t="shared" ca="1" si="169"/>
        <v/>
      </c>
      <c r="BH1330" t="str">
        <f t="shared" si="170"/>
        <v/>
      </c>
      <c r="BI1330" t="str">
        <f t="shared" si="171"/>
        <v/>
      </c>
      <c r="BJ1330" t="str">
        <f t="shared" ca="1" si="166"/>
        <v/>
      </c>
      <c r="BK1330">
        <f t="shared" si="172"/>
        <v>1900</v>
      </c>
      <c r="BL1330">
        <f t="shared" si="173"/>
        <v>1900</v>
      </c>
      <c r="BM1330" t="str">
        <f t="shared" si="167"/>
        <v/>
      </c>
      <c r="BN1330" s="84">
        <f t="shared" si="168"/>
        <v>116</v>
      </c>
      <c r="BO1330" s="1">
        <v>42370</v>
      </c>
      <c r="BP1330" s="1"/>
      <c r="BQ1330" s="3"/>
      <c r="BR1330" s="4"/>
      <c r="BS1330" s="5"/>
      <c r="BT1330" s="6"/>
      <c r="BU1330" s="5"/>
      <c r="BV1330" s="5"/>
      <c r="BW1330" s="6"/>
      <c r="BX1330" s="5"/>
      <c r="BY1330" s="5"/>
      <c r="BZ1330" s="6"/>
      <c r="CA1330" s="5"/>
    </row>
    <row r="1331" spans="4:79">
      <c r="D1331" s="1"/>
      <c r="J1331" s="1"/>
      <c r="L1331" s="1"/>
      <c r="AX1331" s="1"/>
      <c r="AY1331" s="1"/>
      <c r="BA1331" s="1"/>
      <c r="BB1331" s="1"/>
      <c r="BG1331" t="str">
        <f t="shared" ca="1" si="169"/>
        <v/>
      </c>
      <c r="BH1331" t="str">
        <f t="shared" si="170"/>
        <v/>
      </c>
      <c r="BI1331" t="str">
        <f t="shared" si="171"/>
        <v/>
      </c>
      <c r="BJ1331" t="str">
        <f t="shared" ca="1" si="166"/>
        <v/>
      </c>
      <c r="BK1331">
        <f t="shared" si="172"/>
        <v>1900</v>
      </c>
      <c r="BL1331">
        <f t="shared" si="173"/>
        <v>1900</v>
      </c>
      <c r="BM1331" t="str">
        <f t="shared" si="167"/>
        <v/>
      </c>
      <c r="BN1331" s="84">
        <f t="shared" si="168"/>
        <v>116</v>
      </c>
      <c r="BO1331" s="1">
        <v>42370</v>
      </c>
      <c r="BP1331" s="1"/>
      <c r="BQ1331" s="3"/>
      <c r="BR1331" s="4"/>
      <c r="BS1331" s="5"/>
      <c r="BT1331" s="6"/>
      <c r="BU1331" s="5"/>
      <c r="BV1331" s="5"/>
      <c r="BW1331" s="6"/>
      <c r="BX1331" s="5"/>
      <c r="BY1331" s="5"/>
      <c r="BZ1331" s="6"/>
      <c r="CA1331" s="5"/>
    </row>
    <row r="1332" spans="4:79">
      <c r="D1332" s="1"/>
      <c r="J1332" s="1"/>
      <c r="L1332" s="1"/>
      <c r="BA1332" s="1"/>
      <c r="BG1332" t="str">
        <f t="shared" ca="1" si="169"/>
        <v/>
      </c>
      <c r="BH1332" t="str">
        <f t="shared" si="170"/>
        <v/>
      </c>
      <c r="BI1332" t="str">
        <f t="shared" si="171"/>
        <v/>
      </c>
      <c r="BJ1332" t="str">
        <f t="shared" ca="1" si="166"/>
        <v/>
      </c>
      <c r="BK1332">
        <f t="shared" si="172"/>
        <v>1900</v>
      </c>
      <c r="BL1332">
        <f t="shared" si="173"/>
        <v>1900</v>
      </c>
      <c r="BM1332" t="str">
        <f t="shared" si="167"/>
        <v/>
      </c>
      <c r="BN1332" s="84">
        <f t="shared" si="168"/>
        <v>116</v>
      </c>
      <c r="BO1332" s="1">
        <v>42370</v>
      </c>
      <c r="BP1332" s="1"/>
      <c r="BQ1332" s="3"/>
      <c r="BR1332" s="4"/>
      <c r="BS1332" s="5"/>
      <c r="BT1332" s="6"/>
      <c r="BU1332" s="5"/>
      <c r="BV1332" s="5"/>
      <c r="BW1332" s="6"/>
      <c r="BX1332" s="5"/>
      <c r="BY1332" s="5"/>
      <c r="BZ1332" s="6"/>
      <c r="CA1332" s="5"/>
    </row>
    <row r="1333" spans="4:79">
      <c r="D1333" s="1"/>
      <c r="E1333" s="1"/>
      <c r="J1333" s="1"/>
      <c r="L1333" s="1"/>
      <c r="AX1333" s="1"/>
      <c r="AY1333" s="1"/>
      <c r="BA1333" s="1"/>
      <c r="BG1333" t="str">
        <f t="shared" ca="1" si="169"/>
        <v/>
      </c>
      <c r="BH1333" t="str">
        <f t="shared" si="170"/>
        <v/>
      </c>
      <c r="BI1333" t="str">
        <f t="shared" si="171"/>
        <v/>
      </c>
      <c r="BJ1333" t="str">
        <f t="shared" ca="1" si="166"/>
        <v/>
      </c>
      <c r="BK1333">
        <f t="shared" si="172"/>
        <v>1900</v>
      </c>
      <c r="BL1333">
        <f t="shared" si="173"/>
        <v>1900</v>
      </c>
      <c r="BM1333" t="str">
        <f t="shared" si="167"/>
        <v/>
      </c>
      <c r="BN1333" s="84">
        <f t="shared" si="168"/>
        <v>116</v>
      </c>
      <c r="BO1333" s="1">
        <v>42370</v>
      </c>
      <c r="BP1333" s="1"/>
      <c r="BQ1333" s="3"/>
      <c r="BR1333" s="4"/>
      <c r="BS1333" s="5"/>
      <c r="BT1333" s="6"/>
      <c r="BU1333" s="5"/>
      <c r="BV1333" s="5"/>
      <c r="BW1333" s="6"/>
      <c r="BX1333" s="5"/>
      <c r="BY1333" s="5"/>
      <c r="BZ1333" s="6"/>
      <c r="CA1333" s="5"/>
    </row>
    <row r="1334" spans="4:79">
      <c r="D1334" s="1"/>
      <c r="E1334" s="1"/>
      <c r="J1334" s="1"/>
      <c r="L1334" s="1"/>
      <c r="AX1334" s="1"/>
      <c r="AY1334" s="1"/>
      <c r="BA1334" s="1"/>
      <c r="BG1334" t="str">
        <f t="shared" ca="1" si="169"/>
        <v/>
      </c>
      <c r="BH1334" t="str">
        <f t="shared" si="170"/>
        <v/>
      </c>
      <c r="BI1334" t="str">
        <f t="shared" si="171"/>
        <v/>
      </c>
      <c r="BJ1334" t="str">
        <f t="shared" ca="1" si="166"/>
        <v/>
      </c>
      <c r="BK1334">
        <f t="shared" si="172"/>
        <v>1900</v>
      </c>
      <c r="BL1334">
        <f t="shared" si="173"/>
        <v>1900</v>
      </c>
      <c r="BM1334" t="str">
        <f t="shared" si="167"/>
        <v/>
      </c>
      <c r="BN1334" s="84">
        <f t="shared" si="168"/>
        <v>116</v>
      </c>
      <c r="BO1334" s="1">
        <v>42370</v>
      </c>
      <c r="BP1334" s="1"/>
      <c r="BQ1334" s="3"/>
      <c r="BR1334" s="4"/>
      <c r="BS1334" s="5"/>
      <c r="BT1334" s="6"/>
      <c r="BU1334" s="5"/>
      <c r="BV1334" s="5"/>
      <c r="BW1334" s="6"/>
      <c r="BX1334" s="5"/>
      <c r="BY1334" s="5"/>
      <c r="BZ1334" s="6"/>
      <c r="CA1334" s="5"/>
    </row>
    <row r="1335" spans="4:79">
      <c r="D1335" s="1"/>
      <c r="J1335" s="1"/>
      <c r="L1335" s="1"/>
      <c r="M1335" s="1"/>
      <c r="AX1335" s="1"/>
      <c r="AY1335" s="1"/>
      <c r="BA1335" s="1"/>
      <c r="BB1335" s="1"/>
      <c r="BG1335" t="str">
        <f t="shared" ca="1" si="169"/>
        <v/>
      </c>
      <c r="BH1335" t="str">
        <f t="shared" si="170"/>
        <v/>
      </c>
      <c r="BI1335" t="str">
        <f t="shared" si="171"/>
        <v/>
      </c>
      <c r="BJ1335" t="str">
        <f t="shared" ca="1" si="166"/>
        <v/>
      </c>
      <c r="BK1335">
        <f t="shared" si="172"/>
        <v>1900</v>
      </c>
      <c r="BL1335">
        <f t="shared" si="173"/>
        <v>1900</v>
      </c>
      <c r="BM1335" t="str">
        <f t="shared" si="167"/>
        <v/>
      </c>
      <c r="BN1335" s="84">
        <f t="shared" si="168"/>
        <v>116</v>
      </c>
      <c r="BO1335" s="1">
        <v>42370</v>
      </c>
      <c r="BP1335" s="1"/>
      <c r="BQ1335" s="3"/>
      <c r="BR1335" s="4"/>
      <c r="BS1335" s="5"/>
      <c r="BT1335" s="6"/>
      <c r="BU1335" s="5"/>
      <c r="BV1335" s="5"/>
      <c r="BW1335" s="6"/>
      <c r="BX1335" s="5"/>
      <c r="BY1335" s="5"/>
      <c r="BZ1335" s="6"/>
      <c r="CA1335" s="5"/>
    </row>
    <row r="1336" spans="4:79">
      <c r="D1336" s="1"/>
      <c r="J1336" s="1"/>
      <c r="L1336" s="1"/>
      <c r="M1336" s="1"/>
      <c r="AX1336" s="1"/>
      <c r="AY1336" s="1"/>
      <c r="BA1336" s="1"/>
      <c r="BB1336" s="1"/>
      <c r="BG1336" t="str">
        <f t="shared" ca="1" si="169"/>
        <v/>
      </c>
      <c r="BH1336" t="str">
        <f t="shared" si="170"/>
        <v/>
      </c>
      <c r="BI1336" t="str">
        <f t="shared" si="171"/>
        <v/>
      </c>
      <c r="BJ1336" t="str">
        <f t="shared" ca="1" si="166"/>
        <v/>
      </c>
      <c r="BK1336">
        <f t="shared" si="172"/>
        <v>1900</v>
      </c>
      <c r="BL1336">
        <f t="shared" si="173"/>
        <v>1900</v>
      </c>
      <c r="BM1336" t="str">
        <f t="shared" si="167"/>
        <v/>
      </c>
      <c r="BN1336" s="84">
        <f t="shared" si="168"/>
        <v>116</v>
      </c>
      <c r="BO1336" s="1">
        <v>42370</v>
      </c>
      <c r="BP1336" s="1"/>
      <c r="BQ1336" s="3"/>
      <c r="BR1336" s="4"/>
      <c r="BS1336" s="5"/>
      <c r="BT1336" s="6"/>
      <c r="BU1336" s="5"/>
      <c r="BV1336" s="5"/>
      <c r="BW1336" s="6"/>
      <c r="BX1336" s="5"/>
      <c r="BY1336" s="5"/>
      <c r="BZ1336" s="6"/>
      <c r="CA1336" s="5"/>
    </row>
    <row r="1337" spans="4:79">
      <c r="D1337" s="1"/>
      <c r="J1337" s="1"/>
      <c r="L1337" s="1"/>
      <c r="M1337" s="1"/>
      <c r="AX1337" s="1"/>
      <c r="AY1337" s="1"/>
      <c r="BA1337" s="1"/>
      <c r="BB1337" s="1"/>
      <c r="BG1337" t="str">
        <f t="shared" ca="1" si="169"/>
        <v/>
      </c>
      <c r="BH1337" t="str">
        <f t="shared" si="170"/>
        <v/>
      </c>
      <c r="BI1337" t="str">
        <f t="shared" si="171"/>
        <v/>
      </c>
      <c r="BJ1337" t="str">
        <f t="shared" ca="1" si="166"/>
        <v/>
      </c>
      <c r="BK1337">
        <f t="shared" si="172"/>
        <v>1900</v>
      </c>
      <c r="BL1337">
        <f t="shared" si="173"/>
        <v>1900</v>
      </c>
      <c r="BM1337" t="str">
        <f t="shared" si="167"/>
        <v/>
      </c>
      <c r="BN1337" s="84">
        <f t="shared" si="168"/>
        <v>116</v>
      </c>
      <c r="BO1337" s="1">
        <v>42370</v>
      </c>
      <c r="BP1337" s="1"/>
      <c r="BQ1337" s="3"/>
      <c r="BR1337" s="4"/>
      <c r="BS1337" s="5"/>
      <c r="BT1337" s="6"/>
      <c r="BU1337" s="5"/>
      <c r="BV1337" s="5"/>
      <c r="BW1337" s="6"/>
      <c r="BX1337" s="5"/>
      <c r="BY1337" s="5"/>
      <c r="BZ1337" s="6"/>
      <c r="CA1337" s="5"/>
    </row>
    <row r="1338" spans="4:79">
      <c r="D1338" s="1"/>
      <c r="J1338" s="1"/>
      <c r="L1338" s="1"/>
      <c r="M1338" s="1"/>
      <c r="AX1338" s="1"/>
      <c r="AY1338" s="1"/>
      <c r="BA1338" s="1"/>
      <c r="BB1338" s="1"/>
      <c r="BG1338" t="str">
        <f t="shared" ca="1" si="169"/>
        <v/>
      </c>
      <c r="BH1338" t="str">
        <f t="shared" si="170"/>
        <v/>
      </c>
      <c r="BI1338" t="str">
        <f t="shared" si="171"/>
        <v/>
      </c>
      <c r="BJ1338" t="str">
        <f t="shared" ca="1" si="166"/>
        <v/>
      </c>
      <c r="BK1338">
        <f t="shared" si="172"/>
        <v>1900</v>
      </c>
      <c r="BL1338">
        <f t="shared" si="173"/>
        <v>1900</v>
      </c>
      <c r="BM1338" t="str">
        <f t="shared" si="167"/>
        <v/>
      </c>
      <c r="BN1338" s="84">
        <f t="shared" si="168"/>
        <v>116</v>
      </c>
      <c r="BO1338" s="1">
        <v>42370</v>
      </c>
      <c r="BP1338" s="1"/>
      <c r="BQ1338" s="3"/>
      <c r="BR1338" s="4"/>
      <c r="BS1338" s="5"/>
      <c r="BT1338" s="6"/>
      <c r="BU1338" s="5"/>
      <c r="BV1338" s="5"/>
      <c r="BW1338" s="6"/>
      <c r="BX1338" s="5"/>
      <c r="BY1338" s="5"/>
      <c r="BZ1338" s="6"/>
      <c r="CA1338" s="5"/>
    </row>
    <row r="1339" spans="4:79">
      <c r="D1339" s="1"/>
      <c r="J1339" s="1"/>
      <c r="L1339" s="1"/>
      <c r="M1339" s="1"/>
      <c r="BA1339" s="1"/>
      <c r="BG1339" t="str">
        <f t="shared" ca="1" si="169"/>
        <v/>
      </c>
      <c r="BH1339" t="str">
        <f t="shared" si="170"/>
        <v/>
      </c>
      <c r="BI1339" t="str">
        <f t="shared" si="171"/>
        <v/>
      </c>
      <c r="BJ1339" t="str">
        <f t="shared" ca="1" si="166"/>
        <v/>
      </c>
      <c r="BK1339">
        <f t="shared" si="172"/>
        <v>1900</v>
      </c>
      <c r="BL1339">
        <f t="shared" si="173"/>
        <v>1900</v>
      </c>
      <c r="BM1339" t="str">
        <f t="shared" si="167"/>
        <v/>
      </c>
      <c r="BN1339" s="84">
        <f t="shared" si="168"/>
        <v>116</v>
      </c>
      <c r="BO1339" s="1">
        <v>42370</v>
      </c>
      <c r="BP1339" s="1"/>
      <c r="BQ1339" s="3"/>
      <c r="BR1339" s="4"/>
      <c r="BS1339" s="5"/>
      <c r="BT1339" s="6"/>
      <c r="BU1339" s="5"/>
      <c r="BV1339" s="5"/>
      <c r="BW1339" s="6"/>
      <c r="BX1339" s="5"/>
      <c r="BY1339" s="5"/>
      <c r="BZ1339" s="6"/>
      <c r="CA1339" s="5"/>
    </row>
    <row r="1340" spans="4:79">
      <c r="D1340" s="1"/>
      <c r="J1340" s="1"/>
      <c r="L1340" s="1"/>
      <c r="M1340" s="1"/>
      <c r="AX1340" s="1"/>
      <c r="AY1340" s="1"/>
      <c r="BA1340" s="1"/>
      <c r="BB1340" s="1"/>
      <c r="BG1340" t="str">
        <f t="shared" ca="1" si="169"/>
        <v/>
      </c>
      <c r="BH1340" t="str">
        <f t="shared" si="170"/>
        <v/>
      </c>
      <c r="BI1340" t="str">
        <f t="shared" si="171"/>
        <v/>
      </c>
      <c r="BJ1340" t="str">
        <f t="shared" ca="1" si="166"/>
        <v/>
      </c>
      <c r="BK1340">
        <f t="shared" si="172"/>
        <v>1900</v>
      </c>
      <c r="BL1340">
        <f t="shared" si="173"/>
        <v>1900</v>
      </c>
      <c r="BM1340" t="str">
        <f t="shared" si="167"/>
        <v/>
      </c>
      <c r="BN1340" s="84">
        <f t="shared" si="168"/>
        <v>116</v>
      </c>
      <c r="BO1340" s="1">
        <v>42370</v>
      </c>
      <c r="BP1340" s="1"/>
      <c r="BQ1340" s="3"/>
      <c r="BR1340" s="4"/>
      <c r="BS1340" s="5"/>
      <c r="BT1340" s="6"/>
      <c r="BU1340" s="5"/>
      <c r="BV1340" s="5"/>
      <c r="BW1340" s="6"/>
      <c r="BX1340" s="5"/>
      <c r="BY1340" s="5"/>
      <c r="BZ1340" s="6"/>
      <c r="CA1340" s="5"/>
    </row>
    <row r="1341" spans="4:79">
      <c r="D1341" s="1"/>
      <c r="J1341" s="1"/>
      <c r="L1341" s="1"/>
      <c r="AX1341" s="1"/>
      <c r="AY1341" s="1"/>
      <c r="BA1341" s="1"/>
      <c r="BG1341" t="str">
        <f t="shared" ca="1" si="169"/>
        <v/>
      </c>
      <c r="BH1341" t="str">
        <f t="shared" si="170"/>
        <v/>
      </c>
      <c r="BI1341" t="str">
        <f t="shared" si="171"/>
        <v/>
      </c>
      <c r="BJ1341" t="str">
        <f t="shared" ca="1" si="166"/>
        <v/>
      </c>
      <c r="BK1341">
        <f t="shared" si="172"/>
        <v>1900</v>
      </c>
      <c r="BL1341">
        <f t="shared" si="173"/>
        <v>1900</v>
      </c>
      <c r="BM1341" t="str">
        <f t="shared" si="167"/>
        <v/>
      </c>
      <c r="BN1341" s="84">
        <f t="shared" si="168"/>
        <v>116</v>
      </c>
      <c r="BO1341" s="1">
        <v>42370</v>
      </c>
      <c r="BP1341" s="1"/>
      <c r="BQ1341" s="3"/>
      <c r="BR1341" s="4"/>
      <c r="BS1341" s="5"/>
      <c r="BT1341" s="6"/>
      <c r="BU1341" s="5"/>
      <c r="BV1341" s="5"/>
      <c r="BW1341" s="6"/>
      <c r="BX1341" s="5"/>
      <c r="BY1341" s="5"/>
      <c r="BZ1341" s="6"/>
      <c r="CA1341" s="5"/>
    </row>
    <row r="1342" spans="4:79">
      <c r="D1342" s="1"/>
      <c r="J1342" s="1"/>
      <c r="L1342" s="1"/>
      <c r="M1342" s="1"/>
      <c r="AY1342" s="1"/>
      <c r="AZ1342" s="1"/>
      <c r="BB1342" s="1"/>
      <c r="BC1342" s="1"/>
      <c r="BG1342" t="str">
        <f t="shared" ca="1" si="169"/>
        <v/>
      </c>
      <c r="BH1342" t="str">
        <f t="shared" si="170"/>
        <v/>
      </c>
      <c r="BI1342" t="str">
        <f t="shared" si="171"/>
        <v/>
      </c>
      <c r="BJ1342" t="str">
        <f t="shared" ca="1" si="166"/>
        <v/>
      </c>
      <c r="BK1342">
        <f t="shared" si="172"/>
        <v>1900</v>
      </c>
      <c r="BL1342">
        <f t="shared" si="173"/>
        <v>1900</v>
      </c>
      <c r="BM1342" t="str">
        <f t="shared" si="167"/>
        <v/>
      </c>
      <c r="BN1342" s="84">
        <f t="shared" si="168"/>
        <v>116</v>
      </c>
      <c r="BO1342" s="1">
        <v>42370</v>
      </c>
      <c r="BP1342" s="1"/>
      <c r="BQ1342" s="3"/>
      <c r="BR1342" s="4"/>
      <c r="BS1342" s="5"/>
      <c r="BT1342" s="6"/>
      <c r="BU1342" s="5"/>
      <c r="BV1342" s="5"/>
      <c r="BW1342" s="6"/>
      <c r="BX1342" s="5"/>
      <c r="BY1342" s="5"/>
      <c r="BZ1342" s="6"/>
      <c r="CA1342" s="5"/>
    </row>
    <row r="1343" spans="4:79">
      <c r="D1343" s="1"/>
      <c r="E1343" s="1"/>
      <c r="J1343" s="1"/>
      <c r="L1343" s="1"/>
      <c r="AX1343" s="1"/>
      <c r="AY1343" s="1"/>
      <c r="BA1343" s="1"/>
      <c r="BG1343" t="str">
        <f t="shared" ca="1" si="169"/>
        <v/>
      </c>
      <c r="BH1343" t="str">
        <f t="shared" si="170"/>
        <v/>
      </c>
      <c r="BI1343" t="str">
        <f t="shared" si="171"/>
        <v/>
      </c>
      <c r="BJ1343" t="str">
        <f t="shared" ca="1" si="166"/>
        <v/>
      </c>
      <c r="BK1343">
        <f t="shared" si="172"/>
        <v>1900</v>
      </c>
      <c r="BL1343">
        <f t="shared" si="173"/>
        <v>1900</v>
      </c>
      <c r="BM1343" t="str">
        <f t="shared" si="167"/>
        <v/>
      </c>
      <c r="BN1343" s="84">
        <f t="shared" si="168"/>
        <v>116</v>
      </c>
      <c r="BO1343" s="1">
        <v>42370</v>
      </c>
      <c r="BP1343" s="1"/>
      <c r="BQ1343" s="3"/>
      <c r="BR1343" s="4"/>
      <c r="BS1343" s="5"/>
      <c r="BT1343" s="6"/>
      <c r="BU1343" s="5"/>
      <c r="BV1343" s="5"/>
      <c r="BW1343" s="6"/>
      <c r="BX1343" s="5"/>
      <c r="BY1343" s="5"/>
      <c r="BZ1343" s="6"/>
      <c r="CA1343" s="5"/>
    </row>
    <row r="1344" spans="4:79">
      <c r="D1344" s="1"/>
      <c r="J1344" s="1"/>
      <c r="L1344" s="1"/>
      <c r="M1344" s="1"/>
      <c r="BA1344" s="1"/>
      <c r="BG1344" t="str">
        <f t="shared" ca="1" si="169"/>
        <v/>
      </c>
      <c r="BH1344" t="str">
        <f t="shared" si="170"/>
        <v/>
      </c>
      <c r="BI1344" t="str">
        <f t="shared" si="171"/>
        <v/>
      </c>
      <c r="BJ1344" t="str">
        <f t="shared" ca="1" si="166"/>
        <v/>
      </c>
      <c r="BK1344">
        <f t="shared" si="172"/>
        <v>1900</v>
      </c>
      <c r="BL1344">
        <f t="shared" si="173"/>
        <v>1900</v>
      </c>
      <c r="BM1344" t="str">
        <f t="shared" si="167"/>
        <v/>
      </c>
      <c r="BN1344" s="84">
        <f t="shared" si="168"/>
        <v>116</v>
      </c>
      <c r="BO1344" s="1">
        <v>42370</v>
      </c>
      <c r="BP1344" s="1"/>
      <c r="BQ1344" s="3"/>
      <c r="BR1344" s="4"/>
      <c r="BS1344" s="5"/>
      <c r="BT1344" s="6"/>
      <c r="BU1344" s="5"/>
      <c r="BV1344" s="5"/>
      <c r="BW1344" s="6"/>
      <c r="BX1344" s="5"/>
      <c r="BY1344" s="5"/>
      <c r="BZ1344" s="6"/>
      <c r="CA1344" s="5"/>
    </row>
    <row r="1345" spans="4:79">
      <c r="D1345" s="1"/>
      <c r="J1345" s="1"/>
      <c r="L1345" s="1"/>
      <c r="M1345" s="1"/>
      <c r="AX1345" s="1"/>
      <c r="AY1345" s="1"/>
      <c r="BA1345" s="1"/>
      <c r="BB1345" s="1"/>
      <c r="BG1345" t="str">
        <f t="shared" ca="1" si="169"/>
        <v/>
      </c>
      <c r="BH1345" t="str">
        <f t="shared" si="170"/>
        <v/>
      </c>
      <c r="BI1345" t="str">
        <f t="shared" si="171"/>
        <v/>
      </c>
      <c r="BJ1345" t="str">
        <f t="shared" ca="1" si="166"/>
        <v/>
      </c>
      <c r="BK1345">
        <f t="shared" si="172"/>
        <v>1900</v>
      </c>
      <c r="BL1345">
        <f t="shared" si="173"/>
        <v>1900</v>
      </c>
      <c r="BM1345" t="str">
        <f t="shared" si="167"/>
        <v/>
      </c>
      <c r="BN1345" s="84">
        <f t="shared" si="168"/>
        <v>116</v>
      </c>
      <c r="BO1345" s="1">
        <v>42370</v>
      </c>
      <c r="BP1345" s="1"/>
      <c r="BQ1345" s="3"/>
      <c r="BR1345" s="4"/>
      <c r="BS1345" s="5"/>
      <c r="BT1345" s="6"/>
      <c r="BU1345" s="5"/>
      <c r="BV1345" s="5"/>
      <c r="BW1345" s="6"/>
      <c r="BX1345" s="5"/>
      <c r="BY1345" s="5"/>
      <c r="BZ1345" s="6"/>
      <c r="CA1345" s="5"/>
    </row>
    <row r="1346" spans="4:79">
      <c r="D1346" s="1"/>
      <c r="E1346" s="1"/>
      <c r="J1346" s="1"/>
      <c r="L1346" s="1"/>
      <c r="M1346" s="1"/>
      <c r="N1346" s="1"/>
      <c r="AX1346" s="1"/>
      <c r="AY1346" s="1"/>
      <c r="BA1346" s="1"/>
      <c r="BB1346" s="1"/>
      <c r="BG1346" t="str">
        <f t="shared" ca="1" si="169"/>
        <v/>
      </c>
      <c r="BH1346" t="str">
        <f t="shared" si="170"/>
        <v/>
      </c>
      <c r="BI1346" t="str">
        <f t="shared" si="171"/>
        <v/>
      </c>
      <c r="BJ1346" t="str">
        <f t="shared" ref="BJ1346:BJ1409" ca="1" si="174">IF(A1346="","",DATEDIF(L1346,TODAY(),"y"))</f>
        <v/>
      </c>
      <c r="BK1346">
        <f t="shared" si="172"/>
        <v>1900</v>
      </c>
      <c r="BL1346">
        <f t="shared" si="173"/>
        <v>1900</v>
      </c>
      <c r="BM1346" t="str">
        <f t="shared" ref="BM1346:BM1409" si="175">IF(A1346="","",IF(O1346="Adhérent",BG1346,""))</f>
        <v/>
      </c>
      <c r="BN1346" s="84">
        <f t="shared" ref="BN1346:BN1409" si="176">YEAR(BO1346)-YEAR(J1346)</f>
        <v>116</v>
      </c>
      <c r="BO1346" s="1">
        <v>42370</v>
      </c>
      <c r="BP1346" s="1"/>
      <c r="BQ1346" s="3"/>
      <c r="BR1346" s="4"/>
      <c r="BS1346" s="5"/>
      <c r="BT1346" s="6"/>
      <c r="BU1346" s="5"/>
      <c r="BV1346" s="5"/>
      <c r="BW1346" s="6"/>
      <c r="BX1346" s="5"/>
      <c r="BY1346" s="5"/>
      <c r="BZ1346" s="6"/>
      <c r="CA1346" s="5"/>
    </row>
    <row r="1347" spans="4:79">
      <c r="D1347" s="1"/>
      <c r="J1347" s="1"/>
      <c r="L1347" s="1"/>
      <c r="AX1347" s="1"/>
      <c r="AY1347" s="1"/>
      <c r="BA1347" s="1"/>
      <c r="BG1347" t="str">
        <f t="shared" ref="BG1347:BG1410" ca="1" si="177">IF(A1347="","",DATEDIF(J1347,TODAY(),"y"))</f>
        <v/>
      </c>
      <c r="BH1347" t="str">
        <f t="shared" ref="BH1347:BH1410" si="178">IF(A1347="","",IF(BG1347&lt;61,"Moins de 61",IF(BG1347&lt;66,"61 à 65",IF(BG1347&lt;71,"66 à 70",IF(BG1347&lt;76,"71 à 75",IF(BG1347&lt;81,"76 à 80",IF(BG1347&lt;86,"81 à 85",IF(BG1347&lt;91,"86 à 90",IF(BG1347&lt;96,"91 à 95",IF(BG1347&lt;101,"96 à 100",IF(BG1347&gt;=101,"101 et plus","")))))))))))</f>
        <v/>
      </c>
      <c r="BI1347" t="str">
        <f t="shared" ref="BI1347:BI1410" si="179">IF(B1347="","",IF(BG1347&lt;66,"Moins de 66",IF(BG1347&lt;71,"66 à 70",IF(BG1347&lt;76,"71 à 75",IF(BG1347&lt;81,"76 à 80",IF(BG1347&gt;=81,"plus de 80",""))))))</f>
        <v/>
      </c>
      <c r="BJ1347" t="str">
        <f t="shared" ca="1" si="174"/>
        <v/>
      </c>
      <c r="BK1347">
        <f t="shared" ref="BK1347:BK1410" si="180">YEAR(L1347)</f>
        <v>1900</v>
      </c>
      <c r="BL1347">
        <f t="shared" ref="BL1347:BL1410" si="181">YEAR(E1347)</f>
        <v>1900</v>
      </c>
      <c r="BM1347" t="str">
        <f t="shared" si="175"/>
        <v/>
      </c>
      <c r="BN1347" s="84">
        <f t="shared" si="176"/>
        <v>116</v>
      </c>
      <c r="BO1347" s="1">
        <v>42370</v>
      </c>
      <c r="BP1347" s="1"/>
      <c r="BQ1347" s="3"/>
      <c r="BR1347" s="4"/>
      <c r="BS1347" s="5"/>
      <c r="BT1347" s="6"/>
      <c r="BU1347" s="5"/>
      <c r="BV1347" s="5"/>
      <c r="BW1347" s="6"/>
      <c r="BX1347" s="5"/>
      <c r="BY1347" s="5"/>
      <c r="BZ1347" s="6"/>
      <c r="CA1347" s="5"/>
    </row>
    <row r="1348" spans="4:79">
      <c r="D1348" s="1"/>
      <c r="J1348" s="1"/>
      <c r="L1348" s="1"/>
      <c r="M1348" s="1"/>
      <c r="AX1348" s="1"/>
      <c r="AY1348" s="1"/>
      <c r="BA1348" s="1"/>
      <c r="BB1348" s="1"/>
      <c r="BF1348" s="1"/>
      <c r="BG1348" t="str">
        <f t="shared" ca="1" si="177"/>
        <v/>
      </c>
      <c r="BH1348" t="str">
        <f t="shared" si="178"/>
        <v/>
      </c>
      <c r="BI1348" t="str">
        <f t="shared" si="179"/>
        <v/>
      </c>
      <c r="BJ1348" t="str">
        <f t="shared" ca="1" si="174"/>
        <v/>
      </c>
      <c r="BK1348">
        <f t="shared" si="180"/>
        <v>1900</v>
      </c>
      <c r="BL1348">
        <f t="shared" si="181"/>
        <v>1900</v>
      </c>
      <c r="BM1348" t="str">
        <f t="shared" si="175"/>
        <v/>
      </c>
      <c r="BN1348" s="84">
        <f t="shared" si="176"/>
        <v>116</v>
      </c>
      <c r="BO1348" s="1">
        <v>42370</v>
      </c>
      <c r="BP1348" s="1"/>
      <c r="BQ1348" s="3"/>
      <c r="BR1348" s="4"/>
      <c r="BS1348" s="5"/>
      <c r="BT1348" s="6"/>
      <c r="BU1348" s="5"/>
      <c r="BV1348" s="5"/>
      <c r="BW1348" s="6"/>
      <c r="BX1348" s="5"/>
      <c r="BY1348" s="5"/>
      <c r="BZ1348" s="6"/>
      <c r="CA1348" s="5"/>
    </row>
    <row r="1349" spans="4:79">
      <c r="D1349" s="1"/>
      <c r="J1349" s="1"/>
      <c r="L1349" s="1"/>
      <c r="M1349" s="1"/>
      <c r="AX1349" s="1"/>
      <c r="AY1349" s="1"/>
      <c r="BA1349" s="1"/>
      <c r="BB1349" s="1"/>
      <c r="BG1349" t="str">
        <f t="shared" ca="1" si="177"/>
        <v/>
      </c>
      <c r="BH1349" t="str">
        <f t="shared" si="178"/>
        <v/>
      </c>
      <c r="BI1349" t="str">
        <f t="shared" si="179"/>
        <v/>
      </c>
      <c r="BJ1349" t="str">
        <f t="shared" ca="1" si="174"/>
        <v/>
      </c>
      <c r="BK1349">
        <f t="shared" si="180"/>
        <v>1900</v>
      </c>
      <c r="BL1349">
        <f t="shared" si="181"/>
        <v>1900</v>
      </c>
      <c r="BM1349" t="str">
        <f t="shared" si="175"/>
        <v/>
      </c>
      <c r="BN1349" s="84">
        <f t="shared" si="176"/>
        <v>116</v>
      </c>
      <c r="BO1349" s="1">
        <v>42370</v>
      </c>
      <c r="BP1349" s="1"/>
      <c r="BQ1349" s="3"/>
      <c r="BR1349" s="4"/>
      <c r="BS1349" s="5"/>
      <c r="BT1349" s="6"/>
      <c r="BU1349" s="5"/>
      <c r="BV1349" s="5"/>
      <c r="BW1349" s="6"/>
      <c r="BX1349" s="5"/>
      <c r="BY1349" s="5"/>
      <c r="BZ1349" s="6"/>
      <c r="CA1349" s="5"/>
    </row>
    <row r="1350" spans="4:79">
      <c r="D1350" s="1"/>
      <c r="J1350" s="1"/>
      <c r="L1350" s="1"/>
      <c r="BA1350" s="1"/>
      <c r="BB1350" s="1"/>
      <c r="BF1350" s="1"/>
      <c r="BG1350" t="str">
        <f t="shared" ca="1" si="177"/>
        <v/>
      </c>
      <c r="BH1350" t="str">
        <f t="shared" si="178"/>
        <v/>
      </c>
      <c r="BI1350" t="str">
        <f t="shared" si="179"/>
        <v/>
      </c>
      <c r="BJ1350" t="str">
        <f t="shared" ca="1" si="174"/>
        <v/>
      </c>
      <c r="BK1350">
        <f t="shared" si="180"/>
        <v>1900</v>
      </c>
      <c r="BL1350">
        <f t="shared" si="181"/>
        <v>1900</v>
      </c>
      <c r="BM1350" t="str">
        <f t="shared" si="175"/>
        <v/>
      </c>
      <c r="BN1350" s="84">
        <f t="shared" si="176"/>
        <v>116</v>
      </c>
      <c r="BO1350" s="1">
        <v>42370</v>
      </c>
      <c r="BP1350" s="1"/>
      <c r="BQ1350" s="3"/>
      <c r="BR1350" s="4"/>
      <c r="BS1350" s="5"/>
      <c r="BT1350" s="6"/>
      <c r="BU1350" s="5"/>
      <c r="BV1350" s="5"/>
      <c r="BW1350" s="6"/>
      <c r="BX1350" s="5"/>
      <c r="BY1350" s="5"/>
      <c r="BZ1350" s="6"/>
      <c r="CA1350" s="5"/>
    </row>
    <row r="1351" spans="4:79">
      <c r="D1351" s="1"/>
      <c r="J1351" s="1"/>
      <c r="L1351" s="1"/>
      <c r="M1351" s="1"/>
      <c r="AX1351" s="1"/>
      <c r="AY1351" s="1"/>
      <c r="BA1351" s="1"/>
      <c r="BB1351" s="1"/>
      <c r="BG1351" t="str">
        <f t="shared" ca="1" si="177"/>
        <v/>
      </c>
      <c r="BH1351" t="str">
        <f t="shared" si="178"/>
        <v/>
      </c>
      <c r="BI1351" t="str">
        <f t="shared" si="179"/>
        <v/>
      </c>
      <c r="BJ1351" t="str">
        <f t="shared" ca="1" si="174"/>
        <v/>
      </c>
      <c r="BK1351">
        <f t="shared" si="180"/>
        <v>1900</v>
      </c>
      <c r="BL1351">
        <f t="shared" si="181"/>
        <v>1900</v>
      </c>
      <c r="BM1351" t="str">
        <f t="shared" si="175"/>
        <v/>
      </c>
      <c r="BN1351" s="84">
        <f t="shared" si="176"/>
        <v>116</v>
      </c>
      <c r="BO1351" s="1">
        <v>42370</v>
      </c>
      <c r="BP1351" s="1"/>
      <c r="BQ1351" s="3"/>
      <c r="BR1351" s="4"/>
      <c r="BS1351" s="5"/>
      <c r="BT1351" s="6"/>
      <c r="BU1351" s="5"/>
      <c r="BV1351" s="5"/>
      <c r="BW1351" s="6"/>
      <c r="BX1351" s="5"/>
      <c r="BY1351" s="5"/>
      <c r="BZ1351" s="6"/>
      <c r="CA1351" s="5"/>
    </row>
    <row r="1352" spans="4:79">
      <c r="D1352" s="1"/>
      <c r="E1352" s="1"/>
      <c r="J1352" s="1"/>
      <c r="L1352" s="1"/>
      <c r="M1352" s="1"/>
      <c r="N1352" s="1"/>
      <c r="AX1352" s="1"/>
      <c r="AY1352" s="1"/>
      <c r="BA1352" s="1"/>
      <c r="BB1352" s="1"/>
      <c r="BF1352" s="1"/>
      <c r="BG1352" t="str">
        <f t="shared" ca="1" si="177"/>
        <v/>
      </c>
      <c r="BH1352" t="str">
        <f t="shared" si="178"/>
        <v/>
      </c>
      <c r="BI1352" t="str">
        <f t="shared" si="179"/>
        <v/>
      </c>
      <c r="BJ1352" t="str">
        <f t="shared" ca="1" si="174"/>
        <v/>
      </c>
      <c r="BK1352">
        <f t="shared" si="180"/>
        <v>1900</v>
      </c>
      <c r="BL1352">
        <f t="shared" si="181"/>
        <v>1900</v>
      </c>
      <c r="BM1352" t="str">
        <f t="shared" si="175"/>
        <v/>
      </c>
      <c r="BN1352" s="84">
        <f t="shared" si="176"/>
        <v>116</v>
      </c>
      <c r="BO1352" s="1">
        <v>42370</v>
      </c>
      <c r="BP1352" s="1"/>
      <c r="BQ1352" s="3"/>
      <c r="BR1352" s="4"/>
      <c r="BS1352" s="5"/>
      <c r="BT1352" s="6"/>
      <c r="BU1352" s="5"/>
      <c r="BV1352" s="5"/>
      <c r="BW1352" s="6"/>
      <c r="BX1352" s="5"/>
      <c r="BY1352" s="5"/>
      <c r="BZ1352" s="6"/>
      <c r="CA1352" s="5"/>
    </row>
    <row r="1353" spans="4:79">
      <c r="D1353" s="1"/>
      <c r="J1353" s="1"/>
      <c r="L1353" s="1"/>
      <c r="AX1353" s="1"/>
      <c r="AY1353" s="1"/>
      <c r="BA1353" s="1"/>
      <c r="BB1353" s="1"/>
      <c r="BG1353" t="str">
        <f t="shared" ca="1" si="177"/>
        <v/>
      </c>
      <c r="BH1353" t="str">
        <f t="shared" si="178"/>
        <v/>
      </c>
      <c r="BI1353" t="str">
        <f t="shared" si="179"/>
        <v/>
      </c>
      <c r="BJ1353" t="str">
        <f t="shared" ca="1" si="174"/>
        <v/>
      </c>
      <c r="BK1353">
        <f t="shared" si="180"/>
        <v>1900</v>
      </c>
      <c r="BL1353">
        <f t="shared" si="181"/>
        <v>1900</v>
      </c>
      <c r="BM1353" t="str">
        <f t="shared" si="175"/>
        <v/>
      </c>
      <c r="BN1353" s="84">
        <f t="shared" si="176"/>
        <v>116</v>
      </c>
      <c r="BO1353" s="1">
        <v>42370</v>
      </c>
      <c r="BP1353" s="1"/>
      <c r="BQ1353" s="3"/>
      <c r="BR1353" s="4"/>
      <c r="BS1353" s="5"/>
      <c r="BT1353" s="6"/>
      <c r="BU1353" s="5"/>
      <c r="BV1353" s="5"/>
      <c r="BW1353" s="6"/>
      <c r="BX1353" s="5"/>
      <c r="BY1353" s="5"/>
      <c r="BZ1353" s="6"/>
      <c r="CA1353" s="5"/>
    </row>
    <row r="1354" spans="4:79">
      <c r="D1354" s="1"/>
      <c r="J1354" s="1"/>
      <c r="L1354" s="1"/>
      <c r="AX1354" s="1"/>
      <c r="AY1354" s="1"/>
      <c r="BA1354" s="1"/>
      <c r="BB1354" s="1"/>
      <c r="BG1354" t="str">
        <f t="shared" ca="1" si="177"/>
        <v/>
      </c>
      <c r="BH1354" t="str">
        <f t="shared" si="178"/>
        <v/>
      </c>
      <c r="BI1354" t="str">
        <f t="shared" si="179"/>
        <v/>
      </c>
      <c r="BJ1354" t="str">
        <f t="shared" ca="1" si="174"/>
        <v/>
      </c>
      <c r="BK1354">
        <f t="shared" si="180"/>
        <v>1900</v>
      </c>
      <c r="BL1354">
        <f t="shared" si="181"/>
        <v>1900</v>
      </c>
      <c r="BM1354" t="str">
        <f t="shared" si="175"/>
        <v/>
      </c>
      <c r="BN1354" s="84">
        <f t="shared" si="176"/>
        <v>116</v>
      </c>
      <c r="BO1354" s="1">
        <v>42370</v>
      </c>
      <c r="BP1354" s="1"/>
      <c r="BQ1354" s="3"/>
      <c r="BR1354" s="4"/>
      <c r="BS1354" s="5"/>
      <c r="BT1354" s="6"/>
      <c r="BU1354" s="5"/>
      <c r="BV1354" s="5"/>
      <c r="BW1354" s="6"/>
      <c r="BX1354" s="5"/>
      <c r="BY1354" s="5"/>
      <c r="BZ1354" s="6"/>
      <c r="CA1354" s="5"/>
    </row>
    <row r="1355" spans="4:79">
      <c r="D1355" s="1"/>
      <c r="J1355" s="1"/>
      <c r="L1355" s="1"/>
      <c r="M1355" s="1"/>
      <c r="BA1355" s="1"/>
      <c r="BG1355" t="str">
        <f t="shared" ca="1" si="177"/>
        <v/>
      </c>
      <c r="BH1355" t="str">
        <f t="shared" si="178"/>
        <v/>
      </c>
      <c r="BI1355" t="str">
        <f t="shared" si="179"/>
        <v/>
      </c>
      <c r="BJ1355" t="str">
        <f t="shared" ca="1" si="174"/>
        <v/>
      </c>
      <c r="BK1355">
        <f t="shared" si="180"/>
        <v>1900</v>
      </c>
      <c r="BL1355">
        <f t="shared" si="181"/>
        <v>1900</v>
      </c>
      <c r="BM1355" t="str">
        <f t="shared" si="175"/>
        <v/>
      </c>
      <c r="BN1355" s="84">
        <f t="shared" si="176"/>
        <v>116</v>
      </c>
      <c r="BO1355" s="1">
        <v>42370</v>
      </c>
      <c r="BP1355" s="1"/>
      <c r="BQ1355" s="3"/>
      <c r="BR1355" s="4"/>
      <c r="BS1355" s="5"/>
      <c r="BT1355" s="6"/>
      <c r="BU1355" s="5"/>
      <c r="BV1355" s="5"/>
      <c r="BW1355" s="6"/>
      <c r="BX1355" s="5"/>
      <c r="BY1355" s="5"/>
      <c r="BZ1355" s="6"/>
      <c r="CA1355" s="5"/>
    </row>
    <row r="1356" spans="4:79">
      <c r="D1356" s="1"/>
      <c r="J1356" s="1"/>
      <c r="L1356" s="1"/>
      <c r="M1356" s="1"/>
      <c r="AY1356" s="1"/>
      <c r="AZ1356" s="1"/>
      <c r="BB1356" s="1"/>
      <c r="BC1356" s="1"/>
      <c r="BG1356" t="str">
        <f t="shared" ca="1" si="177"/>
        <v/>
      </c>
      <c r="BH1356" t="str">
        <f t="shared" si="178"/>
        <v/>
      </c>
      <c r="BI1356" t="str">
        <f t="shared" si="179"/>
        <v/>
      </c>
      <c r="BJ1356" t="str">
        <f t="shared" ca="1" si="174"/>
        <v/>
      </c>
      <c r="BK1356">
        <f t="shared" si="180"/>
        <v>1900</v>
      </c>
      <c r="BL1356">
        <f t="shared" si="181"/>
        <v>1900</v>
      </c>
      <c r="BM1356" t="str">
        <f t="shared" si="175"/>
        <v/>
      </c>
      <c r="BN1356" s="84">
        <f t="shared" si="176"/>
        <v>116</v>
      </c>
      <c r="BO1356" s="1">
        <v>42370</v>
      </c>
      <c r="BP1356" s="1"/>
      <c r="BQ1356" s="3"/>
      <c r="BR1356" s="4"/>
      <c r="BS1356" s="5"/>
      <c r="BT1356" s="6"/>
      <c r="BU1356" s="5"/>
      <c r="BV1356" s="5"/>
      <c r="BW1356" s="6"/>
      <c r="BX1356" s="5"/>
      <c r="BY1356" s="5"/>
      <c r="BZ1356" s="6"/>
      <c r="CA1356" s="5"/>
    </row>
    <row r="1357" spans="4:79">
      <c r="D1357" s="1"/>
      <c r="BB1357" s="1"/>
      <c r="BG1357" t="str">
        <f t="shared" ca="1" si="177"/>
        <v/>
      </c>
      <c r="BH1357" t="str">
        <f t="shared" si="178"/>
        <v/>
      </c>
      <c r="BI1357" t="str">
        <f t="shared" si="179"/>
        <v/>
      </c>
      <c r="BJ1357" t="str">
        <f t="shared" ca="1" si="174"/>
        <v/>
      </c>
      <c r="BK1357">
        <f t="shared" si="180"/>
        <v>1900</v>
      </c>
      <c r="BL1357">
        <f t="shared" si="181"/>
        <v>1900</v>
      </c>
      <c r="BM1357" t="str">
        <f t="shared" si="175"/>
        <v/>
      </c>
      <c r="BN1357" s="84">
        <f t="shared" si="176"/>
        <v>116</v>
      </c>
      <c r="BO1357" s="1">
        <v>42370</v>
      </c>
      <c r="BP1357" s="1"/>
      <c r="BQ1357" s="3"/>
      <c r="BR1357" s="4"/>
      <c r="BS1357" s="5"/>
      <c r="BT1357" s="6"/>
      <c r="BU1357" s="5"/>
      <c r="BV1357" s="5"/>
      <c r="BW1357" s="6"/>
      <c r="BX1357" s="5"/>
      <c r="BY1357" s="5"/>
      <c r="BZ1357" s="6"/>
      <c r="CA1357" s="5"/>
    </row>
    <row r="1358" spans="4:79">
      <c r="D1358" s="1"/>
      <c r="J1358" s="1"/>
      <c r="L1358" s="1"/>
      <c r="M1358" s="1"/>
      <c r="AX1358" s="1"/>
      <c r="AY1358" s="1"/>
      <c r="BA1358" s="1"/>
      <c r="BB1358" s="1"/>
      <c r="BG1358" t="str">
        <f t="shared" ca="1" si="177"/>
        <v/>
      </c>
      <c r="BH1358" t="str">
        <f t="shared" si="178"/>
        <v/>
      </c>
      <c r="BI1358" t="str">
        <f t="shared" si="179"/>
        <v/>
      </c>
      <c r="BJ1358" t="str">
        <f t="shared" ca="1" si="174"/>
        <v/>
      </c>
      <c r="BK1358">
        <f t="shared" si="180"/>
        <v>1900</v>
      </c>
      <c r="BL1358">
        <f t="shared" si="181"/>
        <v>1900</v>
      </c>
      <c r="BM1358" t="str">
        <f t="shared" si="175"/>
        <v/>
      </c>
      <c r="BN1358" s="84">
        <f t="shared" si="176"/>
        <v>116</v>
      </c>
      <c r="BO1358" s="1">
        <v>42370</v>
      </c>
      <c r="BP1358" s="1"/>
      <c r="BQ1358" s="3"/>
      <c r="BR1358" s="4"/>
      <c r="BS1358" s="5"/>
      <c r="BT1358" s="6"/>
      <c r="BU1358" s="5"/>
      <c r="BV1358" s="5"/>
      <c r="BW1358" s="6"/>
      <c r="BX1358" s="5"/>
      <c r="BY1358" s="5"/>
      <c r="BZ1358" s="6"/>
      <c r="CA1358" s="5"/>
    </row>
    <row r="1359" spans="4:79">
      <c r="D1359" s="1"/>
      <c r="J1359" s="1"/>
      <c r="L1359" s="1"/>
      <c r="M1359" s="1"/>
      <c r="BA1359" s="1"/>
      <c r="BG1359" t="str">
        <f t="shared" ca="1" si="177"/>
        <v/>
      </c>
      <c r="BH1359" t="str">
        <f t="shared" si="178"/>
        <v/>
      </c>
      <c r="BI1359" t="str">
        <f t="shared" si="179"/>
        <v/>
      </c>
      <c r="BJ1359" t="str">
        <f t="shared" ca="1" si="174"/>
        <v/>
      </c>
      <c r="BK1359">
        <f t="shared" si="180"/>
        <v>1900</v>
      </c>
      <c r="BL1359">
        <f t="shared" si="181"/>
        <v>1900</v>
      </c>
      <c r="BM1359" t="str">
        <f t="shared" si="175"/>
        <v/>
      </c>
      <c r="BN1359" s="84">
        <f t="shared" si="176"/>
        <v>116</v>
      </c>
      <c r="BO1359" s="1">
        <v>42370</v>
      </c>
      <c r="BP1359" s="1"/>
      <c r="BQ1359" s="3"/>
      <c r="BR1359" s="4"/>
      <c r="BS1359" s="5"/>
      <c r="BT1359" s="6"/>
      <c r="BU1359" s="5"/>
      <c r="BV1359" s="5"/>
      <c r="BW1359" s="6"/>
      <c r="BX1359" s="5"/>
      <c r="BY1359" s="5"/>
      <c r="BZ1359" s="6"/>
      <c r="CA1359" s="5"/>
    </row>
    <row r="1360" spans="4:79">
      <c r="D1360" s="1"/>
      <c r="J1360" s="1"/>
      <c r="L1360" s="1"/>
      <c r="M1360" s="1"/>
      <c r="AX1360" s="1"/>
      <c r="AY1360" s="1"/>
      <c r="BA1360" s="1"/>
      <c r="BB1360" s="1"/>
      <c r="BG1360" t="str">
        <f t="shared" ca="1" si="177"/>
        <v/>
      </c>
      <c r="BH1360" t="str">
        <f t="shared" si="178"/>
        <v/>
      </c>
      <c r="BI1360" t="str">
        <f t="shared" si="179"/>
        <v/>
      </c>
      <c r="BJ1360" t="str">
        <f t="shared" ca="1" si="174"/>
        <v/>
      </c>
      <c r="BK1360">
        <f t="shared" si="180"/>
        <v>1900</v>
      </c>
      <c r="BL1360">
        <f t="shared" si="181"/>
        <v>1900</v>
      </c>
      <c r="BM1360" t="str">
        <f t="shared" si="175"/>
        <v/>
      </c>
      <c r="BN1360" s="84">
        <f t="shared" si="176"/>
        <v>116</v>
      </c>
      <c r="BO1360" s="1">
        <v>42370</v>
      </c>
      <c r="BP1360" s="1"/>
      <c r="BQ1360" s="3"/>
      <c r="BR1360" s="4"/>
      <c r="BS1360" s="5"/>
      <c r="BT1360" s="6"/>
      <c r="BU1360" s="5"/>
      <c r="BV1360" s="5"/>
      <c r="BW1360" s="6"/>
      <c r="BX1360" s="5"/>
      <c r="BY1360" s="5"/>
      <c r="BZ1360" s="6"/>
      <c r="CA1360" s="5"/>
    </row>
    <row r="1361" spans="4:79">
      <c r="D1361" s="1"/>
      <c r="J1361" s="1"/>
      <c r="L1361" s="1"/>
      <c r="M1361" s="1"/>
      <c r="BA1361" s="1"/>
      <c r="BG1361" t="str">
        <f t="shared" ca="1" si="177"/>
        <v/>
      </c>
      <c r="BH1361" t="str">
        <f t="shared" si="178"/>
        <v/>
      </c>
      <c r="BI1361" t="str">
        <f t="shared" si="179"/>
        <v/>
      </c>
      <c r="BJ1361" t="str">
        <f t="shared" ca="1" si="174"/>
        <v/>
      </c>
      <c r="BK1361">
        <f t="shared" si="180"/>
        <v>1900</v>
      </c>
      <c r="BL1361">
        <f t="shared" si="181"/>
        <v>1900</v>
      </c>
      <c r="BM1361" t="str">
        <f t="shared" si="175"/>
        <v/>
      </c>
      <c r="BN1361" s="84">
        <f t="shared" si="176"/>
        <v>116</v>
      </c>
      <c r="BO1361" s="1">
        <v>42370</v>
      </c>
      <c r="BP1361" s="1"/>
      <c r="BQ1361" s="3"/>
      <c r="BR1361" s="4"/>
      <c r="BS1361" s="5"/>
      <c r="BT1361" s="6"/>
      <c r="BU1361" s="5"/>
      <c r="BV1361" s="5"/>
      <c r="BW1361" s="6"/>
      <c r="BX1361" s="5"/>
      <c r="BY1361" s="5"/>
      <c r="BZ1361" s="6"/>
      <c r="CA1361" s="5"/>
    </row>
    <row r="1362" spans="4:79">
      <c r="D1362" s="1"/>
      <c r="J1362" s="1"/>
      <c r="L1362" s="1"/>
      <c r="M1362" s="1"/>
      <c r="AX1362" s="1"/>
      <c r="AY1362" s="1"/>
      <c r="BA1362" s="1"/>
      <c r="BB1362" s="1"/>
      <c r="BG1362" t="str">
        <f t="shared" ca="1" si="177"/>
        <v/>
      </c>
      <c r="BH1362" t="str">
        <f t="shared" si="178"/>
        <v/>
      </c>
      <c r="BI1362" t="str">
        <f t="shared" si="179"/>
        <v/>
      </c>
      <c r="BJ1362" t="str">
        <f t="shared" ca="1" si="174"/>
        <v/>
      </c>
      <c r="BK1362">
        <f t="shared" si="180"/>
        <v>1900</v>
      </c>
      <c r="BL1362">
        <f t="shared" si="181"/>
        <v>1900</v>
      </c>
      <c r="BM1362" t="str">
        <f t="shared" si="175"/>
        <v/>
      </c>
      <c r="BN1362" s="84">
        <f t="shared" si="176"/>
        <v>116</v>
      </c>
      <c r="BO1362" s="1">
        <v>42370</v>
      </c>
      <c r="BP1362" s="1"/>
      <c r="BQ1362" s="3"/>
      <c r="BR1362" s="4"/>
      <c r="BS1362" s="5"/>
      <c r="BT1362" s="6"/>
      <c r="BU1362" s="5"/>
      <c r="BV1362" s="5"/>
      <c r="BW1362" s="6"/>
      <c r="BX1362" s="5"/>
      <c r="BY1362" s="5"/>
      <c r="BZ1362" s="6"/>
      <c r="CA1362" s="5"/>
    </row>
    <row r="1363" spans="4:79">
      <c r="D1363" s="1"/>
      <c r="BB1363" s="1"/>
      <c r="BG1363" t="str">
        <f t="shared" ca="1" si="177"/>
        <v/>
      </c>
      <c r="BH1363" t="str">
        <f t="shared" si="178"/>
        <v/>
      </c>
      <c r="BI1363" t="str">
        <f t="shared" si="179"/>
        <v/>
      </c>
      <c r="BJ1363" t="str">
        <f t="shared" ca="1" si="174"/>
        <v/>
      </c>
      <c r="BK1363">
        <f t="shared" si="180"/>
        <v>1900</v>
      </c>
      <c r="BL1363">
        <f t="shared" si="181"/>
        <v>1900</v>
      </c>
      <c r="BM1363" t="str">
        <f t="shared" si="175"/>
        <v/>
      </c>
      <c r="BN1363" s="84">
        <f t="shared" si="176"/>
        <v>116</v>
      </c>
      <c r="BO1363" s="1">
        <v>42370</v>
      </c>
      <c r="BP1363" s="1"/>
      <c r="BQ1363" s="3"/>
      <c r="BR1363" s="4"/>
      <c r="BS1363" s="5"/>
      <c r="BT1363" s="6"/>
      <c r="BU1363" s="5"/>
      <c r="BV1363" s="5"/>
      <c r="BW1363" s="6"/>
      <c r="BX1363" s="5"/>
      <c r="BY1363" s="5"/>
      <c r="BZ1363" s="6"/>
      <c r="CA1363" s="5"/>
    </row>
    <row r="1364" spans="4:79">
      <c r="D1364" s="1"/>
      <c r="J1364" s="1"/>
      <c r="L1364" s="1"/>
      <c r="M1364" s="1"/>
      <c r="BA1364" s="1"/>
      <c r="BG1364" t="str">
        <f t="shared" ca="1" si="177"/>
        <v/>
      </c>
      <c r="BH1364" t="str">
        <f t="shared" si="178"/>
        <v/>
      </c>
      <c r="BI1364" t="str">
        <f t="shared" si="179"/>
        <v/>
      </c>
      <c r="BJ1364" t="str">
        <f t="shared" ca="1" si="174"/>
        <v/>
      </c>
      <c r="BK1364">
        <f t="shared" si="180"/>
        <v>1900</v>
      </c>
      <c r="BL1364">
        <f t="shared" si="181"/>
        <v>1900</v>
      </c>
      <c r="BM1364" t="str">
        <f t="shared" si="175"/>
        <v/>
      </c>
      <c r="BN1364" s="84">
        <f t="shared" si="176"/>
        <v>116</v>
      </c>
      <c r="BO1364" s="1">
        <v>42370</v>
      </c>
      <c r="BP1364" s="1"/>
      <c r="BQ1364" s="3"/>
      <c r="BR1364" s="4"/>
      <c r="BS1364" s="5"/>
      <c r="BT1364" s="6"/>
      <c r="BU1364" s="5"/>
      <c r="BV1364" s="5"/>
      <c r="BW1364" s="6"/>
      <c r="BX1364" s="5"/>
      <c r="BY1364" s="5"/>
      <c r="BZ1364" s="6"/>
      <c r="CA1364" s="5"/>
    </row>
    <row r="1365" spans="4:79">
      <c r="D1365" s="1"/>
      <c r="J1365" s="1"/>
      <c r="L1365" s="1"/>
      <c r="M1365" s="1"/>
      <c r="AX1365" s="1"/>
      <c r="AY1365" s="1"/>
      <c r="BA1365" s="1"/>
      <c r="BB1365" s="1"/>
      <c r="BG1365" t="str">
        <f t="shared" ca="1" si="177"/>
        <v/>
      </c>
      <c r="BH1365" t="str">
        <f t="shared" si="178"/>
        <v/>
      </c>
      <c r="BI1365" t="str">
        <f t="shared" si="179"/>
        <v/>
      </c>
      <c r="BJ1365" t="str">
        <f t="shared" ca="1" si="174"/>
        <v/>
      </c>
      <c r="BK1365">
        <f t="shared" si="180"/>
        <v>1900</v>
      </c>
      <c r="BL1365">
        <f t="shared" si="181"/>
        <v>1900</v>
      </c>
      <c r="BM1365" t="str">
        <f t="shared" si="175"/>
        <v/>
      </c>
      <c r="BN1365" s="84">
        <f t="shared" si="176"/>
        <v>116</v>
      </c>
      <c r="BO1365" s="1">
        <v>42370</v>
      </c>
      <c r="BP1365" s="1"/>
      <c r="BQ1365" s="3"/>
      <c r="BR1365" s="4"/>
      <c r="BS1365" s="5"/>
      <c r="BT1365" s="6"/>
      <c r="BU1365" s="5"/>
      <c r="BV1365" s="5"/>
      <c r="BW1365" s="6"/>
      <c r="BX1365" s="5"/>
      <c r="BY1365" s="5"/>
      <c r="BZ1365" s="6"/>
      <c r="CA1365" s="5"/>
    </row>
    <row r="1366" spans="4:79">
      <c r="D1366" s="1"/>
      <c r="J1366" s="1"/>
      <c r="L1366" s="1"/>
      <c r="M1366" s="1"/>
      <c r="AX1366" s="1"/>
      <c r="AY1366" s="1"/>
      <c r="BA1366" s="1"/>
      <c r="BB1366" s="1"/>
      <c r="BG1366" t="str">
        <f t="shared" ca="1" si="177"/>
        <v/>
      </c>
      <c r="BH1366" t="str">
        <f t="shared" si="178"/>
        <v/>
      </c>
      <c r="BI1366" t="str">
        <f t="shared" si="179"/>
        <v/>
      </c>
      <c r="BJ1366" t="str">
        <f t="shared" ca="1" si="174"/>
        <v/>
      </c>
      <c r="BK1366">
        <f t="shared" si="180"/>
        <v>1900</v>
      </c>
      <c r="BL1366">
        <f t="shared" si="181"/>
        <v>1900</v>
      </c>
      <c r="BM1366" t="str">
        <f t="shared" si="175"/>
        <v/>
      </c>
      <c r="BN1366" s="84">
        <f t="shared" si="176"/>
        <v>116</v>
      </c>
      <c r="BO1366" s="1">
        <v>42370</v>
      </c>
      <c r="BP1366" s="1"/>
      <c r="BQ1366" s="3"/>
      <c r="BR1366" s="4"/>
      <c r="BS1366" s="5"/>
      <c r="BT1366" s="6"/>
      <c r="BU1366" s="5"/>
      <c r="BV1366" s="5"/>
      <c r="BW1366" s="6"/>
      <c r="BX1366" s="5"/>
      <c r="BY1366" s="5"/>
      <c r="BZ1366" s="6"/>
      <c r="CA1366" s="5"/>
    </row>
    <row r="1367" spans="4:79">
      <c r="D1367" s="1"/>
      <c r="J1367" s="1"/>
      <c r="L1367" s="1"/>
      <c r="M1367" s="1"/>
      <c r="AX1367" s="1"/>
      <c r="AY1367" s="1"/>
      <c r="BA1367" s="1"/>
      <c r="BB1367" s="1"/>
      <c r="BG1367" t="str">
        <f t="shared" ca="1" si="177"/>
        <v/>
      </c>
      <c r="BH1367" t="str">
        <f t="shared" si="178"/>
        <v/>
      </c>
      <c r="BI1367" t="str">
        <f t="shared" si="179"/>
        <v/>
      </c>
      <c r="BJ1367" t="str">
        <f t="shared" ca="1" si="174"/>
        <v/>
      </c>
      <c r="BK1367">
        <f t="shared" si="180"/>
        <v>1900</v>
      </c>
      <c r="BL1367">
        <f t="shared" si="181"/>
        <v>1900</v>
      </c>
      <c r="BM1367" t="str">
        <f t="shared" si="175"/>
        <v/>
      </c>
      <c r="BN1367" s="84">
        <f t="shared" si="176"/>
        <v>116</v>
      </c>
      <c r="BO1367" s="1">
        <v>42370</v>
      </c>
      <c r="BP1367" s="1"/>
      <c r="BQ1367" s="3"/>
      <c r="BR1367" s="4"/>
      <c r="BS1367" s="5"/>
      <c r="BT1367" s="6"/>
      <c r="BU1367" s="5"/>
      <c r="BV1367" s="5"/>
      <c r="BW1367" s="6"/>
      <c r="BX1367" s="5"/>
      <c r="BY1367" s="5"/>
      <c r="BZ1367" s="6"/>
      <c r="CA1367" s="5"/>
    </row>
    <row r="1368" spans="4:79">
      <c r="D1368" s="1"/>
      <c r="J1368" s="1"/>
      <c r="L1368" s="1"/>
      <c r="M1368" s="1"/>
      <c r="AX1368" s="1"/>
      <c r="AY1368" s="1"/>
      <c r="BA1368" s="1"/>
      <c r="BB1368" s="1"/>
      <c r="BF1368" s="1"/>
      <c r="BG1368" t="str">
        <f t="shared" ca="1" si="177"/>
        <v/>
      </c>
      <c r="BH1368" t="str">
        <f t="shared" si="178"/>
        <v/>
      </c>
      <c r="BI1368" t="str">
        <f t="shared" si="179"/>
        <v/>
      </c>
      <c r="BJ1368" t="str">
        <f t="shared" ca="1" si="174"/>
        <v/>
      </c>
      <c r="BK1368">
        <f t="shared" si="180"/>
        <v>1900</v>
      </c>
      <c r="BL1368">
        <f t="shared" si="181"/>
        <v>1900</v>
      </c>
      <c r="BM1368" t="str">
        <f t="shared" si="175"/>
        <v/>
      </c>
      <c r="BN1368" s="84">
        <f t="shared" si="176"/>
        <v>116</v>
      </c>
      <c r="BO1368" s="1">
        <v>42370</v>
      </c>
      <c r="BP1368" s="1"/>
      <c r="BQ1368" s="3"/>
      <c r="BR1368" s="4"/>
      <c r="BS1368" s="5"/>
      <c r="BT1368" s="6"/>
      <c r="BU1368" s="5"/>
      <c r="BV1368" s="5"/>
      <c r="BW1368" s="6"/>
      <c r="BX1368" s="5"/>
      <c r="BY1368" s="5"/>
      <c r="BZ1368" s="6"/>
      <c r="CA1368" s="5"/>
    </row>
    <row r="1369" spans="4:79">
      <c r="D1369" s="1"/>
      <c r="E1369" s="1"/>
      <c r="J1369" s="1"/>
      <c r="L1369" s="1"/>
      <c r="N1369" s="1"/>
      <c r="AX1369" s="1"/>
      <c r="AY1369" s="1"/>
      <c r="BA1369" s="1"/>
      <c r="BG1369" t="str">
        <f t="shared" ca="1" si="177"/>
        <v/>
      </c>
      <c r="BH1369" t="str">
        <f t="shared" si="178"/>
        <v/>
      </c>
      <c r="BI1369" t="str">
        <f t="shared" si="179"/>
        <v/>
      </c>
      <c r="BJ1369" t="str">
        <f t="shared" ca="1" si="174"/>
        <v/>
      </c>
      <c r="BK1369">
        <f t="shared" si="180"/>
        <v>1900</v>
      </c>
      <c r="BL1369">
        <f t="shared" si="181"/>
        <v>1900</v>
      </c>
      <c r="BM1369" t="str">
        <f t="shared" si="175"/>
        <v/>
      </c>
      <c r="BN1369" s="84">
        <f t="shared" si="176"/>
        <v>116</v>
      </c>
      <c r="BO1369" s="1">
        <v>42370</v>
      </c>
      <c r="BP1369" s="1"/>
      <c r="BQ1369" s="3"/>
      <c r="BR1369" s="4"/>
      <c r="BS1369" s="5"/>
      <c r="BT1369" s="6"/>
      <c r="BU1369" s="5"/>
      <c r="BV1369" s="5"/>
      <c r="BW1369" s="6"/>
      <c r="BX1369" s="5"/>
      <c r="BY1369" s="5"/>
      <c r="BZ1369" s="6"/>
      <c r="CA1369" s="5"/>
    </row>
    <row r="1370" spans="4:79">
      <c r="D1370" s="1"/>
      <c r="J1370" s="1"/>
      <c r="L1370" s="1"/>
      <c r="M1370" s="1"/>
      <c r="AX1370" s="1"/>
      <c r="AY1370" s="1"/>
      <c r="BA1370" s="1"/>
      <c r="BB1370" s="1"/>
      <c r="BG1370" t="str">
        <f t="shared" ca="1" si="177"/>
        <v/>
      </c>
      <c r="BH1370" t="str">
        <f t="shared" si="178"/>
        <v/>
      </c>
      <c r="BI1370" t="str">
        <f t="shared" si="179"/>
        <v/>
      </c>
      <c r="BJ1370" t="str">
        <f t="shared" ca="1" si="174"/>
        <v/>
      </c>
      <c r="BK1370">
        <f t="shared" si="180"/>
        <v>1900</v>
      </c>
      <c r="BL1370">
        <f t="shared" si="181"/>
        <v>1900</v>
      </c>
      <c r="BM1370" t="str">
        <f t="shared" si="175"/>
        <v/>
      </c>
      <c r="BN1370" s="84">
        <f t="shared" si="176"/>
        <v>116</v>
      </c>
      <c r="BO1370" s="1">
        <v>42370</v>
      </c>
      <c r="BP1370" s="1"/>
      <c r="BQ1370" s="3"/>
      <c r="BR1370" s="4"/>
      <c r="BS1370" s="5"/>
      <c r="BT1370" s="6"/>
      <c r="BU1370" s="5"/>
      <c r="BV1370" s="5"/>
      <c r="BW1370" s="6"/>
      <c r="BX1370" s="5"/>
      <c r="BY1370" s="5"/>
      <c r="BZ1370" s="6"/>
      <c r="CA1370" s="5"/>
    </row>
    <row r="1371" spans="4:79">
      <c r="D1371" s="1"/>
      <c r="E1371" s="1"/>
      <c r="J1371" s="1"/>
      <c r="L1371" s="1"/>
      <c r="M1371" s="1"/>
      <c r="AX1371" s="1"/>
      <c r="AY1371" s="1"/>
      <c r="BA1371" s="1"/>
      <c r="BG1371" t="str">
        <f t="shared" ca="1" si="177"/>
        <v/>
      </c>
      <c r="BH1371" t="str">
        <f t="shared" si="178"/>
        <v/>
      </c>
      <c r="BI1371" t="str">
        <f t="shared" si="179"/>
        <v/>
      </c>
      <c r="BJ1371" t="str">
        <f t="shared" ca="1" si="174"/>
        <v/>
      </c>
      <c r="BK1371">
        <f t="shared" si="180"/>
        <v>1900</v>
      </c>
      <c r="BL1371">
        <f t="shared" si="181"/>
        <v>1900</v>
      </c>
      <c r="BM1371" t="str">
        <f t="shared" si="175"/>
        <v/>
      </c>
      <c r="BN1371" s="84">
        <f t="shared" si="176"/>
        <v>116</v>
      </c>
      <c r="BO1371" s="1">
        <v>42370</v>
      </c>
      <c r="BP1371" s="1"/>
      <c r="BQ1371" s="3"/>
      <c r="BR1371" s="4"/>
      <c r="BS1371" s="5"/>
      <c r="BT1371" s="6"/>
      <c r="BU1371" s="5"/>
      <c r="BV1371" s="5"/>
      <c r="BW1371" s="6"/>
      <c r="BX1371" s="5"/>
      <c r="BY1371" s="5"/>
      <c r="BZ1371" s="6"/>
      <c r="CA1371" s="5"/>
    </row>
    <row r="1372" spans="4:79">
      <c r="D1372" s="1"/>
      <c r="J1372" s="1"/>
      <c r="L1372" s="1"/>
      <c r="M1372" s="1"/>
      <c r="BA1372" s="1"/>
      <c r="BG1372" t="str">
        <f t="shared" ca="1" si="177"/>
        <v/>
      </c>
      <c r="BH1372" t="str">
        <f t="shared" si="178"/>
        <v/>
      </c>
      <c r="BI1372" t="str">
        <f t="shared" si="179"/>
        <v/>
      </c>
      <c r="BJ1372" t="str">
        <f t="shared" ca="1" si="174"/>
        <v/>
      </c>
      <c r="BK1372">
        <f t="shared" si="180"/>
        <v>1900</v>
      </c>
      <c r="BL1372">
        <f t="shared" si="181"/>
        <v>1900</v>
      </c>
      <c r="BM1372" t="str">
        <f t="shared" si="175"/>
        <v/>
      </c>
      <c r="BN1372" s="84">
        <f t="shared" si="176"/>
        <v>116</v>
      </c>
      <c r="BO1372" s="1">
        <v>42370</v>
      </c>
      <c r="BP1372" s="1"/>
      <c r="BQ1372" s="3"/>
      <c r="BR1372" s="4"/>
      <c r="BS1372" s="5"/>
      <c r="BT1372" s="6"/>
      <c r="BU1372" s="5"/>
      <c r="BV1372" s="5"/>
      <c r="BW1372" s="6"/>
      <c r="BX1372" s="5"/>
      <c r="BY1372" s="5"/>
      <c r="BZ1372" s="6"/>
      <c r="CA1372" s="5"/>
    </row>
    <row r="1373" spans="4:79">
      <c r="D1373" s="1"/>
      <c r="J1373" s="1"/>
      <c r="L1373" s="1"/>
      <c r="M1373" s="1"/>
      <c r="BA1373" s="1"/>
      <c r="BB1373" s="1"/>
      <c r="BF1373" s="1"/>
      <c r="BG1373" t="str">
        <f t="shared" ca="1" si="177"/>
        <v/>
      </c>
      <c r="BH1373" t="str">
        <f t="shared" si="178"/>
        <v/>
      </c>
      <c r="BI1373" t="str">
        <f t="shared" si="179"/>
        <v/>
      </c>
      <c r="BJ1373" t="str">
        <f t="shared" ca="1" si="174"/>
        <v/>
      </c>
      <c r="BK1373">
        <f t="shared" si="180"/>
        <v>1900</v>
      </c>
      <c r="BL1373">
        <f t="shared" si="181"/>
        <v>1900</v>
      </c>
      <c r="BM1373" t="str">
        <f t="shared" si="175"/>
        <v/>
      </c>
      <c r="BN1373" s="84">
        <f t="shared" si="176"/>
        <v>116</v>
      </c>
      <c r="BO1373" s="1">
        <v>42370</v>
      </c>
      <c r="BP1373" s="1"/>
      <c r="BQ1373" s="3"/>
      <c r="BR1373" s="4"/>
      <c r="BS1373" s="5"/>
      <c r="BT1373" s="6"/>
      <c r="BU1373" s="5"/>
      <c r="BV1373" s="5"/>
      <c r="BW1373" s="6"/>
      <c r="BX1373" s="5"/>
      <c r="BY1373" s="5"/>
      <c r="BZ1373" s="6"/>
      <c r="CA1373" s="5"/>
    </row>
    <row r="1374" spans="4:79">
      <c r="D1374" s="1"/>
      <c r="J1374" s="1"/>
      <c r="L1374" s="1"/>
      <c r="M1374" s="1"/>
      <c r="BA1374" s="1"/>
      <c r="BB1374" s="1"/>
      <c r="BG1374" t="str">
        <f t="shared" ca="1" si="177"/>
        <v/>
      </c>
      <c r="BH1374" t="str">
        <f t="shared" si="178"/>
        <v/>
      </c>
      <c r="BI1374" t="str">
        <f t="shared" si="179"/>
        <v/>
      </c>
      <c r="BJ1374" t="str">
        <f t="shared" ca="1" si="174"/>
        <v/>
      </c>
      <c r="BK1374">
        <f t="shared" si="180"/>
        <v>1900</v>
      </c>
      <c r="BL1374">
        <f t="shared" si="181"/>
        <v>1900</v>
      </c>
      <c r="BM1374" t="str">
        <f t="shared" si="175"/>
        <v/>
      </c>
      <c r="BN1374" s="84">
        <f t="shared" si="176"/>
        <v>116</v>
      </c>
      <c r="BO1374" s="1">
        <v>42370</v>
      </c>
      <c r="BP1374" s="1"/>
      <c r="BQ1374" s="3"/>
      <c r="BR1374" s="4"/>
      <c r="BS1374" s="5"/>
      <c r="BT1374" s="6"/>
      <c r="BU1374" s="5"/>
      <c r="BV1374" s="5"/>
      <c r="BW1374" s="6"/>
      <c r="BX1374" s="5"/>
      <c r="BY1374" s="5"/>
      <c r="BZ1374" s="6"/>
      <c r="CA1374" s="5"/>
    </row>
    <row r="1375" spans="4:79">
      <c r="D1375" s="1"/>
      <c r="E1375" s="1"/>
      <c r="J1375" s="1"/>
      <c r="L1375" s="1"/>
      <c r="M1375" s="1"/>
      <c r="AX1375" s="1"/>
      <c r="AY1375" s="1"/>
      <c r="BA1375" s="1"/>
      <c r="BB1375" s="1"/>
      <c r="BG1375" t="str">
        <f t="shared" ca="1" si="177"/>
        <v/>
      </c>
      <c r="BH1375" t="str">
        <f t="shared" si="178"/>
        <v/>
      </c>
      <c r="BI1375" t="str">
        <f t="shared" si="179"/>
        <v/>
      </c>
      <c r="BJ1375" t="str">
        <f t="shared" ca="1" si="174"/>
        <v/>
      </c>
      <c r="BK1375">
        <f t="shared" si="180"/>
        <v>1900</v>
      </c>
      <c r="BL1375">
        <f t="shared" si="181"/>
        <v>1900</v>
      </c>
      <c r="BM1375" t="str">
        <f t="shared" si="175"/>
        <v/>
      </c>
      <c r="BN1375" s="84">
        <f t="shared" si="176"/>
        <v>116</v>
      </c>
      <c r="BO1375" s="1">
        <v>42370</v>
      </c>
      <c r="BP1375" s="1"/>
      <c r="BQ1375" s="3"/>
      <c r="BR1375" s="4"/>
      <c r="BS1375" s="5"/>
      <c r="BT1375" s="6"/>
      <c r="BU1375" s="5"/>
      <c r="BV1375" s="5"/>
      <c r="BW1375" s="6"/>
      <c r="BX1375" s="5"/>
      <c r="BY1375" s="5"/>
      <c r="BZ1375" s="6"/>
      <c r="CA1375" s="5"/>
    </row>
    <row r="1376" spans="4:79">
      <c r="D1376" s="1"/>
      <c r="J1376" s="1"/>
      <c r="L1376" s="1"/>
      <c r="M1376" s="1"/>
      <c r="AX1376" s="1"/>
      <c r="AY1376" s="1"/>
      <c r="BA1376" s="1"/>
      <c r="BB1376" s="1"/>
      <c r="BG1376" t="str">
        <f t="shared" ca="1" si="177"/>
        <v/>
      </c>
      <c r="BH1376" t="str">
        <f t="shared" si="178"/>
        <v/>
      </c>
      <c r="BI1376" t="str">
        <f t="shared" si="179"/>
        <v/>
      </c>
      <c r="BJ1376" t="str">
        <f t="shared" ca="1" si="174"/>
        <v/>
      </c>
      <c r="BK1376">
        <f t="shared" si="180"/>
        <v>1900</v>
      </c>
      <c r="BL1376">
        <f t="shared" si="181"/>
        <v>1900</v>
      </c>
      <c r="BM1376" t="str">
        <f t="shared" si="175"/>
        <v/>
      </c>
      <c r="BN1376" s="84">
        <f t="shared" si="176"/>
        <v>116</v>
      </c>
      <c r="BO1376" s="1">
        <v>42370</v>
      </c>
      <c r="BP1376" s="1"/>
      <c r="BQ1376" s="3"/>
      <c r="BR1376" s="4"/>
      <c r="BS1376" s="5"/>
      <c r="BT1376" s="6"/>
      <c r="BU1376" s="5"/>
      <c r="BV1376" s="5"/>
      <c r="BW1376" s="6"/>
      <c r="BX1376" s="5"/>
      <c r="BY1376" s="5"/>
      <c r="BZ1376" s="6"/>
      <c r="CA1376" s="5"/>
    </row>
    <row r="1377" spans="4:79">
      <c r="D1377" s="1"/>
      <c r="J1377" s="1"/>
      <c r="L1377" s="1"/>
      <c r="M1377" s="1"/>
      <c r="AX1377" s="1"/>
      <c r="AY1377" s="1"/>
      <c r="BA1377" s="1"/>
      <c r="BB1377" s="1"/>
      <c r="BG1377" t="str">
        <f t="shared" ca="1" si="177"/>
        <v/>
      </c>
      <c r="BH1377" t="str">
        <f t="shared" si="178"/>
        <v/>
      </c>
      <c r="BI1377" t="str">
        <f t="shared" si="179"/>
        <v/>
      </c>
      <c r="BJ1377" t="str">
        <f t="shared" ca="1" si="174"/>
        <v/>
      </c>
      <c r="BK1377">
        <f t="shared" si="180"/>
        <v>1900</v>
      </c>
      <c r="BL1377">
        <f t="shared" si="181"/>
        <v>1900</v>
      </c>
      <c r="BM1377" t="str">
        <f t="shared" si="175"/>
        <v/>
      </c>
      <c r="BN1377" s="84">
        <f t="shared" si="176"/>
        <v>116</v>
      </c>
      <c r="BO1377" s="1">
        <v>42370</v>
      </c>
      <c r="BP1377" s="1"/>
      <c r="BQ1377" s="3"/>
      <c r="BR1377" s="4"/>
      <c r="BS1377" s="5"/>
      <c r="BT1377" s="6"/>
      <c r="BU1377" s="5"/>
      <c r="BV1377" s="5"/>
      <c r="BW1377" s="6"/>
      <c r="BX1377" s="5"/>
      <c r="BY1377" s="5"/>
      <c r="BZ1377" s="6"/>
      <c r="CA1377" s="5"/>
    </row>
    <row r="1378" spans="4:79">
      <c r="D1378" s="1"/>
      <c r="J1378" s="1"/>
      <c r="M1378" s="1"/>
      <c r="BG1378" t="str">
        <f t="shared" ca="1" si="177"/>
        <v/>
      </c>
      <c r="BH1378" t="str">
        <f t="shared" si="178"/>
        <v/>
      </c>
      <c r="BI1378" t="str">
        <f t="shared" si="179"/>
        <v/>
      </c>
      <c r="BJ1378" t="str">
        <f t="shared" ca="1" si="174"/>
        <v/>
      </c>
      <c r="BK1378">
        <f t="shared" si="180"/>
        <v>1900</v>
      </c>
      <c r="BL1378">
        <f t="shared" si="181"/>
        <v>1900</v>
      </c>
      <c r="BM1378" t="str">
        <f t="shared" si="175"/>
        <v/>
      </c>
      <c r="BN1378" s="84">
        <f t="shared" si="176"/>
        <v>116</v>
      </c>
      <c r="BO1378" s="1">
        <v>42370</v>
      </c>
      <c r="BP1378" s="1"/>
      <c r="BQ1378" s="3"/>
      <c r="BR1378" s="4"/>
      <c r="BS1378" s="5"/>
      <c r="BT1378" s="6"/>
      <c r="BU1378" s="5"/>
      <c r="BV1378" s="5"/>
      <c r="BW1378" s="6"/>
      <c r="BX1378" s="5"/>
      <c r="BY1378" s="5"/>
      <c r="BZ1378" s="6"/>
      <c r="CA1378" s="5"/>
    </row>
    <row r="1379" spans="4:79">
      <c r="D1379" s="1"/>
      <c r="J1379" s="1"/>
      <c r="M1379" s="1"/>
      <c r="BG1379" t="str">
        <f t="shared" ca="1" si="177"/>
        <v/>
      </c>
      <c r="BH1379" t="str">
        <f t="shared" si="178"/>
        <v/>
      </c>
      <c r="BI1379" t="str">
        <f t="shared" si="179"/>
        <v/>
      </c>
      <c r="BJ1379" t="str">
        <f t="shared" ca="1" si="174"/>
        <v/>
      </c>
      <c r="BK1379">
        <f t="shared" si="180"/>
        <v>1900</v>
      </c>
      <c r="BL1379">
        <f t="shared" si="181"/>
        <v>1900</v>
      </c>
      <c r="BM1379" t="str">
        <f t="shared" si="175"/>
        <v/>
      </c>
      <c r="BN1379" s="84">
        <f t="shared" si="176"/>
        <v>116</v>
      </c>
      <c r="BO1379" s="1">
        <v>42370</v>
      </c>
      <c r="BP1379" s="1"/>
      <c r="BQ1379" s="3"/>
      <c r="BR1379" s="4"/>
      <c r="BS1379" s="5"/>
      <c r="BT1379" s="6"/>
      <c r="BU1379" s="5"/>
      <c r="BV1379" s="5"/>
      <c r="BW1379" s="6"/>
      <c r="BX1379" s="5"/>
      <c r="BY1379" s="5"/>
      <c r="BZ1379" s="6"/>
      <c r="CA1379" s="5"/>
    </row>
    <row r="1380" spans="4:79">
      <c r="D1380" s="1"/>
      <c r="J1380" s="1"/>
      <c r="L1380" s="1"/>
      <c r="M1380" s="1"/>
      <c r="AX1380" s="1"/>
      <c r="AY1380" s="1"/>
      <c r="BA1380" s="1"/>
      <c r="BB1380" s="1"/>
      <c r="BG1380" t="str">
        <f t="shared" ca="1" si="177"/>
        <v/>
      </c>
      <c r="BH1380" t="str">
        <f t="shared" si="178"/>
        <v/>
      </c>
      <c r="BI1380" t="str">
        <f t="shared" si="179"/>
        <v/>
      </c>
      <c r="BJ1380" t="str">
        <f t="shared" ca="1" si="174"/>
        <v/>
      </c>
      <c r="BK1380">
        <f t="shared" si="180"/>
        <v>1900</v>
      </c>
      <c r="BL1380">
        <f t="shared" si="181"/>
        <v>1900</v>
      </c>
      <c r="BM1380" t="str">
        <f t="shared" si="175"/>
        <v/>
      </c>
      <c r="BN1380" s="84">
        <f t="shared" si="176"/>
        <v>116</v>
      </c>
      <c r="BO1380" s="1">
        <v>42370</v>
      </c>
      <c r="BP1380" s="1"/>
      <c r="BQ1380" s="3"/>
      <c r="BR1380" s="4"/>
      <c r="BS1380" s="5"/>
      <c r="BT1380" s="6"/>
      <c r="BU1380" s="5"/>
      <c r="BV1380" s="5"/>
      <c r="BW1380" s="6"/>
      <c r="BX1380" s="5"/>
      <c r="BY1380" s="5"/>
      <c r="BZ1380" s="6"/>
      <c r="CA1380" s="5"/>
    </row>
    <row r="1381" spans="4:79">
      <c r="D1381" s="1"/>
      <c r="J1381" s="1"/>
      <c r="L1381" s="1"/>
      <c r="M1381" s="1"/>
      <c r="BA1381" s="1"/>
      <c r="BG1381" t="str">
        <f t="shared" ca="1" si="177"/>
        <v/>
      </c>
      <c r="BH1381" t="str">
        <f t="shared" si="178"/>
        <v/>
      </c>
      <c r="BI1381" t="str">
        <f t="shared" si="179"/>
        <v/>
      </c>
      <c r="BJ1381" t="str">
        <f t="shared" ca="1" si="174"/>
        <v/>
      </c>
      <c r="BK1381">
        <f t="shared" si="180"/>
        <v>1900</v>
      </c>
      <c r="BL1381">
        <f t="shared" si="181"/>
        <v>1900</v>
      </c>
      <c r="BM1381" t="str">
        <f t="shared" si="175"/>
        <v/>
      </c>
      <c r="BN1381" s="84">
        <f t="shared" si="176"/>
        <v>116</v>
      </c>
      <c r="BO1381" s="1">
        <v>42370</v>
      </c>
      <c r="BP1381" s="1"/>
      <c r="BQ1381" s="3"/>
      <c r="BR1381" s="4"/>
      <c r="BS1381" s="5"/>
      <c r="BT1381" s="6"/>
      <c r="BU1381" s="5"/>
      <c r="BV1381" s="5"/>
      <c r="BW1381" s="6"/>
      <c r="BX1381" s="5"/>
      <c r="BY1381" s="5"/>
      <c r="BZ1381" s="6"/>
      <c r="CA1381" s="5"/>
    </row>
    <row r="1382" spans="4:79">
      <c r="D1382" s="1"/>
      <c r="J1382" s="1"/>
      <c r="L1382" s="1"/>
      <c r="M1382" s="1"/>
      <c r="BA1382" s="1"/>
      <c r="BG1382" t="str">
        <f t="shared" ca="1" si="177"/>
        <v/>
      </c>
      <c r="BH1382" t="str">
        <f t="shared" si="178"/>
        <v/>
      </c>
      <c r="BI1382" t="str">
        <f t="shared" si="179"/>
        <v/>
      </c>
      <c r="BJ1382" t="str">
        <f t="shared" ca="1" si="174"/>
        <v/>
      </c>
      <c r="BK1382">
        <f t="shared" si="180"/>
        <v>1900</v>
      </c>
      <c r="BL1382">
        <f t="shared" si="181"/>
        <v>1900</v>
      </c>
      <c r="BM1382" t="str">
        <f t="shared" si="175"/>
        <v/>
      </c>
      <c r="BN1382" s="84">
        <f t="shared" si="176"/>
        <v>116</v>
      </c>
      <c r="BO1382" s="1">
        <v>42370</v>
      </c>
      <c r="BP1382" s="1"/>
      <c r="BQ1382" s="3"/>
      <c r="BR1382" s="4"/>
      <c r="BS1382" s="5"/>
      <c r="BT1382" s="6"/>
      <c r="BU1382" s="5"/>
      <c r="BV1382" s="5"/>
      <c r="BW1382" s="6"/>
      <c r="BX1382" s="5"/>
      <c r="BY1382" s="5"/>
      <c r="BZ1382" s="6"/>
      <c r="CA1382" s="5"/>
    </row>
    <row r="1383" spans="4:79">
      <c r="D1383" s="1"/>
      <c r="J1383" s="1"/>
      <c r="L1383" s="1"/>
      <c r="BA1383" s="1"/>
      <c r="BG1383" t="str">
        <f t="shared" ca="1" si="177"/>
        <v/>
      </c>
      <c r="BH1383" t="str">
        <f t="shared" si="178"/>
        <v/>
      </c>
      <c r="BI1383" t="str">
        <f t="shared" si="179"/>
        <v/>
      </c>
      <c r="BJ1383" t="str">
        <f t="shared" ca="1" si="174"/>
        <v/>
      </c>
      <c r="BK1383">
        <f t="shared" si="180"/>
        <v>1900</v>
      </c>
      <c r="BL1383">
        <f t="shared" si="181"/>
        <v>1900</v>
      </c>
      <c r="BM1383" t="str">
        <f t="shared" si="175"/>
        <v/>
      </c>
      <c r="BN1383" s="84">
        <f t="shared" si="176"/>
        <v>116</v>
      </c>
      <c r="BO1383" s="1">
        <v>42370</v>
      </c>
      <c r="BP1383" s="1"/>
      <c r="BQ1383" s="3"/>
      <c r="BR1383" s="4"/>
      <c r="BS1383" s="5"/>
      <c r="BT1383" s="6"/>
      <c r="BU1383" s="5"/>
      <c r="BV1383" s="5"/>
      <c r="BW1383" s="6"/>
      <c r="BX1383" s="5"/>
      <c r="BY1383" s="5"/>
      <c r="BZ1383" s="6"/>
      <c r="CA1383" s="5"/>
    </row>
    <row r="1384" spans="4:79">
      <c r="D1384" s="1"/>
      <c r="J1384" s="1"/>
      <c r="L1384" s="1"/>
      <c r="M1384" s="1"/>
      <c r="AX1384" s="1"/>
      <c r="AY1384" s="1"/>
      <c r="BA1384" s="1"/>
      <c r="BB1384" s="1"/>
      <c r="BG1384" t="str">
        <f t="shared" ca="1" si="177"/>
        <v/>
      </c>
      <c r="BH1384" t="str">
        <f t="shared" si="178"/>
        <v/>
      </c>
      <c r="BI1384" t="str">
        <f t="shared" si="179"/>
        <v/>
      </c>
      <c r="BJ1384" t="str">
        <f t="shared" ca="1" si="174"/>
        <v/>
      </c>
      <c r="BK1384">
        <f t="shared" si="180"/>
        <v>1900</v>
      </c>
      <c r="BL1384">
        <f t="shared" si="181"/>
        <v>1900</v>
      </c>
      <c r="BM1384" t="str">
        <f t="shared" si="175"/>
        <v/>
      </c>
      <c r="BN1384" s="84">
        <f t="shared" si="176"/>
        <v>116</v>
      </c>
      <c r="BO1384" s="1">
        <v>42370</v>
      </c>
      <c r="BP1384" s="1"/>
      <c r="BQ1384" s="3"/>
      <c r="BR1384" s="4"/>
      <c r="BS1384" s="5"/>
      <c r="BT1384" s="6"/>
      <c r="BU1384" s="5"/>
      <c r="BV1384" s="5"/>
      <c r="BW1384" s="6"/>
      <c r="BX1384" s="5"/>
      <c r="BY1384" s="5"/>
      <c r="BZ1384" s="6"/>
      <c r="CA1384" s="5"/>
    </row>
    <row r="1385" spans="4:79">
      <c r="D1385" s="1"/>
      <c r="J1385" s="1"/>
      <c r="L1385" s="1"/>
      <c r="AX1385" s="1"/>
      <c r="AY1385" s="1"/>
      <c r="BA1385" s="1"/>
      <c r="BB1385" s="1"/>
      <c r="BG1385" t="str">
        <f t="shared" ca="1" si="177"/>
        <v/>
      </c>
      <c r="BH1385" t="str">
        <f t="shared" si="178"/>
        <v/>
      </c>
      <c r="BI1385" t="str">
        <f t="shared" si="179"/>
        <v/>
      </c>
      <c r="BJ1385" t="str">
        <f t="shared" ca="1" si="174"/>
        <v/>
      </c>
      <c r="BK1385">
        <f t="shared" si="180"/>
        <v>1900</v>
      </c>
      <c r="BL1385">
        <f t="shared" si="181"/>
        <v>1900</v>
      </c>
      <c r="BM1385" t="str">
        <f t="shared" si="175"/>
        <v/>
      </c>
      <c r="BN1385" s="84">
        <f t="shared" si="176"/>
        <v>116</v>
      </c>
      <c r="BO1385" s="1">
        <v>42370</v>
      </c>
      <c r="BP1385" s="1"/>
      <c r="BQ1385" s="3"/>
      <c r="BR1385" s="4"/>
      <c r="BS1385" s="5"/>
      <c r="BT1385" s="6"/>
      <c r="BU1385" s="5"/>
      <c r="BV1385" s="5"/>
      <c r="BW1385" s="6"/>
      <c r="BX1385" s="5"/>
      <c r="BY1385" s="5"/>
      <c r="BZ1385" s="6"/>
      <c r="CA1385" s="5"/>
    </row>
    <row r="1386" spans="4:79">
      <c r="D1386" s="1"/>
      <c r="BB1386" s="1"/>
      <c r="BG1386" t="str">
        <f t="shared" ca="1" si="177"/>
        <v/>
      </c>
      <c r="BH1386" t="str">
        <f t="shared" si="178"/>
        <v/>
      </c>
      <c r="BI1386" t="str">
        <f t="shared" si="179"/>
        <v/>
      </c>
      <c r="BJ1386" t="str">
        <f t="shared" ca="1" si="174"/>
        <v/>
      </c>
      <c r="BK1386">
        <f t="shared" si="180"/>
        <v>1900</v>
      </c>
      <c r="BL1386">
        <f t="shared" si="181"/>
        <v>1900</v>
      </c>
      <c r="BM1386" t="str">
        <f t="shared" si="175"/>
        <v/>
      </c>
      <c r="BN1386" s="84">
        <f t="shared" si="176"/>
        <v>116</v>
      </c>
      <c r="BO1386" s="1">
        <v>42370</v>
      </c>
      <c r="BP1386" s="1"/>
      <c r="BQ1386" s="3"/>
      <c r="BR1386" s="4"/>
      <c r="BS1386" s="5"/>
      <c r="BT1386" s="6"/>
      <c r="BU1386" s="5"/>
      <c r="BV1386" s="5"/>
      <c r="BW1386" s="6"/>
      <c r="BX1386" s="5"/>
      <c r="BY1386" s="5"/>
      <c r="BZ1386" s="6"/>
      <c r="CA1386" s="5"/>
    </row>
    <row r="1387" spans="4:79">
      <c r="D1387" s="1"/>
      <c r="J1387" s="1"/>
      <c r="L1387" s="1"/>
      <c r="AX1387" s="1"/>
      <c r="AY1387" s="1"/>
      <c r="BA1387" s="1"/>
      <c r="BB1387" s="1"/>
      <c r="BF1387" s="1"/>
      <c r="BG1387" t="str">
        <f t="shared" ca="1" si="177"/>
        <v/>
      </c>
      <c r="BH1387" t="str">
        <f t="shared" si="178"/>
        <v/>
      </c>
      <c r="BI1387" t="str">
        <f t="shared" si="179"/>
        <v/>
      </c>
      <c r="BJ1387" t="str">
        <f t="shared" ca="1" si="174"/>
        <v/>
      </c>
      <c r="BK1387">
        <f t="shared" si="180"/>
        <v>1900</v>
      </c>
      <c r="BL1387">
        <f t="shared" si="181"/>
        <v>1900</v>
      </c>
      <c r="BM1387" t="str">
        <f t="shared" si="175"/>
        <v/>
      </c>
      <c r="BN1387" s="84">
        <f t="shared" si="176"/>
        <v>116</v>
      </c>
      <c r="BO1387" s="1">
        <v>42370</v>
      </c>
      <c r="BP1387" s="1"/>
      <c r="BQ1387" s="3"/>
      <c r="BR1387" s="4"/>
      <c r="BS1387" s="5"/>
      <c r="BT1387" s="6"/>
      <c r="BU1387" s="5"/>
      <c r="BV1387" s="5"/>
      <c r="BW1387" s="6"/>
      <c r="BX1387" s="5"/>
      <c r="BY1387" s="5"/>
      <c r="BZ1387" s="6"/>
      <c r="CA1387" s="5"/>
    </row>
    <row r="1388" spans="4:79">
      <c r="D1388" s="1"/>
      <c r="J1388" s="1"/>
      <c r="M1388" s="1"/>
      <c r="BG1388" t="str">
        <f t="shared" ca="1" si="177"/>
        <v/>
      </c>
      <c r="BH1388" t="str">
        <f t="shared" si="178"/>
        <v/>
      </c>
      <c r="BI1388" t="str">
        <f t="shared" si="179"/>
        <v/>
      </c>
      <c r="BJ1388" t="str">
        <f t="shared" ca="1" si="174"/>
        <v/>
      </c>
      <c r="BK1388">
        <f t="shared" si="180"/>
        <v>1900</v>
      </c>
      <c r="BL1388">
        <f t="shared" si="181"/>
        <v>1900</v>
      </c>
      <c r="BM1388" t="str">
        <f t="shared" si="175"/>
        <v/>
      </c>
      <c r="BN1388" s="84">
        <f t="shared" si="176"/>
        <v>116</v>
      </c>
      <c r="BO1388" s="1">
        <v>42370</v>
      </c>
      <c r="BP1388" s="1"/>
      <c r="BQ1388" s="3"/>
      <c r="BR1388" s="4"/>
      <c r="BS1388" s="5"/>
      <c r="BT1388" s="6"/>
      <c r="BU1388" s="5"/>
      <c r="BV1388" s="5"/>
      <c r="BW1388" s="6"/>
      <c r="BX1388" s="5"/>
      <c r="BY1388" s="5"/>
      <c r="BZ1388" s="6"/>
      <c r="CA1388" s="5"/>
    </row>
    <row r="1389" spans="4:79">
      <c r="D1389" s="1"/>
      <c r="J1389" s="1"/>
      <c r="L1389" s="1"/>
      <c r="M1389" s="1"/>
      <c r="AX1389" s="1"/>
      <c r="AY1389" s="1"/>
      <c r="BA1389" s="1"/>
      <c r="BB1389" s="1"/>
      <c r="BG1389" t="str">
        <f t="shared" ca="1" si="177"/>
        <v/>
      </c>
      <c r="BH1389" t="str">
        <f t="shared" si="178"/>
        <v/>
      </c>
      <c r="BI1389" t="str">
        <f t="shared" si="179"/>
        <v/>
      </c>
      <c r="BJ1389" t="str">
        <f t="shared" ca="1" si="174"/>
        <v/>
      </c>
      <c r="BK1389">
        <f t="shared" si="180"/>
        <v>1900</v>
      </c>
      <c r="BL1389">
        <f t="shared" si="181"/>
        <v>1900</v>
      </c>
      <c r="BM1389" t="str">
        <f t="shared" si="175"/>
        <v/>
      </c>
      <c r="BN1389" s="84">
        <f t="shared" si="176"/>
        <v>116</v>
      </c>
      <c r="BO1389" s="1">
        <v>42370</v>
      </c>
      <c r="BP1389" s="1"/>
      <c r="BQ1389" s="3"/>
      <c r="BR1389" s="4"/>
      <c r="BS1389" s="5"/>
      <c r="BT1389" s="6"/>
      <c r="BU1389" s="5"/>
      <c r="BV1389" s="5"/>
      <c r="BW1389" s="6"/>
      <c r="BX1389" s="5"/>
      <c r="BY1389" s="5"/>
      <c r="BZ1389" s="6"/>
      <c r="CA1389" s="5"/>
    </row>
    <row r="1390" spans="4:79">
      <c r="D1390" s="1"/>
      <c r="E1390" s="1"/>
      <c r="J1390" s="1"/>
      <c r="L1390" s="1"/>
      <c r="N1390" s="1"/>
      <c r="AX1390" s="1"/>
      <c r="AY1390" s="1"/>
      <c r="BA1390" s="1"/>
      <c r="BB1390" s="1"/>
      <c r="BF1390" s="1"/>
      <c r="BG1390" t="str">
        <f t="shared" ca="1" si="177"/>
        <v/>
      </c>
      <c r="BH1390" t="str">
        <f t="shared" si="178"/>
        <v/>
      </c>
      <c r="BI1390" t="str">
        <f t="shared" si="179"/>
        <v/>
      </c>
      <c r="BJ1390" t="str">
        <f t="shared" ca="1" si="174"/>
        <v/>
      </c>
      <c r="BK1390">
        <f t="shared" si="180"/>
        <v>1900</v>
      </c>
      <c r="BL1390">
        <f t="shared" si="181"/>
        <v>1900</v>
      </c>
      <c r="BM1390" t="str">
        <f t="shared" si="175"/>
        <v/>
      </c>
      <c r="BN1390" s="84">
        <f t="shared" si="176"/>
        <v>116</v>
      </c>
      <c r="BO1390" s="1">
        <v>42370</v>
      </c>
      <c r="BP1390" s="1"/>
      <c r="BQ1390" s="3"/>
      <c r="BR1390" s="4"/>
      <c r="BS1390" s="5"/>
      <c r="BT1390" s="6"/>
      <c r="BU1390" s="5"/>
      <c r="BV1390" s="5"/>
      <c r="BW1390" s="6"/>
      <c r="BX1390" s="5"/>
      <c r="BY1390" s="5"/>
      <c r="BZ1390" s="6"/>
      <c r="CA1390" s="5"/>
    </row>
    <row r="1391" spans="4:79">
      <c r="D1391" s="1"/>
      <c r="J1391" s="1"/>
      <c r="L1391" s="1"/>
      <c r="AX1391" s="1"/>
      <c r="AY1391" s="1"/>
      <c r="BA1391" s="1"/>
      <c r="BB1391" s="1"/>
      <c r="BG1391" t="str">
        <f t="shared" ca="1" si="177"/>
        <v/>
      </c>
      <c r="BH1391" t="str">
        <f t="shared" si="178"/>
        <v/>
      </c>
      <c r="BI1391" t="str">
        <f t="shared" si="179"/>
        <v/>
      </c>
      <c r="BJ1391" t="str">
        <f t="shared" ca="1" si="174"/>
        <v/>
      </c>
      <c r="BK1391">
        <f t="shared" si="180"/>
        <v>1900</v>
      </c>
      <c r="BL1391">
        <f t="shared" si="181"/>
        <v>1900</v>
      </c>
      <c r="BM1391" t="str">
        <f t="shared" si="175"/>
        <v/>
      </c>
      <c r="BN1391" s="84">
        <f t="shared" si="176"/>
        <v>116</v>
      </c>
      <c r="BO1391" s="1">
        <v>42370</v>
      </c>
      <c r="BP1391" s="1"/>
      <c r="BQ1391" s="3"/>
      <c r="BR1391" s="4"/>
      <c r="BS1391" s="5"/>
      <c r="BT1391" s="6"/>
      <c r="BU1391" s="5"/>
      <c r="BV1391" s="5"/>
      <c r="BW1391" s="6"/>
      <c r="BX1391" s="5"/>
      <c r="BY1391" s="5"/>
      <c r="BZ1391" s="6"/>
      <c r="CA1391" s="5"/>
    </row>
    <row r="1392" spans="4:79">
      <c r="D1392" s="1"/>
      <c r="J1392" s="1"/>
      <c r="L1392" s="1"/>
      <c r="AX1392" s="1"/>
      <c r="AY1392" s="1"/>
      <c r="BA1392" s="1"/>
      <c r="BB1392" s="1"/>
      <c r="BG1392" t="str">
        <f t="shared" ca="1" si="177"/>
        <v/>
      </c>
      <c r="BH1392" t="str">
        <f t="shared" si="178"/>
        <v/>
      </c>
      <c r="BI1392" t="str">
        <f t="shared" si="179"/>
        <v/>
      </c>
      <c r="BJ1392" t="str">
        <f t="shared" ca="1" si="174"/>
        <v/>
      </c>
      <c r="BK1392">
        <f t="shared" si="180"/>
        <v>1900</v>
      </c>
      <c r="BL1392">
        <f t="shared" si="181"/>
        <v>1900</v>
      </c>
      <c r="BM1392" t="str">
        <f t="shared" si="175"/>
        <v/>
      </c>
      <c r="BN1392" s="84">
        <f t="shared" si="176"/>
        <v>116</v>
      </c>
      <c r="BO1392" s="1">
        <v>42370</v>
      </c>
      <c r="BP1392" s="1"/>
      <c r="BQ1392" s="3"/>
      <c r="BR1392" s="4"/>
      <c r="BS1392" s="5"/>
      <c r="BT1392" s="6"/>
      <c r="BU1392" s="5"/>
      <c r="BV1392" s="5"/>
      <c r="BW1392" s="6"/>
      <c r="BX1392" s="5"/>
      <c r="BY1392" s="5"/>
      <c r="BZ1392" s="6"/>
      <c r="CA1392" s="5"/>
    </row>
    <row r="1393" spans="4:79">
      <c r="D1393" s="1"/>
      <c r="J1393" s="1"/>
      <c r="M1393" s="1"/>
      <c r="BG1393" t="str">
        <f t="shared" ca="1" si="177"/>
        <v/>
      </c>
      <c r="BH1393" t="str">
        <f t="shared" si="178"/>
        <v/>
      </c>
      <c r="BI1393" t="str">
        <f t="shared" si="179"/>
        <v/>
      </c>
      <c r="BJ1393" t="str">
        <f t="shared" ca="1" si="174"/>
        <v/>
      </c>
      <c r="BK1393">
        <f t="shared" si="180"/>
        <v>1900</v>
      </c>
      <c r="BL1393">
        <f t="shared" si="181"/>
        <v>1900</v>
      </c>
      <c r="BM1393" t="str">
        <f t="shared" si="175"/>
        <v/>
      </c>
      <c r="BN1393" s="84">
        <f t="shared" si="176"/>
        <v>116</v>
      </c>
      <c r="BO1393" s="1">
        <v>42370</v>
      </c>
      <c r="BP1393" s="1"/>
      <c r="BQ1393" s="3"/>
      <c r="BR1393" s="4"/>
      <c r="BS1393" s="5"/>
      <c r="BT1393" s="6"/>
      <c r="BU1393" s="5"/>
      <c r="BV1393" s="5"/>
      <c r="BW1393" s="6"/>
      <c r="BX1393" s="5"/>
      <c r="BY1393" s="5"/>
      <c r="BZ1393" s="6"/>
      <c r="CA1393" s="5"/>
    </row>
    <row r="1394" spans="4:79">
      <c r="D1394" s="1"/>
      <c r="J1394" s="1"/>
      <c r="L1394" s="1"/>
      <c r="M1394" s="1"/>
      <c r="AX1394" s="1"/>
      <c r="AY1394" s="1"/>
      <c r="BA1394" s="1"/>
      <c r="BB1394" s="1"/>
      <c r="BG1394" t="str">
        <f t="shared" ca="1" si="177"/>
        <v/>
      </c>
      <c r="BH1394" t="str">
        <f t="shared" si="178"/>
        <v/>
      </c>
      <c r="BI1394" t="str">
        <f t="shared" si="179"/>
        <v/>
      </c>
      <c r="BJ1394" t="str">
        <f t="shared" ca="1" si="174"/>
        <v/>
      </c>
      <c r="BK1394">
        <f t="shared" si="180"/>
        <v>1900</v>
      </c>
      <c r="BL1394">
        <f t="shared" si="181"/>
        <v>1900</v>
      </c>
      <c r="BM1394" t="str">
        <f t="shared" si="175"/>
        <v/>
      </c>
      <c r="BN1394" s="84">
        <f t="shared" si="176"/>
        <v>116</v>
      </c>
      <c r="BO1394" s="1">
        <v>42370</v>
      </c>
      <c r="BP1394" s="1"/>
      <c r="BQ1394" s="3"/>
      <c r="BR1394" s="4"/>
      <c r="BS1394" s="5"/>
      <c r="BT1394" s="6"/>
      <c r="BU1394" s="5"/>
      <c r="BV1394" s="5"/>
      <c r="BW1394" s="6"/>
      <c r="BX1394" s="5"/>
      <c r="BY1394" s="5"/>
      <c r="BZ1394" s="6"/>
      <c r="CA1394" s="5"/>
    </row>
    <row r="1395" spans="4:79">
      <c r="D1395" s="1"/>
      <c r="J1395" s="1"/>
      <c r="L1395" s="1"/>
      <c r="M1395" s="1"/>
      <c r="AX1395" s="1"/>
      <c r="AY1395" s="1"/>
      <c r="BA1395" s="1"/>
      <c r="BB1395" s="1"/>
      <c r="BG1395" t="str">
        <f t="shared" ca="1" si="177"/>
        <v/>
      </c>
      <c r="BH1395" t="str">
        <f t="shared" si="178"/>
        <v/>
      </c>
      <c r="BI1395" t="str">
        <f t="shared" si="179"/>
        <v/>
      </c>
      <c r="BJ1395" t="str">
        <f t="shared" ca="1" si="174"/>
        <v/>
      </c>
      <c r="BK1395">
        <f t="shared" si="180"/>
        <v>1900</v>
      </c>
      <c r="BL1395">
        <f t="shared" si="181"/>
        <v>1900</v>
      </c>
      <c r="BM1395" t="str">
        <f t="shared" si="175"/>
        <v/>
      </c>
      <c r="BN1395" s="84">
        <f t="shared" si="176"/>
        <v>116</v>
      </c>
      <c r="BO1395" s="1">
        <v>42370</v>
      </c>
      <c r="BP1395" s="1"/>
      <c r="BQ1395" s="3"/>
      <c r="BR1395" s="4"/>
      <c r="BS1395" s="5"/>
      <c r="BT1395" s="6"/>
      <c r="BU1395" s="5"/>
      <c r="BV1395" s="5"/>
      <c r="BW1395" s="6"/>
      <c r="BX1395" s="5"/>
      <c r="BY1395" s="5"/>
      <c r="BZ1395" s="6"/>
      <c r="CA1395" s="5"/>
    </row>
    <row r="1396" spans="4:79">
      <c r="D1396" s="1"/>
      <c r="J1396" s="1"/>
      <c r="L1396" s="1"/>
      <c r="BA1396" s="1"/>
      <c r="BF1396" s="1"/>
      <c r="BG1396" t="str">
        <f t="shared" ca="1" si="177"/>
        <v/>
      </c>
      <c r="BH1396" t="str">
        <f t="shared" si="178"/>
        <v/>
      </c>
      <c r="BI1396" t="str">
        <f t="shared" si="179"/>
        <v/>
      </c>
      <c r="BJ1396" t="str">
        <f t="shared" ca="1" si="174"/>
        <v/>
      </c>
      <c r="BK1396">
        <f t="shared" si="180"/>
        <v>1900</v>
      </c>
      <c r="BL1396">
        <f t="shared" si="181"/>
        <v>1900</v>
      </c>
      <c r="BM1396" t="str">
        <f t="shared" si="175"/>
        <v/>
      </c>
      <c r="BN1396" s="84">
        <f t="shared" si="176"/>
        <v>116</v>
      </c>
      <c r="BO1396" s="1">
        <v>42370</v>
      </c>
      <c r="BP1396" s="1"/>
      <c r="BQ1396" s="3"/>
      <c r="BR1396" s="4"/>
      <c r="BS1396" s="5"/>
      <c r="BT1396" s="6"/>
      <c r="BU1396" s="5"/>
      <c r="BV1396" s="5"/>
      <c r="BW1396" s="6"/>
      <c r="BX1396" s="5"/>
      <c r="BY1396" s="5"/>
      <c r="BZ1396" s="6"/>
      <c r="CA1396" s="5"/>
    </row>
    <row r="1397" spans="4:79">
      <c r="D1397" s="1"/>
      <c r="J1397" s="1"/>
      <c r="L1397" s="1"/>
      <c r="AX1397" s="1"/>
      <c r="AY1397" s="1"/>
      <c r="BA1397" s="1"/>
      <c r="BB1397" s="1"/>
      <c r="BF1397" s="1"/>
      <c r="BG1397" t="str">
        <f t="shared" ca="1" si="177"/>
        <v/>
      </c>
      <c r="BH1397" t="str">
        <f t="shared" si="178"/>
        <v/>
      </c>
      <c r="BI1397" t="str">
        <f t="shared" si="179"/>
        <v/>
      </c>
      <c r="BJ1397" t="str">
        <f t="shared" ca="1" si="174"/>
        <v/>
      </c>
      <c r="BK1397">
        <f t="shared" si="180"/>
        <v>1900</v>
      </c>
      <c r="BL1397">
        <f t="shared" si="181"/>
        <v>1900</v>
      </c>
      <c r="BM1397" t="str">
        <f t="shared" si="175"/>
        <v/>
      </c>
      <c r="BN1397" s="84">
        <f t="shared" si="176"/>
        <v>116</v>
      </c>
      <c r="BO1397" s="1">
        <v>42370</v>
      </c>
      <c r="BP1397" s="1"/>
      <c r="BQ1397" s="3"/>
      <c r="BR1397" s="4"/>
      <c r="BS1397" s="5"/>
      <c r="BT1397" s="6"/>
      <c r="BU1397" s="5"/>
      <c r="BV1397" s="5"/>
      <c r="BW1397" s="6"/>
      <c r="BX1397" s="5"/>
      <c r="BY1397" s="5"/>
      <c r="BZ1397" s="6"/>
      <c r="CA1397" s="5"/>
    </row>
    <row r="1398" spans="4:79">
      <c r="D1398" s="1"/>
      <c r="J1398" s="1"/>
      <c r="L1398" s="1"/>
      <c r="AX1398" s="1"/>
      <c r="AY1398" s="1"/>
      <c r="BA1398" s="1"/>
      <c r="BB1398" s="1"/>
      <c r="BG1398" t="str">
        <f t="shared" ca="1" si="177"/>
        <v/>
      </c>
      <c r="BH1398" t="str">
        <f t="shared" si="178"/>
        <v/>
      </c>
      <c r="BI1398" t="str">
        <f t="shared" si="179"/>
        <v/>
      </c>
      <c r="BJ1398" t="str">
        <f t="shared" ca="1" si="174"/>
        <v/>
      </c>
      <c r="BK1398">
        <f t="shared" si="180"/>
        <v>1900</v>
      </c>
      <c r="BL1398">
        <f t="shared" si="181"/>
        <v>1900</v>
      </c>
      <c r="BM1398" t="str">
        <f t="shared" si="175"/>
        <v/>
      </c>
      <c r="BN1398" s="84">
        <f t="shared" si="176"/>
        <v>116</v>
      </c>
      <c r="BO1398" s="1">
        <v>42370</v>
      </c>
      <c r="BP1398" s="1"/>
      <c r="BQ1398" s="3"/>
      <c r="BR1398" s="4"/>
      <c r="BS1398" s="5"/>
      <c r="BT1398" s="6"/>
      <c r="BU1398" s="5"/>
      <c r="BV1398" s="5"/>
      <c r="BW1398" s="6"/>
      <c r="BX1398" s="5"/>
      <c r="BY1398" s="5"/>
      <c r="BZ1398" s="6"/>
      <c r="CA1398" s="5"/>
    </row>
    <row r="1399" spans="4:79">
      <c r="D1399" s="1"/>
      <c r="E1399" s="1"/>
      <c r="J1399" s="1"/>
      <c r="L1399" s="1"/>
      <c r="N1399" s="1"/>
      <c r="BA1399" s="1"/>
      <c r="BG1399" t="str">
        <f t="shared" ca="1" si="177"/>
        <v/>
      </c>
      <c r="BH1399" t="str">
        <f t="shared" si="178"/>
        <v/>
      </c>
      <c r="BI1399" t="str">
        <f t="shared" si="179"/>
        <v/>
      </c>
      <c r="BJ1399" t="str">
        <f t="shared" ca="1" si="174"/>
        <v/>
      </c>
      <c r="BK1399">
        <f t="shared" si="180"/>
        <v>1900</v>
      </c>
      <c r="BL1399">
        <f t="shared" si="181"/>
        <v>1900</v>
      </c>
      <c r="BM1399" t="str">
        <f t="shared" si="175"/>
        <v/>
      </c>
      <c r="BN1399" s="84">
        <f t="shared" si="176"/>
        <v>116</v>
      </c>
      <c r="BO1399" s="1">
        <v>42370</v>
      </c>
      <c r="BP1399" s="1"/>
      <c r="BQ1399" s="3"/>
      <c r="BR1399" s="4"/>
      <c r="BS1399" s="5"/>
      <c r="BT1399" s="6"/>
      <c r="BU1399" s="5"/>
      <c r="BV1399" s="5"/>
      <c r="BW1399" s="6"/>
      <c r="BX1399" s="5"/>
      <c r="BY1399" s="5"/>
      <c r="BZ1399" s="6"/>
      <c r="CA1399" s="5"/>
    </row>
    <row r="1400" spans="4:79">
      <c r="D1400" s="1"/>
      <c r="J1400" s="1"/>
      <c r="L1400" s="1"/>
      <c r="AX1400" s="1"/>
      <c r="AY1400" s="1"/>
      <c r="BA1400" s="1"/>
      <c r="BB1400" s="1"/>
      <c r="BF1400" s="1"/>
      <c r="BG1400" t="str">
        <f t="shared" ca="1" si="177"/>
        <v/>
      </c>
      <c r="BH1400" t="str">
        <f t="shared" si="178"/>
        <v/>
      </c>
      <c r="BI1400" t="str">
        <f t="shared" si="179"/>
        <v/>
      </c>
      <c r="BJ1400" t="str">
        <f t="shared" ca="1" si="174"/>
        <v/>
      </c>
      <c r="BK1400">
        <f t="shared" si="180"/>
        <v>1900</v>
      </c>
      <c r="BL1400">
        <f t="shared" si="181"/>
        <v>1900</v>
      </c>
      <c r="BM1400" t="str">
        <f t="shared" si="175"/>
        <v/>
      </c>
      <c r="BN1400" s="84">
        <f t="shared" si="176"/>
        <v>116</v>
      </c>
      <c r="BO1400" s="1">
        <v>42370</v>
      </c>
      <c r="BP1400" s="1"/>
      <c r="BQ1400" s="3"/>
      <c r="BR1400" s="4"/>
      <c r="BS1400" s="5"/>
      <c r="BT1400" s="6"/>
      <c r="BU1400" s="5"/>
      <c r="BV1400" s="5"/>
      <c r="BW1400" s="6"/>
      <c r="BX1400" s="5"/>
      <c r="BY1400" s="5"/>
      <c r="BZ1400" s="6"/>
      <c r="CA1400" s="5"/>
    </row>
    <row r="1401" spans="4:79">
      <c r="D1401" s="1"/>
      <c r="J1401" s="1"/>
      <c r="L1401" s="1"/>
      <c r="M1401" s="1"/>
      <c r="AX1401" s="1"/>
      <c r="AY1401" s="1"/>
      <c r="BA1401" s="1"/>
      <c r="BB1401" s="1"/>
      <c r="BG1401" t="str">
        <f t="shared" ca="1" si="177"/>
        <v/>
      </c>
      <c r="BH1401" t="str">
        <f t="shared" si="178"/>
        <v/>
      </c>
      <c r="BI1401" t="str">
        <f t="shared" si="179"/>
        <v/>
      </c>
      <c r="BJ1401" t="str">
        <f t="shared" ca="1" si="174"/>
        <v/>
      </c>
      <c r="BK1401">
        <f t="shared" si="180"/>
        <v>1900</v>
      </c>
      <c r="BL1401">
        <f t="shared" si="181"/>
        <v>1900</v>
      </c>
      <c r="BM1401" t="str">
        <f t="shared" si="175"/>
        <v/>
      </c>
      <c r="BN1401" s="84">
        <f t="shared" si="176"/>
        <v>116</v>
      </c>
      <c r="BO1401" s="1">
        <v>42370</v>
      </c>
      <c r="BP1401" s="1"/>
      <c r="BQ1401" s="3"/>
      <c r="BR1401" s="4"/>
      <c r="BS1401" s="5"/>
      <c r="BT1401" s="6"/>
      <c r="BU1401" s="5"/>
      <c r="BV1401" s="5"/>
      <c r="BW1401" s="6"/>
      <c r="BX1401" s="5"/>
      <c r="BY1401" s="5"/>
      <c r="BZ1401" s="6"/>
      <c r="CA1401" s="5"/>
    </row>
    <row r="1402" spans="4:79">
      <c r="D1402" s="1"/>
      <c r="J1402" s="1"/>
      <c r="L1402" s="1"/>
      <c r="BA1402" s="1"/>
      <c r="BG1402" t="str">
        <f t="shared" ca="1" si="177"/>
        <v/>
      </c>
      <c r="BH1402" t="str">
        <f t="shared" si="178"/>
        <v/>
      </c>
      <c r="BI1402" t="str">
        <f t="shared" si="179"/>
        <v/>
      </c>
      <c r="BJ1402" t="str">
        <f t="shared" ca="1" si="174"/>
        <v/>
      </c>
      <c r="BK1402">
        <f t="shared" si="180"/>
        <v>1900</v>
      </c>
      <c r="BL1402">
        <f t="shared" si="181"/>
        <v>1900</v>
      </c>
      <c r="BM1402" t="str">
        <f t="shared" si="175"/>
        <v/>
      </c>
      <c r="BN1402" s="84">
        <f t="shared" si="176"/>
        <v>116</v>
      </c>
      <c r="BO1402" s="1">
        <v>42370</v>
      </c>
      <c r="BP1402" s="1"/>
      <c r="BQ1402" s="3"/>
      <c r="BR1402" s="4"/>
      <c r="BS1402" s="5"/>
      <c r="BT1402" s="6"/>
      <c r="BU1402" s="5"/>
      <c r="BV1402" s="5"/>
      <c r="BW1402" s="6"/>
      <c r="BX1402" s="5"/>
      <c r="BY1402" s="5"/>
      <c r="BZ1402" s="6"/>
      <c r="CA1402" s="5"/>
    </row>
    <row r="1403" spans="4:79">
      <c r="D1403" s="1"/>
      <c r="E1403" s="1"/>
      <c r="J1403" s="1"/>
      <c r="L1403" s="1"/>
      <c r="N1403" s="1"/>
      <c r="AX1403" s="1"/>
      <c r="AY1403" s="1"/>
      <c r="BA1403" s="1"/>
      <c r="BG1403" t="str">
        <f t="shared" ca="1" si="177"/>
        <v/>
      </c>
      <c r="BH1403" t="str">
        <f t="shared" si="178"/>
        <v/>
      </c>
      <c r="BI1403" t="str">
        <f t="shared" si="179"/>
        <v/>
      </c>
      <c r="BJ1403" t="str">
        <f t="shared" ca="1" si="174"/>
        <v/>
      </c>
      <c r="BK1403">
        <f t="shared" si="180"/>
        <v>1900</v>
      </c>
      <c r="BL1403">
        <f t="shared" si="181"/>
        <v>1900</v>
      </c>
      <c r="BM1403" t="str">
        <f t="shared" si="175"/>
        <v/>
      </c>
      <c r="BN1403" s="84">
        <f t="shared" si="176"/>
        <v>116</v>
      </c>
      <c r="BO1403" s="1">
        <v>42370</v>
      </c>
      <c r="BP1403" s="1"/>
      <c r="BQ1403" s="3"/>
      <c r="BR1403" s="4"/>
      <c r="BS1403" s="5"/>
      <c r="BT1403" s="6"/>
      <c r="BU1403" s="5"/>
      <c r="BV1403" s="5"/>
      <c r="BW1403" s="6"/>
      <c r="BX1403" s="5"/>
      <c r="BY1403" s="5"/>
      <c r="BZ1403" s="6"/>
      <c r="CA1403" s="5"/>
    </row>
    <row r="1404" spans="4:79">
      <c r="D1404" s="1"/>
      <c r="J1404" s="1"/>
      <c r="L1404" s="1"/>
      <c r="M1404" s="1"/>
      <c r="AX1404" s="1"/>
      <c r="AY1404" s="1"/>
      <c r="BA1404" s="1"/>
      <c r="BB1404" s="1"/>
      <c r="BG1404" t="str">
        <f t="shared" ca="1" si="177"/>
        <v/>
      </c>
      <c r="BH1404" t="str">
        <f t="shared" si="178"/>
        <v/>
      </c>
      <c r="BI1404" t="str">
        <f t="shared" si="179"/>
        <v/>
      </c>
      <c r="BJ1404" t="str">
        <f t="shared" ca="1" si="174"/>
        <v/>
      </c>
      <c r="BK1404">
        <f t="shared" si="180"/>
        <v>1900</v>
      </c>
      <c r="BL1404">
        <f t="shared" si="181"/>
        <v>1900</v>
      </c>
      <c r="BM1404" t="str">
        <f t="shared" si="175"/>
        <v/>
      </c>
      <c r="BN1404" s="84">
        <f t="shared" si="176"/>
        <v>116</v>
      </c>
      <c r="BO1404" s="1">
        <v>42370</v>
      </c>
      <c r="BP1404" s="1"/>
      <c r="BQ1404" s="3"/>
      <c r="BR1404" s="4"/>
      <c r="BS1404" s="5"/>
      <c r="BT1404" s="6"/>
      <c r="BU1404" s="5"/>
      <c r="BV1404" s="5"/>
      <c r="BW1404" s="6"/>
      <c r="BX1404" s="5"/>
      <c r="BY1404" s="5"/>
      <c r="BZ1404" s="6"/>
      <c r="CA1404" s="5"/>
    </row>
    <row r="1405" spans="4:79">
      <c r="D1405" s="1"/>
      <c r="J1405" s="1"/>
      <c r="L1405" s="1"/>
      <c r="BA1405" s="1"/>
      <c r="BF1405" s="1"/>
      <c r="BG1405" t="str">
        <f t="shared" ca="1" si="177"/>
        <v/>
      </c>
      <c r="BH1405" t="str">
        <f t="shared" si="178"/>
        <v/>
      </c>
      <c r="BI1405" t="str">
        <f t="shared" si="179"/>
        <v/>
      </c>
      <c r="BJ1405" t="str">
        <f t="shared" ca="1" si="174"/>
        <v/>
      </c>
      <c r="BK1405">
        <f t="shared" si="180"/>
        <v>1900</v>
      </c>
      <c r="BL1405">
        <f t="shared" si="181"/>
        <v>1900</v>
      </c>
      <c r="BM1405" t="str">
        <f t="shared" si="175"/>
        <v/>
      </c>
      <c r="BN1405" s="84">
        <f t="shared" si="176"/>
        <v>116</v>
      </c>
      <c r="BO1405" s="1">
        <v>42370</v>
      </c>
      <c r="BP1405" s="1"/>
      <c r="BQ1405" s="3"/>
      <c r="BR1405" s="4"/>
      <c r="BS1405" s="5"/>
      <c r="BT1405" s="6"/>
      <c r="BU1405" s="5"/>
      <c r="BV1405" s="5"/>
      <c r="BW1405" s="6"/>
      <c r="BX1405" s="5"/>
      <c r="BY1405" s="5"/>
      <c r="BZ1405" s="6"/>
      <c r="CA1405" s="5"/>
    </row>
    <row r="1406" spans="4:79">
      <c r="D1406" s="1"/>
      <c r="J1406" s="1"/>
      <c r="L1406" s="1"/>
      <c r="M1406" s="1"/>
      <c r="AX1406" s="1"/>
      <c r="AY1406" s="1"/>
      <c r="BA1406" s="1"/>
      <c r="BB1406" s="1"/>
      <c r="BF1406" s="1"/>
      <c r="BG1406" t="str">
        <f t="shared" ca="1" si="177"/>
        <v/>
      </c>
      <c r="BH1406" t="str">
        <f t="shared" si="178"/>
        <v/>
      </c>
      <c r="BI1406" t="str">
        <f t="shared" si="179"/>
        <v/>
      </c>
      <c r="BJ1406" t="str">
        <f t="shared" ca="1" si="174"/>
        <v/>
      </c>
      <c r="BK1406">
        <f t="shared" si="180"/>
        <v>1900</v>
      </c>
      <c r="BL1406">
        <f t="shared" si="181"/>
        <v>1900</v>
      </c>
      <c r="BM1406" t="str">
        <f t="shared" si="175"/>
        <v/>
      </c>
      <c r="BN1406" s="84">
        <f t="shared" si="176"/>
        <v>116</v>
      </c>
      <c r="BO1406" s="1">
        <v>42370</v>
      </c>
      <c r="BP1406" s="1"/>
      <c r="BQ1406" s="3"/>
      <c r="BR1406" s="4"/>
      <c r="BS1406" s="5"/>
      <c r="BT1406" s="6"/>
      <c r="BU1406" s="5"/>
      <c r="BV1406" s="5"/>
      <c r="BW1406" s="6"/>
      <c r="BX1406" s="5"/>
      <c r="BY1406" s="5"/>
      <c r="BZ1406" s="6"/>
      <c r="CA1406" s="5"/>
    </row>
    <row r="1407" spans="4:79">
      <c r="D1407" s="1"/>
      <c r="J1407" s="1"/>
      <c r="L1407" s="1"/>
      <c r="AX1407" s="1"/>
      <c r="AY1407" s="1"/>
      <c r="BA1407" s="1"/>
      <c r="BB1407" s="1"/>
      <c r="BG1407" t="str">
        <f t="shared" ca="1" si="177"/>
        <v/>
      </c>
      <c r="BH1407" t="str">
        <f t="shared" si="178"/>
        <v/>
      </c>
      <c r="BI1407" t="str">
        <f t="shared" si="179"/>
        <v/>
      </c>
      <c r="BJ1407" t="str">
        <f t="shared" ca="1" si="174"/>
        <v/>
      </c>
      <c r="BK1407">
        <f t="shared" si="180"/>
        <v>1900</v>
      </c>
      <c r="BL1407">
        <f t="shared" si="181"/>
        <v>1900</v>
      </c>
      <c r="BM1407" t="str">
        <f t="shared" si="175"/>
        <v/>
      </c>
      <c r="BN1407" s="84">
        <f t="shared" si="176"/>
        <v>116</v>
      </c>
      <c r="BO1407" s="1">
        <v>42370</v>
      </c>
      <c r="BP1407" s="1"/>
      <c r="BQ1407" s="3"/>
      <c r="BR1407" s="4"/>
      <c r="BS1407" s="5"/>
      <c r="BT1407" s="6"/>
      <c r="BU1407" s="5"/>
      <c r="BV1407" s="5"/>
      <c r="BW1407" s="6"/>
      <c r="BX1407" s="5"/>
      <c r="BY1407" s="5"/>
      <c r="BZ1407" s="6"/>
      <c r="CA1407" s="5"/>
    </row>
    <row r="1408" spans="4:79">
      <c r="D1408" s="1"/>
      <c r="J1408" s="1"/>
      <c r="L1408" s="1"/>
      <c r="M1408" s="1"/>
      <c r="AX1408" s="1"/>
      <c r="AY1408" s="1"/>
      <c r="BA1408" s="1"/>
      <c r="BB1408" s="1"/>
      <c r="BG1408" t="str">
        <f t="shared" ca="1" si="177"/>
        <v/>
      </c>
      <c r="BH1408" t="str">
        <f t="shared" si="178"/>
        <v/>
      </c>
      <c r="BI1408" t="str">
        <f t="shared" si="179"/>
        <v/>
      </c>
      <c r="BJ1408" t="str">
        <f t="shared" ca="1" si="174"/>
        <v/>
      </c>
      <c r="BK1408">
        <f t="shared" si="180"/>
        <v>1900</v>
      </c>
      <c r="BL1408">
        <f t="shared" si="181"/>
        <v>1900</v>
      </c>
      <c r="BM1408" t="str">
        <f t="shared" si="175"/>
        <v/>
      </c>
      <c r="BN1408" s="84">
        <f t="shared" si="176"/>
        <v>116</v>
      </c>
      <c r="BO1408" s="1">
        <v>42370</v>
      </c>
      <c r="BP1408" s="1"/>
      <c r="BQ1408" s="3"/>
      <c r="BR1408" s="4"/>
      <c r="BS1408" s="5"/>
      <c r="BT1408" s="6"/>
      <c r="BU1408" s="5"/>
      <c r="BV1408" s="5"/>
      <c r="BW1408" s="6"/>
      <c r="BX1408" s="5"/>
      <c r="BY1408" s="5"/>
      <c r="BZ1408" s="6"/>
      <c r="CA1408" s="5"/>
    </row>
    <row r="1409" spans="4:79">
      <c r="D1409" s="1"/>
      <c r="J1409" s="1"/>
      <c r="L1409" s="1"/>
      <c r="M1409" s="1"/>
      <c r="AX1409" s="1"/>
      <c r="AY1409" s="1"/>
      <c r="BA1409" s="1"/>
      <c r="BB1409" s="1"/>
      <c r="BG1409" t="str">
        <f t="shared" ca="1" si="177"/>
        <v/>
      </c>
      <c r="BH1409" t="str">
        <f t="shared" si="178"/>
        <v/>
      </c>
      <c r="BI1409" t="str">
        <f t="shared" si="179"/>
        <v/>
      </c>
      <c r="BJ1409" t="str">
        <f t="shared" ca="1" si="174"/>
        <v/>
      </c>
      <c r="BK1409">
        <f t="shared" si="180"/>
        <v>1900</v>
      </c>
      <c r="BL1409">
        <f t="shared" si="181"/>
        <v>1900</v>
      </c>
      <c r="BM1409" t="str">
        <f t="shared" si="175"/>
        <v/>
      </c>
      <c r="BN1409" s="84">
        <f t="shared" si="176"/>
        <v>116</v>
      </c>
      <c r="BO1409" s="1">
        <v>42370</v>
      </c>
      <c r="BP1409" s="1"/>
      <c r="BQ1409" s="3"/>
      <c r="BR1409" s="4"/>
      <c r="BS1409" s="5"/>
      <c r="BT1409" s="6"/>
      <c r="BU1409" s="5"/>
      <c r="BV1409" s="5"/>
      <c r="BW1409" s="6"/>
      <c r="BX1409" s="5"/>
      <c r="BY1409" s="5"/>
      <c r="BZ1409" s="6"/>
      <c r="CA1409" s="5"/>
    </row>
    <row r="1410" spans="4:79">
      <c r="D1410" s="1"/>
      <c r="E1410" s="1"/>
      <c r="J1410" s="1"/>
      <c r="L1410" s="1"/>
      <c r="N1410" s="1"/>
      <c r="BA1410" s="1"/>
      <c r="BG1410" t="str">
        <f t="shared" ca="1" si="177"/>
        <v/>
      </c>
      <c r="BH1410" t="str">
        <f t="shared" si="178"/>
        <v/>
      </c>
      <c r="BI1410" t="str">
        <f t="shared" si="179"/>
        <v/>
      </c>
      <c r="BJ1410" t="str">
        <f t="shared" ref="BJ1410:BJ1473" ca="1" si="182">IF(A1410="","",DATEDIF(L1410,TODAY(),"y"))</f>
        <v/>
      </c>
      <c r="BK1410">
        <f t="shared" si="180"/>
        <v>1900</v>
      </c>
      <c r="BL1410">
        <f t="shared" si="181"/>
        <v>1900</v>
      </c>
      <c r="BM1410" t="str">
        <f t="shared" ref="BM1410:BM1473" si="183">IF(A1410="","",IF(O1410="Adhérent",BG1410,""))</f>
        <v/>
      </c>
      <c r="BN1410" s="84">
        <f t="shared" ref="BN1410:BN1473" si="184">YEAR(BO1410)-YEAR(J1410)</f>
        <v>116</v>
      </c>
      <c r="BO1410" s="1">
        <v>42370</v>
      </c>
      <c r="BP1410" s="1"/>
      <c r="BQ1410" s="3"/>
      <c r="BR1410" s="4"/>
      <c r="BS1410" s="5"/>
      <c r="BT1410" s="6"/>
      <c r="BU1410" s="5"/>
      <c r="BV1410" s="5"/>
      <c r="BW1410" s="6"/>
      <c r="BX1410" s="5"/>
      <c r="BY1410" s="5"/>
      <c r="BZ1410" s="6"/>
      <c r="CA1410" s="5"/>
    </row>
    <row r="1411" spans="4:79">
      <c r="D1411" s="1"/>
      <c r="J1411" s="1"/>
      <c r="L1411" s="1"/>
      <c r="M1411" s="1"/>
      <c r="AX1411" s="1"/>
      <c r="AY1411" s="1"/>
      <c r="BA1411" s="1"/>
      <c r="BB1411" s="1"/>
      <c r="BF1411" s="1"/>
      <c r="BG1411" t="str">
        <f t="shared" ref="BG1411:BG1474" ca="1" si="185">IF(A1411="","",DATEDIF(J1411,TODAY(),"y"))</f>
        <v/>
      </c>
      <c r="BH1411" t="str">
        <f t="shared" ref="BH1411:BH1474" si="186">IF(A1411="","",IF(BG1411&lt;61,"Moins de 61",IF(BG1411&lt;66,"61 à 65",IF(BG1411&lt;71,"66 à 70",IF(BG1411&lt;76,"71 à 75",IF(BG1411&lt;81,"76 à 80",IF(BG1411&lt;86,"81 à 85",IF(BG1411&lt;91,"86 à 90",IF(BG1411&lt;96,"91 à 95",IF(BG1411&lt;101,"96 à 100",IF(BG1411&gt;=101,"101 et plus","")))))))))))</f>
        <v/>
      </c>
      <c r="BI1411" t="str">
        <f t="shared" ref="BI1411:BI1474" si="187">IF(B1411="","",IF(BG1411&lt;66,"Moins de 66",IF(BG1411&lt;71,"66 à 70",IF(BG1411&lt;76,"71 à 75",IF(BG1411&lt;81,"76 à 80",IF(BG1411&gt;=81,"plus de 80",""))))))</f>
        <v/>
      </c>
      <c r="BJ1411" t="str">
        <f t="shared" ca="1" si="182"/>
        <v/>
      </c>
      <c r="BK1411">
        <f t="shared" ref="BK1411:BK1474" si="188">YEAR(L1411)</f>
        <v>1900</v>
      </c>
      <c r="BL1411">
        <f t="shared" ref="BL1411:BL1474" si="189">YEAR(E1411)</f>
        <v>1900</v>
      </c>
      <c r="BM1411" t="str">
        <f t="shared" si="183"/>
        <v/>
      </c>
      <c r="BN1411" s="84">
        <f t="shared" si="184"/>
        <v>116</v>
      </c>
      <c r="BO1411" s="1">
        <v>42370</v>
      </c>
      <c r="BP1411" s="1"/>
      <c r="BQ1411" s="3"/>
      <c r="BR1411" s="4"/>
      <c r="BS1411" s="5"/>
      <c r="BT1411" s="6"/>
      <c r="BU1411" s="5"/>
      <c r="BV1411" s="5"/>
      <c r="BW1411" s="6"/>
      <c r="BX1411" s="5"/>
      <c r="BY1411" s="5"/>
      <c r="BZ1411" s="6"/>
      <c r="CA1411" s="5"/>
    </row>
    <row r="1412" spans="4:79">
      <c r="D1412" s="1"/>
      <c r="J1412" s="1"/>
      <c r="L1412" s="1"/>
      <c r="M1412" s="1"/>
      <c r="AX1412" s="1"/>
      <c r="AY1412" s="1"/>
      <c r="BA1412" s="1"/>
      <c r="BB1412" s="1"/>
      <c r="BG1412" t="str">
        <f t="shared" ca="1" si="185"/>
        <v/>
      </c>
      <c r="BH1412" t="str">
        <f t="shared" si="186"/>
        <v/>
      </c>
      <c r="BI1412" t="str">
        <f t="shared" si="187"/>
        <v/>
      </c>
      <c r="BJ1412" t="str">
        <f t="shared" ca="1" si="182"/>
        <v/>
      </c>
      <c r="BK1412">
        <f t="shared" si="188"/>
        <v>1900</v>
      </c>
      <c r="BL1412">
        <f t="shared" si="189"/>
        <v>1900</v>
      </c>
      <c r="BM1412" t="str">
        <f t="shared" si="183"/>
        <v/>
      </c>
      <c r="BN1412" s="84">
        <f t="shared" si="184"/>
        <v>116</v>
      </c>
      <c r="BO1412" s="1">
        <v>42370</v>
      </c>
      <c r="BP1412" s="1"/>
      <c r="BQ1412" s="3"/>
      <c r="BR1412" s="4"/>
      <c r="BS1412" s="5"/>
      <c r="BT1412" s="6"/>
      <c r="BU1412" s="5"/>
      <c r="BV1412" s="5"/>
      <c r="BW1412" s="6"/>
      <c r="BX1412" s="5"/>
      <c r="BY1412" s="5"/>
      <c r="BZ1412" s="6"/>
      <c r="CA1412" s="5"/>
    </row>
    <row r="1413" spans="4:79">
      <c r="D1413" s="1"/>
      <c r="J1413" s="1"/>
      <c r="L1413" s="1"/>
      <c r="BA1413" s="1"/>
      <c r="BG1413" t="str">
        <f t="shared" ca="1" si="185"/>
        <v/>
      </c>
      <c r="BH1413" t="str">
        <f t="shared" si="186"/>
        <v/>
      </c>
      <c r="BI1413" t="str">
        <f t="shared" si="187"/>
        <v/>
      </c>
      <c r="BJ1413" t="str">
        <f t="shared" ca="1" si="182"/>
        <v/>
      </c>
      <c r="BK1413">
        <f t="shared" si="188"/>
        <v>1900</v>
      </c>
      <c r="BL1413">
        <f t="shared" si="189"/>
        <v>1900</v>
      </c>
      <c r="BM1413" t="str">
        <f t="shared" si="183"/>
        <v/>
      </c>
      <c r="BN1413" s="84">
        <f t="shared" si="184"/>
        <v>116</v>
      </c>
      <c r="BO1413" s="1">
        <v>42370</v>
      </c>
      <c r="BP1413" s="1"/>
      <c r="BQ1413" s="3"/>
      <c r="BR1413" s="4"/>
      <c r="BS1413" s="5"/>
      <c r="BT1413" s="6"/>
      <c r="BU1413" s="5"/>
      <c r="BV1413" s="5"/>
      <c r="BW1413" s="6"/>
      <c r="BX1413" s="5"/>
      <c r="BY1413" s="5"/>
      <c r="BZ1413" s="6"/>
      <c r="CA1413" s="5"/>
    </row>
    <row r="1414" spans="4:79">
      <c r="D1414" s="1"/>
      <c r="J1414" s="1"/>
      <c r="L1414" s="1"/>
      <c r="AX1414" s="1"/>
      <c r="AY1414" s="1"/>
      <c r="BA1414" s="1"/>
      <c r="BB1414" s="1"/>
      <c r="BG1414" t="str">
        <f t="shared" ca="1" si="185"/>
        <v/>
      </c>
      <c r="BH1414" t="str">
        <f t="shared" si="186"/>
        <v/>
      </c>
      <c r="BI1414" t="str">
        <f t="shared" si="187"/>
        <v/>
      </c>
      <c r="BJ1414" t="str">
        <f t="shared" ca="1" si="182"/>
        <v/>
      </c>
      <c r="BK1414">
        <f t="shared" si="188"/>
        <v>1900</v>
      </c>
      <c r="BL1414">
        <f t="shared" si="189"/>
        <v>1900</v>
      </c>
      <c r="BM1414" t="str">
        <f t="shared" si="183"/>
        <v/>
      </c>
      <c r="BN1414" s="84">
        <f t="shared" si="184"/>
        <v>116</v>
      </c>
      <c r="BO1414" s="1">
        <v>42370</v>
      </c>
      <c r="BP1414" s="1"/>
      <c r="BQ1414" s="3"/>
      <c r="BR1414" s="4"/>
      <c r="BS1414" s="5"/>
      <c r="BT1414" s="6"/>
      <c r="BU1414" s="5"/>
      <c r="BV1414" s="5"/>
      <c r="BW1414" s="6"/>
      <c r="BX1414" s="5"/>
      <c r="BY1414" s="5"/>
      <c r="BZ1414" s="6"/>
      <c r="CA1414" s="5"/>
    </row>
    <row r="1415" spans="4:79">
      <c r="D1415" s="1"/>
      <c r="J1415" s="1"/>
      <c r="L1415" s="1"/>
      <c r="M1415" s="1"/>
      <c r="AX1415" s="1"/>
      <c r="AY1415" s="1"/>
      <c r="BA1415" s="1"/>
      <c r="BB1415" s="1"/>
      <c r="BG1415" t="str">
        <f t="shared" ca="1" si="185"/>
        <v/>
      </c>
      <c r="BH1415" t="str">
        <f t="shared" si="186"/>
        <v/>
      </c>
      <c r="BI1415" t="str">
        <f t="shared" si="187"/>
        <v/>
      </c>
      <c r="BJ1415" t="str">
        <f t="shared" ca="1" si="182"/>
        <v/>
      </c>
      <c r="BK1415">
        <f t="shared" si="188"/>
        <v>1900</v>
      </c>
      <c r="BL1415">
        <f t="shared" si="189"/>
        <v>1900</v>
      </c>
      <c r="BM1415" t="str">
        <f t="shared" si="183"/>
        <v/>
      </c>
      <c r="BN1415" s="84">
        <f t="shared" si="184"/>
        <v>116</v>
      </c>
      <c r="BO1415" s="1">
        <v>42370</v>
      </c>
      <c r="BP1415" s="1"/>
      <c r="BQ1415" s="3"/>
      <c r="BR1415" s="4"/>
      <c r="BS1415" s="5"/>
      <c r="BT1415" s="6"/>
      <c r="BU1415" s="5"/>
      <c r="BV1415" s="5"/>
      <c r="BW1415" s="6"/>
      <c r="BX1415" s="5"/>
      <c r="BY1415" s="5"/>
      <c r="BZ1415" s="6"/>
      <c r="CA1415" s="5"/>
    </row>
    <row r="1416" spans="4:79">
      <c r="D1416" s="1"/>
      <c r="BG1416" t="str">
        <f t="shared" ca="1" si="185"/>
        <v/>
      </c>
      <c r="BH1416" t="str">
        <f t="shared" si="186"/>
        <v/>
      </c>
      <c r="BI1416" t="str">
        <f t="shared" si="187"/>
        <v/>
      </c>
      <c r="BJ1416" t="str">
        <f t="shared" ca="1" si="182"/>
        <v/>
      </c>
      <c r="BK1416">
        <f t="shared" si="188"/>
        <v>1900</v>
      </c>
      <c r="BL1416">
        <f t="shared" si="189"/>
        <v>1900</v>
      </c>
      <c r="BM1416" t="str">
        <f t="shared" si="183"/>
        <v/>
      </c>
      <c r="BN1416" s="84">
        <f t="shared" si="184"/>
        <v>116</v>
      </c>
      <c r="BO1416" s="1">
        <v>42370</v>
      </c>
      <c r="BP1416" s="1"/>
      <c r="BQ1416" s="3"/>
      <c r="BR1416" s="4"/>
      <c r="BS1416" s="5"/>
      <c r="BT1416" s="6"/>
      <c r="BU1416" s="5"/>
      <c r="BV1416" s="5"/>
      <c r="BW1416" s="6"/>
      <c r="BX1416" s="5"/>
      <c r="BY1416" s="5"/>
      <c r="BZ1416" s="6"/>
      <c r="CA1416" s="5"/>
    </row>
    <row r="1417" spans="4:79">
      <c r="D1417" s="1"/>
      <c r="J1417" s="1"/>
      <c r="L1417" s="1"/>
      <c r="M1417" s="1"/>
      <c r="AX1417" s="1"/>
      <c r="AY1417" s="1"/>
      <c r="BA1417" s="1"/>
      <c r="BB1417" s="1"/>
      <c r="BF1417" s="1"/>
      <c r="BG1417" t="str">
        <f t="shared" ca="1" si="185"/>
        <v/>
      </c>
      <c r="BH1417" t="str">
        <f t="shared" si="186"/>
        <v/>
      </c>
      <c r="BI1417" t="str">
        <f t="shared" si="187"/>
        <v/>
      </c>
      <c r="BJ1417" t="str">
        <f t="shared" ca="1" si="182"/>
        <v/>
      </c>
      <c r="BK1417">
        <f t="shared" si="188"/>
        <v>1900</v>
      </c>
      <c r="BL1417">
        <f t="shared" si="189"/>
        <v>1900</v>
      </c>
      <c r="BM1417" t="str">
        <f t="shared" si="183"/>
        <v/>
      </c>
      <c r="BN1417" s="84">
        <f t="shared" si="184"/>
        <v>116</v>
      </c>
      <c r="BO1417" s="1">
        <v>42370</v>
      </c>
      <c r="BP1417" s="1"/>
      <c r="BQ1417" s="3"/>
      <c r="BR1417" s="4"/>
      <c r="BS1417" s="5"/>
      <c r="BT1417" s="6"/>
      <c r="BU1417" s="5"/>
      <c r="BV1417" s="5"/>
      <c r="BW1417" s="6"/>
      <c r="BX1417" s="5"/>
      <c r="BY1417" s="5"/>
      <c r="BZ1417" s="6"/>
      <c r="CA1417" s="5"/>
    </row>
    <row r="1418" spans="4:79">
      <c r="D1418" s="1"/>
      <c r="J1418" s="1"/>
      <c r="L1418" s="1"/>
      <c r="BA1418" s="1"/>
      <c r="BG1418" t="str">
        <f t="shared" ca="1" si="185"/>
        <v/>
      </c>
      <c r="BH1418" t="str">
        <f t="shared" si="186"/>
        <v/>
      </c>
      <c r="BI1418" t="str">
        <f t="shared" si="187"/>
        <v/>
      </c>
      <c r="BJ1418" t="str">
        <f t="shared" ca="1" si="182"/>
        <v/>
      </c>
      <c r="BK1418">
        <f t="shared" si="188"/>
        <v>1900</v>
      </c>
      <c r="BL1418">
        <f t="shared" si="189"/>
        <v>1900</v>
      </c>
      <c r="BM1418" t="str">
        <f t="shared" si="183"/>
        <v/>
      </c>
      <c r="BN1418" s="84">
        <f t="shared" si="184"/>
        <v>116</v>
      </c>
      <c r="BO1418" s="1">
        <v>42370</v>
      </c>
      <c r="BP1418" s="1"/>
      <c r="BQ1418" s="3"/>
      <c r="BR1418" s="4"/>
      <c r="BS1418" s="5"/>
      <c r="BT1418" s="6"/>
      <c r="BU1418" s="5"/>
      <c r="BV1418" s="5"/>
      <c r="BW1418" s="6"/>
      <c r="BX1418" s="5"/>
      <c r="BY1418" s="5"/>
      <c r="BZ1418" s="6"/>
      <c r="CA1418" s="5"/>
    </row>
    <row r="1419" spans="4:79">
      <c r="D1419" s="1"/>
      <c r="J1419" s="1"/>
      <c r="L1419" s="1"/>
      <c r="AX1419" s="1"/>
      <c r="AY1419" s="1"/>
      <c r="BA1419" s="1"/>
      <c r="BB1419" s="1"/>
      <c r="BF1419" s="1"/>
      <c r="BG1419" t="str">
        <f t="shared" ca="1" si="185"/>
        <v/>
      </c>
      <c r="BH1419" t="str">
        <f t="shared" si="186"/>
        <v/>
      </c>
      <c r="BI1419" t="str">
        <f t="shared" si="187"/>
        <v/>
      </c>
      <c r="BJ1419" t="str">
        <f t="shared" ca="1" si="182"/>
        <v/>
      </c>
      <c r="BK1419">
        <f t="shared" si="188"/>
        <v>1900</v>
      </c>
      <c r="BL1419">
        <f t="shared" si="189"/>
        <v>1900</v>
      </c>
      <c r="BM1419" t="str">
        <f t="shared" si="183"/>
        <v/>
      </c>
      <c r="BN1419" s="84">
        <f t="shared" si="184"/>
        <v>116</v>
      </c>
      <c r="BO1419" s="1">
        <v>42370</v>
      </c>
      <c r="BP1419" s="1"/>
      <c r="BQ1419" s="3"/>
      <c r="BR1419" s="4"/>
      <c r="BS1419" s="5"/>
      <c r="BT1419" s="6"/>
      <c r="BU1419" s="5"/>
      <c r="BV1419" s="5"/>
      <c r="BW1419" s="6"/>
      <c r="BX1419" s="5"/>
      <c r="BY1419" s="5"/>
      <c r="BZ1419" s="6"/>
      <c r="CA1419" s="5"/>
    </row>
    <row r="1420" spans="4:79">
      <c r="D1420" s="1"/>
      <c r="J1420" s="1"/>
      <c r="L1420" s="1"/>
      <c r="M1420" s="1"/>
      <c r="AX1420" s="1"/>
      <c r="AY1420" s="1"/>
      <c r="BA1420" s="1"/>
      <c r="BB1420" s="1"/>
      <c r="BG1420" t="str">
        <f t="shared" ca="1" si="185"/>
        <v/>
      </c>
      <c r="BH1420" t="str">
        <f t="shared" si="186"/>
        <v/>
      </c>
      <c r="BI1420" t="str">
        <f t="shared" si="187"/>
        <v/>
      </c>
      <c r="BJ1420" t="str">
        <f t="shared" ca="1" si="182"/>
        <v/>
      </c>
      <c r="BK1420">
        <f t="shared" si="188"/>
        <v>1900</v>
      </c>
      <c r="BL1420">
        <f t="shared" si="189"/>
        <v>1900</v>
      </c>
      <c r="BM1420" t="str">
        <f t="shared" si="183"/>
        <v/>
      </c>
      <c r="BN1420" s="84">
        <f t="shared" si="184"/>
        <v>116</v>
      </c>
      <c r="BO1420" s="1">
        <v>42370</v>
      </c>
      <c r="BP1420" s="1"/>
      <c r="BQ1420" s="3"/>
      <c r="BR1420" s="4"/>
      <c r="BS1420" s="5"/>
      <c r="BT1420" s="6"/>
      <c r="BU1420" s="5"/>
      <c r="BV1420" s="5"/>
      <c r="BW1420" s="6"/>
      <c r="BX1420" s="5"/>
      <c r="BY1420" s="5"/>
      <c r="BZ1420" s="6"/>
      <c r="CA1420" s="5"/>
    </row>
    <row r="1421" spans="4:79">
      <c r="D1421" s="1"/>
      <c r="E1421" s="1"/>
      <c r="J1421" s="1"/>
      <c r="L1421" s="1"/>
      <c r="M1421" s="1"/>
      <c r="N1421" s="1"/>
      <c r="BA1421" s="1"/>
      <c r="BB1421" s="1"/>
      <c r="BG1421" t="str">
        <f t="shared" ca="1" si="185"/>
        <v/>
      </c>
      <c r="BH1421" t="str">
        <f t="shared" si="186"/>
        <v/>
      </c>
      <c r="BI1421" t="str">
        <f t="shared" si="187"/>
        <v/>
      </c>
      <c r="BJ1421" t="str">
        <f t="shared" ca="1" si="182"/>
        <v/>
      </c>
      <c r="BK1421">
        <f t="shared" si="188"/>
        <v>1900</v>
      </c>
      <c r="BL1421">
        <f t="shared" si="189"/>
        <v>1900</v>
      </c>
      <c r="BM1421" t="str">
        <f t="shared" si="183"/>
        <v/>
      </c>
      <c r="BN1421" s="84">
        <f t="shared" si="184"/>
        <v>116</v>
      </c>
      <c r="BO1421" s="1">
        <v>42370</v>
      </c>
      <c r="BP1421" s="1"/>
      <c r="BQ1421" s="3"/>
      <c r="BR1421" s="4"/>
      <c r="BS1421" s="5"/>
      <c r="BT1421" s="6"/>
      <c r="BU1421" s="5"/>
      <c r="BV1421" s="5"/>
      <c r="BW1421" s="6"/>
      <c r="BX1421" s="5"/>
      <c r="BY1421" s="5"/>
      <c r="BZ1421" s="6"/>
      <c r="CA1421" s="5"/>
    </row>
    <row r="1422" spans="4:79">
      <c r="D1422" s="1"/>
      <c r="J1422" s="1"/>
      <c r="L1422" s="1"/>
      <c r="M1422" s="1"/>
      <c r="AX1422" s="1"/>
      <c r="AY1422" s="1"/>
      <c r="BA1422" s="1"/>
      <c r="BB1422" s="1"/>
      <c r="BG1422" t="str">
        <f t="shared" ca="1" si="185"/>
        <v/>
      </c>
      <c r="BH1422" t="str">
        <f t="shared" si="186"/>
        <v/>
      </c>
      <c r="BI1422" t="str">
        <f t="shared" si="187"/>
        <v/>
      </c>
      <c r="BJ1422" t="str">
        <f t="shared" ca="1" si="182"/>
        <v/>
      </c>
      <c r="BK1422">
        <f t="shared" si="188"/>
        <v>1900</v>
      </c>
      <c r="BL1422">
        <f t="shared" si="189"/>
        <v>1900</v>
      </c>
      <c r="BM1422" t="str">
        <f t="shared" si="183"/>
        <v/>
      </c>
      <c r="BN1422" s="84">
        <f t="shared" si="184"/>
        <v>116</v>
      </c>
      <c r="BO1422" s="1">
        <v>42370</v>
      </c>
      <c r="BP1422" s="1"/>
      <c r="BQ1422" s="3"/>
      <c r="BR1422" s="4"/>
      <c r="BS1422" s="5"/>
      <c r="BT1422" s="6"/>
      <c r="BU1422" s="5"/>
      <c r="BV1422" s="5"/>
      <c r="BW1422" s="6"/>
      <c r="BX1422" s="5"/>
      <c r="BY1422" s="5"/>
      <c r="BZ1422" s="6"/>
      <c r="CA1422" s="5"/>
    </row>
    <row r="1423" spans="4:79">
      <c r="D1423" s="1"/>
      <c r="BB1423" s="1"/>
      <c r="BG1423" t="str">
        <f t="shared" ca="1" si="185"/>
        <v/>
      </c>
      <c r="BH1423" t="str">
        <f t="shared" si="186"/>
        <v/>
      </c>
      <c r="BI1423" t="str">
        <f t="shared" si="187"/>
        <v/>
      </c>
      <c r="BJ1423" t="str">
        <f t="shared" ca="1" si="182"/>
        <v/>
      </c>
      <c r="BK1423">
        <f t="shared" si="188"/>
        <v>1900</v>
      </c>
      <c r="BL1423">
        <f t="shared" si="189"/>
        <v>1900</v>
      </c>
      <c r="BM1423" t="str">
        <f t="shared" si="183"/>
        <v/>
      </c>
      <c r="BN1423" s="84">
        <f t="shared" si="184"/>
        <v>116</v>
      </c>
      <c r="BO1423" s="1">
        <v>42370</v>
      </c>
      <c r="BP1423" s="1"/>
      <c r="BQ1423" s="3"/>
      <c r="BR1423" s="4"/>
      <c r="BS1423" s="5"/>
      <c r="BT1423" s="6"/>
      <c r="BU1423" s="5"/>
      <c r="BV1423" s="5"/>
      <c r="BW1423" s="6"/>
      <c r="BX1423" s="5"/>
      <c r="BY1423" s="5"/>
      <c r="BZ1423" s="6"/>
      <c r="CA1423" s="5"/>
    </row>
    <row r="1424" spans="4:79">
      <c r="D1424" s="1"/>
      <c r="J1424" s="1"/>
      <c r="L1424" s="1"/>
      <c r="M1424" s="1"/>
      <c r="AZ1424" s="1"/>
      <c r="BA1424" s="1"/>
      <c r="BC1424" s="1"/>
      <c r="BD1424" s="1"/>
      <c r="BG1424" t="str">
        <f t="shared" ca="1" si="185"/>
        <v/>
      </c>
      <c r="BH1424" t="str">
        <f t="shared" si="186"/>
        <v/>
      </c>
      <c r="BI1424" t="str">
        <f t="shared" si="187"/>
        <v/>
      </c>
      <c r="BJ1424" t="str">
        <f t="shared" ca="1" si="182"/>
        <v/>
      </c>
      <c r="BK1424">
        <f t="shared" si="188"/>
        <v>1900</v>
      </c>
      <c r="BL1424">
        <f t="shared" si="189"/>
        <v>1900</v>
      </c>
      <c r="BM1424" t="str">
        <f t="shared" si="183"/>
        <v/>
      </c>
      <c r="BN1424" s="84">
        <f t="shared" si="184"/>
        <v>116</v>
      </c>
      <c r="BO1424" s="1">
        <v>42370</v>
      </c>
      <c r="BP1424" s="1"/>
      <c r="BQ1424" s="3"/>
      <c r="BR1424" s="4"/>
      <c r="BS1424" s="5"/>
      <c r="BT1424" s="6"/>
      <c r="BU1424" s="5"/>
      <c r="BV1424" s="5"/>
      <c r="BW1424" s="6"/>
      <c r="BX1424" s="5"/>
      <c r="BY1424" s="5"/>
      <c r="BZ1424" s="6"/>
      <c r="CA1424" s="5"/>
    </row>
    <row r="1425" spans="4:79">
      <c r="D1425" s="1"/>
      <c r="J1425" s="1"/>
      <c r="L1425" s="1"/>
      <c r="BA1425" s="1"/>
      <c r="BF1425" s="1"/>
      <c r="BG1425" t="str">
        <f t="shared" ca="1" si="185"/>
        <v/>
      </c>
      <c r="BH1425" t="str">
        <f t="shared" si="186"/>
        <v/>
      </c>
      <c r="BI1425" t="str">
        <f t="shared" si="187"/>
        <v/>
      </c>
      <c r="BJ1425" t="str">
        <f t="shared" ca="1" si="182"/>
        <v/>
      </c>
      <c r="BK1425">
        <f t="shared" si="188"/>
        <v>1900</v>
      </c>
      <c r="BL1425">
        <f t="shared" si="189"/>
        <v>1900</v>
      </c>
      <c r="BM1425" t="str">
        <f t="shared" si="183"/>
        <v/>
      </c>
      <c r="BN1425" s="84">
        <f t="shared" si="184"/>
        <v>116</v>
      </c>
      <c r="BO1425" s="1">
        <v>42370</v>
      </c>
      <c r="BP1425" s="1"/>
      <c r="BQ1425" s="3"/>
      <c r="BR1425" s="4"/>
      <c r="BS1425" s="5"/>
      <c r="BT1425" s="6"/>
      <c r="BU1425" s="5"/>
      <c r="BV1425" s="5"/>
      <c r="BW1425" s="6"/>
      <c r="BX1425" s="5"/>
      <c r="BY1425" s="5"/>
      <c r="BZ1425" s="6"/>
      <c r="CA1425" s="5"/>
    </row>
    <row r="1426" spans="4:79">
      <c r="D1426" s="1"/>
      <c r="J1426" s="1"/>
      <c r="L1426" s="1"/>
      <c r="BA1426" s="1"/>
      <c r="BG1426" t="str">
        <f t="shared" ca="1" si="185"/>
        <v/>
      </c>
      <c r="BH1426" t="str">
        <f t="shared" si="186"/>
        <v/>
      </c>
      <c r="BI1426" t="str">
        <f t="shared" si="187"/>
        <v/>
      </c>
      <c r="BJ1426" t="str">
        <f t="shared" ca="1" si="182"/>
        <v/>
      </c>
      <c r="BK1426">
        <f t="shared" si="188"/>
        <v>1900</v>
      </c>
      <c r="BL1426">
        <f t="shared" si="189"/>
        <v>1900</v>
      </c>
      <c r="BM1426" t="str">
        <f t="shared" si="183"/>
        <v/>
      </c>
      <c r="BN1426" s="84">
        <f t="shared" si="184"/>
        <v>116</v>
      </c>
      <c r="BO1426" s="1">
        <v>42370</v>
      </c>
      <c r="BP1426" s="1"/>
      <c r="BQ1426" s="3"/>
      <c r="BR1426" s="4"/>
      <c r="BS1426" s="5"/>
      <c r="BT1426" s="6"/>
      <c r="BU1426" s="5"/>
      <c r="BV1426" s="5"/>
      <c r="BW1426" s="6"/>
      <c r="BX1426" s="5"/>
      <c r="BY1426" s="5"/>
      <c r="BZ1426" s="6"/>
      <c r="CA1426" s="5"/>
    </row>
    <row r="1427" spans="4:79">
      <c r="D1427" s="1"/>
      <c r="J1427" s="1"/>
      <c r="L1427" s="1"/>
      <c r="M1427" s="1"/>
      <c r="BA1427" s="1"/>
      <c r="BG1427" t="str">
        <f t="shared" ca="1" si="185"/>
        <v/>
      </c>
      <c r="BH1427" t="str">
        <f t="shared" si="186"/>
        <v/>
      </c>
      <c r="BI1427" t="str">
        <f t="shared" si="187"/>
        <v/>
      </c>
      <c r="BJ1427" t="str">
        <f t="shared" ca="1" si="182"/>
        <v/>
      </c>
      <c r="BK1427">
        <f t="shared" si="188"/>
        <v>1900</v>
      </c>
      <c r="BL1427">
        <f t="shared" si="189"/>
        <v>1900</v>
      </c>
      <c r="BM1427" t="str">
        <f t="shared" si="183"/>
        <v/>
      </c>
      <c r="BN1427" s="84">
        <f t="shared" si="184"/>
        <v>116</v>
      </c>
      <c r="BO1427" s="1">
        <v>42370</v>
      </c>
      <c r="BP1427" s="1"/>
      <c r="BQ1427" s="3"/>
      <c r="BR1427" s="4"/>
      <c r="BS1427" s="5"/>
      <c r="BT1427" s="6"/>
      <c r="BU1427" s="5"/>
      <c r="BV1427" s="5"/>
      <c r="BW1427" s="6"/>
      <c r="BX1427" s="5"/>
      <c r="BY1427" s="5"/>
      <c r="BZ1427" s="6"/>
      <c r="CA1427" s="5"/>
    </row>
    <row r="1428" spans="4:79">
      <c r="D1428" s="1"/>
      <c r="J1428" s="1"/>
      <c r="L1428" s="1"/>
      <c r="M1428" s="1"/>
      <c r="AX1428" s="1"/>
      <c r="AY1428" s="1"/>
      <c r="BA1428" s="1"/>
      <c r="BB1428" s="1"/>
      <c r="BF1428" s="1"/>
      <c r="BG1428" t="str">
        <f t="shared" ca="1" si="185"/>
        <v/>
      </c>
      <c r="BH1428" t="str">
        <f t="shared" si="186"/>
        <v/>
      </c>
      <c r="BI1428" t="str">
        <f t="shared" si="187"/>
        <v/>
      </c>
      <c r="BJ1428" t="str">
        <f t="shared" ca="1" si="182"/>
        <v/>
      </c>
      <c r="BK1428">
        <f t="shared" si="188"/>
        <v>1900</v>
      </c>
      <c r="BL1428">
        <f t="shared" si="189"/>
        <v>1900</v>
      </c>
      <c r="BM1428" t="str">
        <f t="shared" si="183"/>
        <v/>
      </c>
      <c r="BN1428" s="84">
        <f t="shared" si="184"/>
        <v>116</v>
      </c>
      <c r="BO1428" s="1">
        <v>42370</v>
      </c>
      <c r="BP1428" s="1"/>
      <c r="BQ1428" s="3"/>
      <c r="BR1428" s="4"/>
      <c r="BS1428" s="5"/>
      <c r="BT1428" s="6"/>
      <c r="BU1428" s="5"/>
      <c r="BV1428" s="5"/>
      <c r="BW1428" s="6"/>
      <c r="BX1428" s="5"/>
      <c r="BY1428" s="5"/>
      <c r="BZ1428" s="6"/>
      <c r="CA1428" s="5"/>
    </row>
    <row r="1429" spans="4:79">
      <c r="D1429" s="1"/>
      <c r="J1429" s="1"/>
      <c r="L1429" s="1"/>
      <c r="M1429" s="1"/>
      <c r="AX1429" s="1"/>
      <c r="AY1429" s="1"/>
      <c r="BA1429" s="1"/>
      <c r="BB1429" s="1"/>
      <c r="BG1429" t="str">
        <f t="shared" ca="1" si="185"/>
        <v/>
      </c>
      <c r="BH1429" t="str">
        <f t="shared" si="186"/>
        <v/>
      </c>
      <c r="BI1429" t="str">
        <f t="shared" si="187"/>
        <v/>
      </c>
      <c r="BJ1429" t="str">
        <f t="shared" ca="1" si="182"/>
        <v/>
      </c>
      <c r="BK1429">
        <f t="shared" si="188"/>
        <v>1900</v>
      </c>
      <c r="BL1429">
        <f t="shared" si="189"/>
        <v>1900</v>
      </c>
      <c r="BM1429" t="str">
        <f t="shared" si="183"/>
        <v/>
      </c>
      <c r="BN1429" s="84">
        <f t="shared" si="184"/>
        <v>116</v>
      </c>
      <c r="BO1429" s="1">
        <v>42370</v>
      </c>
      <c r="BP1429" s="1"/>
      <c r="BQ1429" s="3"/>
      <c r="BR1429" s="4"/>
      <c r="BS1429" s="5"/>
      <c r="BT1429" s="6"/>
      <c r="BU1429" s="5"/>
      <c r="BV1429" s="5"/>
      <c r="BW1429" s="6"/>
      <c r="BX1429" s="5"/>
      <c r="BY1429" s="5"/>
      <c r="BZ1429" s="6"/>
      <c r="CA1429" s="5"/>
    </row>
    <row r="1430" spans="4:79">
      <c r="D1430" s="1"/>
      <c r="J1430" s="1"/>
      <c r="L1430" s="1"/>
      <c r="M1430" s="1"/>
      <c r="BA1430" s="1"/>
      <c r="BG1430" t="str">
        <f t="shared" ca="1" si="185"/>
        <v/>
      </c>
      <c r="BH1430" t="str">
        <f t="shared" si="186"/>
        <v/>
      </c>
      <c r="BI1430" t="str">
        <f t="shared" si="187"/>
        <v/>
      </c>
      <c r="BJ1430" t="str">
        <f t="shared" ca="1" si="182"/>
        <v/>
      </c>
      <c r="BK1430">
        <f t="shared" si="188"/>
        <v>1900</v>
      </c>
      <c r="BL1430">
        <f t="shared" si="189"/>
        <v>1900</v>
      </c>
      <c r="BM1430" t="str">
        <f t="shared" si="183"/>
        <v/>
      </c>
      <c r="BN1430" s="84">
        <f t="shared" si="184"/>
        <v>116</v>
      </c>
      <c r="BO1430" s="1">
        <v>42370</v>
      </c>
      <c r="BP1430" s="1"/>
      <c r="BQ1430" s="3"/>
      <c r="BR1430" s="4"/>
      <c r="BS1430" s="5"/>
      <c r="BT1430" s="6"/>
      <c r="BU1430" s="5"/>
      <c r="BV1430" s="5"/>
      <c r="BW1430" s="6"/>
      <c r="BX1430" s="5"/>
      <c r="BY1430" s="5"/>
      <c r="BZ1430" s="6"/>
      <c r="CA1430" s="5"/>
    </row>
    <row r="1431" spans="4:79">
      <c r="D1431" s="1"/>
      <c r="J1431" s="1"/>
      <c r="M1431" s="1"/>
      <c r="BG1431" t="str">
        <f t="shared" ca="1" si="185"/>
        <v/>
      </c>
      <c r="BH1431" t="str">
        <f t="shared" si="186"/>
        <v/>
      </c>
      <c r="BI1431" t="str">
        <f t="shared" si="187"/>
        <v/>
      </c>
      <c r="BJ1431" t="str">
        <f t="shared" ca="1" si="182"/>
        <v/>
      </c>
      <c r="BK1431">
        <f t="shared" si="188"/>
        <v>1900</v>
      </c>
      <c r="BL1431">
        <f t="shared" si="189"/>
        <v>1900</v>
      </c>
      <c r="BM1431" t="str">
        <f t="shared" si="183"/>
        <v/>
      </c>
      <c r="BN1431" s="84">
        <f t="shared" si="184"/>
        <v>116</v>
      </c>
      <c r="BO1431" s="1">
        <v>42370</v>
      </c>
      <c r="BP1431" s="1"/>
      <c r="BQ1431" s="3"/>
      <c r="BR1431" s="4"/>
      <c r="BS1431" s="5"/>
      <c r="BT1431" s="6"/>
      <c r="BU1431" s="5"/>
      <c r="BV1431" s="5"/>
      <c r="BW1431" s="6"/>
      <c r="BX1431" s="5"/>
      <c r="BY1431" s="5"/>
      <c r="BZ1431" s="6"/>
      <c r="CA1431" s="5"/>
    </row>
    <row r="1432" spans="4:79">
      <c r="D1432" s="1"/>
      <c r="E1432" s="1"/>
      <c r="J1432" s="1"/>
      <c r="L1432" s="1"/>
      <c r="N1432" s="1"/>
      <c r="AX1432" s="1"/>
      <c r="AY1432" s="1"/>
      <c r="BA1432" s="1"/>
      <c r="BB1432" s="1"/>
      <c r="BF1432" s="1"/>
      <c r="BG1432" t="str">
        <f t="shared" ca="1" si="185"/>
        <v/>
      </c>
      <c r="BH1432" t="str">
        <f t="shared" si="186"/>
        <v/>
      </c>
      <c r="BI1432" t="str">
        <f t="shared" si="187"/>
        <v/>
      </c>
      <c r="BJ1432" t="str">
        <f t="shared" ca="1" si="182"/>
        <v/>
      </c>
      <c r="BK1432">
        <f t="shared" si="188"/>
        <v>1900</v>
      </c>
      <c r="BL1432">
        <f t="shared" si="189"/>
        <v>1900</v>
      </c>
      <c r="BM1432" t="str">
        <f t="shared" si="183"/>
        <v/>
      </c>
      <c r="BN1432" s="84">
        <f t="shared" si="184"/>
        <v>116</v>
      </c>
      <c r="BO1432" s="1">
        <v>42370</v>
      </c>
      <c r="BP1432" s="1"/>
      <c r="BQ1432" s="3"/>
      <c r="BR1432" s="4"/>
      <c r="BS1432" s="5"/>
      <c r="BT1432" s="6"/>
      <c r="BU1432" s="5"/>
      <c r="BV1432" s="5"/>
      <c r="BW1432" s="6"/>
      <c r="BX1432" s="5"/>
      <c r="BY1432" s="5"/>
      <c r="BZ1432" s="6"/>
      <c r="CA1432" s="5"/>
    </row>
    <row r="1433" spans="4:79">
      <c r="D1433" s="1"/>
      <c r="J1433" s="1"/>
      <c r="L1433" s="1"/>
      <c r="BA1433" s="1"/>
      <c r="BG1433" t="str">
        <f t="shared" ca="1" si="185"/>
        <v/>
      </c>
      <c r="BH1433" t="str">
        <f t="shared" si="186"/>
        <v/>
      </c>
      <c r="BI1433" t="str">
        <f t="shared" si="187"/>
        <v/>
      </c>
      <c r="BJ1433" t="str">
        <f t="shared" ca="1" si="182"/>
        <v/>
      </c>
      <c r="BK1433">
        <f t="shared" si="188"/>
        <v>1900</v>
      </c>
      <c r="BL1433">
        <f t="shared" si="189"/>
        <v>1900</v>
      </c>
      <c r="BM1433" t="str">
        <f t="shared" si="183"/>
        <v/>
      </c>
      <c r="BN1433" s="84">
        <f t="shared" si="184"/>
        <v>116</v>
      </c>
      <c r="BO1433" s="1">
        <v>42370</v>
      </c>
      <c r="BP1433" s="1"/>
      <c r="BQ1433" s="3"/>
      <c r="BR1433" s="4"/>
      <c r="BS1433" s="5"/>
      <c r="BT1433" s="6"/>
      <c r="BU1433" s="5"/>
      <c r="BV1433" s="5"/>
      <c r="BW1433" s="6"/>
      <c r="BX1433" s="5"/>
      <c r="BY1433" s="5"/>
      <c r="BZ1433" s="6"/>
      <c r="CA1433" s="5"/>
    </row>
    <row r="1434" spans="4:79">
      <c r="D1434" s="1"/>
      <c r="J1434" s="1"/>
      <c r="L1434" s="1"/>
      <c r="M1434" s="1"/>
      <c r="AX1434" s="1"/>
      <c r="AY1434" s="1"/>
      <c r="BA1434" s="1"/>
      <c r="BB1434" s="1"/>
      <c r="BG1434" t="str">
        <f t="shared" ca="1" si="185"/>
        <v/>
      </c>
      <c r="BH1434" t="str">
        <f t="shared" si="186"/>
        <v/>
      </c>
      <c r="BI1434" t="str">
        <f t="shared" si="187"/>
        <v/>
      </c>
      <c r="BJ1434" t="str">
        <f t="shared" ca="1" si="182"/>
        <v/>
      </c>
      <c r="BK1434">
        <f t="shared" si="188"/>
        <v>1900</v>
      </c>
      <c r="BL1434">
        <f t="shared" si="189"/>
        <v>1900</v>
      </c>
      <c r="BM1434" t="str">
        <f t="shared" si="183"/>
        <v/>
      </c>
      <c r="BN1434" s="84">
        <f t="shared" si="184"/>
        <v>116</v>
      </c>
      <c r="BO1434" s="1">
        <v>42370</v>
      </c>
      <c r="BP1434" s="1"/>
      <c r="BQ1434" s="3"/>
      <c r="BR1434" s="4"/>
      <c r="BS1434" s="5"/>
      <c r="BT1434" s="6"/>
      <c r="BU1434" s="5"/>
      <c r="BV1434" s="5"/>
      <c r="BW1434" s="6"/>
      <c r="BX1434" s="5"/>
      <c r="BY1434" s="5"/>
      <c r="BZ1434" s="6"/>
      <c r="CA1434" s="5"/>
    </row>
    <row r="1435" spans="4:79">
      <c r="D1435" s="1"/>
      <c r="J1435" s="1"/>
      <c r="L1435" s="1"/>
      <c r="AX1435" s="1"/>
      <c r="AY1435" s="1"/>
      <c r="BA1435" s="1"/>
      <c r="BB1435" s="1"/>
      <c r="BG1435" t="str">
        <f t="shared" ca="1" si="185"/>
        <v/>
      </c>
      <c r="BH1435" t="str">
        <f t="shared" si="186"/>
        <v/>
      </c>
      <c r="BI1435" t="str">
        <f t="shared" si="187"/>
        <v/>
      </c>
      <c r="BJ1435" t="str">
        <f t="shared" ca="1" si="182"/>
        <v/>
      </c>
      <c r="BK1435">
        <f t="shared" si="188"/>
        <v>1900</v>
      </c>
      <c r="BL1435">
        <f t="shared" si="189"/>
        <v>1900</v>
      </c>
      <c r="BM1435" t="str">
        <f t="shared" si="183"/>
        <v/>
      </c>
      <c r="BN1435" s="84">
        <f t="shared" si="184"/>
        <v>116</v>
      </c>
      <c r="BO1435" s="1">
        <v>42370</v>
      </c>
      <c r="BP1435" s="1"/>
      <c r="BQ1435" s="3"/>
      <c r="BR1435" s="4"/>
      <c r="BS1435" s="5"/>
      <c r="BT1435" s="6"/>
      <c r="BU1435" s="5"/>
      <c r="BV1435" s="5"/>
      <c r="BW1435" s="6"/>
      <c r="BX1435" s="5"/>
      <c r="BY1435" s="5"/>
      <c r="BZ1435" s="6"/>
      <c r="CA1435" s="5"/>
    </row>
    <row r="1436" spans="4:79">
      <c r="D1436" s="1"/>
      <c r="J1436" s="1"/>
      <c r="L1436" s="1"/>
      <c r="M1436" s="1"/>
      <c r="AX1436" s="1"/>
      <c r="AY1436" s="1"/>
      <c r="BA1436" s="1"/>
      <c r="BB1436" s="1"/>
      <c r="BG1436" t="str">
        <f t="shared" ca="1" si="185"/>
        <v/>
      </c>
      <c r="BH1436" t="str">
        <f t="shared" si="186"/>
        <v/>
      </c>
      <c r="BI1436" t="str">
        <f t="shared" si="187"/>
        <v/>
      </c>
      <c r="BJ1436" t="str">
        <f t="shared" ca="1" si="182"/>
        <v/>
      </c>
      <c r="BK1436">
        <f t="shared" si="188"/>
        <v>1900</v>
      </c>
      <c r="BL1436">
        <f t="shared" si="189"/>
        <v>1900</v>
      </c>
      <c r="BM1436" t="str">
        <f t="shared" si="183"/>
        <v/>
      </c>
      <c r="BN1436" s="84">
        <f t="shared" si="184"/>
        <v>116</v>
      </c>
      <c r="BO1436" s="1">
        <v>42370</v>
      </c>
      <c r="BP1436" s="1"/>
      <c r="BQ1436" s="3"/>
      <c r="BR1436" s="4"/>
      <c r="BS1436" s="5"/>
      <c r="BT1436" s="6"/>
      <c r="BU1436" s="5"/>
      <c r="BV1436" s="5"/>
      <c r="BW1436" s="6"/>
      <c r="BX1436" s="5"/>
      <c r="BY1436" s="5"/>
      <c r="BZ1436" s="6"/>
      <c r="CA1436" s="5"/>
    </row>
    <row r="1437" spans="4:79">
      <c r="D1437" s="1"/>
      <c r="J1437" s="1"/>
      <c r="L1437" s="1"/>
      <c r="BA1437" s="1"/>
      <c r="BG1437" t="str">
        <f t="shared" ca="1" si="185"/>
        <v/>
      </c>
      <c r="BH1437" t="str">
        <f t="shared" si="186"/>
        <v/>
      </c>
      <c r="BI1437" t="str">
        <f t="shared" si="187"/>
        <v/>
      </c>
      <c r="BJ1437" t="str">
        <f t="shared" ca="1" si="182"/>
        <v/>
      </c>
      <c r="BK1437">
        <f t="shared" si="188"/>
        <v>1900</v>
      </c>
      <c r="BL1437">
        <f t="shared" si="189"/>
        <v>1900</v>
      </c>
      <c r="BM1437" t="str">
        <f t="shared" si="183"/>
        <v/>
      </c>
      <c r="BN1437" s="84">
        <f t="shared" si="184"/>
        <v>116</v>
      </c>
      <c r="BO1437" s="1">
        <v>42370</v>
      </c>
      <c r="BP1437" s="1"/>
      <c r="BQ1437" s="3"/>
      <c r="BR1437" s="4"/>
      <c r="BS1437" s="5"/>
      <c r="BT1437" s="6"/>
      <c r="BU1437" s="5"/>
      <c r="BV1437" s="5"/>
      <c r="BW1437" s="6"/>
      <c r="BX1437" s="5"/>
      <c r="BY1437" s="5"/>
      <c r="BZ1437" s="6"/>
      <c r="CA1437" s="5"/>
    </row>
    <row r="1438" spans="4:79">
      <c r="D1438" s="1"/>
      <c r="J1438" s="1"/>
      <c r="L1438" s="1"/>
      <c r="M1438" s="1"/>
      <c r="AZ1438" s="1"/>
      <c r="BA1438" s="1"/>
      <c r="BC1438" s="1"/>
      <c r="BD1438" s="1"/>
      <c r="BG1438" t="str">
        <f t="shared" ca="1" si="185"/>
        <v/>
      </c>
      <c r="BH1438" t="str">
        <f t="shared" si="186"/>
        <v/>
      </c>
      <c r="BI1438" t="str">
        <f t="shared" si="187"/>
        <v/>
      </c>
      <c r="BJ1438" t="str">
        <f t="shared" ca="1" si="182"/>
        <v/>
      </c>
      <c r="BK1438">
        <f t="shared" si="188"/>
        <v>1900</v>
      </c>
      <c r="BL1438">
        <f t="shared" si="189"/>
        <v>1900</v>
      </c>
      <c r="BM1438" t="str">
        <f t="shared" si="183"/>
        <v/>
      </c>
      <c r="BN1438" s="84">
        <f t="shared" si="184"/>
        <v>116</v>
      </c>
      <c r="BO1438" s="1">
        <v>42370</v>
      </c>
      <c r="BP1438" s="1"/>
      <c r="BQ1438" s="3"/>
      <c r="BR1438" s="4"/>
      <c r="BS1438" s="5"/>
      <c r="BT1438" s="6"/>
      <c r="BU1438" s="5"/>
      <c r="BV1438" s="5"/>
      <c r="BW1438" s="6"/>
      <c r="BX1438" s="5"/>
      <c r="BY1438" s="5"/>
      <c r="BZ1438" s="6"/>
      <c r="CA1438" s="5"/>
    </row>
    <row r="1439" spans="4:79">
      <c r="D1439" s="1"/>
      <c r="J1439" s="1"/>
      <c r="L1439" s="1"/>
      <c r="BA1439" s="1"/>
      <c r="BB1439" s="1"/>
      <c r="BG1439" t="str">
        <f t="shared" ca="1" si="185"/>
        <v/>
      </c>
      <c r="BH1439" t="str">
        <f t="shared" si="186"/>
        <v/>
      </c>
      <c r="BI1439" t="str">
        <f t="shared" si="187"/>
        <v/>
      </c>
      <c r="BJ1439" t="str">
        <f t="shared" ca="1" si="182"/>
        <v/>
      </c>
      <c r="BK1439">
        <f t="shared" si="188"/>
        <v>1900</v>
      </c>
      <c r="BL1439">
        <f t="shared" si="189"/>
        <v>1900</v>
      </c>
      <c r="BM1439" t="str">
        <f t="shared" si="183"/>
        <v/>
      </c>
      <c r="BN1439" s="84">
        <f t="shared" si="184"/>
        <v>116</v>
      </c>
      <c r="BO1439" s="1">
        <v>42370</v>
      </c>
      <c r="BP1439" s="1"/>
      <c r="BQ1439" s="3"/>
      <c r="BR1439" s="4"/>
      <c r="BS1439" s="5"/>
      <c r="BT1439" s="6"/>
      <c r="BU1439" s="5"/>
      <c r="BV1439" s="5"/>
      <c r="BW1439" s="6"/>
      <c r="BX1439" s="5"/>
      <c r="BY1439" s="5"/>
      <c r="BZ1439" s="6"/>
      <c r="CA1439" s="5"/>
    </row>
    <row r="1440" spans="4:79">
      <c r="D1440" s="1"/>
      <c r="J1440" s="1"/>
      <c r="L1440" s="1"/>
      <c r="M1440" s="1"/>
      <c r="AX1440" s="1"/>
      <c r="AY1440" s="1"/>
      <c r="BA1440" s="1"/>
      <c r="BB1440" s="1"/>
      <c r="BG1440" t="str">
        <f t="shared" ca="1" si="185"/>
        <v/>
      </c>
      <c r="BH1440" t="str">
        <f t="shared" si="186"/>
        <v/>
      </c>
      <c r="BI1440" t="str">
        <f t="shared" si="187"/>
        <v/>
      </c>
      <c r="BJ1440" t="str">
        <f t="shared" ca="1" si="182"/>
        <v/>
      </c>
      <c r="BK1440">
        <f t="shared" si="188"/>
        <v>1900</v>
      </c>
      <c r="BL1440">
        <f t="shared" si="189"/>
        <v>1900</v>
      </c>
      <c r="BM1440" t="str">
        <f t="shared" si="183"/>
        <v/>
      </c>
      <c r="BN1440" s="84">
        <f t="shared" si="184"/>
        <v>116</v>
      </c>
      <c r="BO1440" s="1">
        <v>42370</v>
      </c>
      <c r="BP1440" s="1"/>
      <c r="BQ1440" s="3"/>
      <c r="BR1440" s="4"/>
      <c r="BS1440" s="5"/>
      <c r="BT1440" s="6"/>
      <c r="BU1440" s="5"/>
      <c r="BV1440" s="5"/>
      <c r="BW1440" s="6"/>
      <c r="BX1440" s="5"/>
      <c r="BY1440" s="5"/>
      <c r="BZ1440" s="6"/>
      <c r="CA1440" s="5"/>
    </row>
    <row r="1441" spans="4:79">
      <c r="D1441" s="1"/>
      <c r="E1441" s="1"/>
      <c r="J1441" s="1"/>
      <c r="L1441" s="1"/>
      <c r="AX1441" s="1"/>
      <c r="AY1441" s="1"/>
      <c r="BA1441" s="1"/>
      <c r="BG1441" t="str">
        <f t="shared" ca="1" si="185"/>
        <v/>
      </c>
      <c r="BH1441" t="str">
        <f t="shared" si="186"/>
        <v/>
      </c>
      <c r="BI1441" t="str">
        <f t="shared" si="187"/>
        <v/>
      </c>
      <c r="BJ1441" t="str">
        <f t="shared" ca="1" si="182"/>
        <v/>
      </c>
      <c r="BK1441">
        <f t="shared" si="188"/>
        <v>1900</v>
      </c>
      <c r="BL1441">
        <f t="shared" si="189"/>
        <v>1900</v>
      </c>
      <c r="BM1441" t="str">
        <f t="shared" si="183"/>
        <v/>
      </c>
      <c r="BN1441" s="84">
        <f t="shared" si="184"/>
        <v>116</v>
      </c>
      <c r="BO1441" s="1">
        <v>42370</v>
      </c>
      <c r="BP1441" s="1"/>
      <c r="BQ1441" s="3"/>
      <c r="BR1441" s="4"/>
      <c r="BS1441" s="5"/>
      <c r="BT1441" s="6"/>
      <c r="BU1441" s="5"/>
      <c r="BV1441" s="5"/>
      <c r="BW1441" s="6"/>
      <c r="BX1441" s="5"/>
      <c r="BY1441" s="5"/>
      <c r="BZ1441" s="6"/>
      <c r="CA1441" s="5"/>
    </row>
    <row r="1442" spans="4:79">
      <c r="D1442" s="1"/>
      <c r="J1442" s="1"/>
      <c r="L1442" s="1"/>
      <c r="M1442" s="1"/>
      <c r="AY1442" s="1"/>
      <c r="AZ1442" s="1"/>
      <c r="BB1442" s="1"/>
      <c r="BC1442" s="1"/>
      <c r="BG1442" t="str">
        <f t="shared" ca="1" si="185"/>
        <v/>
      </c>
      <c r="BH1442" t="str">
        <f t="shared" si="186"/>
        <v/>
      </c>
      <c r="BI1442" t="str">
        <f t="shared" si="187"/>
        <v/>
      </c>
      <c r="BJ1442" t="str">
        <f t="shared" ca="1" si="182"/>
        <v/>
      </c>
      <c r="BK1442">
        <f t="shared" si="188"/>
        <v>1900</v>
      </c>
      <c r="BL1442">
        <f t="shared" si="189"/>
        <v>1900</v>
      </c>
      <c r="BM1442" t="str">
        <f t="shared" si="183"/>
        <v/>
      </c>
      <c r="BN1442" s="84">
        <f t="shared" si="184"/>
        <v>116</v>
      </c>
      <c r="BO1442" s="1">
        <v>42370</v>
      </c>
      <c r="BP1442" s="1"/>
      <c r="BQ1442" s="3"/>
      <c r="BR1442" s="4"/>
      <c r="BS1442" s="5"/>
      <c r="BT1442" s="6"/>
      <c r="BU1442" s="5"/>
      <c r="BV1442" s="5"/>
      <c r="BW1442" s="6"/>
      <c r="BX1442" s="5"/>
      <c r="BY1442" s="5"/>
      <c r="BZ1442" s="6"/>
      <c r="CA1442" s="5"/>
    </row>
    <row r="1443" spans="4:79">
      <c r="D1443" s="1"/>
      <c r="J1443" s="1"/>
      <c r="L1443" s="1"/>
      <c r="AY1443" s="1"/>
      <c r="AZ1443" s="1"/>
      <c r="BB1443" s="1"/>
      <c r="BC1443" s="1"/>
      <c r="BG1443" t="str">
        <f t="shared" ca="1" si="185"/>
        <v/>
      </c>
      <c r="BH1443" t="str">
        <f t="shared" si="186"/>
        <v/>
      </c>
      <c r="BI1443" t="str">
        <f t="shared" si="187"/>
        <v/>
      </c>
      <c r="BJ1443" t="str">
        <f t="shared" ca="1" si="182"/>
        <v/>
      </c>
      <c r="BK1443">
        <f t="shared" si="188"/>
        <v>1900</v>
      </c>
      <c r="BL1443">
        <f t="shared" si="189"/>
        <v>1900</v>
      </c>
      <c r="BM1443" t="str">
        <f t="shared" si="183"/>
        <v/>
      </c>
      <c r="BN1443" s="84">
        <f t="shared" si="184"/>
        <v>116</v>
      </c>
      <c r="BO1443" s="1">
        <v>42370</v>
      </c>
      <c r="BP1443" s="1"/>
      <c r="BQ1443" s="3"/>
      <c r="BR1443" s="4"/>
      <c r="BS1443" s="5"/>
      <c r="BT1443" s="6"/>
      <c r="BU1443" s="5"/>
      <c r="BV1443" s="5"/>
      <c r="BW1443" s="6"/>
      <c r="BX1443" s="5"/>
      <c r="BY1443" s="5"/>
      <c r="BZ1443" s="6"/>
      <c r="CA1443" s="5"/>
    </row>
    <row r="1444" spans="4:79">
      <c r="D1444" s="1"/>
      <c r="J1444" s="1"/>
      <c r="L1444" s="1"/>
      <c r="M1444" s="1"/>
      <c r="AX1444" s="1"/>
      <c r="AY1444" s="1"/>
      <c r="BA1444" s="1"/>
      <c r="BB1444" s="1"/>
      <c r="BG1444" t="str">
        <f t="shared" ca="1" si="185"/>
        <v/>
      </c>
      <c r="BH1444" t="str">
        <f t="shared" si="186"/>
        <v/>
      </c>
      <c r="BI1444" t="str">
        <f t="shared" si="187"/>
        <v/>
      </c>
      <c r="BJ1444" t="str">
        <f t="shared" ca="1" si="182"/>
        <v/>
      </c>
      <c r="BK1444">
        <f t="shared" si="188"/>
        <v>1900</v>
      </c>
      <c r="BL1444">
        <f t="shared" si="189"/>
        <v>1900</v>
      </c>
      <c r="BM1444" t="str">
        <f t="shared" si="183"/>
        <v/>
      </c>
      <c r="BN1444" s="84">
        <f t="shared" si="184"/>
        <v>116</v>
      </c>
      <c r="BO1444" s="1">
        <v>42370</v>
      </c>
      <c r="BP1444" s="1"/>
      <c r="BQ1444" s="3"/>
      <c r="BR1444" s="4"/>
      <c r="BS1444" s="5"/>
      <c r="BT1444" s="6"/>
      <c r="BU1444" s="5"/>
      <c r="BV1444" s="5"/>
      <c r="BW1444" s="6"/>
      <c r="BX1444" s="5"/>
      <c r="BY1444" s="5"/>
      <c r="BZ1444" s="6"/>
      <c r="CA1444" s="5"/>
    </row>
    <row r="1445" spans="4:79">
      <c r="D1445" s="1"/>
      <c r="J1445" s="1"/>
      <c r="L1445" s="1"/>
      <c r="M1445" s="1"/>
      <c r="AX1445" s="1"/>
      <c r="AY1445" s="1"/>
      <c r="BA1445" s="1"/>
      <c r="BB1445" s="1"/>
      <c r="BF1445" s="1"/>
      <c r="BG1445" t="str">
        <f t="shared" ca="1" si="185"/>
        <v/>
      </c>
      <c r="BH1445" t="str">
        <f t="shared" si="186"/>
        <v/>
      </c>
      <c r="BI1445" t="str">
        <f t="shared" si="187"/>
        <v/>
      </c>
      <c r="BJ1445" t="str">
        <f t="shared" ca="1" si="182"/>
        <v/>
      </c>
      <c r="BK1445">
        <f t="shared" si="188"/>
        <v>1900</v>
      </c>
      <c r="BL1445">
        <f t="shared" si="189"/>
        <v>1900</v>
      </c>
      <c r="BM1445" t="str">
        <f t="shared" si="183"/>
        <v/>
      </c>
      <c r="BN1445" s="84">
        <f t="shared" si="184"/>
        <v>116</v>
      </c>
      <c r="BO1445" s="1">
        <v>42370</v>
      </c>
      <c r="BP1445" s="1"/>
      <c r="BQ1445" s="3"/>
      <c r="BR1445" s="4"/>
      <c r="BS1445" s="5"/>
      <c r="BT1445" s="6"/>
      <c r="BU1445" s="5"/>
      <c r="BV1445" s="5"/>
      <c r="BW1445" s="6"/>
      <c r="BX1445" s="5"/>
      <c r="BY1445" s="5"/>
      <c r="BZ1445" s="6"/>
      <c r="CA1445" s="5"/>
    </row>
    <row r="1446" spans="4:79">
      <c r="D1446" s="1"/>
      <c r="J1446" s="1"/>
      <c r="L1446" s="1"/>
      <c r="M1446" s="1"/>
      <c r="AX1446" s="1"/>
      <c r="AY1446" s="1"/>
      <c r="BA1446" s="1"/>
      <c r="BB1446" s="1"/>
      <c r="BG1446" t="str">
        <f t="shared" ca="1" si="185"/>
        <v/>
      </c>
      <c r="BH1446" t="str">
        <f t="shared" si="186"/>
        <v/>
      </c>
      <c r="BI1446" t="str">
        <f t="shared" si="187"/>
        <v/>
      </c>
      <c r="BJ1446" t="str">
        <f t="shared" ca="1" si="182"/>
        <v/>
      </c>
      <c r="BK1446">
        <f t="shared" si="188"/>
        <v>1900</v>
      </c>
      <c r="BL1446">
        <f t="shared" si="189"/>
        <v>1900</v>
      </c>
      <c r="BM1446" t="str">
        <f t="shared" si="183"/>
        <v/>
      </c>
      <c r="BN1446" s="84">
        <f t="shared" si="184"/>
        <v>116</v>
      </c>
      <c r="BO1446" s="1">
        <v>42370</v>
      </c>
      <c r="BP1446" s="1"/>
      <c r="BQ1446" s="3"/>
      <c r="BR1446" s="4"/>
      <c r="BS1446" s="5"/>
      <c r="BT1446" s="6"/>
      <c r="BU1446" s="5"/>
      <c r="BV1446" s="5"/>
      <c r="BW1446" s="6"/>
      <c r="BX1446" s="5"/>
      <c r="BY1446" s="5"/>
      <c r="BZ1446" s="6"/>
      <c r="CA1446" s="5"/>
    </row>
    <row r="1447" spans="4:79">
      <c r="D1447" s="1"/>
      <c r="J1447" s="1"/>
      <c r="L1447" s="1"/>
      <c r="M1447" s="1"/>
      <c r="AY1447" s="1"/>
      <c r="AZ1447" s="1"/>
      <c r="BB1447" s="1"/>
      <c r="BC1447" s="1"/>
      <c r="BG1447" t="str">
        <f t="shared" ca="1" si="185"/>
        <v/>
      </c>
      <c r="BH1447" t="str">
        <f t="shared" si="186"/>
        <v/>
      </c>
      <c r="BI1447" t="str">
        <f t="shared" si="187"/>
        <v/>
      </c>
      <c r="BJ1447" t="str">
        <f t="shared" ca="1" si="182"/>
        <v/>
      </c>
      <c r="BK1447">
        <f t="shared" si="188"/>
        <v>1900</v>
      </c>
      <c r="BL1447">
        <f t="shared" si="189"/>
        <v>1900</v>
      </c>
      <c r="BM1447" t="str">
        <f t="shared" si="183"/>
        <v/>
      </c>
      <c r="BN1447" s="84">
        <f t="shared" si="184"/>
        <v>116</v>
      </c>
      <c r="BO1447" s="1">
        <v>42370</v>
      </c>
      <c r="BP1447" s="1"/>
      <c r="BQ1447" s="3"/>
      <c r="BR1447" s="4"/>
      <c r="BS1447" s="5"/>
      <c r="BT1447" s="6"/>
      <c r="BU1447" s="5"/>
      <c r="BV1447" s="5"/>
      <c r="BW1447" s="6"/>
      <c r="BX1447" s="5"/>
      <c r="BY1447" s="5"/>
      <c r="BZ1447" s="6"/>
      <c r="CA1447" s="5"/>
    </row>
    <row r="1448" spans="4:79">
      <c r="D1448" s="1"/>
      <c r="J1448" s="1"/>
      <c r="L1448" s="1"/>
      <c r="BA1448" s="1"/>
      <c r="BG1448" t="str">
        <f t="shared" ca="1" si="185"/>
        <v/>
      </c>
      <c r="BH1448" t="str">
        <f t="shared" si="186"/>
        <v/>
      </c>
      <c r="BI1448" t="str">
        <f t="shared" si="187"/>
        <v/>
      </c>
      <c r="BJ1448" t="str">
        <f t="shared" ca="1" si="182"/>
        <v/>
      </c>
      <c r="BK1448">
        <f t="shared" si="188"/>
        <v>1900</v>
      </c>
      <c r="BL1448">
        <f t="shared" si="189"/>
        <v>1900</v>
      </c>
      <c r="BM1448" t="str">
        <f t="shared" si="183"/>
        <v/>
      </c>
      <c r="BN1448" s="84">
        <f t="shared" si="184"/>
        <v>116</v>
      </c>
      <c r="BO1448" s="1">
        <v>42370</v>
      </c>
      <c r="BP1448" s="1"/>
      <c r="BQ1448" s="3"/>
      <c r="BR1448" s="4"/>
      <c r="BS1448" s="5"/>
      <c r="BT1448" s="6"/>
      <c r="BU1448" s="5"/>
      <c r="BV1448" s="5"/>
      <c r="BW1448" s="6"/>
      <c r="BX1448" s="5"/>
      <c r="BY1448" s="5"/>
      <c r="BZ1448" s="6"/>
      <c r="CA1448" s="5"/>
    </row>
    <row r="1449" spans="4:79">
      <c r="D1449" s="1"/>
      <c r="J1449" s="1"/>
      <c r="L1449" s="1"/>
      <c r="AZ1449" s="1"/>
      <c r="BA1449" s="1"/>
      <c r="BC1449" s="1"/>
      <c r="BD1449" s="1"/>
      <c r="BG1449" t="str">
        <f t="shared" ca="1" si="185"/>
        <v/>
      </c>
      <c r="BH1449" t="str">
        <f t="shared" si="186"/>
        <v/>
      </c>
      <c r="BI1449" t="str">
        <f t="shared" si="187"/>
        <v/>
      </c>
      <c r="BJ1449" t="str">
        <f t="shared" ca="1" si="182"/>
        <v/>
      </c>
      <c r="BK1449">
        <f t="shared" si="188"/>
        <v>1900</v>
      </c>
      <c r="BL1449">
        <f t="shared" si="189"/>
        <v>1900</v>
      </c>
      <c r="BM1449" t="str">
        <f t="shared" si="183"/>
        <v/>
      </c>
      <c r="BN1449" s="84">
        <f t="shared" si="184"/>
        <v>116</v>
      </c>
      <c r="BO1449" s="1">
        <v>42370</v>
      </c>
      <c r="BP1449" s="1"/>
      <c r="BQ1449" s="3"/>
      <c r="BR1449" s="4"/>
      <c r="BS1449" s="5"/>
      <c r="BT1449" s="6"/>
      <c r="BU1449" s="5"/>
      <c r="BV1449" s="5"/>
      <c r="BW1449" s="6"/>
      <c r="BX1449" s="5"/>
      <c r="BY1449" s="5"/>
      <c r="BZ1449" s="6"/>
      <c r="CA1449" s="5"/>
    </row>
    <row r="1450" spans="4:79">
      <c r="D1450" s="1"/>
      <c r="J1450" s="1"/>
      <c r="L1450" s="1"/>
      <c r="M1450" s="1"/>
      <c r="AX1450" s="1"/>
      <c r="AY1450" s="1"/>
      <c r="BA1450" s="1"/>
      <c r="BB1450" s="1"/>
      <c r="BG1450" t="str">
        <f t="shared" ca="1" si="185"/>
        <v/>
      </c>
      <c r="BH1450" t="str">
        <f t="shared" si="186"/>
        <v/>
      </c>
      <c r="BI1450" t="str">
        <f t="shared" si="187"/>
        <v/>
      </c>
      <c r="BJ1450" t="str">
        <f t="shared" ca="1" si="182"/>
        <v/>
      </c>
      <c r="BK1450">
        <f t="shared" si="188"/>
        <v>1900</v>
      </c>
      <c r="BL1450">
        <f t="shared" si="189"/>
        <v>1900</v>
      </c>
      <c r="BM1450" t="str">
        <f t="shared" si="183"/>
        <v/>
      </c>
      <c r="BN1450" s="84">
        <f t="shared" si="184"/>
        <v>116</v>
      </c>
      <c r="BO1450" s="1">
        <v>42370</v>
      </c>
      <c r="BP1450" s="1"/>
      <c r="BQ1450" s="3"/>
      <c r="BR1450" s="4"/>
      <c r="BS1450" s="5"/>
      <c r="BT1450" s="6"/>
      <c r="BU1450" s="5"/>
      <c r="BV1450" s="5"/>
      <c r="BW1450" s="6"/>
      <c r="BX1450" s="5"/>
      <c r="BY1450" s="5"/>
      <c r="BZ1450" s="6"/>
      <c r="CA1450" s="5"/>
    </row>
    <row r="1451" spans="4:79">
      <c r="D1451" s="1"/>
      <c r="J1451" s="1"/>
      <c r="L1451" s="1"/>
      <c r="M1451" s="1"/>
      <c r="AZ1451" s="1"/>
      <c r="BA1451" s="1"/>
      <c r="BC1451" s="1"/>
      <c r="BD1451" s="1"/>
      <c r="BG1451" t="str">
        <f t="shared" ca="1" si="185"/>
        <v/>
      </c>
      <c r="BH1451" t="str">
        <f t="shared" si="186"/>
        <v/>
      </c>
      <c r="BI1451" t="str">
        <f t="shared" si="187"/>
        <v/>
      </c>
      <c r="BJ1451" t="str">
        <f t="shared" ca="1" si="182"/>
        <v/>
      </c>
      <c r="BK1451">
        <f t="shared" si="188"/>
        <v>1900</v>
      </c>
      <c r="BL1451">
        <f t="shared" si="189"/>
        <v>1900</v>
      </c>
      <c r="BM1451" t="str">
        <f t="shared" si="183"/>
        <v/>
      </c>
      <c r="BN1451" s="84">
        <f t="shared" si="184"/>
        <v>116</v>
      </c>
      <c r="BO1451" s="1">
        <v>42370</v>
      </c>
      <c r="BP1451" s="1"/>
      <c r="BQ1451" s="3"/>
      <c r="BR1451" s="4"/>
      <c r="BS1451" s="5"/>
      <c r="BT1451" s="6"/>
      <c r="BU1451" s="5"/>
      <c r="BV1451" s="5"/>
      <c r="BW1451" s="6"/>
      <c r="BX1451" s="5"/>
      <c r="BY1451" s="5"/>
      <c r="BZ1451" s="6"/>
      <c r="CA1451" s="5"/>
    </row>
    <row r="1452" spans="4:79">
      <c r="D1452" s="1"/>
      <c r="J1452" s="1"/>
      <c r="L1452" s="1"/>
      <c r="BA1452" s="1"/>
      <c r="BF1452" s="1"/>
      <c r="BG1452" t="str">
        <f t="shared" ca="1" si="185"/>
        <v/>
      </c>
      <c r="BH1452" t="str">
        <f t="shared" si="186"/>
        <v/>
      </c>
      <c r="BI1452" t="str">
        <f t="shared" si="187"/>
        <v/>
      </c>
      <c r="BJ1452" t="str">
        <f t="shared" ca="1" si="182"/>
        <v/>
      </c>
      <c r="BK1452">
        <f t="shared" si="188"/>
        <v>1900</v>
      </c>
      <c r="BL1452">
        <f t="shared" si="189"/>
        <v>1900</v>
      </c>
      <c r="BM1452" t="str">
        <f t="shared" si="183"/>
        <v/>
      </c>
      <c r="BN1452" s="84">
        <f t="shared" si="184"/>
        <v>116</v>
      </c>
      <c r="BO1452" s="1">
        <v>42370</v>
      </c>
      <c r="BP1452" s="1"/>
      <c r="BQ1452" s="3"/>
      <c r="BR1452" s="4"/>
      <c r="BS1452" s="5"/>
      <c r="BT1452" s="6"/>
      <c r="BU1452" s="5"/>
      <c r="BV1452" s="5"/>
      <c r="BW1452" s="6"/>
      <c r="BX1452" s="5"/>
      <c r="BY1452" s="5"/>
      <c r="BZ1452" s="6"/>
      <c r="CA1452" s="5"/>
    </row>
    <row r="1453" spans="4:79">
      <c r="D1453" s="1"/>
      <c r="J1453" s="1"/>
      <c r="M1453" s="1"/>
      <c r="BG1453" t="str">
        <f t="shared" ca="1" si="185"/>
        <v/>
      </c>
      <c r="BH1453" t="str">
        <f t="shared" si="186"/>
        <v/>
      </c>
      <c r="BI1453" t="str">
        <f t="shared" si="187"/>
        <v/>
      </c>
      <c r="BJ1453" t="str">
        <f t="shared" ca="1" si="182"/>
        <v/>
      </c>
      <c r="BK1453">
        <f t="shared" si="188"/>
        <v>1900</v>
      </c>
      <c r="BL1453">
        <f t="shared" si="189"/>
        <v>1900</v>
      </c>
      <c r="BM1453" t="str">
        <f t="shared" si="183"/>
        <v/>
      </c>
      <c r="BN1453" s="84">
        <f t="shared" si="184"/>
        <v>116</v>
      </c>
      <c r="BO1453" s="1">
        <v>42370</v>
      </c>
      <c r="BP1453" s="1"/>
      <c r="BQ1453" s="3"/>
      <c r="BR1453" s="4"/>
      <c r="BS1453" s="5"/>
      <c r="BT1453" s="6"/>
      <c r="BU1453" s="5"/>
      <c r="BV1453" s="5"/>
      <c r="BW1453" s="6"/>
      <c r="BX1453" s="5"/>
      <c r="BY1453" s="5"/>
      <c r="BZ1453" s="6"/>
      <c r="CA1453" s="5"/>
    </row>
    <row r="1454" spans="4:79">
      <c r="D1454" s="1"/>
      <c r="J1454" s="1"/>
      <c r="M1454" s="1"/>
      <c r="BG1454" t="str">
        <f t="shared" ca="1" si="185"/>
        <v/>
      </c>
      <c r="BH1454" t="str">
        <f t="shared" si="186"/>
        <v/>
      </c>
      <c r="BI1454" t="str">
        <f t="shared" si="187"/>
        <v/>
      </c>
      <c r="BJ1454" t="str">
        <f t="shared" ca="1" si="182"/>
        <v/>
      </c>
      <c r="BK1454">
        <f t="shared" si="188"/>
        <v>1900</v>
      </c>
      <c r="BL1454">
        <f t="shared" si="189"/>
        <v>1900</v>
      </c>
      <c r="BM1454" t="str">
        <f t="shared" si="183"/>
        <v/>
      </c>
      <c r="BN1454" s="84">
        <f t="shared" si="184"/>
        <v>116</v>
      </c>
      <c r="BO1454" s="1">
        <v>42370</v>
      </c>
      <c r="BP1454" s="1"/>
      <c r="BQ1454" s="3"/>
      <c r="BR1454" s="4"/>
      <c r="BS1454" s="5"/>
      <c r="BT1454" s="6"/>
      <c r="BU1454" s="5"/>
      <c r="BV1454" s="5"/>
      <c r="BW1454" s="6"/>
      <c r="BX1454" s="5"/>
      <c r="BY1454" s="5"/>
      <c r="BZ1454" s="6"/>
      <c r="CA1454" s="5"/>
    </row>
    <row r="1455" spans="4:79">
      <c r="D1455" s="1"/>
      <c r="J1455" s="1"/>
      <c r="L1455" s="1"/>
      <c r="BA1455" s="1"/>
      <c r="BG1455" t="str">
        <f t="shared" ca="1" si="185"/>
        <v/>
      </c>
      <c r="BH1455" t="str">
        <f t="shared" si="186"/>
        <v/>
      </c>
      <c r="BI1455" t="str">
        <f t="shared" si="187"/>
        <v/>
      </c>
      <c r="BJ1455" t="str">
        <f t="shared" ca="1" si="182"/>
        <v/>
      </c>
      <c r="BK1455">
        <f t="shared" si="188"/>
        <v>1900</v>
      </c>
      <c r="BL1455">
        <f t="shared" si="189"/>
        <v>1900</v>
      </c>
      <c r="BM1455" t="str">
        <f t="shared" si="183"/>
        <v/>
      </c>
      <c r="BN1455" s="84">
        <f t="shared" si="184"/>
        <v>116</v>
      </c>
      <c r="BO1455" s="1">
        <v>42370</v>
      </c>
      <c r="BP1455" s="1"/>
      <c r="BQ1455" s="3"/>
      <c r="BR1455" s="4"/>
      <c r="BS1455" s="5"/>
      <c r="BT1455" s="6"/>
      <c r="BU1455" s="5"/>
      <c r="BV1455" s="5"/>
      <c r="BW1455" s="6"/>
      <c r="BX1455" s="5"/>
      <c r="BY1455" s="5"/>
      <c r="BZ1455" s="6"/>
      <c r="CA1455" s="5"/>
    </row>
    <row r="1456" spans="4:79">
      <c r="D1456" s="1"/>
      <c r="J1456" s="1"/>
      <c r="L1456" s="1"/>
      <c r="AY1456" s="1"/>
      <c r="AZ1456" s="1"/>
      <c r="BB1456" s="1"/>
      <c r="BC1456" s="1"/>
      <c r="BG1456" t="str">
        <f t="shared" ca="1" si="185"/>
        <v/>
      </c>
      <c r="BH1456" t="str">
        <f t="shared" si="186"/>
        <v/>
      </c>
      <c r="BI1456" t="str">
        <f t="shared" si="187"/>
        <v/>
      </c>
      <c r="BJ1456" t="str">
        <f t="shared" ca="1" si="182"/>
        <v/>
      </c>
      <c r="BK1456">
        <f t="shared" si="188"/>
        <v>1900</v>
      </c>
      <c r="BL1456">
        <f t="shared" si="189"/>
        <v>1900</v>
      </c>
      <c r="BM1456" t="str">
        <f t="shared" si="183"/>
        <v/>
      </c>
      <c r="BN1456" s="84">
        <f t="shared" si="184"/>
        <v>116</v>
      </c>
      <c r="BO1456" s="1">
        <v>42370</v>
      </c>
      <c r="BP1456" s="1"/>
      <c r="BQ1456" s="3"/>
      <c r="BR1456" s="4"/>
      <c r="BS1456" s="5"/>
      <c r="BT1456" s="6"/>
      <c r="BU1456" s="5"/>
      <c r="BV1456" s="5"/>
      <c r="BW1456" s="6"/>
      <c r="BX1456" s="5"/>
      <c r="BY1456" s="5"/>
      <c r="BZ1456" s="6"/>
      <c r="CA1456" s="5"/>
    </row>
    <row r="1457" spans="4:79">
      <c r="D1457" s="1"/>
      <c r="J1457" s="1"/>
      <c r="L1457" s="1"/>
      <c r="M1457" s="1"/>
      <c r="AX1457" s="1"/>
      <c r="AY1457" s="1"/>
      <c r="BA1457" s="1"/>
      <c r="BB1457" s="1"/>
      <c r="BG1457" t="str">
        <f t="shared" ca="1" si="185"/>
        <v/>
      </c>
      <c r="BH1457" t="str">
        <f t="shared" si="186"/>
        <v/>
      </c>
      <c r="BI1457" t="str">
        <f t="shared" si="187"/>
        <v/>
      </c>
      <c r="BJ1457" t="str">
        <f t="shared" ca="1" si="182"/>
        <v/>
      </c>
      <c r="BK1457">
        <f t="shared" si="188"/>
        <v>1900</v>
      </c>
      <c r="BL1457">
        <f t="shared" si="189"/>
        <v>1900</v>
      </c>
      <c r="BM1457" t="str">
        <f t="shared" si="183"/>
        <v/>
      </c>
      <c r="BN1457" s="84">
        <f t="shared" si="184"/>
        <v>116</v>
      </c>
      <c r="BO1457" s="1">
        <v>42370</v>
      </c>
      <c r="BP1457" s="1"/>
      <c r="BQ1457" s="3"/>
      <c r="BR1457" s="4"/>
      <c r="BS1457" s="5"/>
      <c r="BT1457" s="6"/>
      <c r="BU1457" s="5"/>
      <c r="BV1457" s="5"/>
      <c r="BW1457" s="6"/>
      <c r="BX1457" s="5"/>
      <c r="BY1457" s="5"/>
      <c r="BZ1457" s="6"/>
      <c r="CA1457" s="5"/>
    </row>
    <row r="1458" spans="4:79">
      <c r="D1458" s="1"/>
      <c r="J1458" s="1"/>
      <c r="L1458" s="1"/>
      <c r="BA1458" s="1"/>
      <c r="BG1458" t="str">
        <f t="shared" ca="1" si="185"/>
        <v/>
      </c>
      <c r="BH1458" t="str">
        <f t="shared" si="186"/>
        <v/>
      </c>
      <c r="BI1458" t="str">
        <f t="shared" si="187"/>
        <v/>
      </c>
      <c r="BJ1458" t="str">
        <f t="shared" ca="1" si="182"/>
        <v/>
      </c>
      <c r="BK1458">
        <f t="shared" si="188"/>
        <v>1900</v>
      </c>
      <c r="BL1458">
        <f t="shared" si="189"/>
        <v>1900</v>
      </c>
      <c r="BM1458" t="str">
        <f t="shared" si="183"/>
        <v/>
      </c>
      <c r="BN1458" s="84">
        <f t="shared" si="184"/>
        <v>116</v>
      </c>
      <c r="BO1458" s="1">
        <v>42370</v>
      </c>
      <c r="BP1458" s="1"/>
      <c r="BQ1458" s="3"/>
      <c r="BR1458" s="4"/>
      <c r="BS1458" s="5"/>
      <c r="BT1458" s="6"/>
      <c r="BU1458" s="5"/>
      <c r="BV1458" s="5"/>
      <c r="BW1458" s="6"/>
      <c r="BX1458" s="5"/>
      <c r="BY1458" s="5"/>
      <c r="BZ1458" s="6"/>
      <c r="CA1458" s="5"/>
    </row>
    <row r="1459" spans="4:79">
      <c r="D1459" s="1"/>
      <c r="J1459" s="1"/>
      <c r="L1459" s="1"/>
      <c r="M1459" s="1"/>
      <c r="AX1459" s="1"/>
      <c r="AY1459" s="1"/>
      <c r="BA1459" s="1"/>
      <c r="BB1459" s="1"/>
      <c r="BG1459" t="str">
        <f t="shared" ca="1" si="185"/>
        <v/>
      </c>
      <c r="BH1459" t="str">
        <f t="shared" si="186"/>
        <v/>
      </c>
      <c r="BI1459" t="str">
        <f t="shared" si="187"/>
        <v/>
      </c>
      <c r="BJ1459" t="str">
        <f t="shared" ca="1" si="182"/>
        <v/>
      </c>
      <c r="BK1459">
        <f t="shared" si="188"/>
        <v>1900</v>
      </c>
      <c r="BL1459">
        <f t="shared" si="189"/>
        <v>1900</v>
      </c>
      <c r="BM1459" t="str">
        <f t="shared" si="183"/>
        <v/>
      </c>
      <c r="BN1459" s="84">
        <f t="shared" si="184"/>
        <v>116</v>
      </c>
      <c r="BO1459" s="1">
        <v>42370</v>
      </c>
      <c r="BP1459" s="1"/>
      <c r="BQ1459" s="3"/>
      <c r="BR1459" s="4"/>
      <c r="BS1459" s="5"/>
      <c r="BT1459" s="6"/>
      <c r="BU1459" s="5"/>
      <c r="BV1459" s="5"/>
      <c r="BW1459" s="6"/>
      <c r="BX1459" s="5"/>
      <c r="BY1459" s="5"/>
      <c r="BZ1459" s="6"/>
      <c r="CA1459" s="5"/>
    </row>
    <row r="1460" spans="4:79">
      <c r="D1460" s="1"/>
      <c r="J1460" s="1"/>
      <c r="L1460" s="1"/>
      <c r="M1460" s="1"/>
      <c r="AX1460" s="1"/>
      <c r="AY1460" s="1"/>
      <c r="BA1460" s="1"/>
      <c r="BB1460" s="1"/>
      <c r="BG1460" t="str">
        <f t="shared" ca="1" si="185"/>
        <v/>
      </c>
      <c r="BH1460" t="str">
        <f t="shared" si="186"/>
        <v/>
      </c>
      <c r="BI1460" t="str">
        <f t="shared" si="187"/>
        <v/>
      </c>
      <c r="BJ1460" t="str">
        <f t="shared" ca="1" si="182"/>
        <v/>
      </c>
      <c r="BK1460">
        <f t="shared" si="188"/>
        <v>1900</v>
      </c>
      <c r="BL1460">
        <f t="shared" si="189"/>
        <v>1900</v>
      </c>
      <c r="BM1460" t="str">
        <f t="shared" si="183"/>
        <v/>
      </c>
      <c r="BN1460" s="84">
        <f t="shared" si="184"/>
        <v>116</v>
      </c>
      <c r="BO1460" s="1">
        <v>42370</v>
      </c>
      <c r="BP1460" s="1"/>
      <c r="BQ1460" s="3"/>
      <c r="BR1460" s="4"/>
      <c r="BS1460" s="5"/>
      <c r="BT1460" s="6"/>
      <c r="BU1460" s="5"/>
      <c r="BV1460" s="5"/>
      <c r="BW1460" s="6"/>
      <c r="BX1460" s="5"/>
      <c r="BY1460" s="5"/>
      <c r="BZ1460" s="6"/>
      <c r="CA1460" s="5"/>
    </row>
    <row r="1461" spans="4:79">
      <c r="D1461" s="1"/>
      <c r="J1461" s="1"/>
      <c r="M1461" s="1"/>
      <c r="BG1461" t="str">
        <f t="shared" ca="1" si="185"/>
        <v/>
      </c>
      <c r="BH1461" t="str">
        <f t="shared" si="186"/>
        <v/>
      </c>
      <c r="BI1461" t="str">
        <f t="shared" si="187"/>
        <v/>
      </c>
      <c r="BJ1461" t="str">
        <f t="shared" ca="1" si="182"/>
        <v/>
      </c>
      <c r="BK1461">
        <f t="shared" si="188"/>
        <v>1900</v>
      </c>
      <c r="BL1461">
        <f t="shared" si="189"/>
        <v>1900</v>
      </c>
      <c r="BM1461" t="str">
        <f t="shared" si="183"/>
        <v/>
      </c>
      <c r="BN1461" s="84">
        <f t="shared" si="184"/>
        <v>116</v>
      </c>
      <c r="BO1461" s="1">
        <v>42370</v>
      </c>
      <c r="BP1461" s="1"/>
      <c r="BQ1461" s="3"/>
      <c r="BR1461" s="4"/>
      <c r="BS1461" s="5"/>
      <c r="BT1461" s="6"/>
      <c r="BU1461" s="5"/>
      <c r="BV1461" s="5"/>
      <c r="BW1461" s="6"/>
      <c r="BX1461" s="5"/>
      <c r="BY1461" s="5"/>
      <c r="BZ1461" s="6"/>
      <c r="CA1461" s="5"/>
    </row>
    <row r="1462" spans="4:79">
      <c r="D1462" s="1"/>
      <c r="J1462" s="1"/>
      <c r="L1462" s="1"/>
      <c r="M1462" s="1"/>
      <c r="AX1462" s="1"/>
      <c r="AY1462" s="1"/>
      <c r="BB1462" s="1"/>
      <c r="BG1462" t="str">
        <f t="shared" ca="1" si="185"/>
        <v/>
      </c>
      <c r="BH1462" t="str">
        <f t="shared" si="186"/>
        <v/>
      </c>
      <c r="BI1462" t="str">
        <f t="shared" si="187"/>
        <v/>
      </c>
      <c r="BJ1462" t="str">
        <f t="shared" ca="1" si="182"/>
        <v/>
      </c>
      <c r="BK1462">
        <f t="shared" si="188"/>
        <v>1900</v>
      </c>
      <c r="BL1462">
        <f t="shared" si="189"/>
        <v>1900</v>
      </c>
      <c r="BM1462" t="str">
        <f t="shared" si="183"/>
        <v/>
      </c>
      <c r="BN1462" s="84">
        <f t="shared" si="184"/>
        <v>116</v>
      </c>
      <c r="BO1462" s="1">
        <v>42370</v>
      </c>
      <c r="BP1462" s="1"/>
      <c r="BQ1462" s="3"/>
      <c r="BR1462" s="4"/>
      <c r="BS1462" s="5"/>
      <c r="BT1462" s="6"/>
      <c r="BU1462" s="5"/>
      <c r="BV1462" s="5"/>
      <c r="BW1462" s="6"/>
      <c r="BX1462" s="5"/>
      <c r="BY1462" s="5"/>
      <c r="BZ1462" s="6"/>
      <c r="CA1462" s="5"/>
    </row>
    <row r="1463" spans="4:79">
      <c r="D1463" s="1"/>
      <c r="E1463" s="1"/>
      <c r="J1463" s="1"/>
      <c r="L1463" s="1"/>
      <c r="M1463" s="1"/>
      <c r="N1463" s="1"/>
      <c r="AX1463" s="1"/>
      <c r="AY1463" s="1"/>
      <c r="BA1463" s="1"/>
      <c r="BB1463" s="1"/>
      <c r="BG1463" t="str">
        <f t="shared" ca="1" si="185"/>
        <v/>
      </c>
      <c r="BH1463" t="str">
        <f t="shared" si="186"/>
        <v/>
      </c>
      <c r="BI1463" t="str">
        <f t="shared" si="187"/>
        <v/>
      </c>
      <c r="BJ1463" t="str">
        <f t="shared" ca="1" si="182"/>
        <v/>
      </c>
      <c r="BK1463">
        <f t="shared" si="188"/>
        <v>1900</v>
      </c>
      <c r="BL1463">
        <f t="shared" si="189"/>
        <v>1900</v>
      </c>
      <c r="BM1463" t="str">
        <f t="shared" si="183"/>
        <v/>
      </c>
      <c r="BN1463" s="84">
        <f t="shared" si="184"/>
        <v>116</v>
      </c>
      <c r="BO1463" s="1">
        <v>42370</v>
      </c>
      <c r="BP1463" s="1"/>
      <c r="BQ1463" s="3"/>
      <c r="BR1463" s="4"/>
      <c r="BS1463" s="5"/>
      <c r="BT1463" s="6"/>
      <c r="BU1463" s="5"/>
      <c r="BV1463" s="5"/>
      <c r="BW1463" s="6"/>
      <c r="BX1463" s="5"/>
      <c r="BY1463" s="5"/>
      <c r="BZ1463" s="6"/>
      <c r="CA1463" s="5"/>
    </row>
    <row r="1464" spans="4:79">
      <c r="D1464" s="1"/>
      <c r="E1464" s="1"/>
      <c r="J1464" s="1"/>
      <c r="L1464" s="1"/>
      <c r="M1464" s="1"/>
      <c r="AX1464" s="1"/>
      <c r="AY1464" s="1"/>
      <c r="BA1464" s="1"/>
      <c r="BG1464" t="str">
        <f t="shared" ca="1" si="185"/>
        <v/>
      </c>
      <c r="BH1464" t="str">
        <f t="shared" si="186"/>
        <v/>
      </c>
      <c r="BI1464" t="str">
        <f t="shared" si="187"/>
        <v/>
      </c>
      <c r="BJ1464" t="str">
        <f t="shared" ca="1" si="182"/>
        <v/>
      </c>
      <c r="BK1464">
        <f t="shared" si="188"/>
        <v>1900</v>
      </c>
      <c r="BL1464">
        <f t="shared" si="189"/>
        <v>1900</v>
      </c>
      <c r="BM1464" t="str">
        <f t="shared" si="183"/>
        <v/>
      </c>
      <c r="BN1464" s="84">
        <f t="shared" si="184"/>
        <v>116</v>
      </c>
      <c r="BO1464" s="1">
        <v>42370</v>
      </c>
      <c r="BP1464" s="1"/>
      <c r="BQ1464" s="3"/>
      <c r="BR1464" s="4"/>
      <c r="BS1464" s="5"/>
      <c r="BT1464" s="6"/>
      <c r="BU1464" s="5"/>
      <c r="BV1464" s="5"/>
      <c r="BW1464" s="6"/>
      <c r="BX1464" s="5"/>
      <c r="BY1464" s="5"/>
      <c r="BZ1464" s="6"/>
      <c r="CA1464" s="5"/>
    </row>
    <row r="1465" spans="4:79">
      <c r="D1465" s="1"/>
      <c r="J1465" s="1"/>
      <c r="L1465" s="1"/>
      <c r="M1465" s="1"/>
      <c r="AX1465" s="1"/>
      <c r="AY1465" s="1"/>
      <c r="BA1465" s="1"/>
      <c r="BB1465" s="1"/>
      <c r="BG1465" t="str">
        <f t="shared" ca="1" si="185"/>
        <v/>
      </c>
      <c r="BH1465" t="str">
        <f t="shared" si="186"/>
        <v/>
      </c>
      <c r="BI1465" t="str">
        <f t="shared" si="187"/>
        <v/>
      </c>
      <c r="BJ1465" t="str">
        <f t="shared" ca="1" si="182"/>
        <v/>
      </c>
      <c r="BK1465">
        <f t="shared" si="188"/>
        <v>1900</v>
      </c>
      <c r="BL1465">
        <f t="shared" si="189"/>
        <v>1900</v>
      </c>
      <c r="BM1465" t="str">
        <f t="shared" si="183"/>
        <v/>
      </c>
      <c r="BN1465" s="84">
        <f t="shared" si="184"/>
        <v>116</v>
      </c>
      <c r="BO1465" s="1">
        <v>42370</v>
      </c>
      <c r="BP1465" s="1"/>
      <c r="BQ1465" s="3"/>
      <c r="BR1465" s="4"/>
      <c r="BS1465" s="5"/>
      <c r="BT1465" s="6"/>
      <c r="BU1465" s="5"/>
      <c r="BV1465" s="5"/>
      <c r="BW1465" s="6"/>
      <c r="BX1465" s="5"/>
      <c r="BY1465" s="5"/>
      <c r="BZ1465" s="6"/>
      <c r="CA1465" s="5"/>
    </row>
    <row r="1466" spans="4:79">
      <c r="D1466" s="1"/>
      <c r="J1466" s="1"/>
      <c r="L1466" s="1"/>
      <c r="M1466" s="1"/>
      <c r="AY1466" s="1"/>
      <c r="AZ1466" s="1"/>
      <c r="BB1466" s="1"/>
      <c r="BC1466" s="1"/>
      <c r="BG1466" t="str">
        <f t="shared" ca="1" si="185"/>
        <v/>
      </c>
      <c r="BH1466" t="str">
        <f t="shared" si="186"/>
        <v/>
      </c>
      <c r="BI1466" t="str">
        <f t="shared" si="187"/>
        <v/>
      </c>
      <c r="BJ1466" t="str">
        <f t="shared" ca="1" si="182"/>
        <v/>
      </c>
      <c r="BK1466">
        <f t="shared" si="188"/>
        <v>1900</v>
      </c>
      <c r="BL1466">
        <f t="shared" si="189"/>
        <v>1900</v>
      </c>
      <c r="BM1466" t="str">
        <f t="shared" si="183"/>
        <v/>
      </c>
      <c r="BN1466" s="84">
        <f t="shared" si="184"/>
        <v>116</v>
      </c>
      <c r="BO1466" s="1">
        <v>42370</v>
      </c>
      <c r="BP1466" s="1"/>
      <c r="BQ1466" s="3"/>
      <c r="BR1466" s="4"/>
      <c r="BS1466" s="5"/>
      <c r="BT1466" s="6"/>
      <c r="BU1466" s="5"/>
      <c r="BV1466" s="5"/>
      <c r="BW1466" s="6"/>
      <c r="BX1466" s="5"/>
      <c r="BY1466" s="5"/>
      <c r="BZ1466" s="6"/>
      <c r="CA1466" s="5"/>
    </row>
    <row r="1467" spans="4:79">
      <c r="D1467" s="1"/>
      <c r="E1467" s="1"/>
      <c r="J1467" s="1"/>
      <c r="L1467" s="1"/>
      <c r="AX1467" s="1"/>
      <c r="AY1467" s="1"/>
      <c r="BA1467" s="1"/>
      <c r="BB1467" s="1"/>
      <c r="BG1467" t="str">
        <f t="shared" ca="1" si="185"/>
        <v/>
      </c>
      <c r="BH1467" t="str">
        <f t="shared" si="186"/>
        <v/>
      </c>
      <c r="BI1467" t="str">
        <f t="shared" si="187"/>
        <v/>
      </c>
      <c r="BJ1467" t="str">
        <f t="shared" ca="1" si="182"/>
        <v/>
      </c>
      <c r="BK1467">
        <f t="shared" si="188"/>
        <v>1900</v>
      </c>
      <c r="BL1467">
        <f t="shared" si="189"/>
        <v>1900</v>
      </c>
      <c r="BM1467" t="str">
        <f t="shared" si="183"/>
        <v/>
      </c>
      <c r="BN1467" s="84">
        <f t="shared" si="184"/>
        <v>116</v>
      </c>
      <c r="BO1467" s="1">
        <v>42370</v>
      </c>
      <c r="BP1467" s="1"/>
      <c r="BQ1467" s="3"/>
      <c r="BR1467" s="4"/>
      <c r="BS1467" s="5"/>
      <c r="BT1467" s="6"/>
      <c r="BU1467" s="5"/>
      <c r="BV1467" s="5"/>
      <c r="BW1467" s="6"/>
      <c r="BX1467" s="5"/>
      <c r="BY1467" s="5"/>
      <c r="BZ1467" s="6"/>
      <c r="CA1467" s="5"/>
    </row>
    <row r="1468" spans="4:79">
      <c r="D1468" s="1"/>
      <c r="E1468" s="1"/>
      <c r="J1468" s="1"/>
      <c r="L1468" s="1"/>
      <c r="M1468" s="1"/>
      <c r="AX1468" s="1"/>
      <c r="AY1468" s="1"/>
      <c r="BA1468" s="1"/>
      <c r="BG1468" t="str">
        <f t="shared" ca="1" si="185"/>
        <v/>
      </c>
      <c r="BH1468" t="str">
        <f t="shared" si="186"/>
        <v/>
      </c>
      <c r="BI1468" t="str">
        <f t="shared" si="187"/>
        <v/>
      </c>
      <c r="BJ1468" t="str">
        <f t="shared" ca="1" si="182"/>
        <v/>
      </c>
      <c r="BK1468">
        <f t="shared" si="188"/>
        <v>1900</v>
      </c>
      <c r="BL1468">
        <f t="shared" si="189"/>
        <v>1900</v>
      </c>
      <c r="BM1468" t="str">
        <f t="shared" si="183"/>
        <v/>
      </c>
      <c r="BN1468" s="84">
        <f t="shared" si="184"/>
        <v>116</v>
      </c>
      <c r="BO1468" s="1">
        <v>42370</v>
      </c>
      <c r="BP1468" s="1"/>
      <c r="BQ1468" s="3"/>
      <c r="BR1468" s="4"/>
      <c r="BS1468" s="5"/>
      <c r="BT1468" s="6"/>
      <c r="BU1468" s="5"/>
      <c r="BV1468" s="5"/>
      <c r="BW1468" s="6"/>
      <c r="BX1468" s="5"/>
      <c r="BY1468" s="5"/>
      <c r="BZ1468" s="6"/>
      <c r="CA1468" s="5"/>
    </row>
    <row r="1469" spans="4:79">
      <c r="D1469" s="1"/>
      <c r="J1469" s="1"/>
      <c r="M1469" s="1"/>
      <c r="BG1469" t="str">
        <f t="shared" ca="1" si="185"/>
        <v/>
      </c>
      <c r="BH1469" t="str">
        <f t="shared" si="186"/>
        <v/>
      </c>
      <c r="BI1469" t="str">
        <f t="shared" si="187"/>
        <v/>
      </c>
      <c r="BJ1469" t="str">
        <f t="shared" ca="1" si="182"/>
        <v/>
      </c>
      <c r="BK1469">
        <f t="shared" si="188"/>
        <v>1900</v>
      </c>
      <c r="BL1469">
        <f t="shared" si="189"/>
        <v>1900</v>
      </c>
      <c r="BM1469" t="str">
        <f t="shared" si="183"/>
        <v/>
      </c>
      <c r="BN1469" s="84">
        <f t="shared" si="184"/>
        <v>116</v>
      </c>
      <c r="BO1469" s="1">
        <v>42370</v>
      </c>
      <c r="BP1469" s="1"/>
      <c r="BQ1469" s="3"/>
      <c r="BR1469" s="4"/>
      <c r="BS1469" s="5"/>
      <c r="BT1469" s="6"/>
      <c r="BU1469" s="5"/>
      <c r="BV1469" s="5"/>
      <c r="BW1469" s="6"/>
      <c r="BX1469" s="5"/>
      <c r="BY1469" s="5"/>
      <c r="BZ1469" s="6"/>
      <c r="CA1469" s="5"/>
    </row>
    <row r="1470" spans="4:79">
      <c r="D1470" s="1"/>
      <c r="J1470" s="1"/>
      <c r="L1470" s="1"/>
      <c r="M1470" s="1"/>
      <c r="AX1470" s="1"/>
      <c r="AY1470" s="1"/>
      <c r="BA1470" s="1"/>
      <c r="BG1470" t="str">
        <f t="shared" ca="1" si="185"/>
        <v/>
      </c>
      <c r="BH1470" t="str">
        <f t="shared" si="186"/>
        <v/>
      </c>
      <c r="BI1470" t="str">
        <f t="shared" si="187"/>
        <v/>
      </c>
      <c r="BJ1470" t="str">
        <f t="shared" ca="1" si="182"/>
        <v/>
      </c>
      <c r="BK1470">
        <f t="shared" si="188"/>
        <v>1900</v>
      </c>
      <c r="BL1470">
        <f t="shared" si="189"/>
        <v>1900</v>
      </c>
      <c r="BM1470" t="str">
        <f t="shared" si="183"/>
        <v/>
      </c>
      <c r="BN1470" s="84">
        <f t="shared" si="184"/>
        <v>116</v>
      </c>
      <c r="BO1470" s="1">
        <v>42370</v>
      </c>
      <c r="BP1470" s="1"/>
      <c r="BQ1470" s="3"/>
      <c r="BR1470" s="4"/>
      <c r="BS1470" s="5"/>
      <c r="BT1470" s="6"/>
      <c r="BU1470" s="5"/>
      <c r="BV1470" s="5"/>
      <c r="BW1470" s="6"/>
      <c r="BX1470" s="5"/>
      <c r="BY1470" s="5"/>
      <c r="BZ1470" s="6"/>
      <c r="CA1470" s="5"/>
    </row>
    <row r="1471" spans="4:79">
      <c r="D1471" s="1"/>
      <c r="J1471" s="1"/>
      <c r="L1471" s="1"/>
      <c r="AX1471" s="1"/>
      <c r="AY1471" s="1"/>
      <c r="BA1471" s="1"/>
      <c r="BB1471" s="1"/>
      <c r="BG1471" t="str">
        <f t="shared" ca="1" si="185"/>
        <v/>
      </c>
      <c r="BH1471" t="str">
        <f t="shared" si="186"/>
        <v/>
      </c>
      <c r="BI1471" t="str">
        <f t="shared" si="187"/>
        <v/>
      </c>
      <c r="BJ1471" t="str">
        <f t="shared" ca="1" si="182"/>
        <v/>
      </c>
      <c r="BK1471">
        <f t="shared" si="188"/>
        <v>1900</v>
      </c>
      <c r="BL1471">
        <f t="shared" si="189"/>
        <v>1900</v>
      </c>
      <c r="BM1471" t="str">
        <f t="shared" si="183"/>
        <v/>
      </c>
      <c r="BN1471" s="84">
        <f t="shared" si="184"/>
        <v>116</v>
      </c>
      <c r="BO1471" s="1">
        <v>42370</v>
      </c>
      <c r="BP1471" s="1"/>
      <c r="BQ1471" s="3"/>
      <c r="BR1471" s="4"/>
      <c r="BS1471" s="5"/>
      <c r="BT1471" s="6"/>
      <c r="BU1471" s="5"/>
      <c r="BV1471" s="5"/>
      <c r="BW1471" s="6"/>
      <c r="BX1471" s="5"/>
      <c r="BY1471" s="5"/>
      <c r="BZ1471" s="6"/>
      <c r="CA1471" s="5"/>
    </row>
    <row r="1472" spans="4:79">
      <c r="D1472" s="1"/>
      <c r="J1472" s="1"/>
      <c r="L1472" s="1"/>
      <c r="AX1472" s="1"/>
      <c r="AY1472" s="1"/>
      <c r="BA1472" s="1"/>
      <c r="BB1472" s="1"/>
      <c r="BG1472" t="str">
        <f t="shared" ca="1" si="185"/>
        <v/>
      </c>
      <c r="BH1472" t="str">
        <f t="shared" si="186"/>
        <v/>
      </c>
      <c r="BI1472" t="str">
        <f t="shared" si="187"/>
        <v/>
      </c>
      <c r="BJ1472" t="str">
        <f t="shared" ca="1" si="182"/>
        <v/>
      </c>
      <c r="BK1472">
        <f t="shared" si="188"/>
        <v>1900</v>
      </c>
      <c r="BL1472">
        <f t="shared" si="189"/>
        <v>1900</v>
      </c>
      <c r="BM1472" t="str">
        <f t="shared" si="183"/>
        <v/>
      </c>
      <c r="BN1472" s="84">
        <f t="shared" si="184"/>
        <v>116</v>
      </c>
      <c r="BO1472" s="1">
        <v>42370</v>
      </c>
      <c r="BP1472" s="1"/>
      <c r="BQ1472" s="3"/>
      <c r="BR1472" s="4"/>
      <c r="BS1472" s="5"/>
      <c r="BT1472" s="6"/>
      <c r="BU1472" s="5"/>
      <c r="BV1472" s="5"/>
      <c r="BW1472" s="6"/>
      <c r="BX1472" s="5"/>
      <c r="BY1472" s="5"/>
      <c r="BZ1472" s="6"/>
      <c r="CA1472" s="5"/>
    </row>
    <row r="1473" spans="4:79">
      <c r="D1473" s="1"/>
      <c r="J1473" s="1"/>
      <c r="L1473" s="1"/>
      <c r="M1473" s="1"/>
      <c r="AX1473" s="1"/>
      <c r="AY1473" s="1"/>
      <c r="BA1473" s="1"/>
      <c r="BB1473" s="1"/>
      <c r="BG1473" t="str">
        <f t="shared" ca="1" si="185"/>
        <v/>
      </c>
      <c r="BH1473" t="str">
        <f t="shared" si="186"/>
        <v/>
      </c>
      <c r="BI1473" t="str">
        <f t="shared" si="187"/>
        <v/>
      </c>
      <c r="BJ1473" t="str">
        <f t="shared" ca="1" si="182"/>
        <v/>
      </c>
      <c r="BK1473">
        <f t="shared" si="188"/>
        <v>1900</v>
      </c>
      <c r="BL1473">
        <f t="shared" si="189"/>
        <v>1900</v>
      </c>
      <c r="BM1473" t="str">
        <f t="shared" si="183"/>
        <v/>
      </c>
      <c r="BN1473" s="84">
        <f t="shared" si="184"/>
        <v>116</v>
      </c>
      <c r="BO1473" s="1">
        <v>42370</v>
      </c>
      <c r="BP1473" s="1"/>
      <c r="BQ1473" s="3"/>
      <c r="BR1473" s="4"/>
      <c r="BS1473" s="5"/>
      <c r="BT1473" s="6"/>
      <c r="BU1473" s="5"/>
      <c r="BV1473" s="5"/>
      <c r="BW1473" s="6"/>
      <c r="BX1473" s="5"/>
      <c r="BY1473" s="5"/>
      <c r="BZ1473" s="6"/>
      <c r="CA1473" s="5"/>
    </row>
    <row r="1474" spans="4:79">
      <c r="D1474" s="1"/>
      <c r="J1474" s="1"/>
      <c r="L1474" s="1"/>
      <c r="M1474" s="1"/>
      <c r="AX1474" s="1"/>
      <c r="AY1474" s="1"/>
      <c r="BA1474" s="1"/>
      <c r="BB1474" s="1"/>
      <c r="BG1474" t="str">
        <f t="shared" ca="1" si="185"/>
        <v/>
      </c>
      <c r="BH1474" t="str">
        <f t="shared" si="186"/>
        <v/>
      </c>
      <c r="BI1474" t="str">
        <f t="shared" si="187"/>
        <v/>
      </c>
      <c r="BJ1474" t="str">
        <f t="shared" ref="BJ1474:BJ1537" ca="1" si="190">IF(A1474="","",DATEDIF(L1474,TODAY(),"y"))</f>
        <v/>
      </c>
      <c r="BK1474">
        <f t="shared" si="188"/>
        <v>1900</v>
      </c>
      <c r="BL1474">
        <f t="shared" si="189"/>
        <v>1900</v>
      </c>
      <c r="BM1474" t="str">
        <f t="shared" ref="BM1474:BM1537" si="191">IF(A1474="","",IF(O1474="Adhérent",BG1474,""))</f>
        <v/>
      </c>
      <c r="BN1474" s="84">
        <f t="shared" ref="BN1474:BN1537" si="192">YEAR(BO1474)-YEAR(J1474)</f>
        <v>116</v>
      </c>
      <c r="BO1474" s="1">
        <v>42370</v>
      </c>
      <c r="BP1474" s="1"/>
      <c r="BQ1474" s="3"/>
      <c r="BR1474" s="4"/>
      <c r="BS1474" s="5"/>
      <c r="BT1474" s="6"/>
      <c r="BU1474" s="5"/>
      <c r="BV1474" s="5"/>
      <c r="BW1474" s="6"/>
      <c r="BX1474" s="5"/>
      <c r="BY1474" s="5"/>
      <c r="BZ1474" s="6"/>
      <c r="CA1474" s="5"/>
    </row>
    <row r="1475" spans="4:79">
      <c r="D1475" s="1"/>
      <c r="BB1475" s="1"/>
      <c r="BG1475" t="str">
        <f t="shared" ref="BG1475:BG1538" ca="1" si="193">IF(A1475="","",DATEDIF(J1475,TODAY(),"y"))</f>
        <v/>
      </c>
      <c r="BH1475" t="str">
        <f t="shared" ref="BH1475:BH1538" si="194">IF(A1475="","",IF(BG1475&lt;61,"Moins de 61",IF(BG1475&lt;66,"61 à 65",IF(BG1475&lt;71,"66 à 70",IF(BG1475&lt;76,"71 à 75",IF(BG1475&lt;81,"76 à 80",IF(BG1475&lt;86,"81 à 85",IF(BG1475&lt;91,"86 à 90",IF(BG1475&lt;96,"91 à 95",IF(BG1475&lt;101,"96 à 100",IF(BG1475&gt;=101,"101 et plus","")))))))))))</f>
        <v/>
      </c>
      <c r="BI1475" t="str">
        <f t="shared" ref="BI1475:BI1538" si="195">IF(B1475="","",IF(BG1475&lt;66,"Moins de 66",IF(BG1475&lt;71,"66 à 70",IF(BG1475&lt;76,"71 à 75",IF(BG1475&lt;81,"76 à 80",IF(BG1475&gt;=81,"plus de 80",""))))))</f>
        <v/>
      </c>
      <c r="BJ1475" t="str">
        <f t="shared" ca="1" si="190"/>
        <v/>
      </c>
      <c r="BK1475">
        <f t="shared" ref="BK1475:BK1538" si="196">YEAR(L1475)</f>
        <v>1900</v>
      </c>
      <c r="BL1475">
        <f t="shared" ref="BL1475:BL1538" si="197">YEAR(E1475)</f>
        <v>1900</v>
      </c>
      <c r="BM1475" t="str">
        <f t="shared" si="191"/>
        <v/>
      </c>
      <c r="BN1475" s="84">
        <f t="shared" si="192"/>
        <v>116</v>
      </c>
      <c r="BO1475" s="1">
        <v>42370</v>
      </c>
      <c r="BP1475" s="1"/>
      <c r="BQ1475" s="3"/>
      <c r="BR1475" s="4"/>
      <c r="BS1475" s="5"/>
      <c r="BT1475" s="6"/>
      <c r="BU1475" s="5"/>
      <c r="BV1475" s="5"/>
      <c r="BW1475" s="6"/>
      <c r="BX1475" s="5"/>
      <c r="BY1475" s="5"/>
      <c r="BZ1475" s="6"/>
      <c r="CA1475" s="5"/>
    </row>
    <row r="1476" spans="4:79">
      <c r="D1476" s="1"/>
      <c r="J1476" s="1"/>
      <c r="L1476" s="1"/>
      <c r="BA1476" s="1"/>
      <c r="BB1476" s="1"/>
      <c r="BG1476" t="str">
        <f t="shared" ca="1" si="193"/>
        <v/>
      </c>
      <c r="BH1476" t="str">
        <f t="shared" si="194"/>
        <v/>
      </c>
      <c r="BI1476" t="str">
        <f t="shared" si="195"/>
        <v/>
      </c>
      <c r="BJ1476" t="str">
        <f t="shared" ca="1" si="190"/>
        <v/>
      </c>
      <c r="BK1476">
        <f t="shared" si="196"/>
        <v>1900</v>
      </c>
      <c r="BL1476">
        <f t="shared" si="197"/>
        <v>1900</v>
      </c>
      <c r="BM1476" t="str">
        <f t="shared" si="191"/>
        <v/>
      </c>
      <c r="BN1476" s="84">
        <f t="shared" si="192"/>
        <v>116</v>
      </c>
      <c r="BO1476" s="1">
        <v>42370</v>
      </c>
      <c r="BP1476" s="1"/>
      <c r="BQ1476" s="3"/>
      <c r="BR1476" s="4"/>
      <c r="BS1476" s="5"/>
      <c r="BT1476" s="6"/>
      <c r="BU1476" s="5"/>
      <c r="BV1476" s="5"/>
      <c r="BW1476" s="6"/>
      <c r="BX1476" s="5"/>
      <c r="BY1476" s="5"/>
      <c r="BZ1476" s="6"/>
      <c r="CA1476" s="5"/>
    </row>
    <row r="1477" spans="4:79">
      <c r="D1477" s="1"/>
      <c r="J1477" s="1"/>
      <c r="L1477" s="1"/>
      <c r="M1477" s="1"/>
      <c r="AY1477" s="1"/>
      <c r="AZ1477" s="1"/>
      <c r="BB1477" s="1"/>
      <c r="BC1477" s="1"/>
      <c r="BG1477" t="str">
        <f t="shared" ca="1" si="193"/>
        <v/>
      </c>
      <c r="BH1477" t="str">
        <f t="shared" si="194"/>
        <v/>
      </c>
      <c r="BI1477" t="str">
        <f t="shared" si="195"/>
        <v/>
      </c>
      <c r="BJ1477" t="str">
        <f t="shared" ca="1" si="190"/>
        <v/>
      </c>
      <c r="BK1477">
        <f t="shared" si="196"/>
        <v>1900</v>
      </c>
      <c r="BL1477">
        <f t="shared" si="197"/>
        <v>1900</v>
      </c>
      <c r="BM1477" t="str">
        <f t="shared" si="191"/>
        <v/>
      </c>
      <c r="BN1477" s="84">
        <f t="shared" si="192"/>
        <v>116</v>
      </c>
      <c r="BO1477" s="1">
        <v>42370</v>
      </c>
      <c r="BP1477" s="1"/>
      <c r="BQ1477" s="3"/>
      <c r="BR1477" s="4"/>
      <c r="BS1477" s="5"/>
      <c r="BT1477" s="6"/>
      <c r="BU1477" s="5"/>
      <c r="BV1477" s="5"/>
      <c r="BW1477" s="6"/>
      <c r="BX1477" s="5"/>
      <c r="BY1477" s="5"/>
      <c r="BZ1477" s="6"/>
      <c r="CA1477" s="5"/>
    </row>
    <row r="1478" spans="4:79">
      <c r="D1478" s="1"/>
      <c r="J1478" s="1"/>
      <c r="L1478" s="1"/>
      <c r="M1478" s="1"/>
      <c r="BA1478" s="1"/>
      <c r="BG1478" t="str">
        <f t="shared" ca="1" si="193"/>
        <v/>
      </c>
      <c r="BH1478" t="str">
        <f t="shared" si="194"/>
        <v/>
      </c>
      <c r="BI1478" t="str">
        <f t="shared" si="195"/>
        <v/>
      </c>
      <c r="BJ1478" t="str">
        <f t="shared" ca="1" si="190"/>
        <v/>
      </c>
      <c r="BK1478">
        <f t="shared" si="196"/>
        <v>1900</v>
      </c>
      <c r="BL1478">
        <f t="shared" si="197"/>
        <v>1900</v>
      </c>
      <c r="BM1478" t="str">
        <f t="shared" si="191"/>
        <v/>
      </c>
      <c r="BN1478" s="84">
        <f t="shared" si="192"/>
        <v>116</v>
      </c>
      <c r="BO1478" s="1">
        <v>42370</v>
      </c>
      <c r="BP1478" s="1"/>
      <c r="BQ1478" s="3"/>
      <c r="BR1478" s="4"/>
      <c r="BS1478" s="5"/>
      <c r="BT1478" s="6"/>
      <c r="BU1478" s="5"/>
      <c r="BV1478" s="5"/>
      <c r="BW1478" s="6"/>
      <c r="BX1478" s="5"/>
      <c r="BY1478" s="5"/>
      <c r="BZ1478" s="6"/>
      <c r="CA1478" s="5"/>
    </row>
    <row r="1479" spans="4:79">
      <c r="D1479" s="1"/>
      <c r="J1479" s="1"/>
      <c r="L1479" s="1"/>
      <c r="M1479" s="1"/>
      <c r="AX1479" s="1"/>
      <c r="AY1479" s="1"/>
      <c r="BA1479" s="1"/>
      <c r="BB1479" s="1"/>
      <c r="BG1479" t="str">
        <f t="shared" ca="1" si="193"/>
        <v/>
      </c>
      <c r="BH1479" t="str">
        <f t="shared" si="194"/>
        <v/>
      </c>
      <c r="BI1479" t="str">
        <f t="shared" si="195"/>
        <v/>
      </c>
      <c r="BJ1479" t="str">
        <f t="shared" ca="1" si="190"/>
        <v/>
      </c>
      <c r="BK1479">
        <f t="shared" si="196"/>
        <v>1900</v>
      </c>
      <c r="BL1479">
        <f t="shared" si="197"/>
        <v>1900</v>
      </c>
      <c r="BM1479" t="str">
        <f t="shared" si="191"/>
        <v/>
      </c>
      <c r="BN1479" s="84">
        <f t="shared" si="192"/>
        <v>116</v>
      </c>
      <c r="BO1479" s="1">
        <v>42370</v>
      </c>
      <c r="BP1479" s="1"/>
      <c r="BQ1479" s="3"/>
      <c r="BR1479" s="4"/>
      <c r="BS1479" s="5"/>
      <c r="BT1479" s="6"/>
      <c r="BU1479" s="5"/>
      <c r="BV1479" s="5"/>
      <c r="BW1479" s="6"/>
      <c r="BX1479" s="5"/>
      <c r="BY1479" s="5"/>
      <c r="BZ1479" s="6"/>
      <c r="CA1479" s="5"/>
    </row>
    <row r="1480" spans="4:79">
      <c r="D1480" s="1"/>
      <c r="J1480" s="1"/>
      <c r="L1480" s="1"/>
      <c r="M1480" s="1"/>
      <c r="AX1480" s="1"/>
      <c r="AY1480" s="1"/>
      <c r="BA1480" s="1"/>
      <c r="BB1480" s="1"/>
      <c r="BG1480" t="str">
        <f t="shared" ca="1" si="193"/>
        <v/>
      </c>
      <c r="BH1480" t="str">
        <f t="shared" si="194"/>
        <v/>
      </c>
      <c r="BI1480" t="str">
        <f t="shared" si="195"/>
        <v/>
      </c>
      <c r="BJ1480" t="str">
        <f t="shared" ca="1" si="190"/>
        <v/>
      </c>
      <c r="BK1480">
        <f t="shared" si="196"/>
        <v>1900</v>
      </c>
      <c r="BL1480">
        <f t="shared" si="197"/>
        <v>1900</v>
      </c>
      <c r="BM1480" t="str">
        <f t="shared" si="191"/>
        <v/>
      </c>
      <c r="BN1480" s="84">
        <f t="shared" si="192"/>
        <v>116</v>
      </c>
      <c r="BO1480" s="1">
        <v>42370</v>
      </c>
      <c r="BP1480" s="1"/>
      <c r="BQ1480" s="3"/>
      <c r="BR1480" s="4"/>
      <c r="BS1480" s="5"/>
      <c r="BT1480" s="6"/>
      <c r="BU1480" s="5"/>
      <c r="BV1480" s="5"/>
      <c r="BW1480" s="6"/>
      <c r="BX1480" s="5"/>
      <c r="BY1480" s="5"/>
      <c r="BZ1480" s="6"/>
      <c r="CA1480" s="5"/>
    </row>
    <row r="1481" spans="4:79">
      <c r="D1481" s="1"/>
      <c r="J1481" s="1"/>
      <c r="L1481" s="1"/>
      <c r="M1481" s="1"/>
      <c r="BA1481" s="1"/>
      <c r="BG1481" t="str">
        <f t="shared" ca="1" si="193"/>
        <v/>
      </c>
      <c r="BH1481" t="str">
        <f t="shared" si="194"/>
        <v/>
      </c>
      <c r="BI1481" t="str">
        <f t="shared" si="195"/>
        <v/>
      </c>
      <c r="BJ1481" t="str">
        <f t="shared" ca="1" si="190"/>
        <v/>
      </c>
      <c r="BK1481">
        <f t="shared" si="196"/>
        <v>1900</v>
      </c>
      <c r="BL1481">
        <f t="shared" si="197"/>
        <v>1900</v>
      </c>
      <c r="BM1481" t="str">
        <f t="shared" si="191"/>
        <v/>
      </c>
      <c r="BN1481" s="84">
        <f t="shared" si="192"/>
        <v>116</v>
      </c>
      <c r="BO1481" s="1">
        <v>42370</v>
      </c>
      <c r="BP1481" s="1"/>
      <c r="BQ1481" s="3"/>
      <c r="BR1481" s="4"/>
      <c r="BS1481" s="5"/>
      <c r="BT1481" s="6"/>
      <c r="BU1481" s="5"/>
      <c r="BV1481" s="5"/>
      <c r="BW1481" s="6"/>
      <c r="BX1481" s="5"/>
      <c r="BY1481" s="5"/>
      <c r="BZ1481" s="6"/>
      <c r="CA1481" s="5"/>
    </row>
    <row r="1482" spans="4:79">
      <c r="D1482" s="1"/>
      <c r="J1482" s="1"/>
      <c r="L1482" s="1"/>
      <c r="M1482" s="1"/>
      <c r="AX1482" s="1"/>
      <c r="AY1482" s="1"/>
      <c r="BA1482" s="1"/>
      <c r="BB1482" s="1"/>
      <c r="BG1482" t="str">
        <f t="shared" ca="1" si="193"/>
        <v/>
      </c>
      <c r="BH1482" t="str">
        <f t="shared" si="194"/>
        <v/>
      </c>
      <c r="BI1482" t="str">
        <f t="shared" si="195"/>
        <v/>
      </c>
      <c r="BJ1482" t="str">
        <f t="shared" ca="1" si="190"/>
        <v/>
      </c>
      <c r="BK1482">
        <f t="shared" si="196"/>
        <v>1900</v>
      </c>
      <c r="BL1482">
        <f t="shared" si="197"/>
        <v>1900</v>
      </c>
      <c r="BM1482" t="str">
        <f t="shared" si="191"/>
        <v/>
      </c>
      <c r="BN1482" s="84">
        <f t="shared" si="192"/>
        <v>116</v>
      </c>
      <c r="BO1482" s="1">
        <v>42370</v>
      </c>
      <c r="BP1482" s="1"/>
      <c r="BQ1482" s="3"/>
      <c r="BR1482" s="4"/>
      <c r="BS1482" s="5"/>
      <c r="BT1482" s="6"/>
      <c r="BU1482" s="5"/>
      <c r="BV1482" s="5"/>
      <c r="BW1482" s="6"/>
      <c r="BX1482" s="5"/>
      <c r="BY1482" s="5"/>
      <c r="BZ1482" s="6"/>
      <c r="CA1482" s="5"/>
    </row>
    <row r="1483" spans="4:79">
      <c r="D1483" s="1"/>
      <c r="J1483" s="1"/>
      <c r="M1483" s="1"/>
      <c r="BG1483" t="str">
        <f t="shared" ca="1" si="193"/>
        <v/>
      </c>
      <c r="BH1483" t="str">
        <f t="shared" si="194"/>
        <v/>
      </c>
      <c r="BI1483" t="str">
        <f t="shared" si="195"/>
        <v/>
      </c>
      <c r="BJ1483" t="str">
        <f t="shared" ca="1" si="190"/>
        <v/>
      </c>
      <c r="BK1483">
        <f t="shared" si="196"/>
        <v>1900</v>
      </c>
      <c r="BL1483">
        <f t="shared" si="197"/>
        <v>1900</v>
      </c>
      <c r="BM1483" t="str">
        <f t="shared" si="191"/>
        <v/>
      </c>
      <c r="BN1483" s="84">
        <f t="shared" si="192"/>
        <v>116</v>
      </c>
      <c r="BO1483" s="1">
        <v>42370</v>
      </c>
      <c r="BP1483" s="1"/>
      <c r="BQ1483" s="3"/>
      <c r="BR1483" s="4"/>
      <c r="BS1483" s="5"/>
      <c r="BT1483" s="6"/>
      <c r="BU1483" s="5"/>
      <c r="BV1483" s="5"/>
      <c r="BW1483" s="6"/>
      <c r="BX1483" s="5"/>
      <c r="BY1483" s="5"/>
      <c r="BZ1483" s="6"/>
      <c r="CA1483" s="5"/>
    </row>
    <row r="1484" spans="4:79">
      <c r="D1484" s="1"/>
      <c r="J1484" s="1"/>
      <c r="L1484" s="1"/>
      <c r="BA1484" s="1"/>
      <c r="BG1484" t="str">
        <f t="shared" ca="1" si="193"/>
        <v/>
      </c>
      <c r="BH1484" t="str">
        <f t="shared" si="194"/>
        <v/>
      </c>
      <c r="BI1484" t="str">
        <f t="shared" si="195"/>
        <v/>
      </c>
      <c r="BJ1484" t="str">
        <f t="shared" ca="1" si="190"/>
        <v/>
      </c>
      <c r="BK1484">
        <f t="shared" si="196"/>
        <v>1900</v>
      </c>
      <c r="BL1484">
        <f t="shared" si="197"/>
        <v>1900</v>
      </c>
      <c r="BM1484" t="str">
        <f t="shared" si="191"/>
        <v/>
      </c>
      <c r="BN1484" s="84">
        <f t="shared" si="192"/>
        <v>116</v>
      </c>
      <c r="BO1484" s="1">
        <v>42370</v>
      </c>
      <c r="BP1484" s="1"/>
      <c r="BQ1484" s="3"/>
      <c r="BR1484" s="4"/>
      <c r="BS1484" s="5"/>
      <c r="BT1484" s="6"/>
      <c r="BU1484" s="5"/>
      <c r="BV1484" s="5"/>
      <c r="BW1484" s="6"/>
      <c r="BX1484" s="5"/>
      <c r="BY1484" s="5"/>
      <c r="BZ1484" s="6"/>
      <c r="CA1484" s="5"/>
    </row>
    <row r="1485" spans="4:79">
      <c r="D1485" s="1"/>
      <c r="J1485" s="1"/>
      <c r="L1485" s="1"/>
      <c r="AX1485" s="1"/>
      <c r="AY1485" s="1"/>
      <c r="BA1485" s="1"/>
      <c r="BB1485" s="1"/>
      <c r="BG1485" t="str">
        <f t="shared" ca="1" si="193"/>
        <v/>
      </c>
      <c r="BH1485" t="str">
        <f t="shared" si="194"/>
        <v/>
      </c>
      <c r="BI1485" t="str">
        <f t="shared" si="195"/>
        <v/>
      </c>
      <c r="BJ1485" t="str">
        <f t="shared" ca="1" si="190"/>
        <v/>
      </c>
      <c r="BK1485">
        <f t="shared" si="196"/>
        <v>1900</v>
      </c>
      <c r="BL1485">
        <f t="shared" si="197"/>
        <v>1900</v>
      </c>
      <c r="BM1485" t="str">
        <f t="shared" si="191"/>
        <v/>
      </c>
      <c r="BN1485" s="84">
        <f t="shared" si="192"/>
        <v>116</v>
      </c>
      <c r="BO1485" s="1">
        <v>42370</v>
      </c>
      <c r="BP1485" s="1"/>
      <c r="BQ1485" s="3"/>
      <c r="BR1485" s="4"/>
      <c r="BS1485" s="5"/>
      <c r="BT1485" s="6"/>
      <c r="BU1485" s="5"/>
      <c r="BV1485" s="5"/>
      <c r="BW1485" s="6"/>
      <c r="BX1485" s="5"/>
      <c r="BY1485" s="5"/>
      <c r="BZ1485" s="6"/>
      <c r="CA1485" s="5"/>
    </row>
    <row r="1486" spans="4:79">
      <c r="D1486" s="1"/>
      <c r="J1486" s="1"/>
      <c r="L1486" s="1"/>
      <c r="M1486" s="1"/>
      <c r="BA1486" s="1"/>
      <c r="BG1486" t="str">
        <f t="shared" ca="1" si="193"/>
        <v/>
      </c>
      <c r="BH1486" t="str">
        <f t="shared" si="194"/>
        <v/>
      </c>
      <c r="BI1486" t="str">
        <f t="shared" si="195"/>
        <v/>
      </c>
      <c r="BJ1486" t="str">
        <f t="shared" ca="1" si="190"/>
        <v/>
      </c>
      <c r="BK1486">
        <f t="shared" si="196"/>
        <v>1900</v>
      </c>
      <c r="BL1486">
        <f t="shared" si="197"/>
        <v>1900</v>
      </c>
      <c r="BM1486" t="str">
        <f t="shared" si="191"/>
        <v/>
      </c>
      <c r="BN1486" s="84">
        <f t="shared" si="192"/>
        <v>116</v>
      </c>
      <c r="BO1486" s="1">
        <v>42370</v>
      </c>
      <c r="BP1486" s="1"/>
      <c r="BQ1486" s="3"/>
      <c r="BR1486" s="4"/>
      <c r="BS1486" s="5"/>
      <c r="BT1486" s="6"/>
      <c r="BU1486" s="5"/>
      <c r="BV1486" s="5"/>
      <c r="BW1486" s="6"/>
      <c r="BX1486" s="5"/>
      <c r="BY1486" s="5"/>
      <c r="BZ1486" s="6"/>
      <c r="CA1486" s="5"/>
    </row>
    <row r="1487" spans="4:79">
      <c r="D1487" s="1"/>
      <c r="J1487" s="1"/>
      <c r="L1487" s="1"/>
      <c r="AX1487" s="1"/>
      <c r="AY1487" s="1"/>
      <c r="BA1487" s="1"/>
      <c r="BB1487" s="1"/>
      <c r="BG1487" t="str">
        <f t="shared" ca="1" si="193"/>
        <v/>
      </c>
      <c r="BH1487" t="str">
        <f t="shared" si="194"/>
        <v/>
      </c>
      <c r="BI1487" t="str">
        <f t="shared" si="195"/>
        <v/>
      </c>
      <c r="BJ1487" t="str">
        <f t="shared" ca="1" si="190"/>
        <v/>
      </c>
      <c r="BK1487">
        <f t="shared" si="196"/>
        <v>1900</v>
      </c>
      <c r="BL1487">
        <f t="shared" si="197"/>
        <v>1900</v>
      </c>
      <c r="BM1487" t="str">
        <f t="shared" si="191"/>
        <v/>
      </c>
      <c r="BN1487" s="84">
        <f t="shared" si="192"/>
        <v>116</v>
      </c>
      <c r="BO1487" s="1">
        <v>42370</v>
      </c>
      <c r="BP1487" s="1"/>
      <c r="BQ1487" s="3"/>
      <c r="BR1487" s="4"/>
      <c r="BS1487" s="5"/>
      <c r="BT1487" s="6"/>
      <c r="BU1487" s="5"/>
      <c r="BV1487" s="5"/>
      <c r="BW1487" s="6"/>
      <c r="BX1487" s="5"/>
      <c r="BY1487" s="5"/>
      <c r="BZ1487" s="6"/>
      <c r="CA1487" s="5"/>
    </row>
    <row r="1488" spans="4:79">
      <c r="D1488" s="1"/>
      <c r="J1488" s="1"/>
      <c r="L1488" s="1"/>
      <c r="M1488" s="1"/>
      <c r="AX1488" s="1"/>
      <c r="AY1488" s="1"/>
      <c r="BA1488" s="1"/>
      <c r="BB1488" s="1"/>
      <c r="BG1488" t="str">
        <f t="shared" ca="1" si="193"/>
        <v/>
      </c>
      <c r="BH1488" t="str">
        <f t="shared" si="194"/>
        <v/>
      </c>
      <c r="BI1488" t="str">
        <f t="shared" si="195"/>
        <v/>
      </c>
      <c r="BJ1488" t="str">
        <f t="shared" ca="1" si="190"/>
        <v/>
      </c>
      <c r="BK1488">
        <f t="shared" si="196"/>
        <v>1900</v>
      </c>
      <c r="BL1488">
        <f t="shared" si="197"/>
        <v>1900</v>
      </c>
      <c r="BM1488" t="str">
        <f t="shared" si="191"/>
        <v/>
      </c>
      <c r="BN1488" s="84">
        <f t="shared" si="192"/>
        <v>116</v>
      </c>
      <c r="BO1488" s="1">
        <v>42370</v>
      </c>
      <c r="BP1488" s="1"/>
      <c r="BQ1488" s="3"/>
      <c r="BR1488" s="4"/>
      <c r="BS1488" s="5"/>
      <c r="BT1488" s="6"/>
      <c r="BU1488" s="5"/>
      <c r="BV1488" s="5"/>
      <c r="BW1488" s="6"/>
      <c r="BX1488" s="5"/>
      <c r="BY1488" s="5"/>
      <c r="BZ1488" s="6"/>
      <c r="CA1488" s="5"/>
    </row>
    <row r="1489" spans="4:79">
      <c r="D1489" s="1"/>
      <c r="E1489" s="1"/>
      <c r="J1489" s="1"/>
      <c r="L1489" s="1"/>
      <c r="M1489" s="1"/>
      <c r="AX1489" s="1"/>
      <c r="AY1489" s="1"/>
      <c r="BA1489" s="1"/>
      <c r="BG1489" t="str">
        <f t="shared" ca="1" si="193"/>
        <v/>
      </c>
      <c r="BH1489" t="str">
        <f t="shared" si="194"/>
        <v/>
      </c>
      <c r="BI1489" t="str">
        <f t="shared" si="195"/>
        <v/>
      </c>
      <c r="BJ1489" t="str">
        <f t="shared" ca="1" si="190"/>
        <v/>
      </c>
      <c r="BK1489">
        <f t="shared" si="196"/>
        <v>1900</v>
      </c>
      <c r="BL1489">
        <f t="shared" si="197"/>
        <v>1900</v>
      </c>
      <c r="BM1489" t="str">
        <f t="shared" si="191"/>
        <v/>
      </c>
      <c r="BN1489" s="84">
        <f t="shared" si="192"/>
        <v>116</v>
      </c>
      <c r="BO1489" s="1">
        <v>42370</v>
      </c>
      <c r="BP1489" s="1"/>
      <c r="BQ1489" s="3"/>
      <c r="BR1489" s="4"/>
      <c r="BS1489" s="5"/>
      <c r="BT1489" s="6"/>
      <c r="BU1489" s="5"/>
      <c r="BV1489" s="5"/>
      <c r="BW1489" s="6"/>
      <c r="BX1489" s="5"/>
      <c r="BY1489" s="5"/>
      <c r="BZ1489" s="6"/>
      <c r="CA1489" s="5"/>
    </row>
    <row r="1490" spans="4:79">
      <c r="D1490" s="1"/>
      <c r="E1490" s="1"/>
      <c r="J1490" s="1"/>
      <c r="L1490" s="1"/>
      <c r="M1490" s="1"/>
      <c r="BA1490" s="1"/>
      <c r="BG1490" t="str">
        <f t="shared" ca="1" si="193"/>
        <v/>
      </c>
      <c r="BH1490" t="str">
        <f t="shared" si="194"/>
        <v/>
      </c>
      <c r="BI1490" t="str">
        <f t="shared" si="195"/>
        <v/>
      </c>
      <c r="BJ1490" t="str">
        <f t="shared" ca="1" si="190"/>
        <v/>
      </c>
      <c r="BK1490">
        <f t="shared" si="196"/>
        <v>1900</v>
      </c>
      <c r="BL1490">
        <f t="shared" si="197"/>
        <v>1900</v>
      </c>
      <c r="BM1490" t="str">
        <f t="shared" si="191"/>
        <v/>
      </c>
      <c r="BN1490" s="84">
        <f t="shared" si="192"/>
        <v>116</v>
      </c>
      <c r="BO1490" s="1">
        <v>42370</v>
      </c>
      <c r="BP1490" s="1"/>
      <c r="BQ1490" s="3"/>
      <c r="BR1490" s="4"/>
      <c r="BS1490" s="5"/>
      <c r="BT1490" s="6"/>
      <c r="BU1490" s="5"/>
      <c r="BV1490" s="5"/>
      <c r="BW1490" s="6"/>
      <c r="BX1490" s="5"/>
      <c r="BY1490" s="5"/>
      <c r="BZ1490" s="6"/>
      <c r="CA1490" s="5"/>
    </row>
    <row r="1491" spans="4:79">
      <c r="D1491" s="1"/>
      <c r="J1491" s="1"/>
      <c r="M1491" s="1"/>
      <c r="BG1491" t="str">
        <f t="shared" ca="1" si="193"/>
        <v/>
      </c>
      <c r="BH1491" t="str">
        <f t="shared" si="194"/>
        <v/>
      </c>
      <c r="BI1491" t="str">
        <f t="shared" si="195"/>
        <v/>
      </c>
      <c r="BJ1491" t="str">
        <f t="shared" ca="1" si="190"/>
        <v/>
      </c>
      <c r="BK1491">
        <f t="shared" si="196"/>
        <v>1900</v>
      </c>
      <c r="BL1491">
        <f t="shared" si="197"/>
        <v>1900</v>
      </c>
      <c r="BM1491" t="str">
        <f t="shared" si="191"/>
        <v/>
      </c>
      <c r="BN1491" s="84">
        <f t="shared" si="192"/>
        <v>116</v>
      </c>
      <c r="BO1491" s="1">
        <v>42370</v>
      </c>
      <c r="BP1491" s="1"/>
      <c r="BQ1491" s="3"/>
      <c r="BR1491" s="4"/>
      <c r="BS1491" s="5"/>
      <c r="BT1491" s="6"/>
      <c r="BU1491" s="5"/>
      <c r="BV1491" s="5"/>
      <c r="BW1491" s="6"/>
      <c r="BX1491" s="5"/>
      <c r="BY1491" s="5"/>
      <c r="BZ1491" s="6"/>
      <c r="CA1491" s="5"/>
    </row>
    <row r="1492" spans="4:79">
      <c r="D1492" s="1"/>
      <c r="J1492" s="1"/>
      <c r="M1492" s="1"/>
      <c r="BG1492" t="str">
        <f t="shared" ca="1" si="193"/>
        <v/>
      </c>
      <c r="BH1492" t="str">
        <f t="shared" si="194"/>
        <v/>
      </c>
      <c r="BI1492" t="str">
        <f t="shared" si="195"/>
        <v/>
      </c>
      <c r="BJ1492" t="str">
        <f t="shared" ca="1" si="190"/>
        <v/>
      </c>
      <c r="BK1492">
        <f t="shared" si="196"/>
        <v>1900</v>
      </c>
      <c r="BL1492">
        <f t="shared" si="197"/>
        <v>1900</v>
      </c>
      <c r="BM1492" t="str">
        <f t="shared" si="191"/>
        <v/>
      </c>
      <c r="BN1492" s="84">
        <f t="shared" si="192"/>
        <v>116</v>
      </c>
      <c r="BO1492" s="1">
        <v>42370</v>
      </c>
      <c r="BP1492" s="1"/>
      <c r="BQ1492" s="3"/>
      <c r="BR1492" s="4"/>
      <c r="BS1492" s="5"/>
      <c r="BT1492" s="6"/>
      <c r="BU1492" s="5"/>
      <c r="BV1492" s="5"/>
      <c r="BW1492" s="6"/>
      <c r="BX1492" s="5"/>
      <c r="BY1492" s="5"/>
      <c r="BZ1492" s="6"/>
      <c r="CA1492" s="5"/>
    </row>
    <row r="1493" spans="4:79">
      <c r="D1493" s="1"/>
      <c r="J1493" s="1"/>
      <c r="L1493" s="1"/>
      <c r="BA1493" s="1"/>
      <c r="BG1493" t="str">
        <f t="shared" ca="1" si="193"/>
        <v/>
      </c>
      <c r="BH1493" t="str">
        <f t="shared" si="194"/>
        <v/>
      </c>
      <c r="BI1493" t="str">
        <f t="shared" si="195"/>
        <v/>
      </c>
      <c r="BJ1493" t="str">
        <f t="shared" ca="1" si="190"/>
        <v/>
      </c>
      <c r="BK1493">
        <f t="shared" si="196"/>
        <v>1900</v>
      </c>
      <c r="BL1493">
        <f t="shared" si="197"/>
        <v>1900</v>
      </c>
      <c r="BM1493" t="str">
        <f t="shared" si="191"/>
        <v/>
      </c>
      <c r="BN1493" s="84">
        <f t="shared" si="192"/>
        <v>116</v>
      </c>
      <c r="BO1493" s="1">
        <v>42370</v>
      </c>
      <c r="BP1493" s="1"/>
      <c r="BQ1493" s="3"/>
      <c r="BR1493" s="4"/>
      <c r="BS1493" s="5"/>
      <c r="BT1493" s="6"/>
      <c r="BU1493" s="5"/>
      <c r="BV1493" s="5"/>
      <c r="BW1493" s="6"/>
      <c r="BX1493" s="5"/>
      <c r="BY1493" s="5"/>
      <c r="BZ1493" s="6"/>
      <c r="CA1493" s="5"/>
    </row>
    <row r="1494" spans="4:79">
      <c r="D1494" s="1"/>
      <c r="J1494" s="1"/>
      <c r="L1494" s="1"/>
      <c r="M1494" s="1"/>
      <c r="AX1494" s="1"/>
      <c r="AY1494" s="1"/>
      <c r="BA1494" s="1"/>
      <c r="BB1494" s="1"/>
      <c r="BG1494" t="str">
        <f t="shared" ca="1" si="193"/>
        <v/>
      </c>
      <c r="BH1494" t="str">
        <f t="shared" si="194"/>
        <v/>
      </c>
      <c r="BI1494" t="str">
        <f t="shared" si="195"/>
        <v/>
      </c>
      <c r="BJ1494" t="str">
        <f t="shared" ca="1" si="190"/>
        <v/>
      </c>
      <c r="BK1494">
        <f t="shared" si="196"/>
        <v>1900</v>
      </c>
      <c r="BL1494">
        <f t="shared" si="197"/>
        <v>1900</v>
      </c>
      <c r="BM1494" t="str">
        <f t="shared" si="191"/>
        <v/>
      </c>
      <c r="BN1494" s="84">
        <f t="shared" si="192"/>
        <v>116</v>
      </c>
      <c r="BO1494" s="1">
        <v>42370</v>
      </c>
      <c r="BP1494" s="1"/>
      <c r="BQ1494" s="3"/>
      <c r="BR1494" s="4"/>
      <c r="BS1494" s="5"/>
      <c r="BT1494" s="6"/>
      <c r="BU1494" s="5"/>
      <c r="BV1494" s="5"/>
      <c r="BW1494" s="6"/>
      <c r="BX1494" s="5"/>
      <c r="BY1494" s="5"/>
      <c r="BZ1494" s="6"/>
      <c r="CA1494" s="5"/>
    </row>
    <row r="1495" spans="4:79">
      <c r="D1495" s="1"/>
      <c r="J1495" s="1"/>
      <c r="L1495" s="1"/>
      <c r="AX1495" s="1"/>
      <c r="AY1495" s="1"/>
      <c r="BA1495" s="1"/>
      <c r="BB1495" s="1"/>
      <c r="BG1495" t="str">
        <f t="shared" ca="1" si="193"/>
        <v/>
      </c>
      <c r="BH1495" t="str">
        <f t="shared" si="194"/>
        <v/>
      </c>
      <c r="BI1495" t="str">
        <f t="shared" si="195"/>
        <v/>
      </c>
      <c r="BJ1495" t="str">
        <f t="shared" ca="1" si="190"/>
        <v/>
      </c>
      <c r="BK1495">
        <f t="shared" si="196"/>
        <v>1900</v>
      </c>
      <c r="BL1495">
        <f t="shared" si="197"/>
        <v>1900</v>
      </c>
      <c r="BM1495" t="str">
        <f t="shared" si="191"/>
        <v/>
      </c>
      <c r="BN1495" s="84">
        <f t="shared" si="192"/>
        <v>116</v>
      </c>
      <c r="BO1495" s="1">
        <v>42370</v>
      </c>
      <c r="BP1495" s="1"/>
      <c r="BQ1495" s="3"/>
      <c r="BR1495" s="4"/>
      <c r="BS1495" s="5"/>
      <c r="BT1495" s="6"/>
      <c r="BU1495" s="5"/>
      <c r="BV1495" s="5"/>
      <c r="BW1495" s="6"/>
      <c r="BX1495" s="5"/>
      <c r="BY1495" s="5"/>
      <c r="BZ1495" s="6"/>
      <c r="CA1495" s="5"/>
    </row>
    <row r="1496" spans="4:79">
      <c r="D1496" s="1"/>
      <c r="J1496" s="1"/>
      <c r="L1496" s="1"/>
      <c r="M1496" s="1"/>
      <c r="AX1496" s="1"/>
      <c r="AY1496" s="1"/>
      <c r="BA1496" s="1"/>
      <c r="BB1496" s="1"/>
      <c r="BG1496" t="str">
        <f t="shared" ca="1" si="193"/>
        <v/>
      </c>
      <c r="BH1496" t="str">
        <f t="shared" si="194"/>
        <v/>
      </c>
      <c r="BI1496" t="str">
        <f t="shared" si="195"/>
        <v/>
      </c>
      <c r="BJ1496" t="str">
        <f t="shared" ca="1" si="190"/>
        <v/>
      </c>
      <c r="BK1496">
        <f t="shared" si="196"/>
        <v>1900</v>
      </c>
      <c r="BL1496">
        <f t="shared" si="197"/>
        <v>1900</v>
      </c>
      <c r="BM1496" t="str">
        <f t="shared" si="191"/>
        <v/>
      </c>
      <c r="BN1496" s="84">
        <f t="shared" si="192"/>
        <v>116</v>
      </c>
      <c r="BO1496" s="1">
        <v>42370</v>
      </c>
      <c r="BP1496" s="1"/>
      <c r="BQ1496" s="3"/>
      <c r="BR1496" s="4"/>
      <c r="BS1496" s="5"/>
      <c r="BT1496" s="6"/>
      <c r="BU1496" s="5"/>
      <c r="BV1496" s="5"/>
      <c r="BW1496" s="6"/>
      <c r="BX1496" s="5"/>
      <c r="BY1496" s="5"/>
      <c r="BZ1496" s="6"/>
      <c r="CA1496" s="5"/>
    </row>
    <row r="1497" spans="4:79">
      <c r="D1497" s="1"/>
      <c r="J1497" s="1"/>
      <c r="M1497" s="1"/>
      <c r="BG1497" t="str">
        <f t="shared" ca="1" si="193"/>
        <v/>
      </c>
      <c r="BH1497" t="str">
        <f t="shared" si="194"/>
        <v/>
      </c>
      <c r="BI1497" t="str">
        <f t="shared" si="195"/>
        <v/>
      </c>
      <c r="BJ1497" t="str">
        <f t="shared" ca="1" si="190"/>
        <v/>
      </c>
      <c r="BK1497">
        <f t="shared" si="196"/>
        <v>1900</v>
      </c>
      <c r="BL1497">
        <f t="shared" si="197"/>
        <v>1900</v>
      </c>
      <c r="BM1497" t="str">
        <f t="shared" si="191"/>
        <v/>
      </c>
      <c r="BN1497" s="84">
        <f t="shared" si="192"/>
        <v>116</v>
      </c>
      <c r="BO1497" s="1">
        <v>42370</v>
      </c>
      <c r="BP1497" s="1"/>
      <c r="BQ1497" s="3"/>
      <c r="BR1497" s="4"/>
      <c r="BS1497" s="5"/>
      <c r="BT1497" s="6"/>
      <c r="BU1497" s="5"/>
      <c r="BV1497" s="5"/>
      <c r="BW1497" s="6"/>
      <c r="BX1497" s="5"/>
      <c r="BY1497" s="5"/>
      <c r="BZ1497" s="6"/>
      <c r="CA1497" s="5"/>
    </row>
    <row r="1498" spans="4:79">
      <c r="D1498" s="1"/>
      <c r="J1498" s="1"/>
      <c r="L1498" s="1"/>
      <c r="M1498" s="1"/>
      <c r="AX1498" s="1"/>
      <c r="AY1498" s="1"/>
      <c r="BA1498" s="1"/>
      <c r="BB1498" s="1"/>
      <c r="BF1498" s="1"/>
      <c r="BG1498" t="str">
        <f t="shared" ca="1" si="193"/>
        <v/>
      </c>
      <c r="BH1498" t="str">
        <f t="shared" si="194"/>
        <v/>
      </c>
      <c r="BI1498" t="str">
        <f t="shared" si="195"/>
        <v/>
      </c>
      <c r="BJ1498" t="str">
        <f t="shared" ca="1" si="190"/>
        <v/>
      </c>
      <c r="BK1498">
        <f t="shared" si="196"/>
        <v>1900</v>
      </c>
      <c r="BL1498">
        <f t="shared" si="197"/>
        <v>1900</v>
      </c>
      <c r="BM1498" t="str">
        <f t="shared" si="191"/>
        <v/>
      </c>
      <c r="BN1498" s="84">
        <f t="shared" si="192"/>
        <v>116</v>
      </c>
      <c r="BO1498" s="1">
        <v>42370</v>
      </c>
      <c r="BP1498" s="1"/>
      <c r="BQ1498" s="3"/>
      <c r="BR1498" s="4"/>
      <c r="BS1498" s="5"/>
      <c r="BT1498" s="6"/>
      <c r="BU1498" s="5"/>
      <c r="BV1498" s="5"/>
      <c r="BW1498" s="6"/>
      <c r="BX1498" s="5"/>
      <c r="BY1498" s="5"/>
      <c r="BZ1498" s="6"/>
      <c r="CA1498" s="5"/>
    </row>
    <row r="1499" spans="4:79">
      <c r="D1499" s="1"/>
      <c r="J1499" s="1"/>
      <c r="L1499" s="1"/>
      <c r="BA1499" s="1"/>
      <c r="BG1499" t="str">
        <f t="shared" ca="1" si="193"/>
        <v/>
      </c>
      <c r="BH1499" t="str">
        <f t="shared" si="194"/>
        <v/>
      </c>
      <c r="BI1499" t="str">
        <f t="shared" si="195"/>
        <v/>
      </c>
      <c r="BJ1499" t="str">
        <f t="shared" ca="1" si="190"/>
        <v/>
      </c>
      <c r="BK1499">
        <f t="shared" si="196"/>
        <v>1900</v>
      </c>
      <c r="BL1499">
        <f t="shared" si="197"/>
        <v>1900</v>
      </c>
      <c r="BM1499" t="str">
        <f t="shared" si="191"/>
        <v/>
      </c>
      <c r="BN1499" s="84">
        <f t="shared" si="192"/>
        <v>116</v>
      </c>
      <c r="BO1499" s="1">
        <v>42370</v>
      </c>
      <c r="BP1499" s="1"/>
      <c r="BQ1499" s="3"/>
      <c r="BR1499" s="4"/>
      <c r="BS1499" s="5"/>
      <c r="BT1499" s="6"/>
      <c r="BU1499" s="5"/>
      <c r="BV1499" s="5"/>
      <c r="BW1499" s="6"/>
      <c r="BX1499" s="5"/>
      <c r="BY1499" s="5"/>
      <c r="BZ1499" s="6"/>
      <c r="CA1499" s="5"/>
    </row>
    <row r="1500" spans="4:79">
      <c r="D1500" s="1"/>
      <c r="J1500" s="1"/>
      <c r="L1500" s="1"/>
      <c r="M1500" s="1"/>
      <c r="AX1500" s="1"/>
      <c r="AY1500" s="1"/>
      <c r="BA1500" s="1"/>
      <c r="BB1500" s="1"/>
      <c r="BG1500" t="str">
        <f t="shared" ca="1" si="193"/>
        <v/>
      </c>
      <c r="BH1500" t="str">
        <f t="shared" si="194"/>
        <v/>
      </c>
      <c r="BI1500" t="str">
        <f t="shared" si="195"/>
        <v/>
      </c>
      <c r="BJ1500" t="str">
        <f t="shared" ca="1" si="190"/>
        <v/>
      </c>
      <c r="BK1500">
        <f t="shared" si="196"/>
        <v>1900</v>
      </c>
      <c r="BL1500">
        <f t="shared" si="197"/>
        <v>1900</v>
      </c>
      <c r="BM1500" t="str">
        <f t="shared" si="191"/>
        <v/>
      </c>
      <c r="BN1500" s="84">
        <f t="shared" si="192"/>
        <v>116</v>
      </c>
      <c r="BO1500" s="1">
        <v>42370</v>
      </c>
      <c r="BP1500" s="1"/>
      <c r="BQ1500" s="3"/>
      <c r="BR1500" s="4"/>
      <c r="BS1500" s="5"/>
      <c r="BT1500" s="6"/>
      <c r="BU1500" s="5"/>
      <c r="BV1500" s="5"/>
      <c r="BW1500" s="6"/>
      <c r="BX1500" s="5"/>
      <c r="BY1500" s="5"/>
      <c r="BZ1500" s="6"/>
      <c r="CA1500" s="5"/>
    </row>
    <row r="1501" spans="4:79">
      <c r="D1501" s="1"/>
      <c r="J1501" s="1"/>
      <c r="L1501" s="1"/>
      <c r="AX1501" s="1"/>
      <c r="AY1501" s="1"/>
      <c r="BA1501" s="1"/>
      <c r="BB1501" s="1"/>
      <c r="BG1501" t="str">
        <f t="shared" ca="1" si="193"/>
        <v/>
      </c>
      <c r="BH1501" t="str">
        <f t="shared" si="194"/>
        <v/>
      </c>
      <c r="BI1501" t="str">
        <f t="shared" si="195"/>
        <v/>
      </c>
      <c r="BJ1501" t="str">
        <f t="shared" ca="1" si="190"/>
        <v/>
      </c>
      <c r="BK1501">
        <f t="shared" si="196"/>
        <v>1900</v>
      </c>
      <c r="BL1501">
        <f t="shared" si="197"/>
        <v>1900</v>
      </c>
      <c r="BM1501" t="str">
        <f t="shared" si="191"/>
        <v/>
      </c>
      <c r="BN1501" s="84">
        <f t="shared" si="192"/>
        <v>116</v>
      </c>
      <c r="BO1501" s="1">
        <v>42370</v>
      </c>
      <c r="BP1501" s="1"/>
      <c r="BQ1501" s="3"/>
      <c r="BR1501" s="4"/>
      <c r="BS1501" s="5"/>
      <c r="BT1501" s="6"/>
      <c r="BU1501" s="5"/>
      <c r="BV1501" s="5"/>
      <c r="BW1501" s="6"/>
      <c r="BX1501" s="5"/>
      <c r="BY1501" s="5"/>
      <c r="BZ1501" s="6"/>
      <c r="CA1501" s="5"/>
    </row>
    <row r="1502" spans="4:79">
      <c r="D1502" s="1"/>
      <c r="J1502" s="1"/>
      <c r="L1502" s="1"/>
      <c r="BA1502" s="1"/>
      <c r="BB1502" s="1"/>
      <c r="BG1502" t="str">
        <f t="shared" ca="1" si="193"/>
        <v/>
      </c>
      <c r="BH1502" t="str">
        <f t="shared" si="194"/>
        <v/>
      </c>
      <c r="BI1502" t="str">
        <f t="shared" si="195"/>
        <v/>
      </c>
      <c r="BJ1502" t="str">
        <f t="shared" ca="1" si="190"/>
        <v/>
      </c>
      <c r="BK1502">
        <f t="shared" si="196"/>
        <v>1900</v>
      </c>
      <c r="BL1502">
        <f t="shared" si="197"/>
        <v>1900</v>
      </c>
      <c r="BM1502" t="str">
        <f t="shared" si="191"/>
        <v/>
      </c>
      <c r="BN1502" s="84">
        <f t="shared" si="192"/>
        <v>116</v>
      </c>
      <c r="BO1502" s="1">
        <v>42370</v>
      </c>
      <c r="BP1502" s="1"/>
      <c r="BQ1502" s="3"/>
      <c r="BR1502" s="4"/>
      <c r="BS1502" s="5"/>
      <c r="BT1502" s="6"/>
      <c r="BU1502" s="5"/>
      <c r="BV1502" s="5"/>
      <c r="BW1502" s="6"/>
      <c r="BX1502" s="5"/>
      <c r="BY1502" s="5"/>
      <c r="BZ1502" s="6"/>
      <c r="CA1502" s="5"/>
    </row>
    <row r="1503" spans="4:79">
      <c r="D1503" s="1"/>
      <c r="J1503" s="1"/>
      <c r="M1503" s="1"/>
      <c r="BG1503" t="str">
        <f t="shared" ca="1" si="193"/>
        <v/>
      </c>
      <c r="BH1503" t="str">
        <f t="shared" si="194"/>
        <v/>
      </c>
      <c r="BI1503" t="str">
        <f t="shared" si="195"/>
        <v/>
      </c>
      <c r="BJ1503" t="str">
        <f t="shared" ca="1" si="190"/>
        <v/>
      </c>
      <c r="BK1503">
        <f t="shared" si="196"/>
        <v>1900</v>
      </c>
      <c r="BL1503">
        <f t="shared" si="197"/>
        <v>1900</v>
      </c>
      <c r="BM1503" t="str">
        <f t="shared" si="191"/>
        <v/>
      </c>
      <c r="BN1503" s="84">
        <f t="shared" si="192"/>
        <v>116</v>
      </c>
      <c r="BO1503" s="1">
        <v>42370</v>
      </c>
      <c r="BP1503" s="1"/>
      <c r="BQ1503" s="3"/>
      <c r="BR1503" s="4"/>
      <c r="BS1503" s="5"/>
      <c r="BT1503" s="6"/>
      <c r="BU1503" s="5"/>
      <c r="BV1503" s="5"/>
      <c r="BW1503" s="6"/>
      <c r="BX1503" s="5"/>
      <c r="BY1503" s="5"/>
      <c r="BZ1503" s="6"/>
      <c r="CA1503" s="5"/>
    </row>
    <row r="1504" spans="4:79">
      <c r="D1504" s="1"/>
      <c r="J1504" s="1"/>
      <c r="L1504" s="1"/>
      <c r="M1504" s="1"/>
      <c r="AX1504" s="1"/>
      <c r="AY1504" s="1"/>
      <c r="BA1504" s="1"/>
      <c r="BB1504" s="1"/>
      <c r="BG1504" t="str">
        <f t="shared" ca="1" si="193"/>
        <v/>
      </c>
      <c r="BH1504" t="str">
        <f t="shared" si="194"/>
        <v/>
      </c>
      <c r="BI1504" t="str">
        <f t="shared" si="195"/>
        <v/>
      </c>
      <c r="BJ1504" t="str">
        <f t="shared" ca="1" si="190"/>
        <v/>
      </c>
      <c r="BK1504">
        <f t="shared" si="196"/>
        <v>1900</v>
      </c>
      <c r="BL1504">
        <f t="shared" si="197"/>
        <v>1900</v>
      </c>
      <c r="BM1504" t="str">
        <f t="shared" si="191"/>
        <v/>
      </c>
      <c r="BN1504" s="84">
        <f t="shared" si="192"/>
        <v>116</v>
      </c>
      <c r="BO1504" s="1">
        <v>42370</v>
      </c>
      <c r="BP1504" s="1"/>
      <c r="BQ1504" s="3"/>
      <c r="BR1504" s="4"/>
      <c r="BS1504" s="5"/>
      <c r="BT1504" s="6"/>
      <c r="BU1504" s="5"/>
      <c r="BV1504" s="5"/>
      <c r="BW1504" s="6"/>
      <c r="BX1504" s="5"/>
      <c r="BY1504" s="5"/>
      <c r="BZ1504" s="6"/>
      <c r="CA1504" s="5"/>
    </row>
    <row r="1505" spans="4:79">
      <c r="D1505" s="1"/>
      <c r="J1505" s="1"/>
      <c r="L1505" s="1"/>
      <c r="BA1505" s="1"/>
      <c r="BG1505" t="str">
        <f t="shared" ca="1" si="193"/>
        <v/>
      </c>
      <c r="BH1505" t="str">
        <f t="shared" si="194"/>
        <v/>
      </c>
      <c r="BI1505" t="str">
        <f t="shared" si="195"/>
        <v/>
      </c>
      <c r="BJ1505" t="str">
        <f t="shared" ca="1" si="190"/>
        <v/>
      </c>
      <c r="BK1505">
        <f t="shared" si="196"/>
        <v>1900</v>
      </c>
      <c r="BL1505">
        <f t="shared" si="197"/>
        <v>1900</v>
      </c>
      <c r="BM1505" t="str">
        <f t="shared" si="191"/>
        <v/>
      </c>
      <c r="BN1505" s="84">
        <f t="shared" si="192"/>
        <v>116</v>
      </c>
      <c r="BO1505" s="1">
        <v>42370</v>
      </c>
      <c r="BP1505" s="1"/>
      <c r="BQ1505" s="3"/>
      <c r="BR1505" s="4"/>
      <c r="BS1505" s="5"/>
      <c r="BT1505" s="6"/>
      <c r="BU1505" s="5"/>
      <c r="BV1505" s="5"/>
      <c r="BW1505" s="6"/>
      <c r="BX1505" s="5"/>
      <c r="BY1505" s="5"/>
      <c r="BZ1505" s="6"/>
      <c r="CA1505" s="5"/>
    </row>
    <row r="1506" spans="4:79">
      <c r="D1506" s="1"/>
      <c r="J1506" s="1"/>
      <c r="L1506" s="1"/>
      <c r="M1506" s="1"/>
      <c r="AX1506" s="1"/>
      <c r="AY1506" s="1"/>
      <c r="BA1506" s="1"/>
      <c r="BB1506" s="1"/>
      <c r="BG1506" t="str">
        <f t="shared" ca="1" si="193"/>
        <v/>
      </c>
      <c r="BH1506" t="str">
        <f t="shared" si="194"/>
        <v/>
      </c>
      <c r="BI1506" t="str">
        <f t="shared" si="195"/>
        <v/>
      </c>
      <c r="BJ1506" t="str">
        <f t="shared" ca="1" si="190"/>
        <v/>
      </c>
      <c r="BK1506">
        <f t="shared" si="196"/>
        <v>1900</v>
      </c>
      <c r="BL1506">
        <f t="shared" si="197"/>
        <v>1900</v>
      </c>
      <c r="BM1506" t="str">
        <f t="shared" si="191"/>
        <v/>
      </c>
      <c r="BN1506" s="84">
        <f t="shared" si="192"/>
        <v>116</v>
      </c>
      <c r="BO1506" s="1">
        <v>42370</v>
      </c>
      <c r="BP1506" s="1"/>
      <c r="BQ1506" s="3"/>
      <c r="BR1506" s="4"/>
      <c r="BS1506" s="5"/>
      <c r="BT1506" s="6"/>
      <c r="BU1506" s="5"/>
      <c r="BV1506" s="5"/>
      <c r="BW1506" s="6"/>
      <c r="BX1506" s="5"/>
      <c r="BY1506" s="5"/>
      <c r="BZ1506" s="6"/>
      <c r="CA1506" s="5"/>
    </row>
    <row r="1507" spans="4:79">
      <c r="D1507" s="1"/>
      <c r="J1507" s="1"/>
      <c r="L1507" s="1"/>
      <c r="M1507" s="1"/>
      <c r="AX1507" s="1"/>
      <c r="AY1507" s="1"/>
      <c r="BA1507" s="1"/>
      <c r="BB1507" s="1"/>
      <c r="BG1507" t="str">
        <f t="shared" ca="1" si="193"/>
        <v/>
      </c>
      <c r="BH1507" t="str">
        <f t="shared" si="194"/>
        <v/>
      </c>
      <c r="BI1507" t="str">
        <f t="shared" si="195"/>
        <v/>
      </c>
      <c r="BJ1507" t="str">
        <f t="shared" ca="1" si="190"/>
        <v/>
      </c>
      <c r="BK1507">
        <f t="shared" si="196"/>
        <v>1900</v>
      </c>
      <c r="BL1507">
        <f t="shared" si="197"/>
        <v>1900</v>
      </c>
      <c r="BM1507" t="str">
        <f t="shared" si="191"/>
        <v/>
      </c>
      <c r="BN1507" s="84">
        <f t="shared" si="192"/>
        <v>116</v>
      </c>
      <c r="BO1507" s="1">
        <v>42370</v>
      </c>
      <c r="BP1507" s="1"/>
      <c r="BQ1507" s="3"/>
      <c r="BR1507" s="4"/>
      <c r="BS1507" s="5"/>
      <c r="BT1507" s="6"/>
      <c r="BU1507" s="5"/>
      <c r="BV1507" s="5"/>
      <c r="BW1507" s="6"/>
      <c r="BX1507" s="5"/>
      <c r="BY1507" s="5"/>
      <c r="BZ1507" s="6"/>
      <c r="CA1507" s="5"/>
    </row>
    <row r="1508" spans="4:79">
      <c r="D1508" s="1"/>
      <c r="J1508" s="1"/>
      <c r="L1508" s="1"/>
      <c r="BA1508" s="1"/>
      <c r="BG1508" t="str">
        <f t="shared" ca="1" si="193"/>
        <v/>
      </c>
      <c r="BH1508" t="str">
        <f t="shared" si="194"/>
        <v/>
      </c>
      <c r="BI1508" t="str">
        <f t="shared" si="195"/>
        <v/>
      </c>
      <c r="BJ1508" t="str">
        <f t="shared" ca="1" si="190"/>
        <v/>
      </c>
      <c r="BK1508">
        <f t="shared" si="196"/>
        <v>1900</v>
      </c>
      <c r="BL1508">
        <f t="shared" si="197"/>
        <v>1900</v>
      </c>
      <c r="BM1508" t="str">
        <f t="shared" si="191"/>
        <v/>
      </c>
      <c r="BN1508" s="84">
        <f t="shared" si="192"/>
        <v>116</v>
      </c>
      <c r="BO1508" s="1">
        <v>42370</v>
      </c>
      <c r="BP1508" s="1"/>
      <c r="BQ1508" s="3"/>
      <c r="BR1508" s="4"/>
      <c r="BS1508" s="5"/>
      <c r="BT1508" s="6"/>
      <c r="BU1508" s="5"/>
      <c r="BV1508" s="5"/>
      <c r="BW1508" s="6"/>
      <c r="BX1508" s="5"/>
      <c r="BY1508" s="5"/>
      <c r="BZ1508" s="6"/>
      <c r="CA1508" s="5"/>
    </row>
    <row r="1509" spans="4:79">
      <c r="D1509" s="1"/>
      <c r="J1509" s="1"/>
      <c r="L1509" s="1"/>
      <c r="BA1509" s="1"/>
      <c r="BG1509" t="str">
        <f t="shared" ca="1" si="193"/>
        <v/>
      </c>
      <c r="BH1509" t="str">
        <f t="shared" si="194"/>
        <v/>
      </c>
      <c r="BI1509" t="str">
        <f t="shared" si="195"/>
        <v/>
      </c>
      <c r="BJ1509" t="str">
        <f t="shared" ca="1" si="190"/>
        <v/>
      </c>
      <c r="BK1509">
        <f t="shared" si="196"/>
        <v>1900</v>
      </c>
      <c r="BL1509">
        <f t="shared" si="197"/>
        <v>1900</v>
      </c>
      <c r="BM1509" t="str">
        <f t="shared" si="191"/>
        <v/>
      </c>
      <c r="BN1509" s="84">
        <f t="shared" si="192"/>
        <v>116</v>
      </c>
      <c r="BO1509" s="1">
        <v>42370</v>
      </c>
      <c r="BP1509" s="1"/>
      <c r="BQ1509" s="3"/>
      <c r="BR1509" s="4"/>
      <c r="BS1509" s="5"/>
      <c r="BT1509" s="6"/>
      <c r="BU1509" s="5"/>
      <c r="BV1509" s="5"/>
      <c r="BW1509" s="6"/>
      <c r="BX1509" s="5"/>
      <c r="BY1509" s="5"/>
      <c r="BZ1509" s="6"/>
      <c r="CA1509" s="5"/>
    </row>
    <row r="1510" spans="4:79">
      <c r="D1510" s="1"/>
      <c r="J1510" s="1"/>
      <c r="L1510" s="1"/>
      <c r="AX1510" s="1"/>
      <c r="AY1510" s="1"/>
      <c r="BA1510" s="1"/>
      <c r="BB1510" s="1"/>
      <c r="BG1510" t="str">
        <f t="shared" ca="1" si="193"/>
        <v/>
      </c>
      <c r="BH1510" t="str">
        <f t="shared" si="194"/>
        <v/>
      </c>
      <c r="BI1510" t="str">
        <f t="shared" si="195"/>
        <v/>
      </c>
      <c r="BJ1510" t="str">
        <f t="shared" ca="1" si="190"/>
        <v/>
      </c>
      <c r="BK1510">
        <f t="shared" si="196"/>
        <v>1900</v>
      </c>
      <c r="BL1510">
        <f t="shared" si="197"/>
        <v>1900</v>
      </c>
      <c r="BM1510" t="str">
        <f t="shared" si="191"/>
        <v/>
      </c>
      <c r="BN1510" s="84">
        <f t="shared" si="192"/>
        <v>116</v>
      </c>
      <c r="BO1510" s="1">
        <v>42370</v>
      </c>
      <c r="BP1510" s="1"/>
      <c r="BQ1510" s="3"/>
      <c r="BR1510" s="4"/>
      <c r="BS1510" s="5"/>
      <c r="BT1510" s="6"/>
      <c r="BU1510" s="5"/>
      <c r="BV1510" s="5"/>
      <c r="BW1510" s="6"/>
      <c r="BX1510" s="5"/>
      <c r="BY1510" s="5"/>
      <c r="BZ1510" s="6"/>
      <c r="CA1510" s="5"/>
    </row>
    <row r="1511" spans="4:79">
      <c r="D1511" s="1"/>
      <c r="J1511" s="1"/>
      <c r="L1511" s="1"/>
      <c r="AX1511" s="1"/>
      <c r="AY1511" s="1"/>
      <c r="BA1511" s="1"/>
      <c r="BB1511" s="1"/>
      <c r="BG1511" t="str">
        <f t="shared" ca="1" si="193"/>
        <v/>
      </c>
      <c r="BH1511" t="str">
        <f t="shared" si="194"/>
        <v/>
      </c>
      <c r="BI1511" t="str">
        <f t="shared" si="195"/>
        <v/>
      </c>
      <c r="BJ1511" t="str">
        <f t="shared" ca="1" si="190"/>
        <v/>
      </c>
      <c r="BK1511">
        <f t="shared" si="196"/>
        <v>1900</v>
      </c>
      <c r="BL1511">
        <f t="shared" si="197"/>
        <v>1900</v>
      </c>
      <c r="BM1511" t="str">
        <f t="shared" si="191"/>
        <v/>
      </c>
      <c r="BN1511" s="84">
        <f t="shared" si="192"/>
        <v>116</v>
      </c>
      <c r="BO1511" s="1">
        <v>42370</v>
      </c>
      <c r="BP1511" s="1"/>
      <c r="BQ1511" s="3"/>
      <c r="BR1511" s="4"/>
      <c r="BS1511" s="5"/>
      <c r="BT1511" s="6"/>
      <c r="BU1511" s="5"/>
      <c r="BV1511" s="5"/>
      <c r="BW1511" s="6"/>
      <c r="BX1511" s="5"/>
      <c r="BY1511" s="5"/>
      <c r="BZ1511" s="6"/>
      <c r="CA1511" s="5"/>
    </row>
    <row r="1512" spans="4:79">
      <c r="D1512" s="1"/>
      <c r="E1512" s="1"/>
      <c r="J1512" s="1"/>
      <c r="L1512" s="1"/>
      <c r="BA1512" s="1"/>
      <c r="BG1512" t="str">
        <f t="shared" ca="1" si="193"/>
        <v/>
      </c>
      <c r="BH1512" t="str">
        <f t="shared" si="194"/>
        <v/>
      </c>
      <c r="BI1512" t="str">
        <f t="shared" si="195"/>
        <v/>
      </c>
      <c r="BJ1512" t="str">
        <f t="shared" ca="1" si="190"/>
        <v/>
      </c>
      <c r="BK1512">
        <f t="shared" si="196"/>
        <v>1900</v>
      </c>
      <c r="BL1512">
        <f t="shared" si="197"/>
        <v>1900</v>
      </c>
      <c r="BM1512" t="str">
        <f t="shared" si="191"/>
        <v/>
      </c>
      <c r="BN1512" s="84">
        <f t="shared" si="192"/>
        <v>116</v>
      </c>
      <c r="BO1512" s="1">
        <v>42370</v>
      </c>
      <c r="BP1512" s="1"/>
      <c r="BQ1512" s="3"/>
      <c r="BR1512" s="4"/>
      <c r="BS1512" s="5"/>
      <c r="BT1512" s="6"/>
      <c r="BU1512" s="5"/>
      <c r="BV1512" s="5"/>
      <c r="BW1512" s="6"/>
      <c r="BX1512" s="5"/>
      <c r="BY1512" s="5"/>
      <c r="BZ1512" s="6"/>
      <c r="CA1512" s="5"/>
    </row>
    <row r="1513" spans="4:79">
      <c r="D1513" s="1"/>
      <c r="E1513" s="1"/>
      <c r="J1513" s="1"/>
      <c r="L1513" s="1"/>
      <c r="M1513" s="1"/>
      <c r="AX1513" s="1"/>
      <c r="AY1513" s="1"/>
      <c r="BA1513" s="1"/>
      <c r="BG1513" t="str">
        <f t="shared" ca="1" si="193"/>
        <v/>
      </c>
      <c r="BH1513" t="str">
        <f t="shared" si="194"/>
        <v/>
      </c>
      <c r="BI1513" t="str">
        <f t="shared" si="195"/>
        <v/>
      </c>
      <c r="BJ1513" t="str">
        <f t="shared" ca="1" si="190"/>
        <v/>
      </c>
      <c r="BK1513">
        <f t="shared" si="196"/>
        <v>1900</v>
      </c>
      <c r="BL1513">
        <f t="shared" si="197"/>
        <v>1900</v>
      </c>
      <c r="BM1513" t="str">
        <f t="shared" si="191"/>
        <v/>
      </c>
      <c r="BN1513" s="84">
        <f t="shared" si="192"/>
        <v>116</v>
      </c>
      <c r="BO1513" s="1">
        <v>42370</v>
      </c>
      <c r="BP1513" s="1"/>
      <c r="BQ1513" s="3"/>
      <c r="BR1513" s="4"/>
      <c r="BS1513" s="5"/>
      <c r="BT1513" s="6"/>
      <c r="BU1513" s="5"/>
      <c r="BV1513" s="5"/>
      <c r="BW1513" s="6"/>
      <c r="BX1513" s="5"/>
      <c r="BY1513" s="5"/>
      <c r="BZ1513" s="6"/>
      <c r="CA1513" s="5"/>
    </row>
    <row r="1514" spans="4:79">
      <c r="D1514" s="1"/>
      <c r="J1514" s="1"/>
      <c r="L1514" s="1"/>
      <c r="M1514" s="1"/>
      <c r="AX1514" s="1"/>
      <c r="AY1514" s="1"/>
      <c r="BA1514" s="1"/>
      <c r="BB1514" s="1"/>
      <c r="BG1514" t="str">
        <f t="shared" ca="1" si="193"/>
        <v/>
      </c>
      <c r="BH1514" t="str">
        <f t="shared" si="194"/>
        <v/>
      </c>
      <c r="BI1514" t="str">
        <f t="shared" si="195"/>
        <v/>
      </c>
      <c r="BJ1514" t="str">
        <f t="shared" ca="1" si="190"/>
        <v/>
      </c>
      <c r="BK1514">
        <f t="shared" si="196"/>
        <v>1900</v>
      </c>
      <c r="BL1514">
        <f t="shared" si="197"/>
        <v>1900</v>
      </c>
      <c r="BM1514" t="str">
        <f t="shared" si="191"/>
        <v/>
      </c>
      <c r="BN1514" s="84">
        <f t="shared" si="192"/>
        <v>116</v>
      </c>
      <c r="BO1514" s="1">
        <v>42370</v>
      </c>
      <c r="BP1514" s="1"/>
      <c r="BQ1514" s="3"/>
      <c r="BR1514" s="4"/>
      <c r="BS1514" s="5"/>
      <c r="BT1514" s="6"/>
      <c r="BU1514" s="5"/>
      <c r="BV1514" s="5"/>
      <c r="BW1514" s="6"/>
      <c r="BX1514" s="5"/>
      <c r="BY1514" s="5"/>
      <c r="BZ1514" s="6"/>
      <c r="CA1514" s="5"/>
    </row>
    <row r="1515" spans="4:79">
      <c r="D1515" s="1"/>
      <c r="E1515" s="1"/>
      <c r="J1515" s="1"/>
      <c r="L1515" s="1"/>
      <c r="BA1515" s="1"/>
      <c r="BG1515" t="str">
        <f t="shared" ca="1" si="193"/>
        <v/>
      </c>
      <c r="BH1515" t="str">
        <f t="shared" si="194"/>
        <v/>
      </c>
      <c r="BI1515" t="str">
        <f t="shared" si="195"/>
        <v/>
      </c>
      <c r="BJ1515" t="str">
        <f t="shared" ca="1" si="190"/>
        <v/>
      </c>
      <c r="BK1515">
        <f t="shared" si="196"/>
        <v>1900</v>
      </c>
      <c r="BL1515">
        <f t="shared" si="197"/>
        <v>1900</v>
      </c>
      <c r="BM1515" t="str">
        <f t="shared" si="191"/>
        <v/>
      </c>
      <c r="BN1515" s="84">
        <f t="shared" si="192"/>
        <v>116</v>
      </c>
      <c r="BO1515" s="1">
        <v>42370</v>
      </c>
      <c r="BP1515" s="1"/>
      <c r="BQ1515" s="3"/>
      <c r="BR1515" s="4"/>
      <c r="BS1515" s="5"/>
      <c r="BT1515" s="6"/>
      <c r="BU1515" s="5"/>
      <c r="BV1515" s="5"/>
      <c r="BW1515" s="6"/>
      <c r="BX1515" s="5"/>
      <c r="BY1515" s="5"/>
      <c r="BZ1515" s="6"/>
      <c r="CA1515" s="5"/>
    </row>
    <row r="1516" spans="4:79">
      <c r="D1516" s="1"/>
      <c r="J1516" s="1"/>
      <c r="L1516" s="1"/>
      <c r="M1516" s="1"/>
      <c r="AY1516" s="1"/>
      <c r="AZ1516" s="1"/>
      <c r="BB1516" s="1"/>
      <c r="BC1516" s="1"/>
      <c r="BG1516" t="str">
        <f t="shared" ca="1" si="193"/>
        <v/>
      </c>
      <c r="BH1516" t="str">
        <f t="shared" si="194"/>
        <v/>
      </c>
      <c r="BI1516" t="str">
        <f t="shared" si="195"/>
        <v/>
      </c>
      <c r="BJ1516" t="str">
        <f t="shared" ca="1" si="190"/>
        <v/>
      </c>
      <c r="BK1516">
        <f t="shared" si="196"/>
        <v>1900</v>
      </c>
      <c r="BL1516">
        <f t="shared" si="197"/>
        <v>1900</v>
      </c>
      <c r="BM1516" t="str">
        <f t="shared" si="191"/>
        <v/>
      </c>
      <c r="BN1516" s="84">
        <f t="shared" si="192"/>
        <v>116</v>
      </c>
      <c r="BO1516" s="1">
        <v>42370</v>
      </c>
      <c r="BP1516" s="1"/>
      <c r="BQ1516" s="3"/>
      <c r="BR1516" s="4"/>
      <c r="BS1516" s="5"/>
      <c r="BT1516" s="6"/>
      <c r="BU1516" s="5"/>
      <c r="BV1516" s="5"/>
      <c r="BW1516" s="6"/>
      <c r="BX1516" s="5"/>
      <c r="BY1516" s="5"/>
      <c r="BZ1516" s="6"/>
      <c r="CA1516" s="5"/>
    </row>
    <row r="1517" spans="4:79">
      <c r="D1517" s="1"/>
      <c r="J1517" s="1"/>
      <c r="L1517" s="1"/>
      <c r="M1517" s="1"/>
      <c r="AX1517" s="1"/>
      <c r="AY1517" s="1"/>
      <c r="BA1517" s="1"/>
      <c r="BB1517" s="1"/>
      <c r="BG1517" t="str">
        <f t="shared" ca="1" si="193"/>
        <v/>
      </c>
      <c r="BH1517" t="str">
        <f t="shared" si="194"/>
        <v/>
      </c>
      <c r="BI1517" t="str">
        <f t="shared" si="195"/>
        <v/>
      </c>
      <c r="BJ1517" t="str">
        <f t="shared" ca="1" si="190"/>
        <v/>
      </c>
      <c r="BK1517">
        <f t="shared" si="196"/>
        <v>1900</v>
      </c>
      <c r="BL1517">
        <f t="shared" si="197"/>
        <v>1900</v>
      </c>
      <c r="BM1517" t="str">
        <f t="shared" si="191"/>
        <v/>
      </c>
      <c r="BN1517" s="84">
        <f t="shared" si="192"/>
        <v>116</v>
      </c>
      <c r="BO1517" s="1">
        <v>42370</v>
      </c>
      <c r="BP1517" s="1"/>
      <c r="BQ1517" s="3"/>
      <c r="BR1517" s="4"/>
      <c r="BS1517" s="5"/>
      <c r="BT1517" s="6"/>
      <c r="BU1517" s="5"/>
      <c r="BV1517" s="5"/>
      <c r="BW1517" s="6"/>
      <c r="BX1517" s="5"/>
      <c r="BY1517" s="5"/>
      <c r="BZ1517" s="6"/>
      <c r="CA1517" s="5"/>
    </row>
    <row r="1518" spans="4:79">
      <c r="D1518" s="1"/>
      <c r="J1518" s="1"/>
      <c r="M1518" s="1"/>
      <c r="BG1518" t="str">
        <f t="shared" ca="1" si="193"/>
        <v/>
      </c>
      <c r="BH1518" t="str">
        <f t="shared" si="194"/>
        <v/>
      </c>
      <c r="BI1518" t="str">
        <f t="shared" si="195"/>
        <v/>
      </c>
      <c r="BJ1518" t="str">
        <f t="shared" ca="1" si="190"/>
        <v/>
      </c>
      <c r="BK1518">
        <f t="shared" si="196"/>
        <v>1900</v>
      </c>
      <c r="BL1518">
        <f t="shared" si="197"/>
        <v>1900</v>
      </c>
      <c r="BM1518" t="str">
        <f t="shared" si="191"/>
        <v/>
      </c>
      <c r="BN1518" s="84">
        <f t="shared" si="192"/>
        <v>116</v>
      </c>
      <c r="BO1518" s="1">
        <v>42370</v>
      </c>
      <c r="BP1518" s="1"/>
      <c r="BQ1518" s="3"/>
      <c r="BR1518" s="4"/>
      <c r="BS1518" s="5"/>
      <c r="BT1518" s="6"/>
      <c r="BU1518" s="5"/>
      <c r="BV1518" s="5"/>
      <c r="BW1518" s="6"/>
      <c r="BX1518" s="5"/>
      <c r="BY1518" s="5"/>
      <c r="BZ1518" s="6"/>
      <c r="CA1518" s="5"/>
    </row>
    <row r="1519" spans="4:79">
      <c r="D1519" s="1"/>
      <c r="J1519" s="1"/>
      <c r="L1519" s="1"/>
      <c r="M1519" s="1"/>
      <c r="AY1519" s="1"/>
      <c r="AZ1519" s="1"/>
      <c r="BB1519" s="1"/>
      <c r="BC1519" s="1"/>
      <c r="BG1519" t="str">
        <f t="shared" ca="1" si="193"/>
        <v/>
      </c>
      <c r="BH1519" t="str">
        <f t="shared" si="194"/>
        <v/>
      </c>
      <c r="BI1519" t="str">
        <f t="shared" si="195"/>
        <v/>
      </c>
      <c r="BJ1519" t="str">
        <f t="shared" ca="1" si="190"/>
        <v/>
      </c>
      <c r="BK1519">
        <f t="shared" si="196"/>
        <v>1900</v>
      </c>
      <c r="BL1519">
        <f t="shared" si="197"/>
        <v>1900</v>
      </c>
      <c r="BM1519" t="str">
        <f t="shared" si="191"/>
        <v/>
      </c>
      <c r="BN1519" s="84">
        <f t="shared" si="192"/>
        <v>116</v>
      </c>
      <c r="BO1519" s="1">
        <v>42370</v>
      </c>
      <c r="BP1519" s="1"/>
      <c r="BQ1519" s="3"/>
      <c r="BR1519" s="4"/>
      <c r="BS1519" s="5"/>
      <c r="BT1519" s="6"/>
      <c r="BU1519" s="5"/>
      <c r="BV1519" s="5"/>
      <c r="BW1519" s="6"/>
      <c r="BX1519" s="5"/>
      <c r="BY1519" s="5"/>
      <c r="BZ1519" s="6"/>
      <c r="CA1519" s="5"/>
    </row>
    <row r="1520" spans="4:79">
      <c r="D1520" s="1"/>
      <c r="J1520" s="1"/>
      <c r="M1520" s="1"/>
      <c r="BG1520" t="str">
        <f t="shared" ca="1" si="193"/>
        <v/>
      </c>
      <c r="BH1520" t="str">
        <f t="shared" si="194"/>
        <v/>
      </c>
      <c r="BI1520" t="str">
        <f t="shared" si="195"/>
        <v/>
      </c>
      <c r="BJ1520" t="str">
        <f t="shared" ca="1" si="190"/>
        <v/>
      </c>
      <c r="BK1520">
        <f t="shared" si="196"/>
        <v>1900</v>
      </c>
      <c r="BL1520">
        <f t="shared" si="197"/>
        <v>1900</v>
      </c>
      <c r="BM1520" t="str">
        <f t="shared" si="191"/>
        <v/>
      </c>
      <c r="BN1520" s="84">
        <f t="shared" si="192"/>
        <v>116</v>
      </c>
      <c r="BO1520" s="1">
        <v>42370</v>
      </c>
      <c r="BP1520" s="1"/>
      <c r="BQ1520" s="3"/>
      <c r="BR1520" s="4"/>
      <c r="BS1520" s="5"/>
      <c r="BT1520" s="6"/>
      <c r="BU1520" s="5"/>
      <c r="BV1520" s="5"/>
      <c r="BW1520" s="6"/>
      <c r="BX1520" s="5"/>
      <c r="BY1520" s="5"/>
      <c r="BZ1520" s="6"/>
      <c r="CA1520" s="5"/>
    </row>
    <row r="1521" spans="4:79">
      <c r="D1521" s="1"/>
      <c r="J1521" s="1"/>
      <c r="L1521" s="1"/>
      <c r="M1521" s="1"/>
      <c r="AX1521" s="1"/>
      <c r="AY1521" s="1"/>
      <c r="BA1521" s="1"/>
      <c r="BB1521" s="1"/>
      <c r="BG1521" t="str">
        <f t="shared" ca="1" si="193"/>
        <v/>
      </c>
      <c r="BH1521" t="str">
        <f t="shared" si="194"/>
        <v/>
      </c>
      <c r="BI1521" t="str">
        <f t="shared" si="195"/>
        <v/>
      </c>
      <c r="BJ1521" t="str">
        <f t="shared" ca="1" si="190"/>
        <v/>
      </c>
      <c r="BK1521">
        <f t="shared" si="196"/>
        <v>1900</v>
      </c>
      <c r="BL1521">
        <f t="shared" si="197"/>
        <v>1900</v>
      </c>
      <c r="BM1521" t="str">
        <f t="shared" si="191"/>
        <v/>
      </c>
      <c r="BN1521" s="84">
        <f t="shared" si="192"/>
        <v>116</v>
      </c>
      <c r="BO1521" s="1">
        <v>42370</v>
      </c>
      <c r="BP1521" s="1"/>
      <c r="BQ1521" s="3"/>
      <c r="BR1521" s="4"/>
      <c r="BS1521" s="5"/>
      <c r="BT1521" s="6"/>
      <c r="BU1521" s="5"/>
      <c r="BV1521" s="5"/>
      <c r="BW1521" s="6"/>
      <c r="BX1521" s="5"/>
      <c r="BY1521" s="5"/>
      <c r="BZ1521" s="6"/>
      <c r="CA1521" s="5"/>
    </row>
    <row r="1522" spans="4:79">
      <c r="D1522" s="1"/>
      <c r="J1522" s="1"/>
      <c r="L1522" s="1"/>
      <c r="M1522" s="1"/>
      <c r="AX1522" s="1"/>
      <c r="AY1522" s="1"/>
      <c r="BA1522" s="1"/>
      <c r="BB1522" s="1"/>
      <c r="BG1522" t="str">
        <f t="shared" ca="1" si="193"/>
        <v/>
      </c>
      <c r="BH1522" t="str">
        <f t="shared" si="194"/>
        <v/>
      </c>
      <c r="BI1522" t="str">
        <f t="shared" si="195"/>
        <v/>
      </c>
      <c r="BJ1522" t="str">
        <f t="shared" ca="1" si="190"/>
        <v/>
      </c>
      <c r="BK1522">
        <f t="shared" si="196"/>
        <v>1900</v>
      </c>
      <c r="BL1522">
        <f t="shared" si="197"/>
        <v>1900</v>
      </c>
      <c r="BM1522" t="str">
        <f t="shared" si="191"/>
        <v/>
      </c>
      <c r="BN1522" s="84">
        <f t="shared" si="192"/>
        <v>116</v>
      </c>
      <c r="BO1522" s="1">
        <v>42370</v>
      </c>
      <c r="BP1522" s="1"/>
      <c r="BQ1522" s="3"/>
      <c r="BR1522" s="4"/>
      <c r="BS1522" s="5"/>
      <c r="BT1522" s="6"/>
      <c r="BU1522" s="5"/>
      <c r="BV1522" s="5"/>
      <c r="BW1522" s="6"/>
      <c r="BX1522" s="5"/>
      <c r="BY1522" s="5"/>
      <c r="BZ1522" s="6"/>
      <c r="CA1522" s="5"/>
    </row>
    <row r="1523" spans="4:79">
      <c r="D1523" s="1"/>
      <c r="J1523" s="1"/>
      <c r="L1523" s="1"/>
      <c r="M1523" s="1"/>
      <c r="BA1523" s="1"/>
      <c r="BG1523" t="str">
        <f t="shared" ca="1" si="193"/>
        <v/>
      </c>
      <c r="BH1523" t="str">
        <f t="shared" si="194"/>
        <v/>
      </c>
      <c r="BI1523" t="str">
        <f t="shared" si="195"/>
        <v/>
      </c>
      <c r="BJ1523" t="str">
        <f t="shared" ca="1" si="190"/>
        <v/>
      </c>
      <c r="BK1523">
        <f t="shared" si="196"/>
        <v>1900</v>
      </c>
      <c r="BL1523">
        <f t="shared" si="197"/>
        <v>1900</v>
      </c>
      <c r="BM1523" t="str">
        <f t="shared" si="191"/>
        <v/>
      </c>
      <c r="BN1523" s="84">
        <f t="shared" si="192"/>
        <v>116</v>
      </c>
      <c r="BO1523" s="1">
        <v>42370</v>
      </c>
      <c r="BP1523" s="1"/>
      <c r="BQ1523" s="3"/>
      <c r="BR1523" s="4"/>
      <c r="BS1523" s="5"/>
      <c r="BT1523" s="6"/>
      <c r="BU1523" s="5"/>
      <c r="BV1523" s="5"/>
      <c r="BW1523" s="6"/>
      <c r="BX1523" s="5"/>
      <c r="BY1523" s="5"/>
      <c r="BZ1523" s="6"/>
      <c r="CA1523" s="5"/>
    </row>
    <row r="1524" spans="4:79">
      <c r="D1524" s="1"/>
      <c r="J1524" s="1"/>
      <c r="L1524" s="1"/>
      <c r="AX1524" s="1"/>
      <c r="AY1524" s="1"/>
      <c r="BA1524" s="1"/>
      <c r="BB1524" s="1"/>
      <c r="BG1524" t="str">
        <f t="shared" ca="1" si="193"/>
        <v/>
      </c>
      <c r="BH1524" t="str">
        <f t="shared" si="194"/>
        <v/>
      </c>
      <c r="BI1524" t="str">
        <f t="shared" si="195"/>
        <v/>
      </c>
      <c r="BJ1524" t="str">
        <f t="shared" ca="1" si="190"/>
        <v/>
      </c>
      <c r="BK1524">
        <f t="shared" si="196"/>
        <v>1900</v>
      </c>
      <c r="BL1524">
        <f t="shared" si="197"/>
        <v>1900</v>
      </c>
      <c r="BM1524" t="str">
        <f t="shared" si="191"/>
        <v/>
      </c>
      <c r="BN1524" s="84">
        <f t="shared" si="192"/>
        <v>116</v>
      </c>
      <c r="BO1524" s="1">
        <v>42370</v>
      </c>
      <c r="BP1524" s="1"/>
      <c r="BQ1524" s="3"/>
      <c r="BR1524" s="4"/>
      <c r="BS1524" s="5"/>
      <c r="BT1524" s="6"/>
      <c r="BU1524" s="5"/>
      <c r="BV1524" s="5"/>
      <c r="BW1524" s="6"/>
      <c r="BX1524" s="5"/>
      <c r="BY1524" s="5"/>
      <c r="BZ1524" s="6"/>
      <c r="CA1524" s="5"/>
    </row>
    <row r="1525" spans="4:79">
      <c r="D1525" s="1"/>
      <c r="BB1525" s="1"/>
      <c r="BG1525" t="str">
        <f t="shared" ca="1" si="193"/>
        <v/>
      </c>
      <c r="BH1525" t="str">
        <f t="shared" si="194"/>
        <v/>
      </c>
      <c r="BI1525" t="str">
        <f t="shared" si="195"/>
        <v/>
      </c>
      <c r="BJ1525" t="str">
        <f t="shared" ca="1" si="190"/>
        <v/>
      </c>
      <c r="BK1525">
        <f t="shared" si="196"/>
        <v>1900</v>
      </c>
      <c r="BL1525">
        <f t="shared" si="197"/>
        <v>1900</v>
      </c>
      <c r="BM1525" t="str">
        <f t="shared" si="191"/>
        <v/>
      </c>
      <c r="BN1525" s="84">
        <f t="shared" si="192"/>
        <v>116</v>
      </c>
      <c r="BO1525" s="1">
        <v>42370</v>
      </c>
      <c r="BP1525" s="1"/>
      <c r="BQ1525" s="3"/>
      <c r="BR1525" s="4"/>
      <c r="BS1525" s="5"/>
      <c r="BT1525" s="6"/>
      <c r="BU1525" s="5"/>
      <c r="BV1525" s="5"/>
      <c r="BW1525" s="6"/>
      <c r="BX1525" s="5"/>
      <c r="BY1525" s="5"/>
      <c r="BZ1525" s="6"/>
      <c r="CA1525" s="5"/>
    </row>
    <row r="1526" spans="4:79">
      <c r="D1526" s="1"/>
      <c r="BB1526" s="1"/>
      <c r="BG1526" t="str">
        <f t="shared" ca="1" si="193"/>
        <v/>
      </c>
      <c r="BH1526" t="str">
        <f t="shared" si="194"/>
        <v/>
      </c>
      <c r="BI1526" t="str">
        <f t="shared" si="195"/>
        <v/>
      </c>
      <c r="BJ1526" t="str">
        <f t="shared" ca="1" si="190"/>
        <v/>
      </c>
      <c r="BK1526">
        <f t="shared" si="196"/>
        <v>1900</v>
      </c>
      <c r="BL1526">
        <f t="shared" si="197"/>
        <v>1900</v>
      </c>
      <c r="BM1526" t="str">
        <f t="shared" si="191"/>
        <v/>
      </c>
      <c r="BN1526" s="84">
        <f t="shared" si="192"/>
        <v>116</v>
      </c>
      <c r="BO1526" s="1">
        <v>42370</v>
      </c>
      <c r="BP1526" s="1"/>
      <c r="BQ1526" s="3"/>
      <c r="BR1526" s="4"/>
      <c r="BS1526" s="5"/>
      <c r="BT1526" s="6"/>
      <c r="BU1526" s="5"/>
      <c r="BV1526" s="5"/>
      <c r="BW1526" s="6"/>
      <c r="BX1526" s="5"/>
      <c r="BY1526" s="5"/>
      <c r="BZ1526" s="6"/>
      <c r="CA1526" s="5"/>
    </row>
    <row r="1527" spans="4:79">
      <c r="D1527" s="1"/>
      <c r="J1527" s="1"/>
      <c r="L1527" s="1"/>
      <c r="M1527" s="1"/>
      <c r="AY1527" s="1"/>
      <c r="AZ1527" s="1"/>
      <c r="BB1527" s="1"/>
      <c r="BC1527" s="1"/>
      <c r="BG1527" t="str">
        <f t="shared" ca="1" si="193"/>
        <v/>
      </c>
      <c r="BH1527" t="str">
        <f t="shared" si="194"/>
        <v/>
      </c>
      <c r="BI1527" t="str">
        <f t="shared" si="195"/>
        <v/>
      </c>
      <c r="BJ1527" t="str">
        <f t="shared" ca="1" si="190"/>
        <v/>
      </c>
      <c r="BK1527">
        <f t="shared" si="196"/>
        <v>1900</v>
      </c>
      <c r="BL1527">
        <f t="shared" si="197"/>
        <v>1900</v>
      </c>
      <c r="BM1527" t="str">
        <f t="shared" si="191"/>
        <v/>
      </c>
      <c r="BN1527" s="84">
        <f t="shared" si="192"/>
        <v>116</v>
      </c>
      <c r="BO1527" s="1">
        <v>42370</v>
      </c>
      <c r="BP1527" s="1"/>
      <c r="BQ1527" s="3"/>
      <c r="BR1527" s="4"/>
      <c r="BS1527" s="5"/>
      <c r="BT1527" s="6"/>
      <c r="BU1527" s="5"/>
      <c r="BV1527" s="5"/>
      <c r="BW1527" s="6"/>
      <c r="BX1527" s="5"/>
      <c r="BY1527" s="5"/>
      <c r="BZ1527" s="6"/>
      <c r="CA1527" s="5"/>
    </row>
    <row r="1528" spans="4:79">
      <c r="D1528" s="1"/>
      <c r="E1528" s="1"/>
      <c r="J1528" s="1"/>
      <c r="L1528" s="1"/>
      <c r="N1528" s="1"/>
      <c r="AX1528" s="1"/>
      <c r="AY1528" s="1"/>
      <c r="BA1528" s="1"/>
      <c r="BG1528" t="str">
        <f t="shared" ca="1" si="193"/>
        <v/>
      </c>
      <c r="BH1528" t="str">
        <f t="shared" si="194"/>
        <v/>
      </c>
      <c r="BI1528" t="str">
        <f t="shared" si="195"/>
        <v/>
      </c>
      <c r="BJ1528" t="str">
        <f t="shared" ca="1" si="190"/>
        <v/>
      </c>
      <c r="BK1528">
        <f t="shared" si="196"/>
        <v>1900</v>
      </c>
      <c r="BL1528">
        <f t="shared" si="197"/>
        <v>1900</v>
      </c>
      <c r="BM1528" t="str">
        <f t="shared" si="191"/>
        <v/>
      </c>
      <c r="BN1528" s="84">
        <f t="shared" si="192"/>
        <v>116</v>
      </c>
      <c r="BO1528" s="1">
        <v>42370</v>
      </c>
      <c r="BP1528" s="1"/>
      <c r="BQ1528" s="3"/>
      <c r="BR1528" s="4"/>
      <c r="BS1528" s="5"/>
      <c r="BT1528" s="6"/>
      <c r="BU1528" s="5"/>
      <c r="BV1528" s="5"/>
      <c r="BW1528" s="6"/>
      <c r="BX1528" s="5"/>
      <c r="BY1528" s="5"/>
      <c r="BZ1528" s="6"/>
      <c r="CA1528" s="5"/>
    </row>
    <row r="1529" spans="4:79">
      <c r="D1529" s="1"/>
      <c r="J1529" s="1"/>
      <c r="L1529" s="1"/>
      <c r="M1529" s="1"/>
      <c r="AX1529" s="1"/>
      <c r="AY1529" s="1"/>
      <c r="BA1529" s="1"/>
      <c r="BB1529" s="1"/>
      <c r="BG1529" t="str">
        <f t="shared" ca="1" si="193"/>
        <v/>
      </c>
      <c r="BH1529" t="str">
        <f t="shared" si="194"/>
        <v/>
      </c>
      <c r="BI1529" t="str">
        <f t="shared" si="195"/>
        <v/>
      </c>
      <c r="BJ1529" t="str">
        <f t="shared" ca="1" si="190"/>
        <v/>
      </c>
      <c r="BK1529">
        <f t="shared" si="196"/>
        <v>1900</v>
      </c>
      <c r="BL1529">
        <f t="shared" si="197"/>
        <v>1900</v>
      </c>
      <c r="BM1529" t="str">
        <f t="shared" si="191"/>
        <v/>
      </c>
      <c r="BN1529" s="84">
        <f t="shared" si="192"/>
        <v>116</v>
      </c>
      <c r="BO1529" s="1">
        <v>42370</v>
      </c>
      <c r="BP1529" s="1"/>
      <c r="BQ1529" s="3"/>
      <c r="BR1529" s="4"/>
      <c r="BS1529" s="5"/>
      <c r="BT1529" s="6"/>
      <c r="BU1529" s="5"/>
      <c r="BV1529" s="5"/>
      <c r="BW1529" s="6"/>
      <c r="BX1529" s="5"/>
      <c r="BY1529" s="5"/>
      <c r="BZ1529" s="6"/>
      <c r="CA1529" s="5"/>
    </row>
    <row r="1530" spans="4:79">
      <c r="D1530" s="1"/>
      <c r="J1530" s="1"/>
      <c r="L1530" s="1"/>
      <c r="BA1530" s="1"/>
      <c r="BG1530" t="str">
        <f t="shared" ca="1" si="193"/>
        <v/>
      </c>
      <c r="BH1530" t="str">
        <f t="shared" si="194"/>
        <v/>
      </c>
      <c r="BI1530" t="str">
        <f t="shared" si="195"/>
        <v/>
      </c>
      <c r="BJ1530" t="str">
        <f t="shared" ca="1" si="190"/>
        <v/>
      </c>
      <c r="BK1530">
        <f t="shared" si="196"/>
        <v>1900</v>
      </c>
      <c r="BL1530">
        <f t="shared" si="197"/>
        <v>1900</v>
      </c>
      <c r="BM1530" t="str">
        <f t="shared" si="191"/>
        <v/>
      </c>
      <c r="BN1530" s="84">
        <f t="shared" si="192"/>
        <v>116</v>
      </c>
      <c r="BO1530" s="1">
        <v>42370</v>
      </c>
      <c r="BP1530" s="1"/>
      <c r="BQ1530" s="3"/>
      <c r="BR1530" s="4"/>
      <c r="BS1530" s="5"/>
      <c r="BT1530" s="6"/>
      <c r="BU1530" s="5"/>
      <c r="BV1530" s="5"/>
      <c r="BW1530" s="6"/>
      <c r="BX1530" s="5"/>
      <c r="BY1530" s="5"/>
      <c r="BZ1530" s="6"/>
      <c r="CA1530" s="5"/>
    </row>
    <row r="1531" spans="4:79">
      <c r="D1531" s="1"/>
      <c r="J1531" s="1"/>
      <c r="L1531" s="1"/>
      <c r="M1531" s="1"/>
      <c r="AX1531" s="1"/>
      <c r="AY1531" s="1"/>
      <c r="BA1531" s="1"/>
      <c r="BB1531" s="1"/>
      <c r="BG1531" t="str">
        <f t="shared" ca="1" si="193"/>
        <v/>
      </c>
      <c r="BH1531" t="str">
        <f t="shared" si="194"/>
        <v/>
      </c>
      <c r="BI1531" t="str">
        <f t="shared" si="195"/>
        <v/>
      </c>
      <c r="BJ1531" t="str">
        <f t="shared" ca="1" si="190"/>
        <v/>
      </c>
      <c r="BK1531">
        <f t="shared" si="196"/>
        <v>1900</v>
      </c>
      <c r="BL1531">
        <f t="shared" si="197"/>
        <v>1900</v>
      </c>
      <c r="BM1531" t="str">
        <f t="shared" si="191"/>
        <v/>
      </c>
      <c r="BN1531" s="84">
        <f t="shared" si="192"/>
        <v>116</v>
      </c>
      <c r="BO1531" s="1">
        <v>42370</v>
      </c>
      <c r="BP1531" s="1"/>
      <c r="BQ1531" s="3"/>
      <c r="BR1531" s="4"/>
      <c r="BS1531" s="5"/>
      <c r="BT1531" s="6"/>
      <c r="BU1531" s="5"/>
      <c r="BV1531" s="5"/>
      <c r="BW1531" s="6"/>
      <c r="BX1531" s="5"/>
      <c r="BY1531" s="5"/>
      <c r="BZ1531" s="6"/>
      <c r="CA1531" s="5"/>
    </row>
    <row r="1532" spans="4:79">
      <c r="D1532" s="1"/>
      <c r="L1532" s="1"/>
      <c r="AX1532" s="1"/>
      <c r="AY1532" s="1"/>
      <c r="BG1532" t="str">
        <f t="shared" ca="1" si="193"/>
        <v/>
      </c>
      <c r="BH1532" t="str">
        <f t="shared" si="194"/>
        <v/>
      </c>
      <c r="BI1532" t="str">
        <f t="shared" si="195"/>
        <v/>
      </c>
      <c r="BJ1532" t="str">
        <f t="shared" ca="1" si="190"/>
        <v/>
      </c>
      <c r="BK1532">
        <f t="shared" si="196"/>
        <v>1900</v>
      </c>
      <c r="BL1532">
        <f t="shared" si="197"/>
        <v>1900</v>
      </c>
      <c r="BM1532" t="str">
        <f t="shared" si="191"/>
        <v/>
      </c>
      <c r="BN1532" s="84">
        <f t="shared" si="192"/>
        <v>116</v>
      </c>
      <c r="BO1532" s="1">
        <v>42370</v>
      </c>
      <c r="BP1532" s="1"/>
      <c r="BQ1532" s="3"/>
      <c r="BR1532" s="4"/>
      <c r="BS1532" s="5"/>
      <c r="BT1532" s="6"/>
      <c r="BU1532" s="5"/>
      <c r="BV1532" s="5"/>
      <c r="BW1532" s="6"/>
      <c r="BX1532" s="5"/>
      <c r="BY1532" s="5"/>
      <c r="BZ1532" s="6"/>
      <c r="CA1532" s="5"/>
    </row>
    <row r="1533" spans="4:79">
      <c r="D1533" s="1"/>
      <c r="E1533" s="1"/>
      <c r="J1533" s="1"/>
      <c r="L1533" s="1"/>
      <c r="N1533" s="1"/>
      <c r="AX1533" s="1"/>
      <c r="AY1533" s="1"/>
      <c r="BA1533" s="1"/>
      <c r="BG1533" t="str">
        <f t="shared" ca="1" si="193"/>
        <v/>
      </c>
      <c r="BH1533" t="str">
        <f t="shared" si="194"/>
        <v/>
      </c>
      <c r="BI1533" t="str">
        <f t="shared" si="195"/>
        <v/>
      </c>
      <c r="BJ1533" t="str">
        <f t="shared" ca="1" si="190"/>
        <v/>
      </c>
      <c r="BK1533">
        <f t="shared" si="196"/>
        <v>1900</v>
      </c>
      <c r="BL1533">
        <f t="shared" si="197"/>
        <v>1900</v>
      </c>
      <c r="BM1533" t="str">
        <f t="shared" si="191"/>
        <v/>
      </c>
      <c r="BN1533" s="84">
        <f t="shared" si="192"/>
        <v>116</v>
      </c>
      <c r="BO1533" s="1">
        <v>42370</v>
      </c>
      <c r="BP1533" s="1"/>
      <c r="BQ1533" s="3"/>
      <c r="BR1533" s="4"/>
      <c r="BS1533" s="5"/>
      <c r="BT1533" s="6"/>
      <c r="BU1533" s="5"/>
      <c r="BV1533" s="5"/>
      <c r="BW1533" s="6"/>
      <c r="BX1533" s="5"/>
      <c r="BY1533" s="5"/>
      <c r="BZ1533" s="6"/>
      <c r="CA1533" s="5"/>
    </row>
    <row r="1534" spans="4:79">
      <c r="D1534" s="1"/>
      <c r="J1534" s="1"/>
      <c r="L1534" s="1"/>
      <c r="M1534" s="1"/>
      <c r="AX1534" s="1"/>
      <c r="AY1534" s="1"/>
      <c r="BA1534" s="1"/>
      <c r="BB1534" s="1"/>
      <c r="BG1534" t="str">
        <f t="shared" ca="1" si="193"/>
        <v/>
      </c>
      <c r="BH1534" t="str">
        <f t="shared" si="194"/>
        <v/>
      </c>
      <c r="BI1534" t="str">
        <f t="shared" si="195"/>
        <v/>
      </c>
      <c r="BJ1534" t="str">
        <f t="shared" ca="1" si="190"/>
        <v/>
      </c>
      <c r="BK1534">
        <f t="shared" si="196"/>
        <v>1900</v>
      </c>
      <c r="BL1534">
        <f t="shared" si="197"/>
        <v>1900</v>
      </c>
      <c r="BM1534" t="str">
        <f t="shared" si="191"/>
        <v/>
      </c>
      <c r="BN1534" s="84">
        <f t="shared" si="192"/>
        <v>116</v>
      </c>
      <c r="BO1534" s="1">
        <v>42370</v>
      </c>
      <c r="BP1534" s="1"/>
      <c r="BQ1534" s="3"/>
      <c r="BR1534" s="4"/>
      <c r="BS1534" s="5"/>
      <c r="BT1534" s="6"/>
      <c r="BU1534" s="5"/>
      <c r="BV1534" s="5"/>
      <c r="BW1534" s="6"/>
      <c r="BX1534" s="5"/>
      <c r="BY1534" s="5"/>
      <c r="BZ1534" s="6"/>
      <c r="CA1534" s="5"/>
    </row>
    <row r="1535" spans="4:79">
      <c r="D1535" s="1"/>
      <c r="J1535" s="1"/>
      <c r="L1535" s="1"/>
      <c r="M1535" s="1"/>
      <c r="AX1535" s="1"/>
      <c r="AY1535" s="1"/>
      <c r="BA1535" s="1"/>
      <c r="BB1535" s="1"/>
      <c r="BG1535" t="str">
        <f t="shared" ca="1" si="193"/>
        <v/>
      </c>
      <c r="BH1535" t="str">
        <f t="shared" si="194"/>
        <v/>
      </c>
      <c r="BI1535" t="str">
        <f t="shared" si="195"/>
        <v/>
      </c>
      <c r="BJ1535" t="str">
        <f t="shared" ca="1" si="190"/>
        <v/>
      </c>
      <c r="BK1535">
        <f t="shared" si="196"/>
        <v>1900</v>
      </c>
      <c r="BL1535">
        <f t="shared" si="197"/>
        <v>1900</v>
      </c>
      <c r="BM1535" t="str">
        <f t="shared" si="191"/>
        <v/>
      </c>
      <c r="BN1535" s="84">
        <f t="shared" si="192"/>
        <v>116</v>
      </c>
      <c r="BO1535" s="1">
        <v>42370</v>
      </c>
      <c r="BP1535" s="1"/>
      <c r="BQ1535" s="3"/>
      <c r="BR1535" s="4"/>
      <c r="BS1535" s="5"/>
      <c r="BT1535" s="6"/>
      <c r="BU1535" s="5"/>
      <c r="BV1535" s="5"/>
      <c r="BW1535" s="6"/>
      <c r="BX1535" s="5"/>
      <c r="BY1535" s="5"/>
      <c r="BZ1535" s="6"/>
      <c r="CA1535" s="5"/>
    </row>
    <row r="1536" spans="4:79">
      <c r="D1536" s="1"/>
      <c r="J1536" s="1"/>
      <c r="M1536" s="1"/>
      <c r="BG1536" t="str">
        <f t="shared" ca="1" si="193"/>
        <v/>
      </c>
      <c r="BH1536" t="str">
        <f t="shared" si="194"/>
        <v/>
      </c>
      <c r="BI1536" t="str">
        <f t="shared" si="195"/>
        <v/>
      </c>
      <c r="BJ1536" t="str">
        <f t="shared" ca="1" si="190"/>
        <v/>
      </c>
      <c r="BK1536">
        <f t="shared" si="196"/>
        <v>1900</v>
      </c>
      <c r="BL1536">
        <f t="shared" si="197"/>
        <v>1900</v>
      </c>
      <c r="BM1536" t="str">
        <f t="shared" si="191"/>
        <v/>
      </c>
      <c r="BN1536" s="84">
        <f t="shared" si="192"/>
        <v>116</v>
      </c>
      <c r="BO1536" s="1">
        <v>42370</v>
      </c>
      <c r="BP1536" s="1"/>
      <c r="BQ1536" s="3"/>
      <c r="BR1536" s="4"/>
      <c r="BS1536" s="5"/>
      <c r="BT1536" s="6"/>
      <c r="BU1536" s="5"/>
      <c r="BV1536" s="5"/>
      <c r="BW1536" s="6"/>
      <c r="BX1536" s="5"/>
      <c r="BY1536" s="5"/>
      <c r="BZ1536" s="6"/>
      <c r="CA1536" s="5"/>
    </row>
    <row r="1537" spans="4:79">
      <c r="D1537" s="1"/>
      <c r="J1537" s="1"/>
      <c r="L1537" s="1"/>
      <c r="M1537" s="1"/>
      <c r="BG1537" t="str">
        <f t="shared" ca="1" si="193"/>
        <v/>
      </c>
      <c r="BH1537" t="str">
        <f t="shared" si="194"/>
        <v/>
      </c>
      <c r="BI1537" t="str">
        <f t="shared" si="195"/>
        <v/>
      </c>
      <c r="BJ1537" t="str">
        <f t="shared" ca="1" si="190"/>
        <v/>
      </c>
      <c r="BK1537">
        <f t="shared" si="196"/>
        <v>1900</v>
      </c>
      <c r="BL1537">
        <f t="shared" si="197"/>
        <v>1900</v>
      </c>
      <c r="BM1537" t="str">
        <f t="shared" si="191"/>
        <v/>
      </c>
      <c r="BN1537" s="84">
        <f t="shared" si="192"/>
        <v>116</v>
      </c>
      <c r="BO1537" s="1">
        <v>42370</v>
      </c>
      <c r="BP1537" s="1"/>
      <c r="BQ1537" s="3"/>
      <c r="BR1537" s="4"/>
      <c r="BS1537" s="5"/>
      <c r="BT1537" s="6"/>
      <c r="BU1537" s="5"/>
      <c r="BV1537" s="5"/>
      <c r="BW1537" s="6"/>
      <c r="BX1537" s="5"/>
      <c r="BY1537" s="5"/>
      <c r="BZ1537" s="6"/>
      <c r="CA1537" s="5"/>
    </row>
    <row r="1538" spans="4:79">
      <c r="D1538" s="1"/>
      <c r="J1538" s="1"/>
      <c r="L1538" s="1"/>
      <c r="M1538" s="1"/>
      <c r="AX1538" s="1"/>
      <c r="AY1538" s="1"/>
      <c r="BA1538" s="1"/>
      <c r="BB1538" s="1"/>
      <c r="BG1538" t="str">
        <f t="shared" ca="1" si="193"/>
        <v/>
      </c>
      <c r="BH1538" t="str">
        <f t="shared" si="194"/>
        <v/>
      </c>
      <c r="BI1538" t="str">
        <f t="shared" si="195"/>
        <v/>
      </c>
      <c r="BJ1538" t="str">
        <f t="shared" ref="BJ1538:BJ1601" ca="1" si="198">IF(A1538="","",DATEDIF(L1538,TODAY(),"y"))</f>
        <v/>
      </c>
      <c r="BK1538">
        <f t="shared" si="196"/>
        <v>1900</v>
      </c>
      <c r="BL1538">
        <f t="shared" si="197"/>
        <v>1900</v>
      </c>
      <c r="BM1538" t="str">
        <f t="shared" ref="BM1538:BM1601" si="199">IF(A1538="","",IF(O1538="Adhérent",BG1538,""))</f>
        <v/>
      </c>
      <c r="BN1538" s="84">
        <f t="shared" ref="BN1538:BN1601" si="200">YEAR(BO1538)-YEAR(J1538)</f>
        <v>116</v>
      </c>
      <c r="BO1538" s="1">
        <v>42370</v>
      </c>
      <c r="BP1538" s="1"/>
      <c r="BQ1538" s="3"/>
      <c r="BR1538" s="4"/>
      <c r="BS1538" s="5"/>
      <c r="BT1538" s="6"/>
      <c r="BU1538" s="5"/>
      <c r="BV1538" s="5"/>
      <c r="BW1538" s="6"/>
      <c r="BX1538" s="5"/>
      <c r="BY1538" s="5"/>
      <c r="BZ1538" s="6"/>
      <c r="CA1538" s="5"/>
    </row>
    <row r="1539" spans="4:79">
      <c r="D1539" s="1"/>
      <c r="J1539" s="1"/>
      <c r="M1539" s="1"/>
      <c r="BG1539" t="str">
        <f t="shared" ref="BG1539:BG1602" ca="1" si="201">IF(A1539="","",DATEDIF(J1539,TODAY(),"y"))</f>
        <v/>
      </c>
      <c r="BH1539" t="str">
        <f t="shared" ref="BH1539:BH1602" si="202">IF(A1539="","",IF(BG1539&lt;61,"Moins de 61",IF(BG1539&lt;66,"61 à 65",IF(BG1539&lt;71,"66 à 70",IF(BG1539&lt;76,"71 à 75",IF(BG1539&lt;81,"76 à 80",IF(BG1539&lt;86,"81 à 85",IF(BG1539&lt;91,"86 à 90",IF(BG1539&lt;96,"91 à 95",IF(BG1539&lt;101,"96 à 100",IF(BG1539&gt;=101,"101 et plus","")))))))))))</f>
        <v/>
      </c>
      <c r="BI1539" t="str">
        <f t="shared" ref="BI1539:BI1602" si="203">IF(B1539="","",IF(BG1539&lt;66,"Moins de 66",IF(BG1539&lt;71,"66 à 70",IF(BG1539&lt;76,"71 à 75",IF(BG1539&lt;81,"76 à 80",IF(BG1539&gt;=81,"plus de 80",""))))))</f>
        <v/>
      </c>
      <c r="BJ1539" t="str">
        <f t="shared" ca="1" si="198"/>
        <v/>
      </c>
      <c r="BK1539">
        <f t="shared" ref="BK1539:BK1602" si="204">YEAR(L1539)</f>
        <v>1900</v>
      </c>
      <c r="BL1539">
        <f t="shared" ref="BL1539:BL1602" si="205">YEAR(E1539)</f>
        <v>1900</v>
      </c>
      <c r="BM1539" t="str">
        <f t="shared" si="199"/>
        <v/>
      </c>
      <c r="BN1539" s="84">
        <f t="shared" si="200"/>
        <v>116</v>
      </c>
      <c r="BO1539" s="1">
        <v>42370</v>
      </c>
      <c r="BP1539" s="1"/>
      <c r="BQ1539" s="3"/>
      <c r="BR1539" s="4"/>
      <c r="BS1539" s="5"/>
      <c r="BT1539" s="6"/>
      <c r="BU1539" s="5"/>
      <c r="BV1539" s="5"/>
      <c r="BW1539" s="6"/>
      <c r="BX1539" s="5"/>
      <c r="BY1539" s="5"/>
      <c r="BZ1539" s="6"/>
      <c r="CA1539" s="5"/>
    </row>
    <row r="1540" spans="4:79">
      <c r="D1540" s="1"/>
      <c r="J1540" s="1"/>
      <c r="L1540" s="1"/>
      <c r="BA1540" s="1"/>
      <c r="BG1540" t="str">
        <f t="shared" ca="1" si="201"/>
        <v/>
      </c>
      <c r="BH1540" t="str">
        <f t="shared" si="202"/>
        <v/>
      </c>
      <c r="BI1540" t="str">
        <f t="shared" si="203"/>
        <v/>
      </c>
      <c r="BJ1540" t="str">
        <f t="shared" ca="1" si="198"/>
        <v/>
      </c>
      <c r="BK1540">
        <f t="shared" si="204"/>
        <v>1900</v>
      </c>
      <c r="BL1540">
        <f t="shared" si="205"/>
        <v>1900</v>
      </c>
      <c r="BM1540" t="str">
        <f t="shared" si="199"/>
        <v/>
      </c>
      <c r="BN1540" s="84">
        <f t="shared" si="200"/>
        <v>116</v>
      </c>
      <c r="BO1540" s="1">
        <v>42370</v>
      </c>
      <c r="BP1540" s="1"/>
      <c r="BQ1540" s="3"/>
      <c r="BR1540" s="4"/>
      <c r="BS1540" s="5"/>
      <c r="BT1540" s="6"/>
      <c r="BU1540" s="5"/>
      <c r="BV1540" s="5"/>
      <c r="BW1540" s="6"/>
      <c r="BX1540" s="5"/>
      <c r="BY1540" s="5"/>
      <c r="BZ1540" s="6"/>
      <c r="CA1540" s="5"/>
    </row>
    <row r="1541" spans="4:79">
      <c r="D1541" s="1"/>
      <c r="J1541" s="1"/>
      <c r="L1541" s="1"/>
      <c r="M1541" s="1"/>
      <c r="AX1541" s="1"/>
      <c r="AY1541" s="1"/>
      <c r="BA1541" s="1"/>
      <c r="BB1541" s="1"/>
      <c r="BG1541" t="str">
        <f t="shared" ca="1" si="201"/>
        <v/>
      </c>
      <c r="BH1541" t="str">
        <f t="shared" si="202"/>
        <v/>
      </c>
      <c r="BI1541" t="str">
        <f t="shared" si="203"/>
        <v/>
      </c>
      <c r="BJ1541" t="str">
        <f t="shared" ca="1" si="198"/>
        <v/>
      </c>
      <c r="BK1541">
        <f t="shared" si="204"/>
        <v>1900</v>
      </c>
      <c r="BL1541">
        <f t="shared" si="205"/>
        <v>1900</v>
      </c>
      <c r="BM1541" t="str">
        <f t="shared" si="199"/>
        <v/>
      </c>
      <c r="BN1541" s="84">
        <f t="shared" si="200"/>
        <v>116</v>
      </c>
      <c r="BO1541" s="1">
        <v>42370</v>
      </c>
      <c r="BP1541" s="1"/>
      <c r="BQ1541" s="3"/>
      <c r="BR1541" s="4"/>
      <c r="BS1541" s="5"/>
      <c r="BT1541" s="6"/>
      <c r="BU1541" s="5"/>
      <c r="BV1541" s="5"/>
      <c r="BW1541" s="6"/>
      <c r="BX1541" s="5"/>
      <c r="BY1541" s="5"/>
      <c r="BZ1541" s="6"/>
      <c r="CA1541" s="5"/>
    </row>
    <row r="1542" spans="4:79">
      <c r="D1542" s="1"/>
      <c r="J1542" s="1"/>
      <c r="M1542" s="1"/>
      <c r="BG1542" t="str">
        <f t="shared" ca="1" si="201"/>
        <v/>
      </c>
      <c r="BH1542" t="str">
        <f t="shared" si="202"/>
        <v/>
      </c>
      <c r="BI1542" t="str">
        <f t="shared" si="203"/>
        <v/>
      </c>
      <c r="BJ1542" t="str">
        <f t="shared" ca="1" si="198"/>
        <v/>
      </c>
      <c r="BK1542">
        <f t="shared" si="204"/>
        <v>1900</v>
      </c>
      <c r="BL1542">
        <f t="shared" si="205"/>
        <v>1900</v>
      </c>
      <c r="BM1542" t="str">
        <f t="shared" si="199"/>
        <v/>
      </c>
      <c r="BN1542" s="84">
        <f t="shared" si="200"/>
        <v>116</v>
      </c>
      <c r="BO1542" s="1">
        <v>42370</v>
      </c>
      <c r="BP1542" s="1"/>
      <c r="BQ1542" s="3"/>
      <c r="BR1542" s="4"/>
      <c r="BS1542" s="5"/>
      <c r="BT1542" s="6"/>
      <c r="BU1542" s="5"/>
      <c r="BV1542" s="5"/>
      <c r="BW1542" s="6"/>
      <c r="BX1542" s="5"/>
      <c r="BY1542" s="5"/>
      <c r="BZ1542" s="6"/>
      <c r="CA1542" s="5"/>
    </row>
    <row r="1543" spans="4:79">
      <c r="D1543" s="1"/>
      <c r="J1543" s="1"/>
      <c r="L1543" s="1"/>
      <c r="BA1543" s="1"/>
      <c r="BB1543" s="1"/>
      <c r="BG1543" t="str">
        <f t="shared" ca="1" si="201"/>
        <v/>
      </c>
      <c r="BH1543" t="str">
        <f t="shared" si="202"/>
        <v/>
      </c>
      <c r="BI1543" t="str">
        <f t="shared" si="203"/>
        <v/>
      </c>
      <c r="BJ1543" t="str">
        <f t="shared" ca="1" si="198"/>
        <v/>
      </c>
      <c r="BK1543">
        <f t="shared" si="204"/>
        <v>1900</v>
      </c>
      <c r="BL1543">
        <f t="shared" si="205"/>
        <v>1900</v>
      </c>
      <c r="BM1543" t="str">
        <f t="shared" si="199"/>
        <v/>
      </c>
      <c r="BN1543" s="84">
        <f t="shared" si="200"/>
        <v>116</v>
      </c>
      <c r="BO1543" s="1">
        <v>42370</v>
      </c>
      <c r="BP1543" s="1"/>
      <c r="BQ1543" s="3"/>
      <c r="BR1543" s="4"/>
      <c r="BS1543" s="5"/>
      <c r="BT1543" s="6"/>
      <c r="BU1543" s="5"/>
      <c r="BV1543" s="5"/>
      <c r="BW1543" s="6"/>
      <c r="BX1543" s="5"/>
      <c r="BY1543" s="5"/>
      <c r="BZ1543" s="6"/>
      <c r="CA1543" s="5"/>
    </row>
    <row r="1544" spans="4:79">
      <c r="D1544" s="1"/>
      <c r="J1544" s="1"/>
      <c r="L1544" s="1"/>
      <c r="AX1544" s="1"/>
      <c r="AY1544" s="1"/>
      <c r="BA1544" s="1"/>
      <c r="BB1544" s="1"/>
      <c r="BF1544" s="1"/>
      <c r="BG1544" t="str">
        <f t="shared" ca="1" si="201"/>
        <v/>
      </c>
      <c r="BH1544" t="str">
        <f t="shared" si="202"/>
        <v/>
      </c>
      <c r="BI1544" t="str">
        <f t="shared" si="203"/>
        <v/>
      </c>
      <c r="BJ1544" t="str">
        <f t="shared" ca="1" si="198"/>
        <v/>
      </c>
      <c r="BK1544">
        <f t="shared" si="204"/>
        <v>1900</v>
      </c>
      <c r="BL1544">
        <f t="shared" si="205"/>
        <v>1900</v>
      </c>
      <c r="BM1544" t="str">
        <f t="shared" si="199"/>
        <v/>
      </c>
      <c r="BN1544" s="84">
        <f t="shared" si="200"/>
        <v>116</v>
      </c>
      <c r="BO1544" s="1">
        <v>42370</v>
      </c>
      <c r="BP1544" s="1"/>
      <c r="BQ1544" s="3"/>
      <c r="BR1544" s="4"/>
      <c r="BS1544" s="5"/>
      <c r="BT1544" s="6"/>
      <c r="BU1544" s="5"/>
      <c r="BV1544" s="5"/>
      <c r="BW1544" s="6"/>
      <c r="BX1544" s="5"/>
      <c r="BY1544" s="5"/>
      <c r="BZ1544" s="6"/>
      <c r="CA1544" s="5"/>
    </row>
    <row r="1545" spans="4:79">
      <c r="D1545" s="1"/>
      <c r="J1545" s="1"/>
      <c r="L1545" s="1"/>
      <c r="M1545" s="1"/>
      <c r="AX1545" s="1"/>
      <c r="AY1545" s="1"/>
      <c r="BA1545" s="1"/>
      <c r="BB1545" s="1"/>
      <c r="BF1545" s="1"/>
      <c r="BG1545" t="str">
        <f t="shared" ca="1" si="201"/>
        <v/>
      </c>
      <c r="BH1545" t="str">
        <f t="shared" si="202"/>
        <v/>
      </c>
      <c r="BI1545" t="str">
        <f t="shared" si="203"/>
        <v/>
      </c>
      <c r="BJ1545" t="str">
        <f t="shared" ca="1" si="198"/>
        <v/>
      </c>
      <c r="BK1545">
        <f t="shared" si="204"/>
        <v>1900</v>
      </c>
      <c r="BL1545">
        <f t="shared" si="205"/>
        <v>1900</v>
      </c>
      <c r="BM1545" t="str">
        <f t="shared" si="199"/>
        <v/>
      </c>
      <c r="BN1545" s="84">
        <f t="shared" si="200"/>
        <v>116</v>
      </c>
      <c r="BO1545" s="1">
        <v>42370</v>
      </c>
      <c r="BP1545" s="1"/>
      <c r="BQ1545" s="3"/>
      <c r="BR1545" s="4"/>
      <c r="BS1545" s="5"/>
      <c r="BT1545" s="6"/>
      <c r="BU1545" s="5"/>
      <c r="BV1545" s="5"/>
      <c r="BW1545" s="6"/>
      <c r="BX1545" s="5"/>
      <c r="BY1545" s="5"/>
      <c r="BZ1545" s="6"/>
      <c r="CA1545" s="5"/>
    </row>
    <row r="1546" spans="4:79">
      <c r="D1546" s="1"/>
      <c r="J1546" s="1"/>
      <c r="M1546" s="1"/>
      <c r="BG1546" t="str">
        <f t="shared" ca="1" si="201"/>
        <v/>
      </c>
      <c r="BH1546" t="str">
        <f t="shared" si="202"/>
        <v/>
      </c>
      <c r="BI1546" t="str">
        <f t="shared" si="203"/>
        <v/>
      </c>
      <c r="BJ1546" t="str">
        <f t="shared" ca="1" si="198"/>
        <v/>
      </c>
      <c r="BK1546">
        <f t="shared" si="204"/>
        <v>1900</v>
      </c>
      <c r="BL1546">
        <f t="shared" si="205"/>
        <v>1900</v>
      </c>
      <c r="BM1546" t="str">
        <f t="shared" si="199"/>
        <v/>
      </c>
      <c r="BN1546" s="84">
        <f t="shared" si="200"/>
        <v>116</v>
      </c>
      <c r="BO1546" s="1">
        <v>42370</v>
      </c>
      <c r="BP1546" s="1"/>
      <c r="BQ1546" s="3"/>
      <c r="BR1546" s="4"/>
      <c r="BS1546" s="5"/>
      <c r="BT1546" s="6"/>
      <c r="BU1546" s="5"/>
      <c r="BV1546" s="5"/>
      <c r="BW1546" s="6"/>
      <c r="BX1546" s="5"/>
      <c r="BY1546" s="5"/>
      <c r="BZ1546" s="6"/>
      <c r="CA1546" s="5"/>
    </row>
    <row r="1547" spans="4:79">
      <c r="D1547" s="1"/>
      <c r="J1547" s="1"/>
      <c r="L1547" s="1"/>
      <c r="M1547" s="1"/>
      <c r="AX1547" s="1"/>
      <c r="AY1547" s="1"/>
      <c r="BA1547" s="1"/>
      <c r="BB1547" s="1"/>
      <c r="BG1547" t="str">
        <f t="shared" ca="1" si="201"/>
        <v/>
      </c>
      <c r="BH1547" t="str">
        <f t="shared" si="202"/>
        <v/>
      </c>
      <c r="BI1547" t="str">
        <f t="shared" si="203"/>
        <v/>
      </c>
      <c r="BJ1547" t="str">
        <f t="shared" ca="1" si="198"/>
        <v/>
      </c>
      <c r="BK1547">
        <f t="shared" si="204"/>
        <v>1900</v>
      </c>
      <c r="BL1547">
        <f t="shared" si="205"/>
        <v>1900</v>
      </c>
      <c r="BM1547" t="str">
        <f t="shared" si="199"/>
        <v/>
      </c>
      <c r="BN1547" s="84">
        <f t="shared" si="200"/>
        <v>116</v>
      </c>
      <c r="BO1547" s="1">
        <v>42370</v>
      </c>
      <c r="BP1547" s="1"/>
      <c r="BQ1547" s="3"/>
      <c r="BR1547" s="4"/>
      <c r="BS1547" s="5"/>
      <c r="BT1547" s="6"/>
      <c r="BU1547" s="5"/>
      <c r="BV1547" s="5"/>
      <c r="BW1547" s="6"/>
      <c r="BX1547" s="5"/>
      <c r="BY1547" s="5"/>
      <c r="BZ1547" s="6"/>
      <c r="CA1547" s="5"/>
    </row>
    <row r="1548" spans="4:79">
      <c r="D1548" s="1"/>
      <c r="J1548" s="1"/>
      <c r="L1548" s="1"/>
      <c r="M1548" s="1"/>
      <c r="BA1548" s="1"/>
      <c r="BG1548" t="str">
        <f t="shared" ca="1" si="201"/>
        <v/>
      </c>
      <c r="BH1548" t="str">
        <f t="shared" si="202"/>
        <v/>
      </c>
      <c r="BI1548" t="str">
        <f t="shared" si="203"/>
        <v/>
      </c>
      <c r="BJ1548" t="str">
        <f t="shared" ca="1" si="198"/>
        <v/>
      </c>
      <c r="BK1548">
        <f t="shared" si="204"/>
        <v>1900</v>
      </c>
      <c r="BL1548">
        <f t="shared" si="205"/>
        <v>1900</v>
      </c>
      <c r="BM1548" t="str">
        <f t="shared" si="199"/>
        <v/>
      </c>
      <c r="BN1548" s="84">
        <f t="shared" si="200"/>
        <v>116</v>
      </c>
      <c r="BO1548" s="1">
        <v>42370</v>
      </c>
      <c r="BP1548" s="1"/>
      <c r="BQ1548" s="3"/>
      <c r="BR1548" s="4"/>
      <c r="BS1548" s="5"/>
      <c r="BT1548" s="6"/>
      <c r="BU1548" s="5"/>
      <c r="BV1548" s="5"/>
      <c r="BW1548" s="6"/>
      <c r="BX1548" s="5"/>
      <c r="BY1548" s="5"/>
      <c r="BZ1548" s="6"/>
      <c r="CA1548" s="5"/>
    </row>
    <row r="1549" spans="4:79">
      <c r="D1549" s="1"/>
      <c r="J1549" s="1"/>
      <c r="L1549" s="1"/>
      <c r="M1549" s="1"/>
      <c r="AX1549" s="1"/>
      <c r="AY1549" s="1"/>
      <c r="BA1549" s="1"/>
      <c r="BB1549" s="1"/>
      <c r="BG1549" t="str">
        <f t="shared" ca="1" si="201"/>
        <v/>
      </c>
      <c r="BH1549" t="str">
        <f t="shared" si="202"/>
        <v/>
      </c>
      <c r="BI1549" t="str">
        <f t="shared" si="203"/>
        <v/>
      </c>
      <c r="BJ1549" t="str">
        <f t="shared" ca="1" si="198"/>
        <v/>
      </c>
      <c r="BK1549">
        <f t="shared" si="204"/>
        <v>1900</v>
      </c>
      <c r="BL1549">
        <f t="shared" si="205"/>
        <v>1900</v>
      </c>
      <c r="BM1549" t="str">
        <f t="shared" si="199"/>
        <v/>
      </c>
      <c r="BN1549" s="84">
        <f t="shared" si="200"/>
        <v>116</v>
      </c>
      <c r="BO1549" s="1">
        <v>42370</v>
      </c>
      <c r="BP1549" s="1"/>
      <c r="BQ1549" s="3"/>
      <c r="BR1549" s="4"/>
      <c r="BS1549" s="5"/>
      <c r="BT1549" s="6"/>
      <c r="BU1549" s="5"/>
      <c r="BV1549" s="5"/>
      <c r="BW1549" s="6"/>
      <c r="BX1549" s="5"/>
      <c r="BY1549" s="5"/>
      <c r="BZ1549" s="6"/>
      <c r="CA1549" s="5"/>
    </row>
    <row r="1550" spans="4:79">
      <c r="D1550" s="1"/>
      <c r="J1550" s="1"/>
      <c r="L1550" s="1"/>
      <c r="M1550" s="1"/>
      <c r="AX1550" s="1"/>
      <c r="AY1550" s="1"/>
      <c r="BA1550" s="1"/>
      <c r="BB1550" s="1"/>
      <c r="BG1550" t="str">
        <f t="shared" ca="1" si="201"/>
        <v/>
      </c>
      <c r="BH1550" t="str">
        <f t="shared" si="202"/>
        <v/>
      </c>
      <c r="BI1550" t="str">
        <f t="shared" si="203"/>
        <v/>
      </c>
      <c r="BJ1550" t="str">
        <f t="shared" ca="1" si="198"/>
        <v/>
      </c>
      <c r="BK1550">
        <f t="shared" si="204"/>
        <v>1900</v>
      </c>
      <c r="BL1550">
        <f t="shared" si="205"/>
        <v>1900</v>
      </c>
      <c r="BM1550" t="str">
        <f t="shared" si="199"/>
        <v/>
      </c>
      <c r="BN1550" s="84">
        <f t="shared" si="200"/>
        <v>116</v>
      </c>
      <c r="BO1550" s="1">
        <v>42370</v>
      </c>
      <c r="BP1550" s="1"/>
      <c r="BQ1550" s="3"/>
      <c r="BR1550" s="4"/>
      <c r="BS1550" s="5"/>
      <c r="BT1550" s="6"/>
      <c r="BU1550" s="5"/>
      <c r="BV1550" s="5"/>
      <c r="BW1550" s="6"/>
      <c r="BX1550" s="5"/>
      <c r="BY1550" s="5"/>
      <c r="BZ1550" s="6"/>
      <c r="CA1550" s="5"/>
    </row>
    <row r="1551" spans="4:79">
      <c r="D1551" s="1"/>
      <c r="E1551" s="1"/>
      <c r="J1551" s="1"/>
      <c r="L1551" s="1"/>
      <c r="AX1551" s="1"/>
      <c r="AY1551" s="1"/>
      <c r="BA1551" s="1"/>
      <c r="BG1551" t="str">
        <f t="shared" ca="1" si="201"/>
        <v/>
      </c>
      <c r="BH1551" t="str">
        <f t="shared" si="202"/>
        <v/>
      </c>
      <c r="BI1551" t="str">
        <f t="shared" si="203"/>
        <v/>
      </c>
      <c r="BJ1551" t="str">
        <f t="shared" ca="1" si="198"/>
        <v/>
      </c>
      <c r="BK1551">
        <f t="shared" si="204"/>
        <v>1900</v>
      </c>
      <c r="BL1551">
        <f t="shared" si="205"/>
        <v>1900</v>
      </c>
      <c r="BM1551" t="str">
        <f t="shared" si="199"/>
        <v/>
      </c>
      <c r="BN1551" s="84">
        <f t="shared" si="200"/>
        <v>116</v>
      </c>
      <c r="BO1551" s="1">
        <v>42370</v>
      </c>
      <c r="BP1551" s="1"/>
      <c r="BQ1551" s="3"/>
      <c r="BR1551" s="4"/>
      <c r="BS1551" s="5"/>
      <c r="BT1551" s="6"/>
      <c r="BU1551" s="5"/>
      <c r="BV1551" s="5"/>
      <c r="BW1551" s="6"/>
      <c r="BX1551" s="5"/>
      <c r="BY1551" s="5"/>
      <c r="BZ1551" s="6"/>
      <c r="CA1551" s="5"/>
    </row>
    <row r="1552" spans="4:79">
      <c r="D1552" s="1"/>
      <c r="BB1552" s="1"/>
      <c r="BG1552" t="str">
        <f t="shared" ca="1" si="201"/>
        <v/>
      </c>
      <c r="BH1552" t="str">
        <f t="shared" si="202"/>
        <v/>
      </c>
      <c r="BI1552" t="str">
        <f t="shared" si="203"/>
        <v/>
      </c>
      <c r="BJ1552" t="str">
        <f t="shared" ca="1" si="198"/>
        <v/>
      </c>
      <c r="BK1552">
        <f t="shared" si="204"/>
        <v>1900</v>
      </c>
      <c r="BL1552">
        <f t="shared" si="205"/>
        <v>1900</v>
      </c>
      <c r="BM1552" t="str">
        <f t="shared" si="199"/>
        <v/>
      </c>
      <c r="BN1552" s="84">
        <f t="shared" si="200"/>
        <v>116</v>
      </c>
      <c r="BO1552" s="1">
        <v>42370</v>
      </c>
      <c r="BP1552" s="1"/>
      <c r="BQ1552" s="3"/>
      <c r="BR1552" s="4"/>
      <c r="BS1552" s="5"/>
      <c r="BT1552" s="6"/>
      <c r="BU1552" s="5"/>
      <c r="BV1552" s="5"/>
      <c r="BW1552" s="6"/>
      <c r="BX1552" s="5"/>
      <c r="BY1552" s="5"/>
      <c r="BZ1552" s="6"/>
      <c r="CA1552" s="5"/>
    </row>
    <row r="1553" spans="4:79">
      <c r="D1553" s="1"/>
      <c r="J1553" s="1"/>
      <c r="L1553" s="1"/>
      <c r="M1553" s="1"/>
      <c r="AX1553" s="1"/>
      <c r="AY1553" s="1"/>
      <c r="BA1553" s="1"/>
      <c r="BB1553" s="1"/>
      <c r="BG1553" t="str">
        <f t="shared" ca="1" si="201"/>
        <v/>
      </c>
      <c r="BH1553" t="str">
        <f t="shared" si="202"/>
        <v/>
      </c>
      <c r="BI1553" t="str">
        <f t="shared" si="203"/>
        <v/>
      </c>
      <c r="BJ1553" t="str">
        <f t="shared" ca="1" si="198"/>
        <v/>
      </c>
      <c r="BK1553">
        <f t="shared" si="204"/>
        <v>1900</v>
      </c>
      <c r="BL1553">
        <f t="shared" si="205"/>
        <v>1900</v>
      </c>
      <c r="BM1553" t="str">
        <f t="shared" si="199"/>
        <v/>
      </c>
      <c r="BN1553" s="84">
        <f t="shared" si="200"/>
        <v>116</v>
      </c>
      <c r="BO1553" s="1">
        <v>42370</v>
      </c>
      <c r="BP1553" s="1"/>
      <c r="BQ1553" s="3"/>
      <c r="BR1553" s="4"/>
      <c r="BS1553" s="5"/>
      <c r="BT1553" s="6"/>
      <c r="BU1553" s="5"/>
      <c r="BV1553" s="5"/>
      <c r="BW1553" s="6"/>
      <c r="BX1553" s="5"/>
      <c r="BY1553" s="5"/>
      <c r="BZ1553" s="6"/>
      <c r="CA1553" s="5"/>
    </row>
    <row r="1554" spans="4:79">
      <c r="D1554" s="1"/>
      <c r="J1554" s="1"/>
      <c r="L1554" s="1"/>
      <c r="M1554" s="1"/>
      <c r="AX1554" s="1"/>
      <c r="AY1554" s="1"/>
      <c r="BA1554" s="1"/>
      <c r="BB1554" s="1"/>
      <c r="BG1554" t="str">
        <f t="shared" ca="1" si="201"/>
        <v/>
      </c>
      <c r="BH1554" t="str">
        <f t="shared" si="202"/>
        <v/>
      </c>
      <c r="BI1554" t="str">
        <f t="shared" si="203"/>
        <v/>
      </c>
      <c r="BJ1554" t="str">
        <f t="shared" ca="1" si="198"/>
        <v/>
      </c>
      <c r="BK1554">
        <f t="shared" si="204"/>
        <v>1900</v>
      </c>
      <c r="BL1554">
        <f t="shared" si="205"/>
        <v>1900</v>
      </c>
      <c r="BM1554" t="str">
        <f t="shared" si="199"/>
        <v/>
      </c>
      <c r="BN1554" s="84">
        <f t="shared" si="200"/>
        <v>116</v>
      </c>
      <c r="BO1554" s="1">
        <v>42370</v>
      </c>
      <c r="BP1554" s="1"/>
      <c r="BQ1554" s="3"/>
      <c r="BR1554" s="4"/>
      <c r="BS1554" s="5"/>
      <c r="BT1554" s="6"/>
      <c r="BU1554" s="5"/>
      <c r="BV1554" s="5"/>
      <c r="BW1554" s="6"/>
      <c r="BX1554" s="5"/>
      <c r="BY1554" s="5"/>
      <c r="BZ1554" s="6"/>
      <c r="CA1554" s="5"/>
    </row>
    <row r="1555" spans="4:79">
      <c r="D1555" s="1"/>
      <c r="J1555" s="1"/>
      <c r="L1555" s="1"/>
      <c r="M1555" s="1"/>
      <c r="AY1555" s="1"/>
      <c r="AZ1555" s="1"/>
      <c r="BB1555" s="1"/>
      <c r="BC1555" s="1"/>
      <c r="BG1555" t="str">
        <f t="shared" ca="1" si="201"/>
        <v/>
      </c>
      <c r="BH1555" t="str">
        <f t="shared" si="202"/>
        <v/>
      </c>
      <c r="BI1555" t="str">
        <f t="shared" si="203"/>
        <v/>
      </c>
      <c r="BJ1555" t="str">
        <f t="shared" ca="1" si="198"/>
        <v/>
      </c>
      <c r="BK1555">
        <f t="shared" si="204"/>
        <v>1900</v>
      </c>
      <c r="BL1555">
        <f t="shared" si="205"/>
        <v>1900</v>
      </c>
      <c r="BM1555" t="str">
        <f t="shared" si="199"/>
        <v/>
      </c>
      <c r="BN1555" s="84">
        <f t="shared" si="200"/>
        <v>116</v>
      </c>
      <c r="BO1555" s="1">
        <v>42370</v>
      </c>
      <c r="BP1555" s="1"/>
      <c r="BQ1555" s="3"/>
      <c r="BR1555" s="4"/>
      <c r="BS1555" s="5"/>
      <c r="BT1555" s="6"/>
      <c r="BU1555" s="5"/>
      <c r="BV1555" s="5"/>
      <c r="BW1555" s="6"/>
      <c r="BX1555" s="5"/>
      <c r="BY1555" s="5"/>
      <c r="BZ1555" s="6"/>
      <c r="CA1555" s="5"/>
    </row>
    <row r="1556" spans="4:79">
      <c r="D1556" s="1"/>
      <c r="J1556" s="1"/>
      <c r="L1556" s="1"/>
      <c r="M1556" s="1"/>
      <c r="AY1556" s="1"/>
      <c r="AZ1556" s="1"/>
      <c r="BB1556" s="1"/>
      <c r="BC1556" s="1"/>
      <c r="BG1556" t="str">
        <f t="shared" ca="1" si="201"/>
        <v/>
      </c>
      <c r="BH1556" t="str">
        <f t="shared" si="202"/>
        <v/>
      </c>
      <c r="BI1556" t="str">
        <f t="shared" si="203"/>
        <v/>
      </c>
      <c r="BJ1556" t="str">
        <f t="shared" ca="1" si="198"/>
        <v/>
      </c>
      <c r="BK1556">
        <f t="shared" si="204"/>
        <v>1900</v>
      </c>
      <c r="BL1556">
        <f t="shared" si="205"/>
        <v>1900</v>
      </c>
      <c r="BM1556" t="str">
        <f t="shared" si="199"/>
        <v/>
      </c>
      <c r="BN1556" s="84">
        <f t="shared" si="200"/>
        <v>116</v>
      </c>
      <c r="BO1556" s="1">
        <v>42370</v>
      </c>
      <c r="BP1556" s="1"/>
      <c r="BQ1556" s="3"/>
      <c r="BR1556" s="4"/>
      <c r="BS1556" s="5"/>
      <c r="BT1556" s="6"/>
      <c r="BU1556" s="5"/>
      <c r="BV1556" s="5"/>
      <c r="BW1556" s="6"/>
      <c r="BX1556" s="5"/>
      <c r="BY1556" s="5"/>
      <c r="BZ1556" s="6"/>
      <c r="CA1556" s="5"/>
    </row>
    <row r="1557" spans="4:79">
      <c r="D1557" s="1"/>
      <c r="J1557" s="1"/>
      <c r="L1557" s="1"/>
      <c r="M1557" s="1"/>
      <c r="AX1557" s="1"/>
      <c r="AY1557" s="1"/>
      <c r="BA1557" s="1"/>
      <c r="BB1557" s="1"/>
      <c r="BG1557" t="str">
        <f t="shared" ca="1" si="201"/>
        <v/>
      </c>
      <c r="BH1557" t="str">
        <f t="shared" si="202"/>
        <v/>
      </c>
      <c r="BI1557" t="str">
        <f t="shared" si="203"/>
        <v/>
      </c>
      <c r="BJ1557" t="str">
        <f t="shared" ca="1" si="198"/>
        <v/>
      </c>
      <c r="BK1557">
        <f t="shared" si="204"/>
        <v>1900</v>
      </c>
      <c r="BL1557">
        <f t="shared" si="205"/>
        <v>1900</v>
      </c>
      <c r="BM1557" t="str">
        <f t="shared" si="199"/>
        <v/>
      </c>
      <c r="BN1557" s="84">
        <f t="shared" si="200"/>
        <v>116</v>
      </c>
      <c r="BO1557" s="1">
        <v>42370</v>
      </c>
      <c r="BP1557" s="1"/>
      <c r="BQ1557" s="3"/>
      <c r="BR1557" s="4"/>
      <c r="BS1557" s="5"/>
      <c r="BT1557" s="6"/>
      <c r="BU1557" s="5"/>
      <c r="BV1557" s="5"/>
      <c r="BW1557" s="6"/>
      <c r="BX1557" s="5"/>
      <c r="BY1557" s="5"/>
      <c r="BZ1557" s="6"/>
      <c r="CA1557" s="5"/>
    </row>
    <row r="1558" spans="4:79">
      <c r="D1558" s="1"/>
      <c r="J1558" s="1"/>
      <c r="M1558" s="1"/>
      <c r="BG1558" t="str">
        <f t="shared" ca="1" si="201"/>
        <v/>
      </c>
      <c r="BH1558" t="str">
        <f t="shared" si="202"/>
        <v/>
      </c>
      <c r="BI1558" t="str">
        <f t="shared" si="203"/>
        <v/>
      </c>
      <c r="BJ1558" t="str">
        <f t="shared" ca="1" si="198"/>
        <v/>
      </c>
      <c r="BK1558">
        <f t="shared" si="204"/>
        <v>1900</v>
      </c>
      <c r="BL1558">
        <f t="shared" si="205"/>
        <v>1900</v>
      </c>
      <c r="BM1558" t="str">
        <f t="shared" si="199"/>
        <v/>
      </c>
      <c r="BN1558" s="84">
        <f t="shared" si="200"/>
        <v>116</v>
      </c>
      <c r="BO1558" s="1">
        <v>42370</v>
      </c>
      <c r="BP1558" s="1"/>
      <c r="BQ1558" s="3"/>
      <c r="BR1558" s="4"/>
      <c r="BS1558" s="5"/>
      <c r="BT1558" s="6"/>
      <c r="BU1558" s="5"/>
      <c r="BV1558" s="5"/>
      <c r="BW1558" s="6"/>
      <c r="BX1558" s="5"/>
      <c r="BY1558" s="5"/>
      <c r="BZ1558" s="6"/>
      <c r="CA1558" s="5"/>
    </row>
    <row r="1559" spans="4:79">
      <c r="D1559" s="1"/>
      <c r="J1559" s="1"/>
      <c r="L1559" s="1"/>
      <c r="BA1559" s="1"/>
      <c r="BF1559" s="1"/>
      <c r="BG1559" t="str">
        <f t="shared" ca="1" si="201"/>
        <v/>
      </c>
      <c r="BH1559" t="str">
        <f t="shared" si="202"/>
        <v/>
      </c>
      <c r="BI1559" t="str">
        <f t="shared" si="203"/>
        <v/>
      </c>
      <c r="BJ1559" t="str">
        <f t="shared" ca="1" si="198"/>
        <v/>
      </c>
      <c r="BK1559">
        <f t="shared" si="204"/>
        <v>1900</v>
      </c>
      <c r="BL1559">
        <f t="shared" si="205"/>
        <v>1900</v>
      </c>
      <c r="BM1559" t="str">
        <f t="shared" si="199"/>
        <v/>
      </c>
      <c r="BN1559" s="84">
        <f t="shared" si="200"/>
        <v>116</v>
      </c>
      <c r="BO1559" s="1">
        <v>42370</v>
      </c>
      <c r="BP1559" s="1"/>
      <c r="BQ1559" s="3"/>
      <c r="BR1559" s="4"/>
      <c r="BS1559" s="5"/>
      <c r="BT1559" s="6"/>
      <c r="BU1559" s="5"/>
      <c r="BV1559" s="5"/>
      <c r="BW1559" s="6"/>
      <c r="BX1559" s="5"/>
      <c r="BY1559" s="5"/>
      <c r="BZ1559" s="6"/>
      <c r="CA1559" s="5"/>
    </row>
    <row r="1560" spans="4:79">
      <c r="D1560" s="1"/>
      <c r="J1560" s="1"/>
      <c r="L1560" s="1"/>
      <c r="M1560" s="1"/>
      <c r="AX1560" s="1"/>
      <c r="AY1560" s="1"/>
      <c r="BA1560" s="1"/>
      <c r="BB1560" s="1"/>
      <c r="BG1560" t="str">
        <f t="shared" ca="1" si="201"/>
        <v/>
      </c>
      <c r="BH1560" t="str">
        <f t="shared" si="202"/>
        <v/>
      </c>
      <c r="BI1560" t="str">
        <f t="shared" si="203"/>
        <v/>
      </c>
      <c r="BJ1560" t="str">
        <f t="shared" ca="1" si="198"/>
        <v/>
      </c>
      <c r="BK1560">
        <f t="shared" si="204"/>
        <v>1900</v>
      </c>
      <c r="BL1560">
        <f t="shared" si="205"/>
        <v>1900</v>
      </c>
      <c r="BM1560" t="str">
        <f t="shared" si="199"/>
        <v/>
      </c>
      <c r="BN1560" s="84">
        <f t="shared" si="200"/>
        <v>116</v>
      </c>
      <c r="BO1560" s="1">
        <v>42370</v>
      </c>
      <c r="BP1560" s="1"/>
      <c r="BQ1560" s="3"/>
      <c r="BR1560" s="4"/>
      <c r="BS1560" s="5"/>
      <c r="BT1560" s="6"/>
      <c r="BU1560" s="5"/>
      <c r="BV1560" s="5"/>
      <c r="BW1560" s="6"/>
      <c r="BX1560" s="5"/>
      <c r="BY1560" s="5"/>
      <c r="BZ1560" s="6"/>
      <c r="CA1560" s="5"/>
    </row>
    <row r="1561" spans="4:79">
      <c r="D1561" s="1"/>
      <c r="J1561" s="1"/>
      <c r="L1561" s="1"/>
      <c r="BA1561" s="1"/>
      <c r="BF1561" s="1"/>
      <c r="BG1561" t="str">
        <f t="shared" ca="1" si="201"/>
        <v/>
      </c>
      <c r="BH1561" t="str">
        <f t="shared" si="202"/>
        <v/>
      </c>
      <c r="BI1561" t="str">
        <f t="shared" si="203"/>
        <v/>
      </c>
      <c r="BJ1561" t="str">
        <f t="shared" ca="1" si="198"/>
        <v/>
      </c>
      <c r="BK1561">
        <f t="shared" si="204"/>
        <v>1900</v>
      </c>
      <c r="BL1561">
        <f t="shared" si="205"/>
        <v>1900</v>
      </c>
      <c r="BM1561" t="str">
        <f t="shared" si="199"/>
        <v/>
      </c>
      <c r="BN1561" s="84">
        <f t="shared" si="200"/>
        <v>116</v>
      </c>
      <c r="BO1561" s="1">
        <v>42370</v>
      </c>
      <c r="BP1561" s="1"/>
      <c r="BQ1561" s="3"/>
      <c r="BR1561" s="4"/>
      <c r="BS1561" s="5"/>
      <c r="BT1561" s="6"/>
      <c r="BU1561" s="5"/>
      <c r="BV1561" s="5"/>
      <c r="BW1561" s="6"/>
      <c r="BX1561" s="5"/>
      <c r="BY1561" s="5"/>
      <c r="BZ1561" s="6"/>
      <c r="CA1561" s="5"/>
    </row>
    <row r="1562" spans="4:79">
      <c r="D1562" s="1"/>
      <c r="J1562" s="1"/>
      <c r="L1562" s="1"/>
      <c r="AX1562" s="1"/>
      <c r="AY1562" s="1"/>
      <c r="BA1562" s="1"/>
      <c r="BB1562" s="1"/>
      <c r="BG1562" t="str">
        <f t="shared" ca="1" si="201"/>
        <v/>
      </c>
      <c r="BH1562" t="str">
        <f t="shared" si="202"/>
        <v/>
      </c>
      <c r="BI1562" t="str">
        <f t="shared" si="203"/>
        <v/>
      </c>
      <c r="BJ1562" t="str">
        <f t="shared" ca="1" si="198"/>
        <v/>
      </c>
      <c r="BK1562">
        <f t="shared" si="204"/>
        <v>1900</v>
      </c>
      <c r="BL1562">
        <f t="shared" si="205"/>
        <v>1900</v>
      </c>
      <c r="BM1562" t="str">
        <f t="shared" si="199"/>
        <v/>
      </c>
      <c r="BN1562" s="84">
        <f t="shared" si="200"/>
        <v>116</v>
      </c>
      <c r="BO1562" s="1">
        <v>42370</v>
      </c>
      <c r="BP1562" s="1"/>
      <c r="BQ1562" s="3"/>
      <c r="BR1562" s="4"/>
      <c r="BS1562" s="5"/>
      <c r="BT1562" s="6"/>
      <c r="BU1562" s="5"/>
      <c r="BV1562" s="5"/>
      <c r="BW1562" s="6"/>
      <c r="BX1562" s="5"/>
      <c r="BY1562" s="5"/>
      <c r="BZ1562" s="6"/>
      <c r="CA1562" s="5"/>
    </row>
    <row r="1563" spans="4:79">
      <c r="D1563" s="1"/>
      <c r="J1563" s="1"/>
      <c r="L1563" s="1"/>
      <c r="AX1563" s="1"/>
      <c r="AY1563" s="1"/>
      <c r="BA1563" s="1"/>
      <c r="BB1563" s="1"/>
      <c r="BF1563" s="1"/>
      <c r="BG1563" t="str">
        <f t="shared" ca="1" si="201"/>
        <v/>
      </c>
      <c r="BH1563" t="str">
        <f t="shared" si="202"/>
        <v/>
      </c>
      <c r="BI1563" t="str">
        <f t="shared" si="203"/>
        <v/>
      </c>
      <c r="BJ1563" t="str">
        <f t="shared" ca="1" si="198"/>
        <v/>
      </c>
      <c r="BK1563">
        <f t="shared" si="204"/>
        <v>1900</v>
      </c>
      <c r="BL1563">
        <f t="shared" si="205"/>
        <v>1900</v>
      </c>
      <c r="BM1563" t="str">
        <f t="shared" si="199"/>
        <v/>
      </c>
      <c r="BN1563" s="84">
        <f t="shared" si="200"/>
        <v>116</v>
      </c>
      <c r="BO1563" s="1">
        <v>42370</v>
      </c>
      <c r="BP1563" s="1"/>
      <c r="BQ1563" s="3"/>
      <c r="BR1563" s="4"/>
      <c r="BS1563" s="5"/>
      <c r="BT1563" s="6"/>
      <c r="BU1563" s="5"/>
      <c r="BV1563" s="5"/>
      <c r="BW1563" s="6"/>
      <c r="BX1563" s="5"/>
      <c r="BY1563" s="5"/>
      <c r="BZ1563" s="6"/>
      <c r="CA1563" s="5"/>
    </row>
    <row r="1564" spans="4:79">
      <c r="D1564" s="1"/>
      <c r="J1564" s="1"/>
      <c r="L1564" s="1"/>
      <c r="AX1564" s="1"/>
      <c r="AY1564" s="1"/>
      <c r="BA1564" s="1"/>
      <c r="BB1564" s="1"/>
      <c r="BF1564" s="1"/>
      <c r="BG1564" t="str">
        <f t="shared" ca="1" si="201"/>
        <v/>
      </c>
      <c r="BH1564" t="str">
        <f t="shared" si="202"/>
        <v/>
      </c>
      <c r="BI1564" t="str">
        <f t="shared" si="203"/>
        <v/>
      </c>
      <c r="BJ1564" t="str">
        <f t="shared" ca="1" si="198"/>
        <v/>
      </c>
      <c r="BK1564">
        <f t="shared" si="204"/>
        <v>1900</v>
      </c>
      <c r="BL1564">
        <f t="shared" si="205"/>
        <v>1900</v>
      </c>
      <c r="BM1564" t="str">
        <f t="shared" si="199"/>
        <v/>
      </c>
      <c r="BN1564" s="84">
        <f t="shared" si="200"/>
        <v>116</v>
      </c>
      <c r="BO1564" s="1">
        <v>42370</v>
      </c>
      <c r="BP1564" s="1"/>
      <c r="BQ1564" s="3"/>
      <c r="BR1564" s="4"/>
      <c r="BS1564" s="5"/>
      <c r="BT1564" s="6"/>
      <c r="BU1564" s="5"/>
      <c r="BV1564" s="5"/>
      <c r="BW1564" s="6"/>
      <c r="BX1564" s="5"/>
      <c r="BY1564" s="5"/>
      <c r="BZ1564" s="6"/>
      <c r="CA1564" s="5"/>
    </row>
    <row r="1565" spans="4:79">
      <c r="D1565" s="1"/>
      <c r="J1565" s="1"/>
      <c r="L1565" s="1"/>
      <c r="M1565" s="1"/>
      <c r="AX1565" s="1"/>
      <c r="AY1565" s="1"/>
      <c r="BA1565" s="1"/>
      <c r="BB1565" s="1"/>
      <c r="BG1565" t="str">
        <f t="shared" ca="1" si="201"/>
        <v/>
      </c>
      <c r="BH1565" t="str">
        <f t="shared" si="202"/>
        <v/>
      </c>
      <c r="BI1565" t="str">
        <f t="shared" si="203"/>
        <v/>
      </c>
      <c r="BJ1565" t="str">
        <f t="shared" ca="1" si="198"/>
        <v/>
      </c>
      <c r="BK1565">
        <f t="shared" si="204"/>
        <v>1900</v>
      </c>
      <c r="BL1565">
        <f t="shared" si="205"/>
        <v>1900</v>
      </c>
      <c r="BM1565" t="str">
        <f t="shared" si="199"/>
        <v/>
      </c>
      <c r="BN1565" s="84">
        <f t="shared" si="200"/>
        <v>116</v>
      </c>
      <c r="BO1565" s="1">
        <v>42370</v>
      </c>
      <c r="BP1565" s="1"/>
      <c r="BQ1565" s="3"/>
      <c r="BR1565" s="4"/>
      <c r="BS1565" s="5"/>
      <c r="BT1565" s="6"/>
      <c r="BU1565" s="5"/>
      <c r="BV1565" s="5"/>
      <c r="BW1565" s="6"/>
      <c r="BX1565" s="5"/>
      <c r="BY1565" s="5"/>
      <c r="BZ1565" s="6"/>
      <c r="CA1565" s="5"/>
    </row>
    <row r="1566" spans="4:79">
      <c r="D1566" s="1"/>
      <c r="J1566" s="1"/>
      <c r="L1566" s="1"/>
      <c r="M1566" s="1"/>
      <c r="AX1566" s="1"/>
      <c r="AY1566" s="1"/>
      <c r="BA1566" s="1"/>
      <c r="BB1566" s="1"/>
      <c r="BF1566" s="1"/>
      <c r="BG1566" t="str">
        <f t="shared" ca="1" si="201"/>
        <v/>
      </c>
      <c r="BH1566" t="str">
        <f t="shared" si="202"/>
        <v/>
      </c>
      <c r="BI1566" t="str">
        <f t="shared" si="203"/>
        <v/>
      </c>
      <c r="BJ1566" t="str">
        <f t="shared" ca="1" si="198"/>
        <v/>
      </c>
      <c r="BK1566">
        <f t="shared" si="204"/>
        <v>1900</v>
      </c>
      <c r="BL1566">
        <f t="shared" si="205"/>
        <v>1900</v>
      </c>
      <c r="BM1566" t="str">
        <f t="shared" si="199"/>
        <v/>
      </c>
      <c r="BN1566" s="84">
        <f t="shared" si="200"/>
        <v>116</v>
      </c>
      <c r="BO1566" s="1">
        <v>42370</v>
      </c>
      <c r="BP1566" s="1"/>
      <c r="BQ1566" s="3"/>
      <c r="BR1566" s="4"/>
      <c r="BS1566" s="5"/>
      <c r="BT1566" s="6"/>
      <c r="BU1566" s="5"/>
      <c r="BV1566" s="5"/>
      <c r="BW1566" s="6"/>
      <c r="BX1566" s="5"/>
      <c r="BY1566" s="5"/>
      <c r="BZ1566" s="6"/>
      <c r="CA1566" s="5"/>
    </row>
    <row r="1567" spans="4:79">
      <c r="D1567" s="1"/>
      <c r="J1567" s="1"/>
      <c r="L1567" s="1"/>
      <c r="M1567" s="1"/>
      <c r="BA1567" s="1"/>
      <c r="BB1567" s="1"/>
      <c r="BF1567" s="1"/>
      <c r="BG1567" t="str">
        <f t="shared" ca="1" si="201"/>
        <v/>
      </c>
      <c r="BH1567" t="str">
        <f t="shared" si="202"/>
        <v/>
      </c>
      <c r="BI1567" t="str">
        <f t="shared" si="203"/>
        <v/>
      </c>
      <c r="BJ1567" t="str">
        <f t="shared" ca="1" si="198"/>
        <v/>
      </c>
      <c r="BK1567">
        <f t="shared" si="204"/>
        <v>1900</v>
      </c>
      <c r="BL1567">
        <f t="shared" si="205"/>
        <v>1900</v>
      </c>
      <c r="BM1567" t="str">
        <f t="shared" si="199"/>
        <v/>
      </c>
      <c r="BN1567" s="84">
        <f t="shared" si="200"/>
        <v>116</v>
      </c>
      <c r="BO1567" s="1">
        <v>42370</v>
      </c>
      <c r="BP1567" s="1"/>
      <c r="BQ1567" s="3"/>
      <c r="BR1567" s="4"/>
      <c r="BS1567" s="5"/>
      <c r="BT1567" s="6"/>
      <c r="BU1567" s="5"/>
      <c r="BV1567" s="5"/>
      <c r="BW1567" s="6"/>
      <c r="BX1567" s="5"/>
      <c r="BY1567" s="5"/>
      <c r="BZ1567" s="6"/>
      <c r="CA1567" s="5"/>
    </row>
    <row r="1568" spans="4:79">
      <c r="D1568" s="1"/>
      <c r="J1568" s="1"/>
      <c r="L1568" s="1"/>
      <c r="M1568" s="1"/>
      <c r="AX1568" s="1"/>
      <c r="AY1568" s="1"/>
      <c r="BA1568" s="1"/>
      <c r="BB1568" s="1"/>
      <c r="BF1568" s="1"/>
      <c r="BG1568" t="str">
        <f t="shared" ca="1" si="201"/>
        <v/>
      </c>
      <c r="BH1568" t="str">
        <f t="shared" si="202"/>
        <v/>
      </c>
      <c r="BI1568" t="str">
        <f t="shared" si="203"/>
        <v/>
      </c>
      <c r="BJ1568" t="str">
        <f t="shared" ca="1" si="198"/>
        <v/>
      </c>
      <c r="BK1568">
        <f t="shared" si="204"/>
        <v>1900</v>
      </c>
      <c r="BL1568">
        <f t="shared" si="205"/>
        <v>1900</v>
      </c>
      <c r="BM1568" t="str">
        <f t="shared" si="199"/>
        <v/>
      </c>
      <c r="BN1568" s="84">
        <f t="shared" si="200"/>
        <v>116</v>
      </c>
      <c r="BO1568" s="1">
        <v>42370</v>
      </c>
      <c r="BP1568" s="1"/>
      <c r="BQ1568" s="3"/>
      <c r="BR1568" s="4"/>
      <c r="BS1568" s="5"/>
      <c r="BT1568" s="6"/>
      <c r="BU1568" s="5"/>
      <c r="BV1568" s="5"/>
      <c r="BW1568" s="6"/>
      <c r="BX1568" s="5"/>
      <c r="BY1568" s="5"/>
      <c r="BZ1568" s="6"/>
      <c r="CA1568" s="5"/>
    </row>
    <row r="1569" spans="4:79">
      <c r="D1569" s="1"/>
      <c r="J1569" s="1"/>
      <c r="L1569" s="1"/>
      <c r="M1569" s="1"/>
      <c r="AX1569" s="1"/>
      <c r="AY1569" s="1"/>
      <c r="BA1569" s="1"/>
      <c r="BB1569" s="1"/>
      <c r="BG1569" t="str">
        <f t="shared" ca="1" si="201"/>
        <v/>
      </c>
      <c r="BH1569" t="str">
        <f t="shared" si="202"/>
        <v/>
      </c>
      <c r="BI1569" t="str">
        <f t="shared" si="203"/>
        <v/>
      </c>
      <c r="BJ1569" t="str">
        <f t="shared" ca="1" si="198"/>
        <v/>
      </c>
      <c r="BK1569">
        <f t="shared" si="204"/>
        <v>1900</v>
      </c>
      <c r="BL1569">
        <f t="shared" si="205"/>
        <v>1900</v>
      </c>
      <c r="BM1569" t="str">
        <f t="shared" si="199"/>
        <v/>
      </c>
      <c r="BN1569" s="84">
        <f t="shared" si="200"/>
        <v>116</v>
      </c>
      <c r="BO1569" s="1">
        <v>42370</v>
      </c>
      <c r="BP1569" s="1"/>
      <c r="BQ1569" s="3"/>
      <c r="BR1569" s="4"/>
      <c r="BS1569" s="5"/>
      <c r="BT1569" s="6"/>
      <c r="BU1569" s="5"/>
      <c r="BV1569" s="5"/>
      <c r="BW1569" s="6"/>
      <c r="BX1569" s="5"/>
      <c r="BY1569" s="5"/>
      <c r="BZ1569" s="6"/>
      <c r="CA1569" s="5"/>
    </row>
    <row r="1570" spans="4:79">
      <c r="D1570" s="1"/>
      <c r="E1570" s="1"/>
      <c r="J1570" s="1"/>
      <c r="L1570" s="1"/>
      <c r="M1570" s="1"/>
      <c r="AX1570" s="1"/>
      <c r="AY1570" s="1"/>
      <c r="BA1570" s="1"/>
      <c r="BG1570" t="str">
        <f t="shared" ca="1" si="201"/>
        <v/>
      </c>
      <c r="BH1570" t="str">
        <f t="shared" si="202"/>
        <v/>
      </c>
      <c r="BI1570" t="str">
        <f t="shared" si="203"/>
        <v/>
      </c>
      <c r="BJ1570" t="str">
        <f t="shared" ca="1" si="198"/>
        <v/>
      </c>
      <c r="BK1570">
        <f t="shared" si="204"/>
        <v>1900</v>
      </c>
      <c r="BL1570">
        <f t="shared" si="205"/>
        <v>1900</v>
      </c>
      <c r="BM1570" t="str">
        <f t="shared" si="199"/>
        <v/>
      </c>
      <c r="BN1570" s="84">
        <f t="shared" si="200"/>
        <v>116</v>
      </c>
      <c r="BO1570" s="1">
        <v>42370</v>
      </c>
      <c r="BP1570" s="1"/>
      <c r="BQ1570" s="3"/>
      <c r="BR1570" s="4"/>
      <c r="BS1570" s="5"/>
      <c r="BT1570" s="6"/>
      <c r="BU1570" s="5"/>
      <c r="BV1570" s="5"/>
      <c r="BW1570" s="6"/>
      <c r="BX1570" s="5"/>
      <c r="BY1570" s="5"/>
      <c r="BZ1570" s="6"/>
      <c r="CA1570" s="5"/>
    </row>
    <row r="1571" spans="4:79">
      <c r="D1571" s="1"/>
      <c r="J1571" s="1"/>
      <c r="L1571" s="1"/>
      <c r="M1571" s="1"/>
      <c r="AX1571" s="1"/>
      <c r="AY1571" s="1"/>
      <c r="BA1571" s="1"/>
      <c r="BB1571" s="1"/>
      <c r="BF1571" s="1"/>
      <c r="BG1571" t="str">
        <f t="shared" ca="1" si="201"/>
        <v/>
      </c>
      <c r="BH1571" t="str">
        <f t="shared" si="202"/>
        <v/>
      </c>
      <c r="BI1571" t="str">
        <f t="shared" si="203"/>
        <v/>
      </c>
      <c r="BJ1571" t="str">
        <f t="shared" ca="1" si="198"/>
        <v/>
      </c>
      <c r="BK1571">
        <f t="shared" si="204"/>
        <v>1900</v>
      </c>
      <c r="BL1571">
        <f t="shared" si="205"/>
        <v>1900</v>
      </c>
      <c r="BM1571" t="str">
        <f t="shared" si="199"/>
        <v/>
      </c>
      <c r="BN1571" s="84">
        <f t="shared" si="200"/>
        <v>116</v>
      </c>
      <c r="BO1571" s="1">
        <v>42370</v>
      </c>
      <c r="BP1571" s="1"/>
      <c r="BQ1571" s="3"/>
      <c r="BR1571" s="4"/>
      <c r="BS1571" s="5"/>
      <c r="BT1571" s="6"/>
      <c r="BU1571" s="5"/>
      <c r="BV1571" s="5"/>
      <c r="BW1571" s="6"/>
      <c r="BX1571" s="5"/>
      <c r="BY1571" s="5"/>
      <c r="BZ1571" s="6"/>
      <c r="CA1571" s="5"/>
    </row>
    <row r="1572" spans="4:79">
      <c r="D1572" s="1"/>
      <c r="J1572" s="1"/>
      <c r="L1572" s="1"/>
      <c r="BA1572" s="1"/>
      <c r="BF1572" s="1"/>
      <c r="BG1572" t="str">
        <f t="shared" ca="1" si="201"/>
        <v/>
      </c>
      <c r="BH1572" t="str">
        <f t="shared" si="202"/>
        <v/>
      </c>
      <c r="BI1572" t="str">
        <f t="shared" si="203"/>
        <v/>
      </c>
      <c r="BJ1572" t="str">
        <f t="shared" ca="1" si="198"/>
        <v/>
      </c>
      <c r="BK1572">
        <f t="shared" si="204"/>
        <v>1900</v>
      </c>
      <c r="BL1572">
        <f t="shared" si="205"/>
        <v>1900</v>
      </c>
      <c r="BM1572" t="str">
        <f t="shared" si="199"/>
        <v/>
      </c>
      <c r="BN1572" s="84">
        <f t="shared" si="200"/>
        <v>116</v>
      </c>
      <c r="BO1572" s="1">
        <v>42370</v>
      </c>
      <c r="BP1572" s="1"/>
      <c r="BQ1572" s="3"/>
      <c r="BR1572" s="4"/>
      <c r="BS1572" s="5"/>
      <c r="BT1572" s="6"/>
      <c r="BU1572" s="5"/>
      <c r="BV1572" s="5"/>
      <c r="BW1572" s="6"/>
      <c r="BX1572" s="5"/>
      <c r="BY1572" s="5"/>
      <c r="BZ1572" s="6"/>
      <c r="CA1572" s="5"/>
    </row>
    <row r="1573" spans="4:79">
      <c r="D1573" s="1"/>
      <c r="J1573" s="1"/>
      <c r="M1573" s="1"/>
      <c r="BG1573" t="str">
        <f t="shared" ca="1" si="201"/>
        <v/>
      </c>
      <c r="BH1573" t="str">
        <f t="shared" si="202"/>
        <v/>
      </c>
      <c r="BI1573" t="str">
        <f t="shared" si="203"/>
        <v/>
      </c>
      <c r="BJ1573" t="str">
        <f t="shared" ca="1" si="198"/>
        <v/>
      </c>
      <c r="BK1573">
        <f t="shared" si="204"/>
        <v>1900</v>
      </c>
      <c r="BL1573">
        <f t="shared" si="205"/>
        <v>1900</v>
      </c>
      <c r="BM1573" t="str">
        <f t="shared" si="199"/>
        <v/>
      </c>
      <c r="BN1573" s="84">
        <f t="shared" si="200"/>
        <v>116</v>
      </c>
      <c r="BO1573" s="1">
        <v>42370</v>
      </c>
      <c r="BP1573" s="1"/>
      <c r="BQ1573" s="3"/>
      <c r="BR1573" s="4"/>
      <c r="BS1573" s="5"/>
      <c r="BT1573" s="6"/>
      <c r="BU1573" s="5"/>
      <c r="BV1573" s="5"/>
      <c r="BW1573" s="6"/>
      <c r="BX1573" s="5"/>
      <c r="BY1573" s="5"/>
      <c r="BZ1573" s="6"/>
      <c r="CA1573" s="5"/>
    </row>
    <row r="1574" spans="4:79">
      <c r="D1574" s="1"/>
      <c r="J1574" s="1"/>
      <c r="L1574" s="1"/>
      <c r="M1574" s="1"/>
      <c r="AX1574" s="1"/>
      <c r="AY1574" s="1"/>
      <c r="BA1574" s="1"/>
      <c r="BB1574" s="1"/>
      <c r="BG1574" t="str">
        <f t="shared" ca="1" si="201"/>
        <v/>
      </c>
      <c r="BH1574" t="str">
        <f t="shared" si="202"/>
        <v/>
      </c>
      <c r="BI1574" t="str">
        <f t="shared" si="203"/>
        <v/>
      </c>
      <c r="BJ1574" t="str">
        <f t="shared" ca="1" si="198"/>
        <v/>
      </c>
      <c r="BK1574">
        <f t="shared" si="204"/>
        <v>1900</v>
      </c>
      <c r="BL1574">
        <f t="shared" si="205"/>
        <v>1900</v>
      </c>
      <c r="BM1574" t="str">
        <f t="shared" si="199"/>
        <v/>
      </c>
      <c r="BN1574" s="84">
        <f t="shared" si="200"/>
        <v>116</v>
      </c>
      <c r="BO1574" s="1">
        <v>42370</v>
      </c>
      <c r="BP1574" s="1"/>
      <c r="BQ1574" s="3"/>
      <c r="BR1574" s="4"/>
      <c r="BS1574" s="5"/>
      <c r="BT1574" s="6"/>
      <c r="BU1574" s="5"/>
      <c r="BV1574" s="5"/>
      <c r="BW1574" s="6"/>
      <c r="BX1574" s="5"/>
      <c r="BY1574" s="5"/>
      <c r="BZ1574" s="6"/>
      <c r="CA1574" s="5"/>
    </row>
    <row r="1575" spans="4:79">
      <c r="D1575" s="1"/>
      <c r="J1575" s="1"/>
      <c r="M1575" s="1"/>
      <c r="BG1575" t="str">
        <f t="shared" ca="1" si="201"/>
        <v/>
      </c>
      <c r="BH1575" t="str">
        <f t="shared" si="202"/>
        <v/>
      </c>
      <c r="BI1575" t="str">
        <f t="shared" si="203"/>
        <v/>
      </c>
      <c r="BJ1575" t="str">
        <f t="shared" ca="1" si="198"/>
        <v/>
      </c>
      <c r="BK1575">
        <f t="shared" si="204"/>
        <v>1900</v>
      </c>
      <c r="BL1575">
        <f t="shared" si="205"/>
        <v>1900</v>
      </c>
      <c r="BM1575" t="str">
        <f t="shared" si="199"/>
        <v/>
      </c>
      <c r="BN1575" s="84">
        <f t="shared" si="200"/>
        <v>116</v>
      </c>
      <c r="BO1575" s="1">
        <v>42370</v>
      </c>
      <c r="BP1575" s="1"/>
      <c r="BQ1575" s="3"/>
      <c r="BR1575" s="4"/>
      <c r="BS1575" s="5"/>
      <c r="BT1575" s="6"/>
      <c r="BU1575" s="5"/>
      <c r="BV1575" s="5"/>
      <c r="BW1575" s="6"/>
      <c r="BX1575" s="5"/>
      <c r="BY1575" s="5"/>
      <c r="BZ1575" s="6"/>
      <c r="CA1575" s="5"/>
    </row>
    <row r="1576" spans="4:79">
      <c r="D1576" s="1"/>
      <c r="J1576" s="1"/>
      <c r="L1576" s="1"/>
      <c r="M1576" s="1"/>
      <c r="AX1576" s="1"/>
      <c r="AY1576" s="1"/>
      <c r="BA1576" s="1"/>
      <c r="BB1576" s="1"/>
      <c r="BG1576" t="str">
        <f t="shared" ca="1" si="201"/>
        <v/>
      </c>
      <c r="BH1576" t="str">
        <f t="shared" si="202"/>
        <v/>
      </c>
      <c r="BI1576" t="str">
        <f t="shared" si="203"/>
        <v/>
      </c>
      <c r="BJ1576" t="str">
        <f t="shared" ca="1" si="198"/>
        <v/>
      </c>
      <c r="BK1576">
        <f t="shared" si="204"/>
        <v>1900</v>
      </c>
      <c r="BL1576">
        <f t="shared" si="205"/>
        <v>1900</v>
      </c>
      <c r="BM1576" t="str">
        <f t="shared" si="199"/>
        <v/>
      </c>
      <c r="BN1576" s="84">
        <f t="shared" si="200"/>
        <v>116</v>
      </c>
      <c r="BO1576" s="1">
        <v>42370</v>
      </c>
      <c r="BP1576" s="1"/>
      <c r="BQ1576" s="3"/>
      <c r="BR1576" s="4"/>
      <c r="BS1576" s="5"/>
      <c r="BT1576" s="6"/>
      <c r="BU1576" s="5"/>
      <c r="BV1576" s="5"/>
      <c r="BW1576" s="6"/>
      <c r="BX1576" s="5"/>
      <c r="BY1576" s="5"/>
      <c r="BZ1576" s="6"/>
      <c r="CA1576" s="5"/>
    </row>
    <row r="1577" spans="4:79">
      <c r="D1577" s="1"/>
      <c r="BB1577" s="1"/>
      <c r="BG1577" t="str">
        <f t="shared" ca="1" si="201"/>
        <v/>
      </c>
      <c r="BH1577" t="str">
        <f t="shared" si="202"/>
        <v/>
      </c>
      <c r="BI1577" t="str">
        <f t="shared" si="203"/>
        <v/>
      </c>
      <c r="BJ1577" t="str">
        <f t="shared" ca="1" si="198"/>
        <v/>
      </c>
      <c r="BK1577">
        <f t="shared" si="204"/>
        <v>1900</v>
      </c>
      <c r="BL1577">
        <f t="shared" si="205"/>
        <v>1900</v>
      </c>
      <c r="BM1577" t="str">
        <f t="shared" si="199"/>
        <v/>
      </c>
      <c r="BN1577" s="84">
        <f t="shared" si="200"/>
        <v>116</v>
      </c>
      <c r="BO1577" s="1">
        <v>42370</v>
      </c>
      <c r="BP1577" s="1"/>
      <c r="BQ1577" s="3"/>
      <c r="BR1577" s="4"/>
      <c r="BS1577" s="5"/>
      <c r="BT1577" s="6"/>
      <c r="BU1577" s="5"/>
      <c r="BV1577" s="5"/>
      <c r="BW1577" s="6"/>
      <c r="BX1577" s="5"/>
      <c r="BY1577" s="5"/>
      <c r="BZ1577" s="6"/>
      <c r="CA1577" s="5"/>
    </row>
    <row r="1578" spans="4:79">
      <c r="D1578" s="1"/>
      <c r="J1578" s="1"/>
      <c r="L1578" s="1"/>
      <c r="M1578" s="1"/>
      <c r="AY1578" s="1"/>
      <c r="AZ1578" s="1"/>
      <c r="BB1578" s="1"/>
      <c r="BC1578" s="1"/>
      <c r="BG1578" t="str">
        <f t="shared" ca="1" si="201"/>
        <v/>
      </c>
      <c r="BH1578" t="str">
        <f t="shared" si="202"/>
        <v/>
      </c>
      <c r="BI1578" t="str">
        <f t="shared" si="203"/>
        <v/>
      </c>
      <c r="BJ1578" t="str">
        <f t="shared" ca="1" si="198"/>
        <v/>
      </c>
      <c r="BK1578">
        <f t="shared" si="204"/>
        <v>1900</v>
      </c>
      <c r="BL1578">
        <f t="shared" si="205"/>
        <v>1900</v>
      </c>
      <c r="BM1578" t="str">
        <f t="shared" si="199"/>
        <v/>
      </c>
      <c r="BN1578" s="84">
        <f t="shared" si="200"/>
        <v>116</v>
      </c>
      <c r="BO1578" s="1">
        <v>42370</v>
      </c>
      <c r="BP1578" s="1"/>
      <c r="BQ1578" s="3"/>
      <c r="BR1578" s="4"/>
      <c r="BS1578" s="5"/>
      <c r="BT1578" s="6"/>
      <c r="BU1578" s="5"/>
      <c r="BV1578" s="5"/>
      <c r="BW1578" s="6"/>
      <c r="BX1578" s="5"/>
      <c r="BY1578" s="5"/>
      <c r="BZ1578" s="6"/>
      <c r="CA1578" s="5"/>
    </row>
    <row r="1579" spans="4:79">
      <c r="D1579" s="1"/>
      <c r="J1579" s="1"/>
      <c r="L1579" s="1"/>
      <c r="M1579" s="1"/>
      <c r="BA1579" s="1"/>
      <c r="BG1579" t="str">
        <f t="shared" ca="1" si="201"/>
        <v/>
      </c>
      <c r="BH1579" t="str">
        <f t="shared" si="202"/>
        <v/>
      </c>
      <c r="BI1579" t="str">
        <f t="shared" si="203"/>
        <v/>
      </c>
      <c r="BJ1579" t="str">
        <f t="shared" ca="1" si="198"/>
        <v/>
      </c>
      <c r="BK1579">
        <f t="shared" si="204"/>
        <v>1900</v>
      </c>
      <c r="BL1579">
        <f t="shared" si="205"/>
        <v>1900</v>
      </c>
      <c r="BM1579" t="str">
        <f t="shared" si="199"/>
        <v/>
      </c>
      <c r="BN1579" s="84">
        <f t="shared" si="200"/>
        <v>116</v>
      </c>
      <c r="BO1579" s="1">
        <v>42370</v>
      </c>
      <c r="BP1579" s="1"/>
      <c r="BQ1579" s="3"/>
      <c r="BR1579" s="4"/>
      <c r="BS1579" s="5"/>
      <c r="BT1579" s="6"/>
      <c r="BU1579" s="5"/>
      <c r="BV1579" s="5"/>
      <c r="BW1579" s="6"/>
      <c r="BX1579" s="5"/>
      <c r="BY1579" s="5"/>
      <c r="BZ1579" s="6"/>
      <c r="CA1579" s="5"/>
    </row>
    <row r="1580" spans="4:79">
      <c r="D1580" s="1"/>
      <c r="E1580" s="1"/>
      <c r="J1580" s="1"/>
      <c r="L1580" s="1"/>
      <c r="M1580" s="1"/>
      <c r="AX1580" s="1"/>
      <c r="AY1580" s="1"/>
      <c r="BA1580" s="1"/>
      <c r="BB1580" s="1"/>
      <c r="BG1580" t="str">
        <f t="shared" ca="1" si="201"/>
        <v/>
      </c>
      <c r="BH1580" t="str">
        <f t="shared" si="202"/>
        <v/>
      </c>
      <c r="BI1580" t="str">
        <f t="shared" si="203"/>
        <v/>
      </c>
      <c r="BJ1580" t="str">
        <f t="shared" ca="1" si="198"/>
        <v/>
      </c>
      <c r="BK1580">
        <f t="shared" si="204"/>
        <v>1900</v>
      </c>
      <c r="BL1580">
        <f t="shared" si="205"/>
        <v>1900</v>
      </c>
      <c r="BM1580" t="str">
        <f t="shared" si="199"/>
        <v/>
      </c>
      <c r="BN1580" s="84">
        <f t="shared" si="200"/>
        <v>116</v>
      </c>
      <c r="BO1580" s="1">
        <v>42370</v>
      </c>
      <c r="BP1580" s="1"/>
      <c r="BQ1580" s="3"/>
      <c r="BR1580" s="4"/>
      <c r="BS1580" s="5"/>
      <c r="BT1580" s="6"/>
      <c r="BU1580" s="5"/>
      <c r="BV1580" s="5"/>
      <c r="BW1580" s="6"/>
      <c r="BX1580" s="5"/>
      <c r="BY1580" s="5"/>
      <c r="BZ1580" s="6"/>
      <c r="CA1580" s="5"/>
    </row>
    <row r="1581" spans="4:79">
      <c r="D1581" s="1"/>
      <c r="J1581" s="1"/>
      <c r="M1581" s="1"/>
      <c r="BG1581" t="str">
        <f t="shared" ca="1" si="201"/>
        <v/>
      </c>
      <c r="BH1581" t="str">
        <f t="shared" si="202"/>
        <v/>
      </c>
      <c r="BI1581" t="str">
        <f t="shared" si="203"/>
        <v/>
      </c>
      <c r="BJ1581" t="str">
        <f t="shared" ca="1" si="198"/>
        <v/>
      </c>
      <c r="BK1581">
        <f t="shared" si="204"/>
        <v>1900</v>
      </c>
      <c r="BL1581">
        <f t="shared" si="205"/>
        <v>1900</v>
      </c>
      <c r="BM1581" t="str">
        <f t="shared" si="199"/>
        <v/>
      </c>
      <c r="BN1581" s="84">
        <f t="shared" si="200"/>
        <v>116</v>
      </c>
      <c r="BO1581" s="1">
        <v>42370</v>
      </c>
      <c r="BP1581" s="1"/>
      <c r="BQ1581" s="3"/>
      <c r="BR1581" s="4"/>
      <c r="BS1581" s="5"/>
      <c r="BT1581" s="6"/>
      <c r="BU1581" s="5"/>
      <c r="BV1581" s="5"/>
      <c r="BW1581" s="6"/>
      <c r="BX1581" s="5"/>
      <c r="BY1581" s="5"/>
      <c r="BZ1581" s="6"/>
      <c r="CA1581" s="5"/>
    </row>
    <row r="1582" spans="4:79">
      <c r="D1582" s="1"/>
      <c r="E1582" s="1"/>
      <c r="J1582" s="1"/>
      <c r="L1582" s="1"/>
      <c r="M1582" s="1"/>
      <c r="N1582" s="1"/>
      <c r="AX1582" s="1"/>
      <c r="AY1582" s="1"/>
      <c r="BA1582" s="1"/>
      <c r="BB1582" s="1"/>
      <c r="BG1582" t="str">
        <f t="shared" ca="1" si="201"/>
        <v/>
      </c>
      <c r="BH1582" t="str">
        <f t="shared" si="202"/>
        <v/>
      </c>
      <c r="BI1582" t="str">
        <f t="shared" si="203"/>
        <v/>
      </c>
      <c r="BJ1582" t="str">
        <f t="shared" ca="1" si="198"/>
        <v/>
      </c>
      <c r="BK1582">
        <f t="shared" si="204"/>
        <v>1900</v>
      </c>
      <c r="BL1582">
        <f t="shared" si="205"/>
        <v>1900</v>
      </c>
      <c r="BM1582" t="str">
        <f t="shared" si="199"/>
        <v/>
      </c>
      <c r="BN1582" s="84">
        <f t="shared" si="200"/>
        <v>116</v>
      </c>
      <c r="BO1582" s="1">
        <v>42370</v>
      </c>
      <c r="BP1582" s="1"/>
      <c r="BQ1582" s="3"/>
      <c r="BR1582" s="4"/>
      <c r="BS1582" s="5"/>
      <c r="BT1582" s="6"/>
      <c r="BU1582" s="5"/>
      <c r="BV1582" s="5"/>
      <c r="BW1582" s="6"/>
      <c r="BX1582" s="5"/>
      <c r="BY1582" s="5"/>
      <c r="BZ1582" s="6"/>
      <c r="CA1582" s="5"/>
    </row>
    <row r="1583" spans="4:79">
      <c r="D1583" s="1"/>
      <c r="J1583" s="1"/>
      <c r="L1583" s="1"/>
      <c r="M1583" s="1"/>
      <c r="AX1583" s="1"/>
      <c r="AY1583" s="1"/>
      <c r="BA1583" s="1"/>
      <c r="BB1583" s="1"/>
      <c r="BG1583" t="str">
        <f t="shared" ca="1" si="201"/>
        <v/>
      </c>
      <c r="BH1583" t="str">
        <f t="shared" si="202"/>
        <v/>
      </c>
      <c r="BI1583" t="str">
        <f t="shared" si="203"/>
        <v/>
      </c>
      <c r="BJ1583" t="str">
        <f t="shared" ca="1" si="198"/>
        <v/>
      </c>
      <c r="BK1583">
        <f t="shared" si="204"/>
        <v>1900</v>
      </c>
      <c r="BL1583">
        <f t="shared" si="205"/>
        <v>1900</v>
      </c>
      <c r="BM1583" t="str">
        <f t="shared" si="199"/>
        <v/>
      </c>
      <c r="BN1583" s="84">
        <f t="shared" si="200"/>
        <v>116</v>
      </c>
      <c r="BO1583" s="1">
        <v>42370</v>
      </c>
      <c r="BP1583" s="1"/>
      <c r="BQ1583" s="3"/>
      <c r="BR1583" s="4"/>
      <c r="BS1583" s="5"/>
      <c r="BT1583" s="6"/>
      <c r="BU1583" s="5"/>
      <c r="BV1583" s="5"/>
      <c r="BW1583" s="6"/>
      <c r="BX1583" s="5"/>
      <c r="BY1583" s="5"/>
      <c r="BZ1583" s="6"/>
      <c r="CA1583" s="5"/>
    </row>
    <row r="1584" spans="4:79">
      <c r="D1584" s="1"/>
      <c r="J1584" s="1"/>
      <c r="L1584" s="1"/>
      <c r="M1584" s="1"/>
      <c r="AX1584" s="1"/>
      <c r="AY1584" s="1"/>
      <c r="BA1584" s="1"/>
      <c r="BB1584" s="1"/>
      <c r="BF1584" s="1"/>
      <c r="BG1584" t="str">
        <f t="shared" ca="1" si="201"/>
        <v/>
      </c>
      <c r="BH1584" t="str">
        <f t="shared" si="202"/>
        <v/>
      </c>
      <c r="BI1584" t="str">
        <f t="shared" si="203"/>
        <v/>
      </c>
      <c r="BJ1584" t="str">
        <f t="shared" ca="1" si="198"/>
        <v/>
      </c>
      <c r="BK1584">
        <f t="shared" si="204"/>
        <v>1900</v>
      </c>
      <c r="BL1584">
        <f t="shared" si="205"/>
        <v>1900</v>
      </c>
      <c r="BM1584" t="str">
        <f t="shared" si="199"/>
        <v/>
      </c>
      <c r="BN1584" s="84">
        <f t="shared" si="200"/>
        <v>116</v>
      </c>
      <c r="BO1584" s="1">
        <v>42370</v>
      </c>
      <c r="BP1584" s="1"/>
      <c r="BQ1584" s="3"/>
      <c r="BR1584" s="4"/>
      <c r="BS1584" s="5"/>
      <c r="BT1584" s="6"/>
      <c r="BU1584" s="5"/>
      <c r="BV1584" s="5"/>
      <c r="BW1584" s="6"/>
      <c r="BX1584" s="5"/>
      <c r="BY1584" s="5"/>
      <c r="BZ1584" s="6"/>
      <c r="CA1584" s="5"/>
    </row>
    <row r="1585" spans="4:79">
      <c r="D1585" s="1"/>
      <c r="J1585" s="1"/>
      <c r="L1585" s="1"/>
      <c r="AX1585" s="1"/>
      <c r="AY1585" s="1"/>
      <c r="BA1585" s="1"/>
      <c r="BB1585" s="1"/>
      <c r="BG1585" t="str">
        <f t="shared" ca="1" si="201"/>
        <v/>
      </c>
      <c r="BH1585" t="str">
        <f t="shared" si="202"/>
        <v/>
      </c>
      <c r="BI1585" t="str">
        <f t="shared" si="203"/>
        <v/>
      </c>
      <c r="BJ1585" t="str">
        <f t="shared" ca="1" si="198"/>
        <v/>
      </c>
      <c r="BK1585">
        <f t="shared" si="204"/>
        <v>1900</v>
      </c>
      <c r="BL1585">
        <f t="shared" si="205"/>
        <v>1900</v>
      </c>
      <c r="BM1585" t="str">
        <f t="shared" si="199"/>
        <v/>
      </c>
      <c r="BN1585" s="84">
        <f t="shared" si="200"/>
        <v>116</v>
      </c>
      <c r="BO1585" s="1">
        <v>42370</v>
      </c>
      <c r="BP1585" s="1"/>
      <c r="BQ1585" s="3"/>
      <c r="BR1585" s="4"/>
      <c r="BS1585" s="5"/>
      <c r="BT1585" s="6"/>
      <c r="BU1585" s="5"/>
      <c r="BV1585" s="5"/>
      <c r="BW1585" s="6"/>
      <c r="BX1585" s="5"/>
      <c r="BY1585" s="5"/>
      <c r="BZ1585" s="6"/>
      <c r="CA1585" s="5"/>
    </row>
    <row r="1586" spans="4:79">
      <c r="D1586" s="1"/>
      <c r="J1586" s="1"/>
      <c r="L1586" s="1"/>
      <c r="M1586" s="1"/>
      <c r="AX1586" s="1"/>
      <c r="AY1586" s="1"/>
      <c r="BA1586" s="1"/>
      <c r="BB1586" s="1"/>
      <c r="BF1586" s="1"/>
      <c r="BG1586" t="str">
        <f t="shared" ca="1" si="201"/>
        <v/>
      </c>
      <c r="BH1586" t="str">
        <f t="shared" si="202"/>
        <v/>
      </c>
      <c r="BI1586" t="str">
        <f t="shared" si="203"/>
        <v/>
      </c>
      <c r="BJ1586" t="str">
        <f t="shared" ca="1" si="198"/>
        <v/>
      </c>
      <c r="BK1586">
        <f t="shared" si="204"/>
        <v>1900</v>
      </c>
      <c r="BL1586">
        <f t="shared" si="205"/>
        <v>1900</v>
      </c>
      <c r="BM1586" t="str">
        <f t="shared" si="199"/>
        <v/>
      </c>
      <c r="BN1586" s="84">
        <f t="shared" si="200"/>
        <v>116</v>
      </c>
      <c r="BO1586" s="1">
        <v>42370</v>
      </c>
      <c r="BP1586" s="1"/>
      <c r="BQ1586" s="3"/>
      <c r="BR1586" s="4"/>
      <c r="BS1586" s="5"/>
      <c r="BT1586" s="6"/>
      <c r="BU1586" s="5"/>
      <c r="BV1586" s="5"/>
      <c r="BW1586" s="6"/>
      <c r="BX1586" s="5"/>
      <c r="BY1586" s="5"/>
      <c r="BZ1586" s="6"/>
      <c r="CA1586" s="5"/>
    </row>
    <row r="1587" spans="4:79">
      <c r="D1587" s="1"/>
      <c r="J1587" s="1"/>
      <c r="L1587" s="1"/>
      <c r="M1587" s="1"/>
      <c r="AX1587" s="1"/>
      <c r="AY1587" s="1"/>
      <c r="BA1587" s="1"/>
      <c r="BB1587" s="1"/>
      <c r="BG1587" t="str">
        <f t="shared" ca="1" si="201"/>
        <v/>
      </c>
      <c r="BH1587" t="str">
        <f t="shared" si="202"/>
        <v/>
      </c>
      <c r="BI1587" t="str">
        <f t="shared" si="203"/>
        <v/>
      </c>
      <c r="BJ1587" t="str">
        <f t="shared" ca="1" si="198"/>
        <v/>
      </c>
      <c r="BK1587">
        <f t="shared" si="204"/>
        <v>1900</v>
      </c>
      <c r="BL1587">
        <f t="shared" si="205"/>
        <v>1900</v>
      </c>
      <c r="BM1587" t="str">
        <f t="shared" si="199"/>
        <v/>
      </c>
      <c r="BN1587" s="84">
        <f t="shared" si="200"/>
        <v>116</v>
      </c>
      <c r="BO1587" s="1">
        <v>42370</v>
      </c>
      <c r="BP1587" s="1"/>
      <c r="BQ1587" s="3"/>
      <c r="BR1587" s="4"/>
      <c r="BS1587" s="5"/>
      <c r="BT1587" s="6"/>
      <c r="BU1587" s="5"/>
      <c r="BV1587" s="5"/>
      <c r="BW1587" s="6"/>
      <c r="BX1587" s="5"/>
      <c r="BY1587" s="5"/>
      <c r="BZ1587" s="6"/>
      <c r="CA1587" s="5"/>
    </row>
    <row r="1588" spans="4:79">
      <c r="D1588" s="1"/>
      <c r="J1588" s="1"/>
      <c r="L1588" s="1"/>
      <c r="M1588" s="1"/>
      <c r="BA1588" s="1"/>
      <c r="BB1588" s="1"/>
      <c r="BG1588" t="str">
        <f t="shared" ca="1" si="201"/>
        <v/>
      </c>
      <c r="BH1588" t="str">
        <f t="shared" si="202"/>
        <v/>
      </c>
      <c r="BI1588" t="str">
        <f t="shared" si="203"/>
        <v/>
      </c>
      <c r="BJ1588" t="str">
        <f t="shared" ca="1" si="198"/>
        <v/>
      </c>
      <c r="BK1588">
        <f t="shared" si="204"/>
        <v>1900</v>
      </c>
      <c r="BL1588">
        <f t="shared" si="205"/>
        <v>1900</v>
      </c>
      <c r="BM1588" t="str">
        <f t="shared" si="199"/>
        <v/>
      </c>
      <c r="BN1588" s="84">
        <f t="shared" si="200"/>
        <v>116</v>
      </c>
      <c r="BO1588" s="1">
        <v>42370</v>
      </c>
      <c r="BP1588" s="1"/>
      <c r="BQ1588" s="3"/>
      <c r="BR1588" s="4"/>
      <c r="BS1588" s="5"/>
      <c r="BT1588" s="6"/>
      <c r="BU1588" s="5"/>
      <c r="BV1588" s="5"/>
      <c r="BW1588" s="6"/>
      <c r="BX1588" s="5"/>
      <c r="BY1588" s="5"/>
      <c r="BZ1588" s="6"/>
      <c r="CA1588" s="5"/>
    </row>
    <row r="1589" spans="4:79">
      <c r="D1589" s="1"/>
      <c r="E1589" s="1"/>
      <c r="J1589" s="1"/>
      <c r="L1589" s="1"/>
      <c r="N1589" s="1"/>
      <c r="AX1589" s="1"/>
      <c r="AY1589" s="1"/>
      <c r="BA1589" s="1"/>
      <c r="BG1589" t="str">
        <f t="shared" ca="1" si="201"/>
        <v/>
      </c>
      <c r="BH1589" t="str">
        <f t="shared" si="202"/>
        <v/>
      </c>
      <c r="BI1589" t="str">
        <f t="shared" si="203"/>
        <v/>
      </c>
      <c r="BJ1589" t="str">
        <f t="shared" ca="1" si="198"/>
        <v/>
      </c>
      <c r="BK1589">
        <f t="shared" si="204"/>
        <v>1900</v>
      </c>
      <c r="BL1589">
        <f t="shared" si="205"/>
        <v>1900</v>
      </c>
      <c r="BM1589" t="str">
        <f t="shared" si="199"/>
        <v/>
      </c>
      <c r="BN1589" s="84">
        <f t="shared" si="200"/>
        <v>116</v>
      </c>
      <c r="BO1589" s="1">
        <v>42370</v>
      </c>
      <c r="BP1589" s="1"/>
      <c r="BQ1589" s="3"/>
      <c r="BR1589" s="4"/>
      <c r="BS1589" s="5"/>
      <c r="BT1589" s="6"/>
      <c r="BU1589" s="5"/>
      <c r="BV1589" s="5"/>
      <c r="BW1589" s="6"/>
      <c r="BX1589" s="5"/>
      <c r="BY1589" s="5"/>
      <c r="BZ1589" s="6"/>
      <c r="CA1589" s="5"/>
    </row>
    <row r="1590" spans="4:79">
      <c r="D1590" s="1"/>
      <c r="J1590" s="1"/>
      <c r="L1590" s="1"/>
      <c r="M1590" s="1"/>
      <c r="AX1590" s="1"/>
      <c r="AY1590" s="1"/>
      <c r="BA1590" s="1"/>
      <c r="BB1590" s="1"/>
      <c r="BG1590" t="str">
        <f t="shared" ca="1" si="201"/>
        <v/>
      </c>
      <c r="BH1590" t="str">
        <f t="shared" si="202"/>
        <v/>
      </c>
      <c r="BI1590" t="str">
        <f t="shared" si="203"/>
        <v/>
      </c>
      <c r="BJ1590" t="str">
        <f t="shared" ca="1" si="198"/>
        <v/>
      </c>
      <c r="BK1590">
        <f t="shared" si="204"/>
        <v>1900</v>
      </c>
      <c r="BL1590">
        <f t="shared" si="205"/>
        <v>1900</v>
      </c>
      <c r="BM1590" t="str">
        <f t="shared" si="199"/>
        <v/>
      </c>
      <c r="BN1590" s="84">
        <f t="shared" si="200"/>
        <v>116</v>
      </c>
      <c r="BO1590" s="1">
        <v>42370</v>
      </c>
      <c r="BP1590" s="1"/>
      <c r="BQ1590" s="3"/>
      <c r="BR1590" s="4"/>
      <c r="BS1590" s="5"/>
      <c r="BT1590" s="6"/>
      <c r="BU1590" s="5"/>
      <c r="BV1590" s="5"/>
      <c r="BW1590" s="6"/>
      <c r="BX1590" s="5"/>
      <c r="BY1590" s="5"/>
      <c r="BZ1590" s="6"/>
      <c r="CA1590" s="5"/>
    </row>
    <row r="1591" spans="4:79">
      <c r="D1591" s="1"/>
      <c r="J1591" s="1"/>
      <c r="L1591" s="1"/>
      <c r="M1591" s="1"/>
      <c r="AX1591" s="1"/>
      <c r="AY1591" s="1"/>
      <c r="BA1591" s="1"/>
      <c r="BB1591" s="1"/>
      <c r="BG1591" t="str">
        <f t="shared" ca="1" si="201"/>
        <v/>
      </c>
      <c r="BH1591" t="str">
        <f t="shared" si="202"/>
        <v/>
      </c>
      <c r="BI1591" t="str">
        <f t="shared" si="203"/>
        <v/>
      </c>
      <c r="BJ1591" t="str">
        <f t="shared" ca="1" si="198"/>
        <v/>
      </c>
      <c r="BK1591">
        <f t="shared" si="204"/>
        <v>1900</v>
      </c>
      <c r="BL1591">
        <f t="shared" si="205"/>
        <v>1900</v>
      </c>
      <c r="BM1591" t="str">
        <f t="shared" si="199"/>
        <v/>
      </c>
      <c r="BN1591" s="84">
        <f t="shared" si="200"/>
        <v>116</v>
      </c>
      <c r="BO1591" s="1">
        <v>42370</v>
      </c>
      <c r="BP1591" s="1"/>
      <c r="BQ1591" s="3"/>
      <c r="BR1591" s="4"/>
      <c r="BS1591" s="5"/>
      <c r="BT1591" s="6"/>
      <c r="BU1591" s="5"/>
      <c r="BV1591" s="5"/>
      <c r="BW1591" s="6"/>
      <c r="BX1591" s="5"/>
      <c r="BY1591" s="5"/>
      <c r="BZ1591" s="6"/>
      <c r="CA1591" s="5"/>
    </row>
    <row r="1592" spans="4:79">
      <c r="D1592" s="1"/>
      <c r="J1592" s="1"/>
      <c r="L1592" s="1"/>
      <c r="M1592" s="1"/>
      <c r="AX1592" s="1"/>
      <c r="AY1592" s="1"/>
      <c r="BA1592" s="1"/>
      <c r="BB1592" s="1"/>
      <c r="BG1592" t="str">
        <f t="shared" ca="1" si="201"/>
        <v/>
      </c>
      <c r="BH1592" t="str">
        <f t="shared" si="202"/>
        <v/>
      </c>
      <c r="BI1592" t="str">
        <f t="shared" si="203"/>
        <v/>
      </c>
      <c r="BJ1592" t="str">
        <f t="shared" ca="1" si="198"/>
        <v/>
      </c>
      <c r="BK1592">
        <f t="shared" si="204"/>
        <v>1900</v>
      </c>
      <c r="BL1592">
        <f t="shared" si="205"/>
        <v>1900</v>
      </c>
      <c r="BM1592" t="str">
        <f t="shared" si="199"/>
        <v/>
      </c>
      <c r="BN1592" s="84">
        <f t="shared" si="200"/>
        <v>116</v>
      </c>
      <c r="BO1592" s="1">
        <v>42370</v>
      </c>
      <c r="BP1592" s="1"/>
      <c r="BQ1592" s="3"/>
      <c r="BR1592" s="4"/>
      <c r="BS1592" s="5"/>
      <c r="BT1592" s="6"/>
      <c r="BU1592" s="5"/>
      <c r="BV1592" s="5"/>
      <c r="BW1592" s="6"/>
      <c r="BX1592" s="5"/>
      <c r="BY1592" s="5"/>
      <c r="BZ1592" s="6"/>
      <c r="CA1592" s="5"/>
    </row>
    <row r="1593" spans="4:79">
      <c r="D1593" s="1"/>
      <c r="J1593" s="1"/>
      <c r="L1593" s="1"/>
      <c r="M1593" s="1"/>
      <c r="AX1593" s="1"/>
      <c r="AY1593" s="1"/>
      <c r="BA1593" s="1"/>
      <c r="BB1593" s="1"/>
      <c r="BG1593" t="str">
        <f t="shared" ca="1" si="201"/>
        <v/>
      </c>
      <c r="BH1593" t="str">
        <f t="shared" si="202"/>
        <v/>
      </c>
      <c r="BI1593" t="str">
        <f t="shared" si="203"/>
        <v/>
      </c>
      <c r="BJ1593" t="str">
        <f t="shared" ca="1" si="198"/>
        <v/>
      </c>
      <c r="BK1593">
        <f t="shared" si="204"/>
        <v>1900</v>
      </c>
      <c r="BL1593">
        <f t="shared" si="205"/>
        <v>1900</v>
      </c>
      <c r="BM1593" t="str">
        <f t="shared" si="199"/>
        <v/>
      </c>
      <c r="BN1593" s="84">
        <f t="shared" si="200"/>
        <v>116</v>
      </c>
      <c r="BO1593" s="1">
        <v>42370</v>
      </c>
      <c r="BP1593" s="1"/>
      <c r="BQ1593" s="3"/>
      <c r="BR1593" s="4"/>
      <c r="BS1593" s="5"/>
      <c r="BT1593" s="6"/>
      <c r="BU1593" s="5"/>
      <c r="BV1593" s="5"/>
      <c r="BW1593" s="6"/>
      <c r="BX1593" s="5"/>
      <c r="BY1593" s="5"/>
      <c r="BZ1593" s="6"/>
      <c r="CA1593" s="5"/>
    </row>
    <row r="1594" spans="4:79">
      <c r="D1594" s="1"/>
      <c r="J1594" s="1"/>
      <c r="L1594" s="1"/>
      <c r="AX1594" s="1"/>
      <c r="AY1594" s="1"/>
      <c r="BA1594" s="1"/>
      <c r="BB1594" s="1"/>
      <c r="BG1594" t="str">
        <f t="shared" ca="1" si="201"/>
        <v/>
      </c>
      <c r="BH1594" t="str">
        <f t="shared" si="202"/>
        <v/>
      </c>
      <c r="BI1594" t="str">
        <f t="shared" si="203"/>
        <v/>
      </c>
      <c r="BJ1594" t="str">
        <f t="shared" ca="1" si="198"/>
        <v/>
      </c>
      <c r="BK1594">
        <f t="shared" si="204"/>
        <v>1900</v>
      </c>
      <c r="BL1594">
        <f t="shared" si="205"/>
        <v>1900</v>
      </c>
      <c r="BM1594" t="str">
        <f t="shared" si="199"/>
        <v/>
      </c>
      <c r="BN1594" s="84">
        <f t="shared" si="200"/>
        <v>116</v>
      </c>
      <c r="BO1594" s="1">
        <v>42370</v>
      </c>
      <c r="BP1594" s="1"/>
      <c r="BQ1594" s="3"/>
      <c r="BR1594" s="4"/>
      <c r="BS1594" s="5"/>
      <c r="BT1594" s="6"/>
      <c r="BU1594" s="5"/>
      <c r="BV1594" s="5"/>
      <c r="BW1594" s="6"/>
      <c r="BX1594" s="5"/>
      <c r="BY1594" s="5"/>
      <c r="BZ1594" s="6"/>
      <c r="CA1594" s="5"/>
    </row>
    <row r="1595" spans="4:79">
      <c r="D1595" s="1"/>
      <c r="J1595" s="1"/>
      <c r="L1595" s="1"/>
      <c r="BA1595" s="1"/>
      <c r="BG1595" t="str">
        <f t="shared" ca="1" si="201"/>
        <v/>
      </c>
      <c r="BH1595" t="str">
        <f t="shared" si="202"/>
        <v/>
      </c>
      <c r="BI1595" t="str">
        <f t="shared" si="203"/>
        <v/>
      </c>
      <c r="BJ1595" t="str">
        <f t="shared" ca="1" si="198"/>
        <v/>
      </c>
      <c r="BK1595">
        <f t="shared" si="204"/>
        <v>1900</v>
      </c>
      <c r="BL1595">
        <f t="shared" si="205"/>
        <v>1900</v>
      </c>
      <c r="BM1595" t="str">
        <f t="shared" si="199"/>
        <v/>
      </c>
      <c r="BN1595" s="84">
        <f t="shared" si="200"/>
        <v>116</v>
      </c>
      <c r="BO1595" s="1">
        <v>42370</v>
      </c>
      <c r="BP1595" s="1"/>
      <c r="BQ1595" s="3"/>
      <c r="BR1595" s="4"/>
      <c r="BS1595" s="5"/>
      <c r="BT1595" s="6"/>
      <c r="BU1595" s="5"/>
      <c r="BV1595" s="5"/>
      <c r="BW1595" s="6"/>
      <c r="BX1595" s="5"/>
      <c r="BY1595" s="5"/>
      <c r="BZ1595" s="6"/>
      <c r="CA1595" s="5"/>
    </row>
    <row r="1596" spans="4:79">
      <c r="D1596" s="1"/>
      <c r="E1596" s="1"/>
      <c r="J1596" s="1"/>
      <c r="L1596" s="1"/>
      <c r="M1596" s="1"/>
      <c r="AX1596" s="1"/>
      <c r="AY1596" s="1"/>
      <c r="BA1596" s="1"/>
      <c r="BG1596" t="str">
        <f t="shared" ca="1" si="201"/>
        <v/>
      </c>
      <c r="BH1596" t="str">
        <f t="shared" si="202"/>
        <v/>
      </c>
      <c r="BI1596" t="str">
        <f t="shared" si="203"/>
        <v/>
      </c>
      <c r="BJ1596" t="str">
        <f t="shared" ca="1" si="198"/>
        <v/>
      </c>
      <c r="BK1596">
        <f t="shared" si="204"/>
        <v>1900</v>
      </c>
      <c r="BL1596">
        <f t="shared" si="205"/>
        <v>1900</v>
      </c>
      <c r="BM1596" t="str">
        <f t="shared" si="199"/>
        <v/>
      </c>
      <c r="BN1596" s="84">
        <f t="shared" si="200"/>
        <v>116</v>
      </c>
      <c r="BO1596" s="1">
        <v>42370</v>
      </c>
      <c r="BP1596" s="1"/>
      <c r="BQ1596" s="3"/>
      <c r="BR1596" s="4"/>
      <c r="BS1596" s="5"/>
      <c r="BT1596" s="6"/>
      <c r="BU1596" s="5"/>
      <c r="BV1596" s="5"/>
      <c r="BW1596" s="6"/>
      <c r="BX1596" s="5"/>
      <c r="BY1596" s="5"/>
      <c r="BZ1596" s="6"/>
      <c r="CA1596" s="5"/>
    </row>
    <row r="1597" spans="4:79">
      <c r="D1597" s="1"/>
      <c r="E1597" s="1"/>
      <c r="J1597" s="1"/>
      <c r="L1597" s="1"/>
      <c r="AX1597" s="1"/>
      <c r="AY1597" s="1"/>
      <c r="BA1597" s="1"/>
      <c r="BB1597" s="1"/>
      <c r="BG1597" t="str">
        <f t="shared" ca="1" si="201"/>
        <v/>
      </c>
      <c r="BH1597" t="str">
        <f t="shared" si="202"/>
        <v/>
      </c>
      <c r="BI1597" t="str">
        <f t="shared" si="203"/>
        <v/>
      </c>
      <c r="BJ1597" t="str">
        <f t="shared" ca="1" si="198"/>
        <v/>
      </c>
      <c r="BK1597">
        <f t="shared" si="204"/>
        <v>1900</v>
      </c>
      <c r="BL1597">
        <f t="shared" si="205"/>
        <v>1900</v>
      </c>
      <c r="BM1597" t="str">
        <f t="shared" si="199"/>
        <v/>
      </c>
      <c r="BN1597" s="84">
        <f t="shared" si="200"/>
        <v>116</v>
      </c>
      <c r="BO1597" s="1">
        <v>42370</v>
      </c>
      <c r="BP1597" s="1"/>
      <c r="BQ1597" s="3"/>
      <c r="BR1597" s="4"/>
      <c r="BS1597" s="5"/>
      <c r="BT1597" s="6"/>
      <c r="BU1597" s="5"/>
      <c r="BV1597" s="5"/>
      <c r="BW1597" s="6"/>
      <c r="BX1597" s="5"/>
      <c r="BY1597" s="5"/>
      <c r="BZ1597" s="6"/>
      <c r="CA1597" s="5"/>
    </row>
    <row r="1598" spans="4:79">
      <c r="D1598" s="1"/>
      <c r="J1598" s="1"/>
      <c r="L1598" s="1"/>
      <c r="M1598" s="1"/>
      <c r="AX1598" s="1"/>
      <c r="AY1598" s="1"/>
      <c r="BA1598" s="1"/>
      <c r="BB1598" s="1"/>
      <c r="BG1598" t="str">
        <f t="shared" ca="1" si="201"/>
        <v/>
      </c>
      <c r="BH1598" t="str">
        <f t="shared" si="202"/>
        <v/>
      </c>
      <c r="BI1598" t="str">
        <f t="shared" si="203"/>
        <v/>
      </c>
      <c r="BJ1598" t="str">
        <f t="shared" ca="1" si="198"/>
        <v/>
      </c>
      <c r="BK1598">
        <f t="shared" si="204"/>
        <v>1900</v>
      </c>
      <c r="BL1598">
        <f t="shared" si="205"/>
        <v>1900</v>
      </c>
      <c r="BM1598" t="str">
        <f t="shared" si="199"/>
        <v/>
      </c>
      <c r="BN1598" s="84">
        <f t="shared" si="200"/>
        <v>116</v>
      </c>
      <c r="BO1598" s="1">
        <v>42370</v>
      </c>
      <c r="BP1598" s="1"/>
      <c r="BQ1598" s="3"/>
      <c r="BR1598" s="4"/>
      <c r="BS1598" s="5"/>
      <c r="BT1598" s="6"/>
      <c r="BU1598" s="5"/>
      <c r="BV1598" s="5"/>
      <c r="BW1598" s="6"/>
      <c r="BX1598" s="5"/>
      <c r="BY1598" s="5"/>
      <c r="BZ1598" s="6"/>
      <c r="CA1598" s="5"/>
    </row>
    <row r="1599" spans="4:79">
      <c r="D1599" s="1"/>
      <c r="J1599" s="1"/>
      <c r="L1599" s="1"/>
      <c r="M1599" s="1"/>
      <c r="AX1599" s="1"/>
      <c r="AY1599" s="1"/>
      <c r="BA1599" s="1"/>
      <c r="BB1599" s="1"/>
      <c r="BG1599" t="str">
        <f t="shared" ca="1" si="201"/>
        <v/>
      </c>
      <c r="BH1599" t="str">
        <f t="shared" si="202"/>
        <v/>
      </c>
      <c r="BI1599" t="str">
        <f t="shared" si="203"/>
        <v/>
      </c>
      <c r="BJ1599" t="str">
        <f t="shared" ca="1" si="198"/>
        <v/>
      </c>
      <c r="BK1599">
        <f t="shared" si="204"/>
        <v>1900</v>
      </c>
      <c r="BL1599">
        <f t="shared" si="205"/>
        <v>1900</v>
      </c>
      <c r="BM1599" t="str">
        <f t="shared" si="199"/>
        <v/>
      </c>
      <c r="BN1599" s="84">
        <f t="shared" si="200"/>
        <v>116</v>
      </c>
      <c r="BO1599" s="1">
        <v>42370</v>
      </c>
      <c r="BP1599" s="1"/>
      <c r="BQ1599" s="3"/>
      <c r="BR1599" s="4"/>
      <c r="BS1599" s="5"/>
      <c r="BT1599" s="6"/>
      <c r="BU1599" s="5"/>
      <c r="BV1599" s="5"/>
      <c r="BW1599" s="6"/>
      <c r="BX1599" s="5"/>
      <c r="BY1599" s="5"/>
      <c r="BZ1599" s="6"/>
      <c r="CA1599" s="5"/>
    </row>
    <row r="1600" spans="4:79">
      <c r="D1600" s="1"/>
      <c r="J1600" s="1"/>
      <c r="M1600" s="1"/>
      <c r="BG1600" t="str">
        <f t="shared" ca="1" si="201"/>
        <v/>
      </c>
      <c r="BH1600" t="str">
        <f t="shared" si="202"/>
        <v/>
      </c>
      <c r="BI1600" t="str">
        <f t="shared" si="203"/>
        <v/>
      </c>
      <c r="BJ1600" t="str">
        <f t="shared" ca="1" si="198"/>
        <v/>
      </c>
      <c r="BK1600">
        <f t="shared" si="204"/>
        <v>1900</v>
      </c>
      <c r="BL1600">
        <f t="shared" si="205"/>
        <v>1900</v>
      </c>
      <c r="BM1600" t="str">
        <f t="shared" si="199"/>
        <v/>
      </c>
      <c r="BN1600" s="84">
        <f t="shared" si="200"/>
        <v>116</v>
      </c>
      <c r="BO1600" s="1">
        <v>42370</v>
      </c>
      <c r="BP1600" s="1"/>
      <c r="BQ1600" s="3"/>
      <c r="BR1600" s="4"/>
      <c r="BS1600" s="5"/>
      <c r="BT1600" s="6"/>
      <c r="BU1600" s="5"/>
      <c r="BV1600" s="5"/>
      <c r="BW1600" s="6"/>
      <c r="BX1600" s="5"/>
      <c r="BY1600" s="5"/>
      <c r="BZ1600" s="6"/>
      <c r="CA1600" s="5"/>
    </row>
    <row r="1601" spans="4:79">
      <c r="D1601" s="1"/>
      <c r="BB1601" s="1"/>
      <c r="BG1601" t="str">
        <f t="shared" ca="1" si="201"/>
        <v/>
      </c>
      <c r="BH1601" t="str">
        <f t="shared" si="202"/>
        <v/>
      </c>
      <c r="BI1601" t="str">
        <f t="shared" si="203"/>
        <v/>
      </c>
      <c r="BJ1601" t="str">
        <f t="shared" ca="1" si="198"/>
        <v/>
      </c>
      <c r="BK1601">
        <f t="shared" si="204"/>
        <v>1900</v>
      </c>
      <c r="BL1601">
        <f t="shared" si="205"/>
        <v>1900</v>
      </c>
      <c r="BM1601" t="str">
        <f t="shared" si="199"/>
        <v/>
      </c>
      <c r="BN1601" s="84">
        <f t="shared" si="200"/>
        <v>116</v>
      </c>
      <c r="BO1601" s="1">
        <v>42370</v>
      </c>
      <c r="BP1601" s="1"/>
      <c r="BQ1601" s="3"/>
      <c r="BR1601" s="4"/>
      <c r="BS1601" s="5"/>
      <c r="BT1601" s="6"/>
      <c r="BU1601" s="5"/>
      <c r="BV1601" s="5"/>
      <c r="BW1601" s="6"/>
      <c r="BX1601" s="5"/>
      <c r="BY1601" s="5"/>
      <c r="BZ1601" s="6"/>
      <c r="CA1601" s="5"/>
    </row>
    <row r="1602" spans="4:79">
      <c r="D1602" s="1"/>
      <c r="BB1602" s="1"/>
      <c r="BG1602" t="str">
        <f t="shared" ca="1" si="201"/>
        <v/>
      </c>
      <c r="BH1602" t="str">
        <f t="shared" si="202"/>
        <v/>
      </c>
      <c r="BI1602" t="str">
        <f t="shared" si="203"/>
        <v/>
      </c>
      <c r="BJ1602" t="str">
        <f t="shared" ref="BJ1602:BJ1665" ca="1" si="206">IF(A1602="","",DATEDIF(L1602,TODAY(),"y"))</f>
        <v/>
      </c>
      <c r="BK1602">
        <f t="shared" si="204"/>
        <v>1900</v>
      </c>
      <c r="BL1602">
        <f t="shared" si="205"/>
        <v>1900</v>
      </c>
      <c r="BM1602" t="str">
        <f t="shared" ref="BM1602:BM1665" si="207">IF(A1602="","",IF(O1602="Adhérent",BG1602,""))</f>
        <v/>
      </c>
      <c r="BN1602" s="84">
        <f t="shared" ref="BN1602:BN1665" si="208">YEAR(BO1602)-YEAR(J1602)</f>
        <v>116</v>
      </c>
      <c r="BO1602" s="1">
        <v>42370</v>
      </c>
      <c r="BP1602" s="1"/>
      <c r="BQ1602" s="3"/>
      <c r="BR1602" s="4"/>
      <c r="BS1602" s="5"/>
      <c r="BT1602" s="6"/>
      <c r="BU1602" s="5"/>
      <c r="BV1602" s="5"/>
      <c r="BW1602" s="6"/>
      <c r="BX1602" s="5"/>
      <c r="BY1602" s="5"/>
      <c r="BZ1602" s="6"/>
      <c r="CA1602" s="5"/>
    </row>
    <row r="1603" spans="4:79">
      <c r="D1603" s="1"/>
      <c r="J1603" s="1"/>
      <c r="L1603" s="1"/>
      <c r="M1603" s="1"/>
      <c r="AX1603" s="1"/>
      <c r="AY1603" s="1"/>
      <c r="BA1603" s="1"/>
      <c r="BB1603" s="1"/>
      <c r="BG1603" t="str">
        <f t="shared" ref="BG1603:BG1666" ca="1" si="209">IF(A1603="","",DATEDIF(J1603,TODAY(),"y"))</f>
        <v/>
      </c>
      <c r="BH1603" t="str">
        <f t="shared" ref="BH1603:BH1666" si="210">IF(A1603="","",IF(BG1603&lt;61,"Moins de 61",IF(BG1603&lt;66,"61 à 65",IF(BG1603&lt;71,"66 à 70",IF(BG1603&lt;76,"71 à 75",IF(BG1603&lt;81,"76 à 80",IF(BG1603&lt;86,"81 à 85",IF(BG1603&lt;91,"86 à 90",IF(BG1603&lt;96,"91 à 95",IF(BG1603&lt;101,"96 à 100",IF(BG1603&gt;=101,"101 et plus","")))))))))))</f>
        <v/>
      </c>
      <c r="BI1603" t="str">
        <f t="shared" ref="BI1603:BI1666" si="211">IF(B1603="","",IF(BG1603&lt;66,"Moins de 66",IF(BG1603&lt;71,"66 à 70",IF(BG1603&lt;76,"71 à 75",IF(BG1603&lt;81,"76 à 80",IF(BG1603&gt;=81,"plus de 80",""))))))</f>
        <v/>
      </c>
      <c r="BJ1603" t="str">
        <f t="shared" ca="1" si="206"/>
        <v/>
      </c>
      <c r="BK1603">
        <f t="shared" ref="BK1603:BK1666" si="212">YEAR(L1603)</f>
        <v>1900</v>
      </c>
      <c r="BL1603">
        <f t="shared" ref="BL1603:BL1666" si="213">YEAR(E1603)</f>
        <v>1900</v>
      </c>
      <c r="BM1603" t="str">
        <f t="shared" si="207"/>
        <v/>
      </c>
      <c r="BN1603" s="84">
        <f t="shared" si="208"/>
        <v>116</v>
      </c>
      <c r="BO1603" s="1">
        <v>42370</v>
      </c>
      <c r="BP1603" s="1"/>
      <c r="BQ1603" s="3"/>
      <c r="BR1603" s="4"/>
      <c r="BS1603" s="5"/>
      <c r="BT1603" s="6"/>
      <c r="BU1603" s="5"/>
      <c r="BV1603" s="5"/>
      <c r="BW1603" s="6"/>
      <c r="BX1603" s="5"/>
      <c r="BY1603" s="5"/>
      <c r="BZ1603" s="6"/>
      <c r="CA1603" s="5"/>
    </row>
    <row r="1604" spans="4:79">
      <c r="D1604" s="1"/>
      <c r="J1604" s="1"/>
      <c r="L1604" s="1"/>
      <c r="M1604" s="1"/>
      <c r="AX1604" s="1"/>
      <c r="AY1604" s="1"/>
      <c r="BA1604" s="1"/>
      <c r="BB1604" s="1"/>
      <c r="BG1604" t="str">
        <f t="shared" ca="1" si="209"/>
        <v/>
      </c>
      <c r="BH1604" t="str">
        <f t="shared" si="210"/>
        <v/>
      </c>
      <c r="BI1604" t="str">
        <f t="shared" si="211"/>
        <v/>
      </c>
      <c r="BJ1604" t="str">
        <f t="shared" ca="1" si="206"/>
        <v/>
      </c>
      <c r="BK1604">
        <f t="shared" si="212"/>
        <v>1900</v>
      </c>
      <c r="BL1604">
        <f t="shared" si="213"/>
        <v>1900</v>
      </c>
      <c r="BM1604" t="str">
        <f t="shared" si="207"/>
        <v/>
      </c>
      <c r="BN1604" s="84">
        <f t="shared" si="208"/>
        <v>116</v>
      </c>
      <c r="BO1604" s="1">
        <v>42370</v>
      </c>
      <c r="BP1604" s="1"/>
      <c r="BQ1604" s="3"/>
      <c r="BR1604" s="4"/>
      <c r="BS1604" s="5"/>
      <c r="BT1604" s="6"/>
      <c r="BU1604" s="5"/>
      <c r="BV1604" s="5"/>
      <c r="BW1604" s="6"/>
      <c r="BX1604" s="5"/>
      <c r="BY1604" s="5"/>
      <c r="BZ1604" s="6"/>
      <c r="CA1604" s="5"/>
    </row>
    <row r="1605" spans="4:79">
      <c r="D1605" s="1"/>
      <c r="J1605" s="1"/>
      <c r="L1605" s="1"/>
      <c r="M1605" s="1"/>
      <c r="AX1605" s="1"/>
      <c r="AY1605" s="1"/>
      <c r="BA1605" s="1"/>
      <c r="BB1605" s="1"/>
      <c r="BG1605" t="str">
        <f t="shared" ca="1" si="209"/>
        <v/>
      </c>
      <c r="BH1605" t="str">
        <f t="shared" si="210"/>
        <v/>
      </c>
      <c r="BI1605" t="str">
        <f t="shared" si="211"/>
        <v/>
      </c>
      <c r="BJ1605" t="str">
        <f t="shared" ca="1" si="206"/>
        <v/>
      </c>
      <c r="BK1605">
        <f t="shared" si="212"/>
        <v>1900</v>
      </c>
      <c r="BL1605">
        <f t="shared" si="213"/>
        <v>1900</v>
      </c>
      <c r="BM1605" t="str">
        <f t="shared" si="207"/>
        <v/>
      </c>
      <c r="BN1605" s="84">
        <f t="shared" si="208"/>
        <v>116</v>
      </c>
      <c r="BO1605" s="1">
        <v>42370</v>
      </c>
      <c r="BP1605" s="1"/>
      <c r="BQ1605" s="3"/>
      <c r="BR1605" s="4"/>
      <c r="BS1605" s="5"/>
      <c r="BT1605" s="6"/>
      <c r="BU1605" s="5"/>
      <c r="BV1605" s="5"/>
      <c r="BW1605" s="6"/>
      <c r="BX1605" s="5"/>
      <c r="BY1605" s="5"/>
      <c r="BZ1605" s="6"/>
      <c r="CA1605" s="5"/>
    </row>
    <row r="1606" spans="4:79">
      <c r="D1606" s="1"/>
      <c r="J1606" s="1"/>
      <c r="L1606" s="1"/>
      <c r="M1606" s="1"/>
      <c r="AX1606" s="1"/>
      <c r="AY1606" s="1"/>
      <c r="BA1606" s="1"/>
      <c r="BB1606" s="1"/>
      <c r="BG1606" t="str">
        <f t="shared" ca="1" si="209"/>
        <v/>
      </c>
      <c r="BH1606" t="str">
        <f t="shared" si="210"/>
        <v/>
      </c>
      <c r="BI1606" t="str">
        <f t="shared" si="211"/>
        <v/>
      </c>
      <c r="BJ1606" t="str">
        <f t="shared" ca="1" si="206"/>
        <v/>
      </c>
      <c r="BK1606">
        <f t="shared" si="212"/>
        <v>1900</v>
      </c>
      <c r="BL1606">
        <f t="shared" si="213"/>
        <v>1900</v>
      </c>
      <c r="BM1606" t="str">
        <f t="shared" si="207"/>
        <v/>
      </c>
      <c r="BN1606" s="84">
        <f t="shared" si="208"/>
        <v>116</v>
      </c>
      <c r="BO1606" s="1">
        <v>42370</v>
      </c>
      <c r="BP1606" s="1"/>
      <c r="BQ1606" s="3"/>
      <c r="BR1606" s="4"/>
      <c r="BS1606" s="5"/>
      <c r="BT1606" s="6"/>
      <c r="BU1606" s="5"/>
      <c r="BV1606" s="5"/>
      <c r="BW1606" s="6"/>
      <c r="BX1606" s="5"/>
      <c r="BY1606" s="5"/>
      <c r="BZ1606" s="6"/>
      <c r="CA1606" s="5"/>
    </row>
    <row r="1607" spans="4:79">
      <c r="D1607" s="1"/>
      <c r="J1607" s="1"/>
      <c r="L1607" s="1"/>
      <c r="M1607" s="1"/>
      <c r="BA1607" s="1"/>
      <c r="BG1607" t="str">
        <f t="shared" ca="1" si="209"/>
        <v/>
      </c>
      <c r="BH1607" t="str">
        <f t="shared" si="210"/>
        <v/>
      </c>
      <c r="BI1607" t="str">
        <f t="shared" si="211"/>
        <v/>
      </c>
      <c r="BJ1607" t="str">
        <f t="shared" ca="1" si="206"/>
        <v/>
      </c>
      <c r="BK1607">
        <f t="shared" si="212"/>
        <v>1900</v>
      </c>
      <c r="BL1607">
        <f t="shared" si="213"/>
        <v>1900</v>
      </c>
      <c r="BM1607" t="str">
        <f t="shared" si="207"/>
        <v/>
      </c>
      <c r="BN1607" s="84">
        <f t="shared" si="208"/>
        <v>116</v>
      </c>
      <c r="BO1607" s="1">
        <v>42370</v>
      </c>
      <c r="BP1607" s="1"/>
      <c r="BQ1607" s="3"/>
      <c r="BR1607" s="4"/>
      <c r="BS1607" s="5"/>
      <c r="BT1607" s="6"/>
      <c r="BU1607" s="5"/>
      <c r="BV1607" s="5"/>
      <c r="BW1607" s="6"/>
      <c r="BX1607" s="5"/>
      <c r="BY1607" s="5"/>
      <c r="BZ1607" s="6"/>
      <c r="CA1607" s="5"/>
    </row>
    <row r="1608" spans="4:79">
      <c r="D1608" s="1"/>
      <c r="J1608" s="1"/>
      <c r="L1608" s="1"/>
      <c r="M1608" s="1"/>
      <c r="AX1608" s="1"/>
      <c r="AY1608" s="1"/>
      <c r="BA1608" s="1"/>
      <c r="BB1608" s="1"/>
      <c r="BG1608" t="str">
        <f t="shared" ca="1" si="209"/>
        <v/>
      </c>
      <c r="BH1608" t="str">
        <f t="shared" si="210"/>
        <v/>
      </c>
      <c r="BI1608" t="str">
        <f t="shared" si="211"/>
        <v/>
      </c>
      <c r="BJ1608" t="str">
        <f t="shared" ca="1" si="206"/>
        <v/>
      </c>
      <c r="BK1608">
        <f t="shared" si="212"/>
        <v>1900</v>
      </c>
      <c r="BL1608">
        <f t="shared" si="213"/>
        <v>1900</v>
      </c>
      <c r="BM1608" t="str">
        <f t="shared" si="207"/>
        <v/>
      </c>
      <c r="BN1608" s="84">
        <f t="shared" si="208"/>
        <v>116</v>
      </c>
      <c r="BO1608" s="1">
        <v>42370</v>
      </c>
      <c r="BP1608" s="1"/>
      <c r="BQ1608" s="3"/>
      <c r="BR1608" s="4"/>
      <c r="BS1608" s="5"/>
      <c r="BT1608" s="6"/>
      <c r="BU1608" s="5"/>
      <c r="BV1608" s="5"/>
      <c r="BW1608" s="6"/>
      <c r="BX1608" s="5"/>
      <c r="BY1608" s="5"/>
      <c r="BZ1608" s="6"/>
      <c r="CA1608" s="5"/>
    </row>
    <row r="1609" spans="4:79">
      <c r="D1609" s="1"/>
      <c r="J1609" s="1"/>
      <c r="L1609" s="1"/>
      <c r="M1609" s="1"/>
      <c r="BA1609" s="1"/>
      <c r="BG1609" t="str">
        <f t="shared" ca="1" si="209"/>
        <v/>
      </c>
      <c r="BH1609" t="str">
        <f t="shared" si="210"/>
        <v/>
      </c>
      <c r="BI1609" t="str">
        <f t="shared" si="211"/>
        <v/>
      </c>
      <c r="BJ1609" t="str">
        <f t="shared" ca="1" si="206"/>
        <v/>
      </c>
      <c r="BK1609">
        <f t="shared" si="212"/>
        <v>1900</v>
      </c>
      <c r="BL1609">
        <f t="shared" si="213"/>
        <v>1900</v>
      </c>
      <c r="BM1609" t="str">
        <f t="shared" si="207"/>
        <v/>
      </c>
      <c r="BN1609" s="84">
        <f t="shared" si="208"/>
        <v>116</v>
      </c>
      <c r="BO1609" s="1">
        <v>42370</v>
      </c>
      <c r="BP1609" s="1"/>
      <c r="BQ1609" s="3"/>
      <c r="BR1609" s="4"/>
      <c r="BS1609" s="5"/>
      <c r="BT1609" s="6"/>
      <c r="BU1609" s="5"/>
      <c r="BV1609" s="5"/>
      <c r="BW1609" s="6"/>
      <c r="BX1609" s="5"/>
      <c r="BY1609" s="5"/>
      <c r="BZ1609" s="6"/>
      <c r="CA1609" s="5"/>
    </row>
    <row r="1610" spans="4:79">
      <c r="D1610" s="1"/>
      <c r="J1610" s="1"/>
      <c r="L1610" s="1"/>
      <c r="M1610" s="1"/>
      <c r="AX1610" s="1"/>
      <c r="AY1610" s="1"/>
      <c r="BA1610" s="1"/>
      <c r="BB1610" s="1"/>
      <c r="BF1610" s="1"/>
      <c r="BG1610" t="str">
        <f t="shared" ca="1" si="209"/>
        <v/>
      </c>
      <c r="BH1610" t="str">
        <f t="shared" si="210"/>
        <v/>
      </c>
      <c r="BI1610" t="str">
        <f t="shared" si="211"/>
        <v/>
      </c>
      <c r="BJ1610" t="str">
        <f t="shared" ca="1" si="206"/>
        <v/>
      </c>
      <c r="BK1610">
        <f t="shared" si="212"/>
        <v>1900</v>
      </c>
      <c r="BL1610">
        <f t="shared" si="213"/>
        <v>1900</v>
      </c>
      <c r="BM1610" t="str">
        <f t="shared" si="207"/>
        <v/>
      </c>
      <c r="BN1610" s="84">
        <f t="shared" si="208"/>
        <v>116</v>
      </c>
      <c r="BO1610" s="1">
        <v>42370</v>
      </c>
      <c r="BP1610" s="1"/>
      <c r="BQ1610" s="3"/>
      <c r="BR1610" s="4"/>
      <c r="BS1610" s="5"/>
      <c r="BT1610" s="6"/>
      <c r="BU1610" s="5"/>
      <c r="BV1610" s="5"/>
      <c r="BW1610" s="6"/>
      <c r="BX1610" s="5"/>
      <c r="BY1610" s="5"/>
      <c r="BZ1610" s="6"/>
      <c r="CA1610" s="5"/>
    </row>
    <row r="1611" spans="4:79">
      <c r="D1611" s="1"/>
      <c r="J1611" s="1"/>
      <c r="L1611" s="1"/>
      <c r="AX1611" s="1"/>
      <c r="AY1611" s="1"/>
      <c r="BA1611" s="1"/>
      <c r="BB1611" s="1"/>
      <c r="BF1611" s="1"/>
      <c r="BG1611" t="str">
        <f t="shared" ca="1" si="209"/>
        <v/>
      </c>
      <c r="BH1611" t="str">
        <f t="shared" si="210"/>
        <v/>
      </c>
      <c r="BI1611" t="str">
        <f t="shared" si="211"/>
        <v/>
      </c>
      <c r="BJ1611" t="str">
        <f t="shared" ca="1" si="206"/>
        <v/>
      </c>
      <c r="BK1611">
        <f t="shared" si="212"/>
        <v>1900</v>
      </c>
      <c r="BL1611">
        <f t="shared" si="213"/>
        <v>1900</v>
      </c>
      <c r="BM1611" t="str">
        <f t="shared" si="207"/>
        <v/>
      </c>
      <c r="BN1611" s="84">
        <f t="shared" si="208"/>
        <v>116</v>
      </c>
      <c r="BO1611" s="1">
        <v>42370</v>
      </c>
      <c r="BP1611" s="1"/>
      <c r="BQ1611" s="3"/>
      <c r="BR1611" s="4"/>
      <c r="BS1611" s="5"/>
      <c r="BT1611" s="6"/>
      <c r="BU1611" s="5"/>
      <c r="BV1611" s="5"/>
      <c r="BW1611" s="6"/>
      <c r="BX1611" s="5"/>
      <c r="BY1611" s="5"/>
      <c r="BZ1611" s="6"/>
      <c r="CA1611" s="5"/>
    </row>
    <row r="1612" spans="4:79">
      <c r="D1612" s="1"/>
      <c r="J1612" s="1"/>
      <c r="L1612" s="1"/>
      <c r="AX1612" s="1"/>
      <c r="AY1612" s="1"/>
      <c r="BA1612" s="1"/>
      <c r="BB1612" s="1"/>
      <c r="BG1612" t="str">
        <f t="shared" ca="1" si="209"/>
        <v/>
      </c>
      <c r="BH1612" t="str">
        <f t="shared" si="210"/>
        <v/>
      </c>
      <c r="BI1612" t="str">
        <f t="shared" si="211"/>
        <v/>
      </c>
      <c r="BJ1612" t="str">
        <f t="shared" ca="1" si="206"/>
        <v/>
      </c>
      <c r="BK1612">
        <f t="shared" si="212"/>
        <v>1900</v>
      </c>
      <c r="BL1612">
        <f t="shared" si="213"/>
        <v>1900</v>
      </c>
      <c r="BM1612" t="str">
        <f t="shared" si="207"/>
        <v/>
      </c>
      <c r="BN1612" s="84">
        <f t="shared" si="208"/>
        <v>116</v>
      </c>
      <c r="BO1612" s="1">
        <v>42370</v>
      </c>
      <c r="BP1612" s="1"/>
      <c r="BQ1612" s="3"/>
      <c r="BR1612" s="4"/>
      <c r="BS1612" s="5"/>
      <c r="BT1612" s="6"/>
      <c r="BU1612" s="5"/>
      <c r="BV1612" s="5"/>
      <c r="BW1612" s="6"/>
      <c r="BX1612" s="5"/>
      <c r="BY1612" s="5"/>
      <c r="BZ1612" s="6"/>
      <c r="CA1612" s="5"/>
    </row>
    <row r="1613" spans="4:79">
      <c r="D1613" s="1"/>
      <c r="J1613" s="1"/>
      <c r="L1613" s="1"/>
      <c r="BA1613" s="1"/>
      <c r="BG1613" t="str">
        <f t="shared" ca="1" si="209"/>
        <v/>
      </c>
      <c r="BH1613" t="str">
        <f t="shared" si="210"/>
        <v/>
      </c>
      <c r="BI1613" t="str">
        <f t="shared" si="211"/>
        <v/>
      </c>
      <c r="BJ1613" t="str">
        <f t="shared" ca="1" si="206"/>
        <v/>
      </c>
      <c r="BK1613">
        <f t="shared" si="212"/>
        <v>1900</v>
      </c>
      <c r="BL1613">
        <f t="shared" si="213"/>
        <v>1900</v>
      </c>
      <c r="BM1613" t="str">
        <f t="shared" si="207"/>
        <v/>
      </c>
      <c r="BN1613" s="84">
        <f t="shared" si="208"/>
        <v>116</v>
      </c>
      <c r="BO1613" s="1">
        <v>42370</v>
      </c>
      <c r="BP1613" s="1"/>
      <c r="BQ1613" s="3"/>
      <c r="BR1613" s="4"/>
      <c r="BS1613" s="5"/>
      <c r="BT1613" s="6"/>
      <c r="BU1613" s="5"/>
      <c r="BV1613" s="5"/>
      <c r="BW1613" s="6"/>
      <c r="BX1613" s="5"/>
      <c r="BY1613" s="5"/>
      <c r="BZ1613" s="6"/>
      <c r="CA1613" s="5"/>
    </row>
    <row r="1614" spans="4:79">
      <c r="D1614" s="1"/>
      <c r="J1614" s="1"/>
      <c r="L1614" s="1"/>
      <c r="M1614" s="1"/>
      <c r="AX1614" s="1"/>
      <c r="AY1614" s="1"/>
      <c r="BA1614" s="1"/>
      <c r="BB1614" s="1"/>
      <c r="BG1614" t="str">
        <f t="shared" ca="1" si="209"/>
        <v/>
      </c>
      <c r="BH1614" t="str">
        <f t="shared" si="210"/>
        <v/>
      </c>
      <c r="BI1614" t="str">
        <f t="shared" si="211"/>
        <v/>
      </c>
      <c r="BJ1614" t="str">
        <f t="shared" ca="1" si="206"/>
        <v/>
      </c>
      <c r="BK1614">
        <f t="shared" si="212"/>
        <v>1900</v>
      </c>
      <c r="BL1614">
        <f t="shared" si="213"/>
        <v>1900</v>
      </c>
      <c r="BM1614" t="str">
        <f t="shared" si="207"/>
        <v/>
      </c>
      <c r="BN1614" s="84">
        <f t="shared" si="208"/>
        <v>116</v>
      </c>
      <c r="BO1614" s="1">
        <v>42370</v>
      </c>
      <c r="BP1614" s="1"/>
      <c r="BQ1614" s="3"/>
      <c r="BR1614" s="4"/>
      <c r="BS1614" s="5"/>
      <c r="BT1614" s="6"/>
      <c r="BU1614" s="5"/>
      <c r="BV1614" s="5"/>
      <c r="BW1614" s="6"/>
      <c r="BX1614" s="5"/>
      <c r="BY1614" s="5"/>
      <c r="BZ1614" s="6"/>
      <c r="CA1614" s="5"/>
    </row>
    <row r="1615" spans="4:79">
      <c r="D1615" s="1"/>
      <c r="J1615" s="1"/>
      <c r="L1615" s="1"/>
      <c r="M1615" s="1"/>
      <c r="AX1615" s="1"/>
      <c r="AY1615" s="1"/>
      <c r="BA1615" s="1"/>
      <c r="BB1615" s="1"/>
      <c r="BG1615" t="str">
        <f t="shared" ca="1" si="209"/>
        <v/>
      </c>
      <c r="BH1615" t="str">
        <f t="shared" si="210"/>
        <v/>
      </c>
      <c r="BI1615" t="str">
        <f t="shared" si="211"/>
        <v/>
      </c>
      <c r="BJ1615" t="str">
        <f t="shared" ca="1" si="206"/>
        <v/>
      </c>
      <c r="BK1615">
        <f t="shared" si="212"/>
        <v>1900</v>
      </c>
      <c r="BL1615">
        <f t="shared" si="213"/>
        <v>1900</v>
      </c>
      <c r="BM1615" t="str">
        <f t="shared" si="207"/>
        <v/>
      </c>
      <c r="BN1615" s="84">
        <f t="shared" si="208"/>
        <v>116</v>
      </c>
      <c r="BO1615" s="1">
        <v>42370</v>
      </c>
      <c r="BP1615" s="1"/>
      <c r="BQ1615" s="3"/>
      <c r="BR1615" s="4"/>
      <c r="BS1615" s="5"/>
      <c r="BT1615" s="6"/>
      <c r="BU1615" s="5"/>
      <c r="BV1615" s="5"/>
      <c r="BW1615" s="6"/>
      <c r="BX1615" s="5"/>
      <c r="BY1615" s="5"/>
      <c r="BZ1615" s="6"/>
      <c r="CA1615" s="5"/>
    </row>
    <row r="1616" spans="4:79">
      <c r="D1616" s="1"/>
      <c r="J1616" s="1"/>
      <c r="L1616" s="1"/>
      <c r="M1616" s="1"/>
      <c r="AX1616" s="1"/>
      <c r="AY1616" s="1"/>
      <c r="BA1616" s="1"/>
      <c r="BB1616" s="1"/>
      <c r="BG1616" t="str">
        <f t="shared" ca="1" si="209"/>
        <v/>
      </c>
      <c r="BH1616" t="str">
        <f t="shared" si="210"/>
        <v/>
      </c>
      <c r="BI1616" t="str">
        <f t="shared" si="211"/>
        <v/>
      </c>
      <c r="BJ1616" t="str">
        <f t="shared" ca="1" si="206"/>
        <v/>
      </c>
      <c r="BK1616">
        <f t="shared" si="212"/>
        <v>1900</v>
      </c>
      <c r="BL1616">
        <f t="shared" si="213"/>
        <v>1900</v>
      </c>
      <c r="BM1616" t="str">
        <f t="shared" si="207"/>
        <v/>
      </c>
      <c r="BN1616" s="84">
        <f t="shared" si="208"/>
        <v>116</v>
      </c>
      <c r="BO1616" s="1">
        <v>42370</v>
      </c>
      <c r="BP1616" s="1"/>
      <c r="BQ1616" s="3"/>
      <c r="BR1616" s="4"/>
      <c r="BS1616" s="5"/>
      <c r="BT1616" s="6"/>
      <c r="BU1616" s="5"/>
      <c r="BV1616" s="5"/>
      <c r="BW1616" s="6"/>
      <c r="BX1616" s="5"/>
      <c r="BY1616" s="5"/>
      <c r="BZ1616" s="6"/>
      <c r="CA1616" s="5"/>
    </row>
    <row r="1617" spans="4:79">
      <c r="D1617" s="1"/>
      <c r="J1617" s="1"/>
      <c r="L1617" s="1"/>
      <c r="M1617" s="1"/>
      <c r="AX1617" s="1"/>
      <c r="AY1617" s="1"/>
      <c r="BA1617" s="1"/>
      <c r="BB1617" s="1"/>
      <c r="BG1617" t="str">
        <f t="shared" ca="1" si="209"/>
        <v/>
      </c>
      <c r="BH1617" t="str">
        <f t="shared" si="210"/>
        <v/>
      </c>
      <c r="BI1617" t="str">
        <f t="shared" si="211"/>
        <v/>
      </c>
      <c r="BJ1617" t="str">
        <f t="shared" ca="1" si="206"/>
        <v/>
      </c>
      <c r="BK1617">
        <f t="shared" si="212"/>
        <v>1900</v>
      </c>
      <c r="BL1617">
        <f t="shared" si="213"/>
        <v>1900</v>
      </c>
      <c r="BM1617" t="str">
        <f t="shared" si="207"/>
        <v/>
      </c>
      <c r="BN1617" s="84">
        <f t="shared" si="208"/>
        <v>116</v>
      </c>
      <c r="BO1617" s="1">
        <v>42370</v>
      </c>
      <c r="BP1617" s="1"/>
      <c r="BQ1617" s="3"/>
      <c r="BR1617" s="4"/>
      <c r="BS1617" s="5"/>
      <c r="BT1617" s="6"/>
      <c r="BU1617" s="5"/>
      <c r="BV1617" s="5"/>
      <c r="BW1617" s="6"/>
      <c r="BX1617" s="5"/>
      <c r="BY1617" s="5"/>
      <c r="BZ1617" s="6"/>
      <c r="CA1617" s="5"/>
    </row>
    <row r="1618" spans="4:79">
      <c r="D1618" s="1"/>
      <c r="E1618" s="1"/>
      <c r="J1618" s="1"/>
      <c r="L1618" s="1"/>
      <c r="M1618" s="1"/>
      <c r="BA1618" s="1"/>
      <c r="BG1618" t="str">
        <f t="shared" ca="1" si="209"/>
        <v/>
      </c>
      <c r="BH1618" t="str">
        <f t="shared" si="210"/>
        <v/>
      </c>
      <c r="BI1618" t="str">
        <f t="shared" si="211"/>
        <v/>
      </c>
      <c r="BJ1618" t="str">
        <f t="shared" ca="1" si="206"/>
        <v/>
      </c>
      <c r="BK1618">
        <f t="shared" si="212"/>
        <v>1900</v>
      </c>
      <c r="BL1618">
        <f t="shared" si="213"/>
        <v>1900</v>
      </c>
      <c r="BM1618" t="str">
        <f t="shared" si="207"/>
        <v/>
      </c>
      <c r="BN1618" s="84">
        <f t="shared" si="208"/>
        <v>116</v>
      </c>
      <c r="BO1618" s="1">
        <v>42370</v>
      </c>
      <c r="BP1618" s="1"/>
      <c r="BQ1618" s="3"/>
      <c r="BR1618" s="4"/>
      <c r="BS1618" s="5"/>
      <c r="BT1618" s="6"/>
      <c r="BU1618" s="5"/>
      <c r="BV1618" s="5"/>
      <c r="BW1618" s="6"/>
      <c r="BX1618" s="5"/>
      <c r="BY1618" s="5"/>
      <c r="BZ1618" s="6"/>
      <c r="CA1618" s="5"/>
    </row>
    <row r="1619" spans="4:79">
      <c r="D1619" s="1"/>
      <c r="J1619" s="1"/>
      <c r="L1619" s="1"/>
      <c r="BA1619" s="1"/>
      <c r="BG1619" t="str">
        <f t="shared" ca="1" si="209"/>
        <v/>
      </c>
      <c r="BH1619" t="str">
        <f t="shared" si="210"/>
        <v/>
      </c>
      <c r="BI1619" t="str">
        <f t="shared" si="211"/>
        <v/>
      </c>
      <c r="BJ1619" t="str">
        <f t="shared" ca="1" si="206"/>
        <v/>
      </c>
      <c r="BK1619">
        <f t="shared" si="212"/>
        <v>1900</v>
      </c>
      <c r="BL1619">
        <f t="shared" si="213"/>
        <v>1900</v>
      </c>
      <c r="BM1619" t="str">
        <f t="shared" si="207"/>
        <v/>
      </c>
      <c r="BN1619" s="84">
        <f t="shared" si="208"/>
        <v>116</v>
      </c>
      <c r="BO1619" s="1">
        <v>42370</v>
      </c>
      <c r="BP1619" s="1"/>
      <c r="BQ1619" s="3"/>
      <c r="BR1619" s="4"/>
      <c r="BS1619" s="5"/>
      <c r="BT1619" s="6"/>
      <c r="BU1619" s="5"/>
      <c r="BV1619" s="5"/>
      <c r="BW1619" s="6"/>
      <c r="BX1619" s="5"/>
      <c r="BY1619" s="5"/>
      <c r="BZ1619" s="6"/>
      <c r="CA1619" s="5"/>
    </row>
    <row r="1620" spans="4:79">
      <c r="D1620" s="1"/>
      <c r="J1620" s="1"/>
      <c r="L1620" s="1"/>
      <c r="AX1620" s="1"/>
      <c r="AY1620" s="1"/>
      <c r="BA1620" s="1"/>
      <c r="BB1620" s="1"/>
      <c r="BG1620" t="str">
        <f t="shared" ca="1" si="209"/>
        <v/>
      </c>
      <c r="BH1620" t="str">
        <f t="shared" si="210"/>
        <v/>
      </c>
      <c r="BI1620" t="str">
        <f t="shared" si="211"/>
        <v/>
      </c>
      <c r="BJ1620" t="str">
        <f t="shared" ca="1" si="206"/>
        <v/>
      </c>
      <c r="BK1620">
        <f t="shared" si="212"/>
        <v>1900</v>
      </c>
      <c r="BL1620">
        <f t="shared" si="213"/>
        <v>1900</v>
      </c>
      <c r="BM1620" t="str">
        <f t="shared" si="207"/>
        <v/>
      </c>
      <c r="BN1620" s="84">
        <f t="shared" si="208"/>
        <v>116</v>
      </c>
      <c r="BO1620" s="1">
        <v>42370</v>
      </c>
      <c r="BP1620" s="1"/>
      <c r="BQ1620" s="3"/>
      <c r="BR1620" s="4"/>
      <c r="BS1620" s="5"/>
      <c r="BT1620" s="6"/>
      <c r="BU1620" s="5"/>
      <c r="BV1620" s="5"/>
      <c r="BW1620" s="6"/>
      <c r="BX1620" s="5"/>
      <c r="BY1620" s="5"/>
      <c r="BZ1620" s="6"/>
      <c r="CA1620" s="5"/>
    </row>
    <row r="1621" spans="4:79">
      <c r="D1621" s="1"/>
      <c r="J1621" s="1"/>
      <c r="L1621" s="1"/>
      <c r="M1621" s="1"/>
      <c r="AX1621" s="1"/>
      <c r="AY1621" s="1"/>
      <c r="BA1621" s="1"/>
      <c r="BB1621" s="1"/>
      <c r="BG1621" t="str">
        <f t="shared" ca="1" si="209"/>
        <v/>
      </c>
      <c r="BH1621" t="str">
        <f t="shared" si="210"/>
        <v/>
      </c>
      <c r="BI1621" t="str">
        <f t="shared" si="211"/>
        <v/>
      </c>
      <c r="BJ1621" t="str">
        <f t="shared" ca="1" si="206"/>
        <v/>
      </c>
      <c r="BK1621">
        <f t="shared" si="212"/>
        <v>1900</v>
      </c>
      <c r="BL1621">
        <f t="shared" si="213"/>
        <v>1900</v>
      </c>
      <c r="BM1621" t="str">
        <f t="shared" si="207"/>
        <v/>
      </c>
      <c r="BN1621" s="84">
        <f t="shared" si="208"/>
        <v>116</v>
      </c>
      <c r="BO1621" s="1">
        <v>42370</v>
      </c>
      <c r="BP1621" s="1"/>
      <c r="BQ1621" s="3"/>
      <c r="BR1621" s="4"/>
      <c r="BS1621" s="5"/>
      <c r="BT1621" s="6"/>
      <c r="BU1621" s="5"/>
      <c r="BV1621" s="5"/>
      <c r="BW1621" s="6"/>
      <c r="BX1621" s="5"/>
      <c r="BY1621" s="5"/>
      <c r="BZ1621" s="6"/>
      <c r="CA1621" s="5"/>
    </row>
    <row r="1622" spans="4:79">
      <c r="D1622" s="1"/>
      <c r="J1622" s="1"/>
      <c r="L1622" s="1"/>
      <c r="M1622" s="1"/>
      <c r="BA1622" s="1"/>
      <c r="BG1622" t="str">
        <f t="shared" ca="1" si="209"/>
        <v/>
      </c>
      <c r="BH1622" t="str">
        <f t="shared" si="210"/>
        <v/>
      </c>
      <c r="BI1622" t="str">
        <f t="shared" si="211"/>
        <v/>
      </c>
      <c r="BJ1622" t="str">
        <f t="shared" ca="1" si="206"/>
        <v/>
      </c>
      <c r="BK1622">
        <f t="shared" si="212"/>
        <v>1900</v>
      </c>
      <c r="BL1622">
        <f t="shared" si="213"/>
        <v>1900</v>
      </c>
      <c r="BM1622" t="str">
        <f t="shared" si="207"/>
        <v/>
      </c>
      <c r="BN1622" s="84">
        <f t="shared" si="208"/>
        <v>116</v>
      </c>
      <c r="BO1622" s="1">
        <v>42370</v>
      </c>
      <c r="BP1622" s="1"/>
      <c r="BQ1622" s="3"/>
      <c r="BR1622" s="4"/>
      <c r="BS1622" s="5"/>
      <c r="BT1622" s="6"/>
      <c r="BU1622" s="5"/>
      <c r="BV1622" s="5"/>
      <c r="BW1622" s="6"/>
      <c r="BX1622" s="5"/>
      <c r="BY1622" s="5"/>
      <c r="BZ1622" s="6"/>
      <c r="CA1622" s="5"/>
    </row>
    <row r="1623" spans="4:79">
      <c r="D1623" s="1"/>
      <c r="J1623" s="1"/>
      <c r="L1623" s="1"/>
      <c r="M1623" s="1"/>
      <c r="AX1623" s="1"/>
      <c r="AY1623" s="1"/>
      <c r="BA1623" s="1"/>
      <c r="BB1623" s="1"/>
      <c r="BG1623" t="str">
        <f t="shared" ca="1" si="209"/>
        <v/>
      </c>
      <c r="BH1623" t="str">
        <f t="shared" si="210"/>
        <v/>
      </c>
      <c r="BI1623" t="str">
        <f t="shared" si="211"/>
        <v/>
      </c>
      <c r="BJ1623" t="str">
        <f t="shared" ca="1" si="206"/>
        <v/>
      </c>
      <c r="BK1623">
        <f t="shared" si="212"/>
        <v>1900</v>
      </c>
      <c r="BL1623">
        <f t="shared" si="213"/>
        <v>1900</v>
      </c>
      <c r="BM1623" t="str">
        <f t="shared" si="207"/>
        <v/>
      </c>
      <c r="BN1623" s="84">
        <f t="shared" si="208"/>
        <v>116</v>
      </c>
      <c r="BO1623" s="1">
        <v>42370</v>
      </c>
      <c r="BP1623" s="1"/>
      <c r="BQ1623" s="3"/>
      <c r="BR1623" s="4"/>
      <c r="BS1623" s="5"/>
      <c r="BT1623" s="6"/>
      <c r="BU1623" s="5"/>
      <c r="BV1623" s="5"/>
      <c r="BW1623" s="6"/>
      <c r="BX1623" s="5"/>
      <c r="BY1623" s="5"/>
      <c r="BZ1623" s="6"/>
      <c r="CA1623" s="5"/>
    </row>
    <row r="1624" spans="4:79">
      <c r="D1624" s="1"/>
      <c r="J1624" s="1"/>
      <c r="M1624" s="1"/>
      <c r="BG1624" t="str">
        <f t="shared" ca="1" si="209"/>
        <v/>
      </c>
      <c r="BH1624" t="str">
        <f t="shared" si="210"/>
        <v/>
      </c>
      <c r="BI1624" t="str">
        <f t="shared" si="211"/>
        <v/>
      </c>
      <c r="BJ1624" t="str">
        <f t="shared" ca="1" si="206"/>
        <v/>
      </c>
      <c r="BK1624">
        <f t="shared" si="212"/>
        <v>1900</v>
      </c>
      <c r="BL1624">
        <f t="shared" si="213"/>
        <v>1900</v>
      </c>
      <c r="BM1624" t="str">
        <f t="shared" si="207"/>
        <v/>
      </c>
      <c r="BN1624" s="84">
        <f t="shared" si="208"/>
        <v>116</v>
      </c>
      <c r="BO1624" s="1">
        <v>42370</v>
      </c>
      <c r="BP1624" s="1"/>
      <c r="BQ1624" s="3"/>
      <c r="BR1624" s="4"/>
      <c r="BS1624" s="5"/>
      <c r="BT1624" s="6"/>
      <c r="BU1624" s="5"/>
      <c r="BV1624" s="5"/>
      <c r="BW1624" s="6"/>
      <c r="BX1624" s="5"/>
      <c r="BY1624" s="5"/>
      <c r="BZ1624" s="6"/>
      <c r="CA1624" s="5"/>
    </row>
    <row r="1625" spans="4:79">
      <c r="D1625" s="1"/>
      <c r="J1625" s="1"/>
      <c r="L1625" s="1"/>
      <c r="M1625" s="1"/>
      <c r="AX1625" s="1"/>
      <c r="AY1625" s="1"/>
      <c r="BA1625" s="1"/>
      <c r="BB1625" s="1"/>
      <c r="BG1625" t="str">
        <f t="shared" ca="1" si="209"/>
        <v/>
      </c>
      <c r="BH1625" t="str">
        <f t="shared" si="210"/>
        <v/>
      </c>
      <c r="BI1625" t="str">
        <f t="shared" si="211"/>
        <v/>
      </c>
      <c r="BJ1625" t="str">
        <f t="shared" ca="1" si="206"/>
        <v/>
      </c>
      <c r="BK1625">
        <f t="shared" si="212"/>
        <v>1900</v>
      </c>
      <c r="BL1625">
        <f t="shared" si="213"/>
        <v>1900</v>
      </c>
      <c r="BM1625" t="str">
        <f t="shared" si="207"/>
        <v/>
      </c>
      <c r="BN1625" s="84">
        <f t="shared" si="208"/>
        <v>116</v>
      </c>
      <c r="BO1625" s="1">
        <v>42370</v>
      </c>
      <c r="BP1625" s="1"/>
      <c r="BQ1625" s="3"/>
      <c r="BR1625" s="4"/>
      <c r="BS1625" s="5"/>
      <c r="BT1625" s="6"/>
      <c r="BU1625" s="5"/>
      <c r="BV1625" s="5"/>
      <c r="BW1625" s="6"/>
      <c r="BX1625" s="5"/>
      <c r="BY1625" s="5"/>
      <c r="BZ1625" s="6"/>
      <c r="CA1625" s="5"/>
    </row>
    <row r="1626" spans="4:79">
      <c r="D1626" s="1"/>
      <c r="J1626" s="1"/>
      <c r="L1626" s="1"/>
      <c r="M1626" s="1"/>
      <c r="AY1626" s="1"/>
      <c r="AZ1626" s="1"/>
      <c r="BB1626" s="1"/>
      <c r="BC1626" s="1"/>
      <c r="BG1626" t="str">
        <f t="shared" ca="1" si="209"/>
        <v/>
      </c>
      <c r="BH1626" t="str">
        <f t="shared" si="210"/>
        <v/>
      </c>
      <c r="BI1626" t="str">
        <f t="shared" si="211"/>
        <v/>
      </c>
      <c r="BJ1626" t="str">
        <f t="shared" ca="1" si="206"/>
        <v/>
      </c>
      <c r="BK1626">
        <f t="shared" si="212"/>
        <v>1900</v>
      </c>
      <c r="BL1626">
        <f t="shared" si="213"/>
        <v>1900</v>
      </c>
      <c r="BM1626" t="str">
        <f t="shared" si="207"/>
        <v/>
      </c>
      <c r="BN1626" s="84">
        <f t="shared" si="208"/>
        <v>116</v>
      </c>
      <c r="BO1626" s="1">
        <v>42370</v>
      </c>
      <c r="BP1626" s="1"/>
      <c r="BQ1626" s="3"/>
      <c r="BR1626" s="4"/>
      <c r="BS1626" s="5"/>
      <c r="BT1626" s="6"/>
      <c r="BU1626" s="5"/>
      <c r="BV1626" s="5"/>
      <c r="BW1626" s="6"/>
      <c r="BX1626" s="5"/>
      <c r="BY1626" s="5"/>
      <c r="BZ1626" s="6"/>
      <c r="CA1626" s="5"/>
    </row>
    <row r="1627" spans="4:79">
      <c r="D1627" s="1"/>
      <c r="E1627" s="1"/>
      <c r="J1627" s="1"/>
      <c r="L1627" s="1"/>
      <c r="M1627" s="1"/>
      <c r="N1627" s="1"/>
      <c r="AX1627" s="1"/>
      <c r="AY1627" s="1"/>
      <c r="BA1627" s="1"/>
      <c r="BB1627" s="1"/>
      <c r="BG1627" t="str">
        <f t="shared" ca="1" si="209"/>
        <v/>
      </c>
      <c r="BH1627" t="str">
        <f t="shared" si="210"/>
        <v/>
      </c>
      <c r="BI1627" t="str">
        <f t="shared" si="211"/>
        <v/>
      </c>
      <c r="BJ1627" t="str">
        <f t="shared" ca="1" si="206"/>
        <v/>
      </c>
      <c r="BK1627">
        <f t="shared" si="212"/>
        <v>1900</v>
      </c>
      <c r="BL1627">
        <f t="shared" si="213"/>
        <v>1900</v>
      </c>
      <c r="BM1627" t="str">
        <f t="shared" si="207"/>
        <v/>
      </c>
      <c r="BN1627" s="84">
        <f t="shared" si="208"/>
        <v>116</v>
      </c>
      <c r="BO1627" s="1">
        <v>42370</v>
      </c>
      <c r="BP1627" s="1"/>
      <c r="BQ1627" s="3"/>
      <c r="BR1627" s="4"/>
      <c r="BS1627" s="5"/>
      <c r="BT1627" s="6"/>
      <c r="BU1627" s="5"/>
      <c r="BV1627" s="5"/>
      <c r="BW1627" s="6"/>
      <c r="BX1627" s="5"/>
      <c r="BY1627" s="5"/>
      <c r="BZ1627" s="6"/>
      <c r="CA1627" s="5"/>
    </row>
    <row r="1628" spans="4:79">
      <c r="D1628" s="1"/>
      <c r="J1628" s="1"/>
      <c r="L1628" s="1"/>
      <c r="AX1628" s="1"/>
      <c r="AY1628" s="1"/>
      <c r="BA1628" s="1"/>
      <c r="BB1628" s="1"/>
      <c r="BF1628" s="1"/>
      <c r="BG1628" t="str">
        <f t="shared" ca="1" si="209"/>
        <v/>
      </c>
      <c r="BH1628" t="str">
        <f t="shared" si="210"/>
        <v/>
      </c>
      <c r="BI1628" t="str">
        <f t="shared" si="211"/>
        <v/>
      </c>
      <c r="BJ1628" t="str">
        <f t="shared" ca="1" si="206"/>
        <v/>
      </c>
      <c r="BK1628">
        <f t="shared" si="212"/>
        <v>1900</v>
      </c>
      <c r="BL1628">
        <f t="shared" si="213"/>
        <v>1900</v>
      </c>
      <c r="BM1628" t="str">
        <f t="shared" si="207"/>
        <v/>
      </c>
      <c r="BN1628" s="84">
        <f t="shared" si="208"/>
        <v>116</v>
      </c>
      <c r="BO1628" s="1">
        <v>42370</v>
      </c>
      <c r="BP1628" s="1"/>
      <c r="BQ1628" s="3"/>
      <c r="BR1628" s="4"/>
      <c r="BS1628" s="5"/>
      <c r="BT1628" s="6"/>
      <c r="BU1628" s="5"/>
      <c r="BV1628" s="5"/>
      <c r="BW1628" s="6"/>
      <c r="BX1628" s="5"/>
      <c r="BY1628" s="5"/>
      <c r="BZ1628" s="6"/>
      <c r="CA1628" s="5"/>
    </row>
    <row r="1629" spans="4:79">
      <c r="D1629" s="1"/>
      <c r="J1629" s="1"/>
      <c r="L1629" s="1"/>
      <c r="BA1629" s="1"/>
      <c r="BG1629" t="str">
        <f t="shared" ca="1" si="209"/>
        <v/>
      </c>
      <c r="BH1629" t="str">
        <f t="shared" si="210"/>
        <v/>
      </c>
      <c r="BI1629" t="str">
        <f t="shared" si="211"/>
        <v/>
      </c>
      <c r="BJ1629" t="str">
        <f t="shared" ca="1" si="206"/>
        <v/>
      </c>
      <c r="BK1629">
        <f t="shared" si="212"/>
        <v>1900</v>
      </c>
      <c r="BL1629">
        <f t="shared" si="213"/>
        <v>1900</v>
      </c>
      <c r="BM1629" t="str">
        <f t="shared" si="207"/>
        <v/>
      </c>
      <c r="BN1629" s="84">
        <f t="shared" si="208"/>
        <v>116</v>
      </c>
      <c r="BO1629" s="1">
        <v>42370</v>
      </c>
      <c r="BP1629" s="1"/>
      <c r="BQ1629" s="3"/>
      <c r="BR1629" s="4"/>
      <c r="BS1629" s="5"/>
      <c r="BT1629" s="6"/>
      <c r="BU1629" s="5"/>
      <c r="BV1629" s="5"/>
      <c r="BW1629" s="6"/>
      <c r="BX1629" s="5"/>
      <c r="BY1629" s="5"/>
      <c r="BZ1629" s="6"/>
      <c r="CA1629" s="5"/>
    </row>
    <row r="1630" spans="4:79">
      <c r="D1630" s="1"/>
      <c r="J1630" s="1"/>
      <c r="L1630" s="1"/>
      <c r="AX1630" s="1"/>
      <c r="AY1630" s="1"/>
      <c r="BA1630" s="1"/>
      <c r="BB1630" s="1"/>
      <c r="BG1630" t="str">
        <f t="shared" ca="1" si="209"/>
        <v/>
      </c>
      <c r="BH1630" t="str">
        <f t="shared" si="210"/>
        <v/>
      </c>
      <c r="BI1630" t="str">
        <f t="shared" si="211"/>
        <v/>
      </c>
      <c r="BJ1630" t="str">
        <f t="shared" ca="1" si="206"/>
        <v/>
      </c>
      <c r="BK1630">
        <f t="shared" si="212"/>
        <v>1900</v>
      </c>
      <c r="BL1630">
        <f t="shared" si="213"/>
        <v>1900</v>
      </c>
      <c r="BM1630" t="str">
        <f t="shared" si="207"/>
        <v/>
      </c>
      <c r="BN1630" s="84">
        <f t="shared" si="208"/>
        <v>116</v>
      </c>
      <c r="BO1630" s="1">
        <v>42370</v>
      </c>
      <c r="BP1630" s="1"/>
      <c r="BQ1630" s="3"/>
      <c r="BR1630" s="4"/>
      <c r="BS1630" s="5"/>
      <c r="BT1630" s="6"/>
      <c r="BU1630" s="5"/>
      <c r="BV1630" s="5"/>
      <c r="BW1630" s="6"/>
      <c r="BX1630" s="5"/>
      <c r="BY1630" s="5"/>
      <c r="BZ1630" s="6"/>
      <c r="CA1630" s="5"/>
    </row>
    <row r="1631" spans="4:79">
      <c r="D1631" s="1"/>
      <c r="J1631" s="1"/>
      <c r="L1631" s="1"/>
      <c r="M1631" s="1"/>
      <c r="AX1631" s="1"/>
      <c r="AY1631" s="1"/>
      <c r="BA1631" s="1"/>
      <c r="BB1631" s="1"/>
      <c r="BG1631" t="str">
        <f t="shared" ca="1" si="209"/>
        <v/>
      </c>
      <c r="BH1631" t="str">
        <f t="shared" si="210"/>
        <v/>
      </c>
      <c r="BI1631" t="str">
        <f t="shared" si="211"/>
        <v/>
      </c>
      <c r="BJ1631" t="str">
        <f t="shared" ca="1" si="206"/>
        <v/>
      </c>
      <c r="BK1631">
        <f t="shared" si="212"/>
        <v>1900</v>
      </c>
      <c r="BL1631">
        <f t="shared" si="213"/>
        <v>1900</v>
      </c>
      <c r="BM1631" t="str">
        <f t="shared" si="207"/>
        <v/>
      </c>
      <c r="BN1631" s="84">
        <f t="shared" si="208"/>
        <v>116</v>
      </c>
      <c r="BO1631" s="1">
        <v>42370</v>
      </c>
      <c r="BP1631" s="1"/>
      <c r="BQ1631" s="3"/>
      <c r="BR1631" s="4"/>
      <c r="BS1631" s="5"/>
      <c r="BT1631" s="6"/>
      <c r="BU1631" s="5"/>
      <c r="BV1631" s="5"/>
      <c r="BW1631" s="6"/>
      <c r="BX1631" s="5"/>
      <c r="BY1631" s="5"/>
      <c r="BZ1631" s="6"/>
      <c r="CA1631" s="5"/>
    </row>
    <row r="1632" spans="4:79">
      <c r="D1632" s="1"/>
      <c r="J1632" s="1"/>
      <c r="L1632" s="1"/>
      <c r="BA1632" s="1"/>
      <c r="BG1632" t="str">
        <f t="shared" ca="1" si="209"/>
        <v/>
      </c>
      <c r="BH1632" t="str">
        <f t="shared" si="210"/>
        <v/>
      </c>
      <c r="BI1632" t="str">
        <f t="shared" si="211"/>
        <v/>
      </c>
      <c r="BJ1632" t="str">
        <f t="shared" ca="1" si="206"/>
        <v/>
      </c>
      <c r="BK1632">
        <f t="shared" si="212"/>
        <v>1900</v>
      </c>
      <c r="BL1632">
        <f t="shared" si="213"/>
        <v>1900</v>
      </c>
      <c r="BM1632" t="str">
        <f t="shared" si="207"/>
        <v/>
      </c>
      <c r="BN1632" s="84">
        <f t="shared" si="208"/>
        <v>116</v>
      </c>
      <c r="BO1632" s="1">
        <v>42370</v>
      </c>
      <c r="BP1632" s="1"/>
      <c r="BQ1632" s="3"/>
      <c r="BR1632" s="4"/>
      <c r="BS1632" s="5"/>
      <c r="BT1632" s="6"/>
      <c r="BU1632" s="5"/>
      <c r="BV1632" s="5"/>
      <c r="BW1632" s="6"/>
      <c r="BX1632" s="5"/>
      <c r="BY1632" s="5"/>
      <c r="BZ1632" s="6"/>
      <c r="CA1632" s="5"/>
    </row>
    <row r="1633" spans="4:79">
      <c r="D1633" s="1"/>
      <c r="J1633" s="1"/>
      <c r="M1633" s="1"/>
      <c r="BG1633" t="str">
        <f t="shared" ca="1" si="209"/>
        <v/>
      </c>
      <c r="BH1633" t="str">
        <f t="shared" si="210"/>
        <v/>
      </c>
      <c r="BI1633" t="str">
        <f t="shared" si="211"/>
        <v/>
      </c>
      <c r="BJ1633" t="str">
        <f t="shared" ca="1" si="206"/>
        <v/>
      </c>
      <c r="BK1633">
        <f t="shared" si="212"/>
        <v>1900</v>
      </c>
      <c r="BL1633">
        <f t="shared" si="213"/>
        <v>1900</v>
      </c>
      <c r="BM1633" t="str">
        <f t="shared" si="207"/>
        <v/>
      </c>
      <c r="BN1633" s="84">
        <f t="shared" si="208"/>
        <v>116</v>
      </c>
      <c r="BO1633" s="1">
        <v>42370</v>
      </c>
      <c r="BP1633" s="1"/>
      <c r="BQ1633" s="3"/>
      <c r="BR1633" s="4"/>
      <c r="BS1633" s="5"/>
      <c r="BT1633" s="6"/>
      <c r="BU1633" s="5"/>
      <c r="BV1633" s="5"/>
      <c r="BW1633" s="6"/>
      <c r="BX1633" s="5"/>
      <c r="BY1633" s="5"/>
      <c r="BZ1633" s="6"/>
      <c r="CA1633" s="5"/>
    </row>
    <row r="1634" spans="4:79">
      <c r="D1634" s="1"/>
      <c r="J1634" s="1"/>
      <c r="L1634" s="1"/>
      <c r="AX1634" s="1"/>
      <c r="AY1634" s="1"/>
      <c r="BA1634" s="1"/>
      <c r="BB1634" s="1"/>
      <c r="BG1634" t="str">
        <f t="shared" ca="1" si="209"/>
        <v/>
      </c>
      <c r="BH1634" t="str">
        <f t="shared" si="210"/>
        <v/>
      </c>
      <c r="BI1634" t="str">
        <f t="shared" si="211"/>
        <v/>
      </c>
      <c r="BJ1634" t="str">
        <f t="shared" ca="1" si="206"/>
        <v/>
      </c>
      <c r="BK1634">
        <f t="shared" si="212"/>
        <v>1900</v>
      </c>
      <c r="BL1634">
        <f t="shared" si="213"/>
        <v>1900</v>
      </c>
      <c r="BM1634" t="str">
        <f t="shared" si="207"/>
        <v/>
      </c>
      <c r="BN1634" s="84">
        <f t="shared" si="208"/>
        <v>116</v>
      </c>
      <c r="BO1634" s="1">
        <v>42370</v>
      </c>
      <c r="BP1634" s="1"/>
      <c r="BQ1634" s="3"/>
      <c r="BR1634" s="4"/>
      <c r="BS1634" s="5"/>
      <c r="BT1634" s="6"/>
      <c r="BU1634" s="5"/>
      <c r="BV1634" s="5"/>
      <c r="BW1634" s="6"/>
      <c r="BX1634" s="5"/>
      <c r="BY1634" s="5"/>
      <c r="BZ1634" s="6"/>
      <c r="CA1634" s="5"/>
    </row>
    <row r="1635" spans="4:79">
      <c r="D1635" s="1"/>
      <c r="J1635" s="1"/>
      <c r="L1635" s="1"/>
      <c r="BA1635" s="1"/>
      <c r="BF1635" s="1"/>
      <c r="BG1635" t="str">
        <f t="shared" ca="1" si="209"/>
        <v/>
      </c>
      <c r="BH1635" t="str">
        <f t="shared" si="210"/>
        <v/>
      </c>
      <c r="BI1635" t="str">
        <f t="shared" si="211"/>
        <v/>
      </c>
      <c r="BJ1635" t="str">
        <f t="shared" ca="1" si="206"/>
        <v/>
      </c>
      <c r="BK1635">
        <f t="shared" si="212"/>
        <v>1900</v>
      </c>
      <c r="BL1635">
        <f t="shared" si="213"/>
        <v>1900</v>
      </c>
      <c r="BM1635" t="str">
        <f t="shared" si="207"/>
        <v/>
      </c>
      <c r="BN1635" s="84">
        <f t="shared" si="208"/>
        <v>116</v>
      </c>
      <c r="BO1635" s="1">
        <v>42370</v>
      </c>
      <c r="BP1635" s="1"/>
      <c r="BQ1635" s="3"/>
      <c r="BR1635" s="4"/>
      <c r="BS1635" s="5"/>
      <c r="BT1635" s="6"/>
      <c r="BU1635" s="5"/>
      <c r="BV1635" s="5"/>
      <c r="BW1635" s="6"/>
      <c r="BX1635" s="5"/>
      <c r="BY1635" s="5"/>
      <c r="BZ1635" s="6"/>
      <c r="CA1635" s="5"/>
    </row>
    <row r="1636" spans="4:79">
      <c r="D1636" s="1"/>
      <c r="J1636" s="1"/>
      <c r="L1636" s="1"/>
      <c r="M1636" s="1"/>
      <c r="AX1636" s="1"/>
      <c r="AY1636" s="1"/>
      <c r="BA1636" s="1"/>
      <c r="BB1636" s="1"/>
      <c r="BF1636" s="1"/>
      <c r="BG1636" t="str">
        <f t="shared" ca="1" si="209"/>
        <v/>
      </c>
      <c r="BH1636" t="str">
        <f t="shared" si="210"/>
        <v/>
      </c>
      <c r="BI1636" t="str">
        <f t="shared" si="211"/>
        <v/>
      </c>
      <c r="BJ1636" t="str">
        <f t="shared" ca="1" si="206"/>
        <v/>
      </c>
      <c r="BK1636">
        <f t="shared" si="212"/>
        <v>1900</v>
      </c>
      <c r="BL1636">
        <f t="shared" si="213"/>
        <v>1900</v>
      </c>
      <c r="BM1636" t="str">
        <f t="shared" si="207"/>
        <v/>
      </c>
      <c r="BN1636" s="84">
        <f t="shared" si="208"/>
        <v>116</v>
      </c>
      <c r="BO1636" s="1">
        <v>42370</v>
      </c>
      <c r="BP1636" s="1"/>
      <c r="BQ1636" s="3"/>
      <c r="BR1636" s="4"/>
      <c r="BS1636" s="5"/>
      <c r="BT1636" s="6"/>
      <c r="BU1636" s="5"/>
      <c r="BV1636" s="5"/>
      <c r="BW1636" s="6"/>
      <c r="BX1636" s="5"/>
      <c r="BY1636" s="5"/>
      <c r="BZ1636" s="6"/>
      <c r="CA1636" s="5"/>
    </row>
    <row r="1637" spans="4:79">
      <c r="D1637" s="1"/>
      <c r="J1637" s="1"/>
      <c r="L1637" s="1"/>
      <c r="M1637" s="1"/>
      <c r="AX1637" s="1"/>
      <c r="AY1637" s="1"/>
      <c r="BA1637" s="1"/>
      <c r="BB1637" s="1"/>
      <c r="BG1637" t="str">
        <f t="shared" ca="1" si="209"/>
        <v/>
      </c>
      <c r="BH1637" t="str">
        <f t="shared" si="210"/>
        <v/>
      </c>
      <c r="BI1637" t="str">
        <f t="shared" si="211"/>
        <v/>
      </c>
      <c r="BJ1637" t="str">
        <f t="shared" ca="1" si="206"/>
        <v/>
      </c>
      <c r="BK1637">
        <f t="shared" si="212"/>
        <v>1900</v>
      </c>
      <c r="BL1637">
        <f t="shared" si="213"/>
        <v>1900</v>
      </c>
      <c r="BM1637" t="str">
        <f t="shared" si="207"/>
        <v/>
      </c>
      <c r="BN1637" s="84">
        <f t="shared" si="208"/>
        <v>116</v>
      </c>
      <c r="BO1637" s="1">
        <v>42370</v>
      </c>
      <c r="BP1637" s="1"/>
      <c r="BQ1637" s="3"/>
      <c r="BR1637" s="4"/>
      <c r="BS1637" s="5"/>
      <c r="BT1637" s="6"/>
      <c r="BU1637" s="5"/>
      <c r="BV1637" s="5"/>
      <c r="BW1637" s="6"/>
      <c r="BX1637" s="5"/>
      <c r="BY1637" s="5"/>
      <c r="BZ1637" s="6"/>
      <c r="CA1637" s="5"/>
    </row>
    <row r="1638" spans="4:79">
      <c r="D1638" s="1"/>
      <c r="J1638" s="1"/>
      <c r="L1638" s="1"/>
      <c r="BA1638" s="1"/>
      <c r="BB1638" s="1"/>
      <c r="BG1638" t="str">
        <f t="shared" ca="1" si="209"/>
        <v/>
      </c>
      <c r="BH1638" t="str">
        <f t="shared" si="210"/>
        <v/>
      </c>
      <c r="BI1638" t="str">
        <f t="shared" si="211"/>
        <v/>
      </c>
      <c r="BJ1638" t="str">
        <f t="shared" ca="1" si="206"/>
        <v/>
      </c>
      <c r="BK1638">
        <f t="shared" si="212"/>
        <v>1900</v>
      </c>
      <c r="BL1638">
        <f t="shared" si="213"/>
        <v>1900</v>
      </c>
      <c r="BM1638" t="str">
        <f t="shared" si="207"/>
        <v/>
      </c>
      <c r="BN1638" s="84">
        <f t="shared" si="208"/>
        <v>116</v>
      </c>
      <c r="BO1638" s="1">
        <v>42370</v>
      </c>
      <c r="BP1638" s="1"/>
      <c r="BQ1638" s="3"/>
      <c r="BR1638" s="4"/>
      <c r="BS1638" s="5"/>
      <c r="BT1638" s="6"/>
      <c r="BU1638" s="5"/>
      <c r="BV1638" s="5"/>
      <c r="BW1638" s="6"/>
      <c r="BX1638" s="5"/>
      <c r="BY1638" s="5"/>
      <c r="BZ1638" s="6"/>
      <c r="CA1638" s="5"/>
    </row>
    <row r="1639" spans="4:79">
      <c r="D1639" s="1"/>
      <c r="J1639" s="1"/>
      <c r="L1639" s="1"/>
      <c r="AX1639" s="1"/>
      <c r="AY1639" s="1"/>
      <c r="BA1639" s="1"/>
      <c r="BB1639" s="1"/>
      <c r="BG1639" t="str">
        <f t="shared" ca="1" si="209"/>
        <v/>
      </c>
      <c r="BH1639" t="str">
        <f t="shared" si="210"/>
        <v/>
      </c>
      <c r="BI1639" t="str">
        <f t="shared" si="211"/>
        <v/>
      </c>
      <c r="BJ1639" t="str">
        <f t="shared" ca="1" si="206"/>
        <v/>
      </c>
      <c r="BK1639">
        <f t="shared" si="212"/>
        <v>1900</v>
      </c>
      <c r="BL1639">
        <f t="shared" si="213"/>
        <v>1900</v>
      </c>
      <c r="BM1639" t="str">
        <f t="shared" si="207"/>
        <v/>
      </c>
      <c r="BN1639" s="84">
        <f t="shared" si="208"/>
        <v>116</v>
      </c>
      <c r="BO1639" s="1">
        <v>42370</v>
      </c>
      <c r="BP1639" s="1"/>
      <c r="BQ1639" s="3"/>
      <c r="BR1639" s="4"/>
      <c r="BS1639" s="5"/>
      <c r="BT1639" s="6"/>
      <c r="BU1639" s="5"/>
      <c r="BV1639" s="5"/>
      <c r="BW1639" s="6"/>
      <c r="BX1639" s="5"/>
      <c r="BY1639" s="5"/>
      <c r="BZ1639" s="6"/>
      <c r="CA1639" s="5"/>
    </row>
    <row r="1640" spans="4:79">
      <c r="D1640" s="1"/>
      <c r="J1640" s="1"/>
      <c r="L1640" s="1"/>
      <c r="AX1640" s="1"/>
      <c r="AY1640" s="1"/>
      <c r="BA1640" s="1"/>
      <c r="BB1640" s="1"/>
      <c r="BG1640" t="str">
        <f t="shared" ca="1" si="209"/>
        <v/>
      </c>
      <c r="BH1640" t="str">
        <f t="shared" si="210"/>
        <v/>
      </c>
      <c r="BI1640" t="str">
        <f t="shared" si="211"/>
        <v/>
      </c>
      <c r="BJ1640" t="str">
        <f t="shared" ca="1" si="206"/>
        <v/>
      </c>
      <c r="BK1640">
        <f t="shared" si="212"/>
        <v>1900</v>
      </c>
      <c r="BL1640">
        <f t="shared" si="213"/>
        <v>1900</v>
      </c>
      <c r="BM1640" t="str">
        <f t="shared" si="207"/>
        <v/>
      </c>
      <c r="BN1640" s="84">
        <f t="shared" si="208"/>
        <v>116</v>
      </c>
      <c r="BO1640" s="1">
        <v>42370</v>
      </c>
      <c r="BP1640" s="1"/>
      <c r="BQ1640" s="3"/>
      <c r="BR1640" s="4"/>
      <c r="BS1640" s="5"/>
      <c r="BT1640" s="6"/>
      <c r="BU1640" s="5"/>
      <c r="BV1640" s="5"/>
      <c r="BW1640" s="6"/>
      <c r="BX1640" s="5"/>
      <c r="BY1640" s="5"/>
      <c r="BZ1640" s="6"/>
      <c r="CA1640" s="5"/>
    </row>
    <row r="1641" spans="4:79">
      <c r="D1641" s="1"/>
      <c r="J1641" s="1"/>
      <c r="M1641" s="1"/>
      <c r="BG1641" t="str">
        <f t="shared" ca="1" si="209"/>
        <v/>
      </c>
      <c r="BH1641" t="str">
        <f t="shared" si="210"/>
        <v/>
      </c>
      <c r="BI1641" t="str">
        <f t="shared" si="211"/>
        <v/>
      </c>
      <c r="BJ1641" t="str">
        <f t="shared" ca="1" si="206"/>
        <v/>
      </c>
      <c r="BK1641">
        <f t="shared" si="212"/>
        <v>1900</v>
      </c>
      <c r="BL1641">
        <f t="shared" si="213"/>
        <v>1900</v>
      </c>
      <c r="BM1641" t="str">
        <f t="shared" si="207"/>
        <v/>
      </c>
      <c r="BN1641" s="84">
        <f t="shared" si="208"/>
        <v>116</v>
      </c>
      <c r="BO1641" s="1">
        <v>42370</v>
      </c>
      <c r="BP1641" s="1"/>
      <c r="BQ1641" s="3"/>
      <c r="BR1641" s="4"/>
      <c r="BS1641" s="5"/>
      <c r="BT1641" s="6"/>
      <c r="BU1641" s="5"/>
      <c r="BV1641" s="5"/>
      <c r="BW1641" s="6"/>
      <c r="BX1641" s="5"/>
      <c r="BY1641" s="5"/>
      <c r="BZ1641" s="6"/>
      <c r="CA1641" s="5"/>
    </row>
    <row r="1642" spans="4:79">
      <c r="D1642" s="1"/>
      <c r="J1642" s="1"/>
      <c r="M1642" s="1"/>
      <c r="BG1642" t="str">
        <f t="shared" ca="1" si="209"/>
        <v/>
      </c>
      <c r="BH1642" t="str">
        <f t="shared" si="210"/>
        <v/>
      </c>
      <c r="BI1642" t="str">
        <f t="shared" si="211"/>
        <v/>
      </c>
      <c r="BJ1642" t="str">
        <f t="shared" ca="1" si="206"/>
        <v/>
      </c>
      <c r="BK1642">
        <f t="shared" si="212"/>
        <v>1900</v>
      </c>
      <c r="BL1642">
        <f t="shared" si="213"/>
        <v>1900</v>
      </c>
      <c r="BM1642" t="str">
        <f t="shared" si="207"/>
        <v/>
      </c>
      <c r="BN1642" s="84">
        <f t="shared" si="208"/>
        <v>116</v>
      </c>
      <c r="BO1642" s="1">
        <v>42370</v>
      </c>
      <c r="BP1642" s="1"/>
      <c r="BQ1642" s="3"/>
      <c r="BR1642" s="4"/>
      <c r="BS1642" s="5"/>
      <c r="BT1642" s="6"/>
      <c r="BU1642" s="5"/>
      <c r="BV1642" s="5"/>
      <c r="BW1642" s="6"/>
      <c r="BX1642" s="5"/>
      <c r="BY1642" s="5"/>
      <c r="BZ1642" s="6"/>
      <c r="CA1642" s="5"/>
    </row>
    <row r="1643" spans="4:79">
      <c r="D1643" s="1"/>
      <c r="E1643" s="1"/>
      <c r="J1643" s="1"/>
      <c r="L1643" s="1"/>
      <c r="AX1643" s="1"/>
      <c r="AY1643" s="1"/>
      <c r="BA1643" s="1"/>
      <c r="BG1643" t="str">
        <f t="shared" ca="1" si="209"/>
        <v/>
      </c>
      <c r="BH1643" t="str">
        <f t="shared" si="210"/>
        <v/>
      </c>
      <c r="BI1643" t="str">
        <f t="shared" si="211"/>
        <v/>
      </c>
      <c r="BJ1643" t="str">
        <f t="shared" ca="1" si="206"/>
        <v/>
      </c>
      <c r="BK1643">
        <f t="shared" si="212"/>
        <v>1900</v>
      </c>
      <c r="BL1643">
        <f t="shared" si="213"/>
        <v>1900</v>
      </c>
      <c r="BM1643" t="str">
        <f t="shared" si="207"/>
        <v/>
      </c>
      <c r="BN1643" s="84">
        <f t="shared" si="208"/>
        <v>116</v>
      </c>
      <c r="BO1643" s="1">
        <v>42370</v>
      </c>
      <c r="BP1643" s="1"/>
      <c r="BQ1643" s="3"/>
      <c r="BR1643" s="4"/>
      <c r="BS1643" s="5"/>
      <c r="BT1643" s="6"/>
      <c r="BU1643" s="5"/>
      <c r="BV1643" s="5"/>
      <c r="BW1643" s="6"/>
      <c r="BX1643" s="5"/>
      <c r="BY1643" s="5"/>
      <c r="BZ1643" s="6"/>
      <c r="CA1643" s="5"/>
    </row>
    <row r="1644" spans="4:79">
      <c r="D1644" s="1"/>
      <c r="E1644" s="1"/>
      <c r="J1644" s="1"/>
      <c r="L1644" s="1"/>
      <c r="BA1644" s="1"/>
      <c r="BG1644" t="str">
        <f t="shared" ca="1" si="209"/>
        <v/>
      </c>
      <c r="BH1644" t="str">
        <f t="shared" si="210"/>
        <v/>
      </c>
      <c r="BI1644" t="str">
        <f t="shared" si="211"/>
        <v/>
      </c>
      <c r="BJ1644" t="str">
        <f t="shared" ca="1" si="206"/>
        <v/>
      </c>
      <c r="BK1644">
        <f t="shared" si="212"/>
        <v>1900</v>
      </c>
      <c r="BL1644">
        <f t="shared" si="213"/>
        <v>1900</v>
      </c>
      <c r="BM1644" t="str">
        <f t="shared" si="207"/>
        <v/>
      </c>
      <c r="BN1644" s="84">
        <f t="shared" si="208"/>
        <v>116</v>
      </c>
      <c r="BO1644" s="1">
        <v>42370</v>
      </c>
      <c r="BP1644" s="1"/>
      <c r="BQ1644" s="3"/>
      <c r="BR1644" s="4"/>
      <c r="BS1644" s="5"/>
      <c r="BT1644" s="6"/>
      <c r="BU1644" s="5"/>
      <c r="BV1644" s="5"/>
      <c r="BW1644" s="6"/>
      <c r="BX1644" s="5"/>
      <c r="BY1644" s="5"/>
      <c r="BZ1644" s="6"/>
      <c r="CA1644" s="5"/>
    </row>
    <row r="1645" spans="4:79">
      <c r="D1645" s="1"/>
      <c r="J1645" s="1"/>
      <c r="L1645" s="1"/>
      <c r="M1645" s="1"/>
      <c r="BA1645" s="1"/>
      <c r="BF1645" s="1"/>
      <c r="BG1645" t="str">
        <f t="shared" ca="1" si="209"/>
        <v/>
      </c>
      <c r="BH1645" t="str">
        <f t="shared" si="210"/>
        <v/>
      </c>
      <c r="BI1645" t="str">
        <f t="shared" si="211"/>
        <v/>
      </c>
      <c r="BJ1645" t="str">
        <f t="shared" ca="1" si="206"/>
        <v/>
      </c>
      <c r="BK1645">
        <f t="shared" si="212"/>
        <v>1900</v>
      </c>
      <c r="BL1645">
        <f t="shared" si="213"/>
        <v>1900</v>
      </c>
      <c r="BM1645" t="str">
        <f t="shared" si="207"/>
        <v/>
      </c>
      <c r="BN1645" s="84">
        <f t="shared" si="208"/>
        <v>116</v>
      </c>
      <c r="BO1645" s="1">
        <v>42370</v>
      </c>
      <c r="BP1645" s="1"/>
      <c r="BQ1645" s="3"/>
      <c r="BR1645" s="4"/>
      <c r="BS1645" s="5"/>
      <c r="BT1645" s="6"/>
      <c r="BU1645" s="5"/>
      <c r="BV1645" s="5"/>
      <c r="BW1645" s="6"/>
      <c r="BX1645" s="5"/>
      <c r="BY1645" s="5"/>
      <c r="BZ1645" s="6"/>
      <c r="CA1645" s="5"/>
    </row>
    <row r="1646" spans="4:79">
      <c r="D1646" s="1"/>
      <c r="J1646" s="1"/>
      <c r="L1646" s="1"/>
      <c r="M1646" s="1"/>
      <c r="AX1646" s="1"/>
      <c r="AY1646" s="1"/>
      <c r="BA1646" s="1"/>
      <c r="BB1646" s="1"/>
      <c r="BF1646" s="1"/>
      <c r="BG1646" t="str">
        <f t="shared" ca="1" si="209"/>
        <v/>
      </c>
      <c r="BH1646" t="str">
        <f t="shared" si="210"/>
        <v/>
      </c>
      <c r="BI1646" t="str">
        <f t="shared" si="211"/>
        <v/>
      </c>
      <c r="BJ1646" t="str">
        <f t="shared" ca="1" si="206"/>
        <v/>
      </c>
      <c r="BK1646">
        <f t="shared" si="212"/>
        <v>1900</v>
      </c>
      <c r="BL1646">
        <f t="shared" si="213"/>
        <v>1900</v>
      </c>
      <c r="BM1646" t="str">
        <f t="shared" si="207"/>
        <v/>
      </c>
      <c r="BN1646" s="84">
        <f t="shared" si="208"/>
        <v>116</v>
      </c>
      <c r="BO1646" s="1">
        <v>42370</v>
      </c>
      <c r="BP1646" s="1"/>
      <c r="BQ1646" s="3"/>
      <c r="BR1646" s="4"/>
      <c r="BS1646" s="5"/>
      <c r="BT1646" s="6"/>
      <c r="BU1646" s="5"/>
      <c r="BV1646" s="5"/>
      <c r="BW1646" s="6"/>
      <c r="BX1646" s="5"/>
      <c r="BY1646" s="5"/>
      <c r="BZ1646" s="6"/>
      <c r="CA1646" s="5"/>
    </row>
    <row r="1647" spans="4:79">
      <c r="D1647" s="1"/>
      <c r="J1647" s="1"/>
      <c r="L1647" s="1"/>
      <c r="M1647" s="1"/>
      <c r="AX1647" s="1"/>
      <c r="AY1647" s="1"/>
      <c r="BA1647" s="1"/>
      <c r="BB1647" s="1"/>
      <c r="BG1647" t="str">
        <f t="shared" ca="1" si="209"/>
        <v/>
      </c>
      <c r="BH1647" t="str">
        <f t="shared" si="210"/>
        <v/>
      </c>
      <c r="BI1647" t="str">
        <f t="shared" si="211"/>
        <v/>
      </c>
      <c r="BJ1647" t="str">
        <f t="shared" ca="1" si="206"/>
        <v/>
      </c>
      <c r="BK1647">
        <f t="shared" si="212"/>
        <v>1900</v>
      </c>
      <c r="BL1647">
        <f t="shared" si="213"/>
        <v>1900</v>
      </c>
      <c r="BM1647" t="str">
        <f t="shared" si="207"/>
        <v/>
      </c>
      <c r="BN1647" s="84">
        <f t="shared" si="208"/>
        <v>116</v>
      </c>
      <c r="BO1647" s="1">
        <v>42370</v>
      </c>
      <c r="BP1647" s="1"/>
      <c r="BQ1647" s="3"/>
      <c r="BR1647" s="4"/>
      <c r="BS1647" s="5"/>
      <c r="BT1647" s="6"/>
      <c r="BU1647" s="5"/>
      <c r="BV1647" s="5"/>
      <c r="BW1647" s="6"/>
      <c r="BX1647" s="5"/>
      <c r="BY1647" s="5"/>
      <c r="BZ1647" s="6"/>
      <c r="CA1647" s="5"/>
    </row>
    <row r="1648" spans="4:79">
      <c r="D1648" s="1"/>
      <c r="J1648" s="1"/>
      <c r="L1648" s="1"/>
      <c r="M1648" s="1"/>
      <c r="AY1648" s="1"/>
      <c r="AZ1648" s="1"/>
      <c r="BB1648" s="1"/>
      <c r="BC1648" s="1"/>
      <c r="BG1648" t="str">
        <f t="shared" ca="1" si="209"/>
        <v/>
      </c>
      <c r="BH1648" t="str">
        <f t="shared" si="210"/>
        <v/>
      </c>
      <c r="BI1648" t="str">
        <f t="shared" si="211"/>
        <v/>
      </c>
      <c r="BJ1648" t="str">
        <f t="shared" ca="1" si="206"/>
        <v/>
      </c>
      <c r="BK1648">
        <f t="shared" si="212"/>
        <v>1900</v>
      </c>
      <c r="BL1648">
        <f t="shared" si="213"/>
        <v>1900</v>
      </c>
      <c r="BM1648" t="str">
        <f t="shared" si="207"/>
        <v/>
      </c>
      <c r="BN1648" s="84">
        <f t="shared" si="208"/>
        <v>116</v>
      </c>
      <c r="BO1648" s="1">
        <v>42370</v>
      </c>
      <c r="BP1648" s="1"/>
      <c r="BQ1648" s="3"/>
      <c r="BR1648" s="4"/>
      <c r="BS1648" s="5"/>
      <c r="BT1648" s="6"/>
      <c r="BU1648" s="5"/>
      <c r="BV1648" s="5"/>
      <c r="BW1648" s="6"/>
      <c r="BX1648" s="5"/>
      <c r="BY1648" s="5"/>
      <c r="BZ1648" s="6"/>
      <c r="CA1648" s="5"/>
    </row>
    <row r="1649" spans="4:79">
      <c r="D1649" s="1"/>
      <c r="J1649" s="1"/>
      <c r="L1649" s="1"/>
      <c r="M1649" s="1"/>
      <c r="AX1649" s="1"/>
      <c r="AY1649" s="1"/>
      <c r="BA1649" s="1"/>
      <c r="BB1649" s="1"/>
      <c r="BF1649" s="1"/>
      <c r="BG1649" t="str">
        <f t="shared" ca="1" si="209"/>
        <v/>
      </c>
      <c r="BH1649" t="str">
        <f t="shared" si="210"/>
        <v/>
      </c>
      <c r="BI1649" t="str">
        <f t="shared" si="211"/>
        <v/>
      </c>
      <c r="BJ1649" t="str">
        <f t="shared" ca="1" si="206"/>
        <v/>
      </c>
      <c r="BK1649">
        <f t="shared" si="212"/>
        <v>1900</v>
      </c>
      <c r="BL1649">
        <f t="shared" si="213"/>
        <v>1900</v>
      </c>
      <c r="BM1649" t="str">
        <f t="shared" si="207"/>
        <v/>
      </c>
      <c r="BN1649" s="84">
        <f t="shared" si="208"/>
        <v>116</v>
      </c>
      <c r="BO1649" s="1">
        <v>42370</v>
      </c>
      <c r="BP1649" s="1"/>
      <c r="BQ1649" s="3"/>
      <c r="BR1649" s="4"/>
      <c r="BS1649" s="5"/>
      <c r="BT1649" s="6"/>
      <c r="BU1649" s="5"/>
      <c r="BV1649" s="5"/>
      <c r="BW1649" s="6"/>
      <c r="BX1649" s="5"/>
      <c r="BY1649" s="5"/>
      <c r="BZ1649" s="6"/>
      <c r="CA1649" s="5"/>
    </row>
    <row r="1650" spans="4:79">
      <c r="D1650" s="1"/>
      <c r="J1650" s="1"/>
      <c r="L1650" s="1"/>
      <c r="M1650" s="1"/>
      <c r="AX1650" s="1"/>
      <c r="AY1650" s="1"/>
      <c r="BA1650" s="1"/>
      <c r="BB1650" s="1"/>
      <c r="BG1650" t="str">
        <f t="shared" ca="1" si="209"/>
        <v/>
      </c>
      <c r="BH1650" t="str">
        <f t="shared" si="210"/>
        <v/>
      </c>
      <c r="BI1650" t="str">
        <f t="shared" si="211"/>
        <v/>
      </c>
      <c r="BJ1650" t="str">
        <f t="shared" ca="1" si="206"/>
        <v/>
      </c>
      <c r="BK1650">
        <f t="shared" si="212"/>
        <v>1900</v>
      </c>
      <c r="BL1650">
        <f t="shared" si="213"/>
        <v>1900</v>
      </c>
      <c r="BM1650" t="str">
        <f t="shared" si="207"/>
        <v/>
      </c>
      <c r="BN1650" s="84">
        <f t="shared" si="208"/>
        <v>116</v>
      </c>
      <c r="BO1650" s="1">
        <v>42370</v>
      </c>
      <c r="BP1650" s="1"/>
      <c r="BQ1650" s="3"/>
      <c r="BR1650" s="4"/>
      <c r="BS1650" s="5"/>
      <c r="BT1650" s="6"/>
      <c r="BU1650" s="5"/>
      <c r="BV1650" s="5"/>
      <c r="BW1650" s="6"/>
      <c r="BX1650" s="5"/>
      <c r="BY1650" s="5"/>
      <c r="BZ1650" s="6"/>
      <c r="CA1650" s="5"/>
    </row>
    <row r="1651" spans="4:79">
      <c r="D1651" s="1"/>
      <c r="J1651" s="1"/>
      <c r="L1651" s="1"/>
      <c r="AX1651" s="1"/>
      <c r="AY1651" s="1"/>
      <c r="BA1651" s="1"/>
      <c r="BB1651" s="1"/>
      <c r="BG1651" t="str">
        <f t="shared" ca="1" si="209"/>
        <v/>
      </c>
      <c r="BH1651" t="str">
        <f t="shared" si="210"/>
        <v/>
      </c>
      <c r="BI1651" t="str">
        <f t="shared" si="211"/>
        <v/>
      </c>
      <c r="BJ1651" t="str">
        <f t="shared" ca="1" si="206"/>
        <v/>
      </c>
      <c r="BK1651">
        <f t="shared" si="212"/>
        <v>1900</v>
      </c>
      <c r="BL1651">
        <f t="shared" si="213"/>
        <v>1900</v>
      </c>
      <c r="BM1651" t="str">
        <f t="shared" si="207"/>
        <v/>
      </c>
      <c r="BN1651" s="84">
        <f t="shared" si="208"/>
        <v>116</v>
      </c>
      <c r="BO1651" s="1">
        <v>42370</v>
      </c>
      <c r="BP1651" s="1"/>
      <c r="BQ1651" s="3"/>
      <c r="BR1651" s="4"/>
      <c r="BS1651" s="5"/>
      <c r="BT1651" s="6"/>
      <c r="BU1651" s="5"/>
      <c r="BV1651" s="5"/>
      <c r="BW1651" s="6"/>
      <c r="BX1651" s="5"/>
      <c r="BY1651" s="5"/>
      <c r="BZ1651" s="6"/>
      <c r="CA1651" s="5"/>
    </row>
    <row r="1652" spans="4:79">
      <c r="D1652" s="1"/>
      <c r="J1652" s="1"/>
      <c r="L1652" s="1"/>
      <c r="M1652" s="1"/>
      <c r="AX1652" s="1"/>
      <c r="AY1652" s="1"/>
      <c r="BA1652" s="1"/>
      <c r="BB1652" s="1"/>
      <c r="BG1652" t="str">
        <f t="shared" ca="1" si="209"/>
        <v/>
      </c>
      <c r="BH1652" t="str">
        <f t="shared" si="210"/>
        <v/>
      </c>
      <c r="BI1652" t="str">
        <f t="shared" si="211"/>
        <v/>
      </c>
      <c r="BJ1652" t="str">
        <f t="shared" ca="1" si="206"/>
        <v/>
      </c>
      <c r="BK1652">
        <f t="shared" si="212"/>
        <v>1900</v>
      </c>
      <c r="BL1652">
        <f t="shared" si="213"/>
        <v>1900</v>
      </c>
      <c r="BM1652" t="str">
        <f t="shared" si="207"/>
        <v/>
      </c>
      <c r="BN1652" s="84">
        <f t="shared" si="208"/>
        <v>116</v>
      </c>
      <c r="BO1652" s="1">
        <v>42370</v>
      </c>
      <c r="BP1652" s="1"/>
      <c r="BQ1652" s="3"/>
      <c r="BR1652" s="4"/>
      <c r="BS1652" s="5"/>
      <c r="BT1652" s="6"/>
      <c r="BU1652" s="5"/>
      <c r="BV1652" s="5"/>
      <c r="BW1652" s="6"/>
      <c r="BX1652" s="5"/>
      <c r="BY1652" s="5"/>
      <c r="BZ1652" s="6"/>
      <c r="CA1652" s="5"/>
    </row>
    <row r="1653" spans="4:79">
      <c r="D1653" s="1"/>
      <c r="BB1653" s="1"/>
      <c r="BG1653" t="str">
        <f t="shared" ca="1" si="209"/>
        <v/>
      </c>
      <c r="BH1653" t="str">
        <f t="shared" si="210"/>
        <v/>
      </c>
      <c r="BI1653" t="str">
        <f t="shared" si="211"/>
        <v/>
      </c>
      <c r="BJ1653" t="str">
        <f t="shared" ca="1" si="206"/>
        <v/>
      </c>
      <c r="BK1653">
        <f t="shared" si="212"/>
        <v>1900</v>
      </c>
      <c r="BL1653">
        <f t="shared" si="213"/>
        <v>1900</v>
      </c>
      <c r="BM1653" t="str">
        <f t="shared" si="207"/>
        <v/>
      </c>
      <c r="BN1653" s="84">
        <f t="shared" si="208"/>
        <v>116</v>
      </c>
      <c r="BO1653" s="1">
        <v>42370</v>
      </c>
      <c r="BP1653" s="1"/>
      <c r="BQ1653" s="3"/>
      <c r="BR1653" s="4"/>
      <c r="BS1653" s="5"/>
      <c r="BT1653" s="6"/>
      <c r="BU1653" s="5"/>
      <c r="BV1653" s="5"/>
      <c r="BW1653" s="6"/>
      <c r="BX1653" s="5"/>
      <c r="BY1653" s="5"/>
      <c r="BZ1653" s="6"/>
      <c r="CA1653" s="5"/>
    </row>
    <row r="1654" spans="4:79">
      <c r="D1654" s="1"/>
      <c r="J1654" s="1"/>
      <c r="L1654" s="1"/>
      <c r="M1654" s="1"/>
      <c r="AX1654" s="1"/>
      <c r="AY1654" s="1"/>
      <c r="BA1654" s="1"/>
      <c r="BB1654" s="1"/>
      <c r="BG1654" t="str">
        <f t="shared" ca="1" si="209"/>
        <v/>
      </c>
      <c r="BH1654" t="str">
        <f t="shared" si="210"/>
        <v/>
      </c>
      <c r="BI1654" t="str">
        <f t="shared" si="211"/>
        <v/>
      </c>
      <c r="BJ1654" t="str">
        <f t="shared" ca="1" si="206"/>
        <v/>
      </c>
      <c r="BK1654">
        <f t="shared" si="212"/>
        <v>1900</v>
      </c>
      <c r="BL1654">
        <f t="shared" si="213"/>
        <v>1900</v>
      </c>
      <c r="BM1654" t="str">
        <f t="shared" si="207"/>
        <v/>
      </c>
      <c r="BN1654" s="84">
        <f t="shared" si="208"/>
        <v>116</v>
      </c>
      <c r="BO1654" s="1">
        <v>42370</v>
      </c>
      <c r="BP1654" s="1"/>
      <c r="BQ1654" s="3"/>
      <c r="BR1654" s="4"/>
      <c r="BS1654" s="5"/>
      <c r="BT1654" s="6"/>
      <c r="BU1654" s="5"/>
      <c r="BV1654" s="5"/>
      <c r="BW1654" s="6"/>
      <c r="BX1654" s="5"/>
      <c r="BY1654" s="5"/>
      <c r="BZ1654" s="6"/>
      <c r="CA1654" s="5"/>
    </row>
    <row r="1655" spans="4:79">
      <c r="D1655" s="1"/>
      <c r="J1655" s="1"/>
      <c r="L1655" s="1"/>
      <c r="M1655" s="1"/>
      <c r="AX1655" s="1"/>
      <c r="AY1655" s="1"/>
      <c r="BA1655" s="1"/>
      <c r="BB1655" s="1"/>
      <c r="BG1655" t="str">
        <f t="shared" ca="1" si="209"/>
        <v/>
      </c>
      <c r="BH1655" t="str">
        <f t="shared" si="210"/>
        <v/>
      </c>
      <c r="BI1655" t="str">
        <f t="shared" si="211"/>
        <v/>
      </c>
      <c r="BJ1655" t="str">
        <f t="shared" ca="1" si="206"/>
        <v/>
      </c>
      <c r="BK1655">
        <f t="shared" si="212"/>
        <v>1900</v>
      </c>
      <c r="BL1655">
        <f t="shared" si="213"/>
        <v>1900</v>
      </c>
      <c r="BM1655" t="str">
        <f t="shared" si="207"/>
        <v/>
      </c>
      <c r="BN1655" s="84">
        <f t="shared" si="208"/>
        <v>116</v>
      </c>
      <c r="BO1655" s="1">
        <v>42370</v>
      </c>
      <c r="BP1655" s="1"/>
      <c r="BQ1655" s="3"/>
      <c r="BR1655" s="4"/>
      <c r="BS1655" s="5"/>
      <c r="BT1655" s="6"/>
      <c r="BU1655" s="5"/>
      <c r="BV1655" s="5"/>
      <c r="BW1655" s="6"/>
      <c r="BX1655" s="5"/>
      <c r="BY1655" s="5"/>
      <c r="BZ1655" s="6"/>
      <c r="CA1655" s="5"/>
    </row>
    <row r="1656" spans="4:79">
      <c r="D1656" s="1"/>
      <c r="J1656" s="1"/>
      <c r="L1656" s="1"/>
      <c r="M1656" s="1"/>
      <c r="AX1656" s="1"/>
      <c r="AY1656" s="1"/>
      <c r="BA1656" s="1"/>
      <c r="BB1656" s="1"/>
      <c r="BG1656" t="str">
        <f t="shared" ca="1" si="209"/>
        <v/>
      </c>
      <c r="BH1656" t="str">
        <f t="shared" si="210"/>
        <v/>
      </c>
      <c r="BI1656" t="str">
        <f t="shared" si="211"/>
        <v/>
      </c>
      <c r="BJ1656" t="str">
        <f t="shared" ca="1" si="206"/>
        <v/>
      </c>
      <c r="BK1656">
        <f t="shared" si="212"/>
        <v>1900</v>
      </c>
      <c r="BL1656">
        <f t="shared" si="213"/>
        <v>1900</v>
      </c>
      <c r="BM1656" t="str">
        <f t="shared" si="207"/>
        <v/>
      </c>
      <c r="BN1656" s="84">
        <f t="shared" si="208"/>
        <v>116</v>
      </c>
      <c r="BO1656" s="1">
        <v>42370</v>
      </c>
      <c r="BP1656" s="1"/>
      <c r="BQ1656" s="3"/>
      <c r="BR1656" s="4"/>
      <c r="BS1656" s="5"/>
      <c r="BT1656" s="6"/>
      <c r="BU1656" s="5"/>
      <c r="BV1656" s="5"/>
      <c r="BW1656" s="6"/>
      <c r="BX1656" s="5"/>
      <c r="BY1656" s="5"/>
      <c r="BZ1656" s="6"/>
      <c r="CA1656" s="5"/>
    </row>
    <row r="1657" spans="4:79">
      <c r="D1657" s="1"/>
      <c r="J1657" s="1"/>
      <c r="L1657" s="1"/>
      <c r="M1657" s="1"/>
      <c r="AY1657" s="1"/>
      <c r="AZ1657" s="1"/>
      <c r="BB1657" s="1"/>
      <c r="BC1657" s="1"/>
      <c r="BG1657" t="str">
        <f t="shared" ca="1" si="209"/>
        <v/>
      </c>
      <c r="BH1657" t="str">
        <f t="shared" si="210"/>
        <v/>
      </c>
      <c r="BI1657" t="str">
        <f t="shared" si="211"/>
        <v/>
      </c>
      <c r="BJ1657" t="str">
        <f t="shared" ca="1" si="206"/>
        <v/>
      </c>
      <c r="BK1657">
        <f t="shared" si="212"/>
        <v>1900</v>
      </c>
      <c r="BL1657">
        <f t="shared" si="213"/>
        <v>1900</v>
      </c>
      <c r="BM1657" t="str">
        <f t="shared" si="207"/>
        <v/>
      </c>
      <c r="BN1657" s="84">
        <f t="shared" si="208"/>
        <v>116</v>
      </c>
      <c r="BO1657" s="1">
        <v>42370</v>
      </c>
      <c r="BP1657" s="1"/>
      <c r="BQ1657" s="3"/>
      <c r="BR1657" s="4"/>
      <c r="BS1657" s="5"/>
      <c r="BT1657" s="6"/>
      <c r="BU1657" s="5"/>
      <c r="BV1657" s="5"/>
      <c r="BW1657" s="6"/>
      <c r="BX1657" s="5"/>
      <c r="BY1657" s="5"/>
      <c r="BZ1657" s="6"/>
      <c r="CA1657" s="5"/>
    </row>
    <row r="1658" spans="4:79">
      <c r="D1658" s="1"/>
      <c r="E1658" s="1"/>
      <c r="J1658" s="1"/>
      <c r="L1658" s="1"/>
      <c r="AX1658" s="1"/>
      <c r="AY1658" s="1"/>
      <c r="BA1658" s="1"/>
      <c r="BG1658" t="str">
        <f t="shared" ca="1" si="209"/>
        <v/>
      </c>
      <c r="BH1658" t="str">
        <f t="shared" si="210"/>
        <v/>
      </c>
      <c r="BI1658" t="str">
        <f t="shared" si="211"/>
        <v/>
      </c>
      <c r="BJ1658" t="str">
        <f t="shared" ca="1" si="206"/>
        <v/>
      </c>
      <c r="BK1658">
        <f t="shared" si="212"/>
        <v>1900</v>
      </c>
      <c r="BL1658">
        <f t="shared" si="213"/>
        <v>1900</v>
      </c>
      <c r="BM1658" t="str">
        <f t="shared" si="207"/>
        <v/>
      </c>
      <c r="BN1658" s="84">
        <f t="shared" si="208"/>
        <v>116</v>
      </c>
      <c r="BO1658" s="1">
        <v>42370</v>
      </c>
      <c r="BP1658" s="1"/>
      <c r="BQ1658" s="3"/>
      <c r="BR1658" s="4"/>
      <c r="BS1658" s="5"/>
      <c r="BT1658" s="6"/>
      <c r="BU1658" s="5"/>
      <c r="BV1658" s="5"/>
      <c r="BW1658" s="6"/>
      <c r="BX1658" s="5"/>
      <c r="BY1658" s="5"/>
      <c r="BZ1658" s="6"/>
      <c r="CA1658" s="5"/>
    </row>
    <row r="1659" spans="4:79">
      <c r="D1659" s="1"/>
      <c r="J1659" s="1"/>
      <c r="L1659" s="1"/>
      <c r="M1659" s="1"/>
      <c r="AX1659" s="1"/>
      <c r="AY1659" s="1"/>
      <c r="BA1659" s="1"/>
      <c r="BB1659" s="1"/>
      <c r="BG1659" t="str">
        <f t="shared" ca="1" si="209"/>
        <v/>
      </c>
      <c r="BH1659" t="str">
        <f t="shared" si="210"/>
        <v/>
      </c>
      <c r="BI1659" t="str">
        <f t="shared" si="211"/>
        <v/>
      </c>
      <c r="BJ1659" t="str">
        <f t="shared" ca="1" si="206"/>
        <v/>
      </c>
      <c r="BK1659">
        <f t="shared" si="212"/>
        <v>1900</v>
      </c>
      <c r="BL1659">
        <f t="shared" si="213"/>
        <v>1900</v>
      </c>
      <c r="BM1659" t="str">
        <f t="shared" si="207"/>
        <v/>
      </c>
      <c r="BN1659" s="84">
        <f t="shared" si="208"/>
        <v>116</v>
      </c>
      <c r="BO1659" s="1">
        <v>42370</v>
      </c>
      <c r="BP1659" s="1"/>
      <c r="BQ1659" s="3"/>
      <c r="BR1659" s="4"/>
      <c r="BS1659" s="5"/>
      <c r="BT1659" s="6"/>
      <c r="BU1659" s="5"/>
      <c r="BV1659" s="5"/>
      <c r="BW1659" s="6"/>
      <c r="BX1659" s="5"/>
      <c r="BY1659" s="5"/>
      <c r="BZ1659" s="6"/>
      <c r="CA1659" s="5"/>
    </row>
    <row r="1660" spans="4:79">
      <c r="D1660" s="1"/>
      <c r="J1660" s="1"/>
      <c r="L1660" s="1"/>
      <c r="M1660" s="1"/>
      <c r="AX1660" s="1"/>
      <c r="AY1660" s="1"/>
      <c r="BA1660" s="1"/>
      <c r="BB1660" s="1"/>
      <c r="BG1660" t="str">
        <f t="shared" ca="1" si="209"/>
        <v/>
      </c>
      <c r="BH1660" t="str">
        <f t="shared" si="210"/>
        <v/>
      </c>
      <c r="BI1660" t="str">
        <f t="shared" si="211"/>
        <v/>
      </c>
      <c r="BJ1660" t="str">
        <f t="shared" ca="1" si="206"/>
        <v/>
      </c>
      <c r="BK1660">
        <f t="shared" si="212"/>
        <v>1900</v>
      </c>
      <c r="BL1660">
        <f t="shared" si="213"/>
        <v>1900</v>
      </c>
      <c r="BM1660" t="str">
        <f t="shared" si="207"/>
        <v/>
      </c>
      <c r="BN1660" s="84">
        <f t="shared" si="208"/>
        <v>116</v>
      </c>
      <c r="BO1660" s="1">
        <v>42370</v>
      </c>
      <c r="BP1660" s="1"/>
      <c r="BQ1660" s="3"/>
      <c r="BR1660" s="4"/>
      <c r="BS1660" s="5"/>
      <c r="BT1660" s="6"/>
      <c r="BU1660" s="5"/>
      <c r="BV1660" s="5"/>
      <c r="BW1660" s="6"/>
      <c r="BX1660" s="5"/>
      <c r="BY1660" s="5"/>
      <c r="BZ1660" s="6"/>
      <c r="CA1660" s="5"/>
    </row>
    <row r="1661" spans="4:79">
      <c r="D1661" s="1"/>
      <c r="J1661" s="1"/>
      <c r="L1661" s="1"/>
      <c r="M1661" s="1"/>
      <c r="AX1661" s="1"/>
      <c r="AY1661" s="1"/>
      <c r="BA1661" s="1"/>
      <c r="BB1661" s="1"/>
      <c r="BG1661" t="str">
        <f t="shared" ca="1" si="209"/>
        <v/>
      </c>
      <c r="BH1661" t="str">
        <f t="shared" si="210"/>
        <v/>
      </c>
      <c r="BI1661" t="str">
        <f t="shared" si="211"/>
        <v/>
      </c>
      <c r="BJ1661" t="str">
        <f t="shared" ca="1" si="206"/>
        <v/>
      </c>
      <c r="BK1661">
        <f t="shared" si="212"/>
        <v>1900</v>
      </c>
      <c r="BL1661">
        <f t="shared" si="213"/>
        <v>1900</v>
      </c>
      <c r="BM1661" t="str">
        <f t="shared" si="207"/>
        <v/>
      </c>
      <c r="BN1661" s="84">
        <f t="shared" si="208"/>
        <v>116</v>
      </c>
      <c r="BO1661" s="1">
        <v>42370</v>
      </c>
      <c r="BP1661" s="1"/>
      <c r="BQ1661" s="3"/>
      <c r="BR1661" s="4"/>
      <c r="BS1661" s="5"/>
      <c r="BT1661" s="6"/>
      <c r="BU1661" s="5"/>
      <c r="BV1661" s="5"/>
      <c r="BW1661" s="6"/>
      <c r="BX1661" s="5"/>
      <c r="BY1661" s="5"/>
      <c r="BZ1661" s="6"/>
      <c r="CA1661" s="5"/>
    </row>
    <row r="1662" spans="4:79">
      <c r="D1662" s="1"/>
      <c r="J1662" s="1"/>
      <c r="L1662" s="1"/>
      <c r="M1662" s="1"/>
      <c r="AX1662" s="1"/>
      <c r="AY1662" s="1"/>
      <c r="BA1662" s="1"/>
      <c r="BB1662" s="1"/>
      <c r="BG1662" t="str">
        <f t="shared" ca="1" si="209"/>
        <v/>
      </c>
      <c r="BH1662" t="str">
        <f t="shared" si="210"/>
        <v/>
      </c>
      <c r="BI1662" t="str">
        <f t="shared" si="211"/>
        <v/>
      </c>
      <c r="BJ1662" t="str">
        <f t="shared" ca="1" si="206"/>
        <v/>
      </c>
      <c r="BK1662">
        <f t="shared" si="212"/>
        <v>1900</v>
      </c>
      <c r="BL1662">
        <f t="shared" si="213"/>
        <v>1900</v>
      </c>
      <c r="BM1662" t="str">
        <f t="shared" si="207"/>
        <v/>
      </c>
      <c r="BN1662" s="84">
        <f t="shared" si="208"/>
        <v>116</v>
      </c>
      <c r="BO1662" s="1">
        <v>42370</v>
      </c>
      <c r="BP1662" s="1"/>
      <c r="BQ1662" s="3"/>
      <c r="BR1662" s="4"/>
      <c r="BS1662" s="5"/>
      <c r="BT1662" s="6"/>
      <c r="BU1662" s="5"/>
      <c r="BV1662" s="5"/>
      <c r="BW1662" s="6"/>
      <c r="BX1662" s="5"/>
      <c r="BY1662" s="5"/>
      <c r="BZ1662" s="6"/>
      <c r="CA1662" s="5"/>
    </row>
    <row r="1663" spans="4:79">
      <c r="D1663" s="1"/>
      <c r="J1663" s="1"/>
      <c r="L1663" s="1"/>
      <c r="M1663" s="1"/>
      <c r="AX1663" s="1"/>
      <c r="AY1663" s="1"/>
      <c r="BA1663" s="1"/>
      <c r="BB1663" s="1"/>
      <c r="BG1663" t="str">
        <f t="shared" ca="1" si="209"/>
        <v/>
      </c>
      <c r="BH1663" t="str">
        <f t="shared" si="210"/>
        <v/>
      </c>
      <c r="BI1663" t="str">
        <f t="shared" si="211"/>
        <v/>
      </c>
      <c r="BJ1663" t="str">
        <f t="shared" ca="1" si="206"/>
        <v/>
      </c>
      <c r="BK1663">
        <f t="shared" si="212"/>
        <v>1900</v>
      </c>
      <c r="BL1663">
        <f t="shared" si="213"/>
        <v>1900</v>
      </c>
      <c r="BM1663" t="str">
        <f t="shared" si="207"/>
        <v/>
      </c>
      <c r="BN1663" s="84">
        <f t="shared" si="208"/>
        <v>116</v>
      </c>
      <c r="BO1663" s="1">
        <v>42370</v>
      </c>
      <c r="BP1663" s="1"/>
      <c r="BQ1663" s="3"/>
      <c r="BR1663" s="4"/>
      <c r="BS1663" s="5"/>
      <c r="BT1663" s="6"/>
      <c r="BU1663" s="5"/>
      <c r="BV1663" s="5"/>
      <c r="BW1663" s="6"/>
      <c r="BX1663" s="5"/>
      <c r="BY1663" s="5"/>
      <c r="BZ1663" s="6"/>
      <c r="CA1663" s="5"/>
    </row>
    <row r="1664" spans="4:79">
      <c r="D1664" s="1"/>
      <c r="J1664" s="1"/>
      <c r="L1664" s="1"/>
      <c r="BA1664" s="1"/>
      <c r="BG1664" t="str">
        <f t="shared" ca="1" si="209"/>
        <v/>
      </c>
      <c r="BH1664" t="str">
        <f t="shared" si="210"/>
        <v/>
      </c>
      <c r="BI1664" t="str">
        <f t="shared" si="211"/>
        <v/>
      </c>
      <c r="BJ1664" t="str">
        <f t="shared" ca="1" si="206"/>
        <v/>
      </c>
      <c r="BK1664">
        <f t="shared" si="212"/>
        <v>1900</v>
      </c>
      <c r="BL1664">
        <f t="shared" si="213"/>
        <v>1900</v>
      </c>
      <c r="BM1664" t="str">
        <f t="shared" si="207"/>
        <v/>
      </c>
      <c r="BN1664" s="84">
        <f t="shared" si="208"/>
        <v>116</v>
      </c>
      <c r="BO1664" s="1">
        <v>42370</v>
      </c>
      <c r="BP1664" s="1"/>
      <c r="BQ1664" s="3"/>
      <c r="BR1664" s="4"/>
      <c r="BS1664" s="5"/>
      <c r="BT1664" s="6"/>
      <c r="BU1664" s="5"/>
      <c r="BV1664" s="5"/>
      <c r="BW1664" s="6"/>
      <c r="BX1664" s="5"/>
      <c r="BY1664" s="5"/>
      <c r="BZ1664" s="6"/>
      <c r="CA1664" s="5"/>
    </row>
    <row r="1665" spans="4:79">
      <c r="D1665" s="1"/>
      <c r="J1665" s="1"/>
      <c r="L1665" s="1"/>
      <c r="M1665" s="1"/>
      <c r="BA1665" s="1"/>
      <c r="BG1665" t="str">
        <f t="shared" ca="1" si="209"/>
        <v/>
      </c>
      <c r="BH1665" t="str">
        <f t="shared" si="210"/>
        <v/>
      </c>
      <c r="BI1665" t="str">
        <f t="shared" si="211"/>
        <v/>
      </c>
      <c r="BJ1665" t="str">
        <f t="shared" ca="1" si="206"/>
        <v/>
      </c>
      <c r="BK1665">
        <f t="shared" si="212"/>
        <v>1900</v>
      </c>
      <c r="BL1665">
        <f t="shared" si="213"/>
        <v>1900</v>
      </c>
      <c r="BM1665" t="str">
        <f t="shared" si="207"/>
        <v/>
      </c>
      <c r="BN1665" s="84">
        <f t="shared" si="208"/>
        <v>116</v>
      </c>
      <c r="BO1665" s="1">
        <v>42370</v>
      </c>
      <c r="BP1665" s="1"/>
      <c r="BQ1665" s="3"/>
      <c r="BR1665" s="4"/>
      <c r="BS1665" s="5"/>
      <c r="BT1665" s="6"/>
      <c r="BU1665" s="5"/>
      <c r="BV1665" s="5"/>
      <c r="BW1665" s="6"/>
      <c r="BX1665" s="5"/>
      <c r="BY1665" s="5"/>
      <c r="BZ1665" s="6"/>
      <c r="CA1665" s="5"/>
    </row>
    <row r="1666" spans="4:79">
      <c r="D1666" s="1"/>
      <c r="J1666" s="1"/>
      <c r="L1666" s="1"/>
      <c r="M1666" s="1"/>
      <c r="AX1666" s="1"/>
      <c r="AY1666" s="1"/>
      <c r="BA1666" s="1"/>
      <c r="BB1666" s="1"/>
      <c r="BG1666" t="str">
        <f t="shared" ca="1" si="209"/>
        <v/>
      </c>
      <c r="BH1666" t="str">
        <f t="shared" si="210"/>
        <v/>
      </c>
      <c r="BI1666" t="str">
        <f t="shared" si="211"/>
        <v/>
      </c>
      <c r="BJ1666" t="str">
        <f t="shared" ref="BJ1666:BJ1729" ca="1" si="214">IF(A1666="","",DATEDIF(L1666,TODAY(),"y"))</f>
        <v/>
      </c>
      <c r="BK1666">
        <f t="shared" si="212"/>
        <v>1900</v>
      </c>
      <c r="BL1666">
        <f t="shared" si="213"/>
        <v>1900</v>
      </c>
      <c r="BM1666" t="str">
        <f t="shared" ref="BM1666:BM1729" si="215">IF(A1666="","",IF(O1666="Adhérent",BG1666,""))</f>
        <v/>
      </c>
      <c r="BN1666" s="84">
        <f t="shared" ref="BN1666:BN1729" si="216">YEAR(BO1666)-YEAR(J1666)</f>
        <v>116</v>
      </c>
      <c r="BO1666" s="1">
        <v>42370</v>
      </c>
      <c r="BP1666" s="1"/>
      <c r="BQ1666" s="3"/>
      <c r="BR1666" s="4"/>
      <c r="BS1666" s="5"/>
      <c r="BT1666" s="6"/>
      <c r="BU1666" s="5"/>
      <c r="BV1666" s="5"/>
      <c r="BW1666" s="6"/>
      <c r="BX1666" s="5"/>
      <c r="BY1666" s="5"/>
      <c r="BZ1666" s="6"/>
      <c r="CA1666" s="5"/>
    </row>
    <row r="1667" spans="4:79">
      <c r="D1667" s="1"/>
      <c r="J1667" s="1"/>
      <c r="L1667" s="1"/>
      <c r="BA1667" s="1"/>
      <c r="BG1667" t="str">
        <f t="shared" ref="BG1667:BG1730" ca="1" si="217">IF(A1667="","",DATEDIF(J1667,TODAY(),"y"))</f>
        <v/>
      </c>
      <c r="BH1667" t="str">
        <f t="shared" ref="BH1667:BH1730" si="218">IF(A1667="","",IF(BG1667&lt;61,"Moins de 61",IF(BG1667&lt;66,"61 à 65",IF(BG1667&lt;71,"66 à 70",IF(BG1667&lt;76,"71 à 75",IF(BG1667&lt;81,"76 à 80",IF(BG1667&lt;86,"81 à 85",IF(BG1667&lt;91,"86 à 90",IF(BG1667&lt;96,"91 à 95",IF(BG1667&lt;101,"96 à 100",IF(BG1667&gt;=101,"101 et plus","")))))))))))</f>
        <v/>
      </c>
      <c r="BI1667" t="str">
        <f t="shared" ref="BI1667:BI1730" si="219">IF(B1667="","",IF(BG1667&lt;66,"Moins de 66",IF(BG1667&lt;71,"66 à 70",IF(BG1667&lt;76,"71 à 75",IF(BG1667&lt;81,"76 à 80",IF(BG1667&gt;=81,"plus de 80",""))))))</f>
        <v/>
      </c>
      <c r="BJ1667" t="str">
        <f t="shared" ca="1" si="214"/>
        <v/>
      </c>
      <c r="BK1667">
        <f t="shared" ref="BK1667:BK1730" si="220">YEAR(L1667)</f>
        <v>1900</v>
      </c>
      <c r="BL1667">
        <f t="shared" ref="BL1667:BL1730" si="221">YEAR(E1667)</f>
        <v>1900</v>
      </c>
      <c r="BM1667" t="str">
        <f t="shared" si="215"/>
        <v/>
      </c>
      <c r="BN1667" s="84">
        <f t="shared" si="216"/>
        <v>116</v>
      </c>
      <c r="BO1667" s="1">
        <v>42370</v>
      </c>
      <c r="BP1667" s="1"/>
      <c r="BQ1667" s="3"/>
      <c r="BR1667" s="4"/>
      <c r="BS1667" s="5"/>
      <c r="BT1667" s="6"/>
      <c r="BU1667" s="5"/>
      <c r="BV1667" s="5"/>
      <c r="BW1667" s="6"/>
      <c r="BX1667" s="5"/>
      <c r="BY1667" s="5"/>
      <c r="BZ1667" s="6"/>
      <c r="CA1667" s="5"/>
    </row>
    <row r="1668" spans="4:79">
      <c r="D1668" s="1"/>
      <c r="J1668" s="1"/>
      <c r="L1668" s="1"/>
      <c r="M1668" s="1"/>
      <c r="AX1668" s="1"/>
      <c r="AY1668" s="1"/>
      <c r="BA1668" s="1"/>
      <c r="BB1668" s="1"/>
      <c r="BG1668" t="str">
        <f t="shared" ca="1" si="217"/>
        <v/>
      </c>
      <c r="BH1668" t="str">
        <f t="shared" si="218"/>
        <v/>
      </c>
      <c r="BI1668" t="str">
        <f t="shared" si="219"/>
        <v/>
      </c>
      <c r="BJ1668" t="str">
        <f t="shared" ca="1" si="214"/>
        <v/>
      </c>
      <c r="BK1668">
        <f t="shared" si="220"/>
        <v>1900</v>
      </c>
      <c r="BL1668">
        <f t="shared" si="221"/>
        <v>1900</v>
      </c>
      <c r="BM1668" t="str">
        <f t="shared" si="215"/>
        <v/>
      </c>
      <c r="BN1668" s="84">
        <f t="shared" si="216"/>
        <v>116</v>
      </c>
      <c r="BO1668" s="1">
        <v>42370</v>
      </c>
      <c r="BP1668" s="1"/>
      <c r="BQ1668" s="3"/>
      <c r="BR1668" s="4"/>
      <c r="BS1668" s="5"/>
      <c r="BT1668" s="6"/>
      <c r="BU1668" s="5"/>
      <c r="BV1668" s="5"/>
      <c r="BW1668" s="6"/>
      <c r="BX1668" s="5"/>
      <c r="BY1668" s="5"/>
      <c r="BZ1668" s="6"/>
      <c r="CA1668" s="5"/>
    </row>
    <row r="1669" spans="4:79">
      <c r="D1669" s="1"/>
      <c r="J1669" s="1"/>
      <c r="L1669" s="1"/>
      <c r="M1669" s="1"/>
      <c r="AX1669" s="1"/>
      <c r="AY1669" s="1"/>
      <c r="BA1669" s="1"/>
      <c r="BB1669" s="1"/>
      <c r="BF1669" s="1"/>
      <c r="BG1669" t="str">
        <f t="shared" ca="1" si="217"/>
        <v/>
      </c>
      <c r="BH1669" t="str">
        <f t="shared" si="218"/>
        <v/>
      </c>
      <c r="BI1669" t="str">
        <f t="shared" si="219"/>
        <v/>
      </c>
      <c r="BJ1669" t="str">
        <f t="shared" ca="1" si="214"/>
        <v/>
      </c>
      <c r="BK1669">
        <f t="shared" si="220"/>
        <v>1900</v>
      </c>
      <c r="BL1669">
        <f t="shared" si="221"/>
        <v>1900</v>
      </c>
      <c r="BM1669" t="str">
        <f t="shared" si="215"/>
        <v/>
      </c>
      <c r="BN1669" s="84">
        <f t="shared" si="216"/>
        <v>116</v>
      </c>
      <c r="BO1669" s="1">
        <v>42370</v>
      </c>
      <c r="BP1669" s="1"/>
      <c r="BQ1669" s="3"/>
      <c r="BR1669" s="4"/>
      <c r="BS1669" s="5"/>
      <c r="BT1669" s="6"/>
      <c r="BU1669" s="5"/>
      <c r="BV1669" s="5"/>
      <c r="BW1669" s="6"/>
      <c r="BX1669" s="5"/>
      <c r="BY1669" s="5"/>
      <c r="BZ1669" s="6"/>
      <c r="CA1669" s="5"/>
    </row>
    <row r="1670" spans="4:79">
      <c r="D1670" s="1"/>
      <c r="E1670" s="1"/>
      <c r="J1670" s="1"/>
      <c r="L1670" s="1"/>
      <c r="M1670" s="1"/>
      <c r="AX1670" s="1"/>
      <c r="AY1670" s="1"/>
      <c r="BA1670" s="1"/>
      <c r="BG1670" t="str">
        <f t="shared" ca="1" si="217"/>
        <v/>
      </c>
      <c r="BH1670" t="str">
        <f t="shared" si="218"/>
        <v/>
      </c>
      <c r="BI1670" t="str">
        <f t="shared" si="219"/>
        <v/>
      </c>
      <c r="BJ1670" t="str">
        <f t="shared" ca="1" si="214"/>
        <v/>
      </c>
      <c r="BK1670">
        <f t="shared" si="220"/>
        <v>1900</v>
      </c>
      <c r="BL1670">
        <f t="shared" si="221"/>
        <v>1900</v>
      </c>
      <c r="BM1670" t="str">
        <f t="shared" si="215"/>
        <v/>
      </c>
      <c r="BN1670" s="84">
        <f t="shared" si="216"/>
        <v>116</v>
      </c>
      <c r="BO1670" s="1">
        <v>42370</v>
      </c>
      <c r="BP1670" s="1"/>
      <c r="BQ1670" s="3"/>
      <c r="BR1670" s="4"/>
      <c r="BS1670" s="5"/>
      <c r="BT1670" s="6"/>
      <c r="BU1670" s="5"/>
      <c r="BV1670" s="5"/>
      <c r="BW1670" s="6"/>
      <c r="BX1670" s="5"/>
      <c r="BY1670" s="5"/>
      <c r="BZ1670" s="6"/>
      <c r="CA1670" s="5"/>
    </row>
    <row r="1671" spans="4:79">
      <c r="D1671" s="1"/>
      <c r="J1671" s="1"/>
      <c r="L1671" s="1"/>
      <c r="M1671" s="1"/>
      <c r="AX1671" s="1"/>
      <c r="AY1671" s="1"/>
      <c r="BA1671" s="1"/>
      <c r="BB1671" s="1"/>
      <c r="BG1671" t="str">
        <f t="shared" ca="1" si="217"/>
        <v/>
      </c>
      <c r="BH1671" t="str">
        <f t="shared" si="218"/>
        <v/>
      </c>
      <c r="BI1671" t="str">
        <f t="shared" si="219"/>
        <v/>
      </c>
      <c r="BJ1671" t="str">
        <f t="shared" ca="1" si="214"/>
        <v/>
      </c>
      <c r="BK1671">
        <f t="shared" si="220"/>
        <v>1900</v>
      </c>
      <c r="BL1671">
        <f t="shared" si="221"/>
        <v>1900</v>
      </c>
      <c r="BM1671" t="str">
        <f t="shared" si="215"/>
        <v/>
      </c>
      <c r="BN1671" s="84">
        <f t="shared" si="216"/>
        <v>116</v>
      </c>
      <c r="BO1671" s="1">
        <v>42370</v>
      </c>
      <c r="BP1671" s="1"/>
      <c r="BQ1671" s="3"/>
      <c r="BR1671" s="4"/>
      <c r="BS1671" s="5"/>
      <c r="BT1671" s="6"/>
      <c r="BU1671" s="5"/>
      <c r="BV1671" s="5"/>
      <c r="BW1671" s="6"/>
      <c r="BX1671" s="5"/>
      <c r="BY1671" s="5"/>
      <c r="BZ1671" s="6"/>
      <c r="CA1671" s="5"/>
    </row>
    <row r="1672" spans="4:79">
      <c r="D1672" s="1"/>
      <c r="J1672" s="1"/>
      <c r="L1672" s="1"/>
      <c r="M1672" s="1"/>
      <c r="AX1672" s="1"/>
      <c r="AY1672" s="1"/>
      <c r="BA1672" s="1"/>
      <c r="BB1672" s="1"/>
      <c r="BG1672" t="str">
        <f t="shared" ca="1" si="217"/>
        <v/>
      </c>
      <c r="BH1672" t="str">
        <f t="shared" si="218"/>
        <v/>
      </c>
      <c r="BI1672" t="str">
        <f t="shared" si="219"/>
        <v/>
      </c>
      <c r="BJ1672" t="str">
        <f t="shared" ca="1" si="214"/>
        <v/>
      </c>
      <c r="BK1672">
        <f t="shared" si="220"/>
        <v>1900</v>
      </c>
      <c r="BL1672">
        <f t="shared" si="221"/>
        <v>1900</v>
      </c>
      <c r="BM1672" t="str">
        <f t="shared" si="215"/>
        <v/>
      </c>
      <c r="BN1672" s="84">
        <f t="shared" si="216"/>
        <v>116</v>
      </c>
      <c r="BO1672" s="1">
        <v>42370</v>
      </c>
      <c r="BP1672" s="1"/>
      <c r="BQ1672" s="3"/>
      <c r="BR1672" s="4"/>
      <c r="BS1672" s="5"/>
      <c r="BT1672" s="6"/>
      <c r="BU1672" s="5"/>
      <c r="BV1672" s="5"/>
      <c r="BW1672" s="6"/>
      <c r="BX1672" s="5"/>
      <c r="BY1672" s="5"/>
      <c r="BZ1672" s="6"/>
      <c r="CA1672" s="5"/>
    </row>
    <row r="1673" spans="4:79">
      <c r="D1673" s="1"/>
      <c r="J1673" s="1"/>
      <c r="L1673" s="1"/>
      <c r="M1673" s="1"/>
      <c r="BA1673" s="1"/>
      <c r="BB1673" s="1"/>
      <c r="BG1673" t="str">
        <f t="shared" ca="1" si="217"/>
        <v/>
      </c>
      <c r="BH1673" t="str">
        <f t="shared" si="218"/>
        <v/>
      </c>
      <c r="BI1673" t="str">
        <f t="shared" si="219"/>
        <v/>
      </c>
      <c r="BJ1673" t="str">
        <f t="shared" ca="1" si="214"/>
        <v/>
      </c>
      <c r="BK1673">
        <f t="shared" si="220"/>
        <v>1900</v>
      </c>
      <c r="BL1673">
        <f t="shared" si="221"/>
        <v>1900</v>
      </c>
      <c r="BM1673" t="str">
        <f t="shared" si="215"/>
        <v/>
      </c>
      <c r="BN1673" s="84">
        <f t="shared" si="216"/>
        <v>116</v>
      </c>
      <c r="BO1673" s="1">
        <v>42370</v>
      </c>
      <c r="BP1673" s="1"/>
      <c r="BQ1673" s="3"/>
      <c r="BR1673" s="4"/>
      <c r="BS1673" s="5"/>
      <c r="BT1673" s="6"/>
      <c r="BU1673" s="5"/>
      <c r="BV1673" s="5"/>
      <c r="BW1673" s="6"/>
      <c r="BX1673" s="5"/>
      <c r="BY1673" s="5"/>
      <c r="BZ1673" s="6"/>
      <c r="CA1673" s="5"/>
    </row>
    <row r="1674" spans="4:79">
      <c r="D1674" s="1"/>
      <c r="BB1674" s="1"/>
      <c r="BG1674" t="str">
        <f t="shared" ca="1" si="217"/>
        <v/>
      </c>
      <c r="BH1674" t="str">
        <f t="shared" si="218"/>
        <v/>
      </c>
      <c r="BI1674" t="str">
        <f t="shared" si="219"/>
        <v/>
      </c>
      <c r="BJ1674" t="str">
        <f t="shared" ca="1" si="214"/>
        <v/>
      </c>
      <c r="BK1674">
        <f t="shared" si="220"/>
        <v>1900</v>
      </c>
      <c r="BL1674">
        <f t="shared" si="221"/>
        <v>1900</v>
      </c>
      <c r="BM1674" t="str">
        <f t="shared" si="215"/>
        <v/>
      </c>
      <c r="BN1674" s="84">
        <f t="shared" si="216"/>
        <v>116</v>
      </c>
      <c r="BO1674" s="1">
        <v>42370</v>
      </c>
      <c r="BP1674" s="1"/>
      <c r="BQ1674" s="3"/>
      <c r="BR1674" s="4"/>
      <c r="BS1674" s="5"/>
      <c r="BT1674" s="6"/>
      <c r="BU1674" s="5"/>
      <c r="BV1674" s="5"/>
      <c r="BW1674" s="6"/>
      <c r="BX1674" s="5"/>
      <c r="BY1674" s="5"/>
      <c r="BZ1674" s="6"/>
      <c r="CA1674" s="5"/>
    </row>
    <row r="1675" spans="4:79">
      <c r="D1675" s="1"/>
      <c r="J1675" s="1"/>
      <c r="L1675" s="1"/>
      <c r="AX1675" s="1"/>
      <c r="AY1675" s="1"/>
      <c r="BA1675" s="1"/>
      <c r="BB1675" s="1"/>
      <c r="BG1675" t="str">
        <f t="shared" ca="1" si="217"/>
        <v/>
      </c>
      <c r="BH1675" t="str">
        <f t="shared" si="218"/>
        <v/>
      </c>
      <c r="BI1675" t="str">
        <f t="shared" si="219"/>
        <v/>
      </c>
      <c r="BJ1675" t="str">
        <f t="shared" ca="1" si="214"/>
        <v/>
      </c>
      <c r="BK1675">
        <f t="shared" si="220"/>
        <v>1900</v>
      </c>
      <c r="BL1675">
        <f t="shared" si="221"/>
        <v>1900</v>
      </c>
      <c r="BM1675" t="str">
        <f t="shared" si="215"/>
        <v/>
      </c>
      <c r="BN1675" s="84">
        <f t="shared" si="216"/>
        <v>116</v>
      </c>
      <c r="BO1675" s="1">
        <v>42370</v>
      </c>
      <c r="BP1675" s="1"/>
      <c r="BQ1675" s="3"/>
      <c r="BR1675" s="4"/>
      <c r="BS1675" s="5"/>
      <c r="BT1675" s="6"/>
      <c r="BU1675" s="5"/>
      <c r="BV1675" s="5"/>
      <c r="BW1675" s="6"/>
      <c r="BX1675" s="5"/>
      <c r="BY1675" s="5"/>
      <c r="BZ1675" s="6"/>
      <c r="CA1675" s="5"/>
    </row>
    <row r="1676" spans="4:79">
      <c r="D1676" s="1"/>
      <c r="J1676" s="1"/>
      <c r="M1676" s="1"/>
      <c r="BG1676" t="str">
        <f t="shared" ca="1" si="217"/>
        <v/>
      </c>
      <c r="BH1676" t="str">
        <f t="shared" si="218"/>
        <v/>
      </c>
      <c r="BI1676" t="str">
        <f t="shared" si="219"/>
        <v/>
      </c>
      <c r="BJ1676" t="str">
        <f t="shared" ca="1" si="214"/>
        <v/>
      </c>
      <c r="BK1676">
        <f t="shared" si="220"/>
        <v>1900</v>
      </c>
      <c r="BL1676">
        <f t="shared" si="221"/>
        <v>1900</v>
      </c>
      <c r="BM1676" t="str">
        <f t="shared" si="215"/>
        <v/>
      </c>
      <c r="BN1676" s="84">
        <f t="shared" si="216"/>
        <v>116</v>
      </c>
      <c r="BO1676" s="1">
        <v>42370</v>
      </c>
      <c r="BP1676" s="1"/>
      <c r="BQ1676" s="3"/>
      <c r="BR1676" s="4"/>
      <c r="BS1676" s="5"/>
      <c r="BT1676" s="6"/>
      <c r="BU1676" s="5"/>
      <c r="BV1676" s="5"/>
      <c r="BW1676" s="6"/>
      <c r="BX1676" s="5"/>
      <c r="BY1676" s="5"/>
      <c r="BZ1676" s="6"/>
      <c r="CA1676" s="5"/>
    </row>
    <row r="1677" spans="4:79">
      <c r="D1677" s="1"/>
      <c r="J1677" s="1"/>
      <c r="L1677" s="1"/>
      <c r="M1677" s="1"/>
      <c r="AX1677" s="1"/>
      <c r="AY1677" s="1"/>
      <c r="BA1677" s="1"/>
      <c r="BB1677" s="1"/>
      <c r="BG1677" t="str">
        <f t="shared" ca="1" si="217"/>
        <v/>
      </c>
      <c r="BH1677" t="str">
        <f t="shared" si="218"/>
        <v/>
      </c>
      <c r="BI1677" t="str">
        <f t="shared" si="219"/>
        <v/>
      </c>
      <c r="BJ1677" t="str">
        <f t="shared" ca="1" si="214"/>
        <v/>
      </c>
      <c r="BK1677">
        <f t="shared" si="220"/>
        <v>1900</v>
      </c>
      <c r="BL1677">
        <f t="shared" si="221"/>
        <v>1900</v>
      </c>
      <c r="BM1677" t="str">
        <f t="shared" si="215"/>
        <v/>
      </c>
      <c r="BN1677" s="84">
        <f t="shared" si="216"/>
        <v>116</v>
      </c>
      <c r="BO1677" s="1">
        <v>42370</v>
      </c>
      <c r="BP1677" s="1"/>
      <c r="BQ1677" s="3"/>
      <c r="BR1677" s="4"/>
      <c r="BS1677" s="5"/>
      <c r="BT1677" s="6"/>
      <c r="BU1677" s="5"/>
      <c r="BV1677" s="5"/>
      <c r="BW1677" s="6"/>
      <c r="BX1677" s="5"/>
      <c r="BY1677" s="5"/>
      <c r="BZ1677" s="6"/>
      <c r="CA1677" s="5"/>
    </row>
    <row r="1678" spans="4:79">
      <c r="D1678" s="1"/>
      <c r="J1678" s="1"/>
      <c r="L1678" s="1"/>
      <c r="AX1678" s="1"/>
      <c r="AY1678" s="1"/>
      <c r="BA1678" s="1"/>
      <c r="BB1678" s="1"/>
      <c r="BF1678" s="1"/>
      <c r="BG1678" t="str">
        <f t="shared" ca="1" si="217"/>
        <v/>
      </c>
      <c r="BH1678" t="str">
        <f t="shared" si="218"/>
        <v/>
      </c>
      <c r="BI1678" t="str">
        <f t="shared" si="219"/>
        <v/>
      </c>
      <c r="BJ1678" t="str">
        <f t="shared" ca="1" si="214"/>
        <v/>
      </c>
      <c r="BK1678">
        <f t="shared" si="220"/>
        <v>1900</v>
      </c>
      <c r="BL1678">
        <f t="shared" si="221"/>
        <v>1900</v>
      </c>
      <c r="BM1678" t="str">
        <f t="shared" si="215"/>
        <v/>
      </c>
      <c r="BN1678" s="84">
        <f t="shared" si="216"/>
        <v>116</v>
      </c>
      <c r="BO1678" s="1">
        <v>42370</v>
      </c>
      <c r="BP1678" s="1"/>
      <c r="BQ1678" s="3"/>
      <c r="BR1678" s="4"/>
      <c r="BS1678" s="5"/>
      <c r="BT1678" s="6"/>
      <c r="BU1678" s="5"/>
      <c r="BV1678" s="5"/>
      <c r="BW1678" s="6"/>
      <c r="BX1678" s="5"/>
      <c r="BY1678" s="5"/>
      <c r="BZ1678" s="6"/>
      <c r="CA1678" s="5"/>
    </row>
    <row r="1679" spans="4:79">
      <c r="D1679" s="1"/>
      <c r="BB1679" s="1"/>
      <c r="BG1679" t="str">
        <f t="shared" ca="1" si="217"/>
        <v/>
      </c>
      <c r="BH1679" t="str">
        <f t="shared" si="218"/>
        <v/>
      </c>
      <c r="BI1679" t="str">
        <f t="shared" si="219"/>
        <v/>
      </c>
      <c r="BJ1679" t="str">
        <f t="shared" ca="1" si="214"/>
        <v/>
      </c>
      <c r="BK1679">
        <f t="shared" si="220"/>
        <v>1900</v>
      </c>
      <c r="BL1679">
        <f t="shared" si="221"/>
        <v>1900</v>
      </c>
      <c r="BM1679" t="str">
        <f t="shared" si="215"/>
        <v/>
      </c>
      <c r="BN1679" s="84">
        <f t="shared" si="216"/>
        <v>116</v>
      </c>
      <c r="BO1679" s="1">
        <v>42370</v>
      </c>
      <c r="BP1679" s="1"/>
      <c r="BQ1679" s="3"/>
      <c r="BR1679" s="4"/>
      <c r="BS1679" s="5"/>
      <c r="BT1679" s="6"/>
      <c r="BU1679" s="5"/>
      <c r="BV1679" s="5"/>
      <c r="BW1679" s="6"/>
      <c r="BX1679" s="5"/>
      <c r="BY1679" s="5"/>
      <c r="BZ1679" s="6"/>
      <c r="CA1679" s="5"/>
    </row>
    <row r="1680" spans="4:79">
      <c r="D1680" s="1"/>
      <c r="J1680" s="1"/>
      <c r="M1680" s="1"/>
      <c r="BG1680" t="str">
        <f t="shared" ca="1" si="217"/>
        <v/>
      </c>
      <c r="BH1680" t="str">
        <f t="shared" si="218"/>
        <v/>
      </c>
      <c r="BI1680" t="str">
        <f t="shared" si="219"/>
        <v/>
      </c>
      <c r="BJ1680" t="str">
        <f t="shared" ca="1" si="214"/>
        <v/>
      </c>
      <c r="BK1680">
        <f t="shared" si="220"/>
        <v>1900</v>
      </c>
      <c r="BL1680">
        <f t="shared" si="221"/>
        <v>1900</v>
      </c>
      <c r="BM1680" t="str">
        <f t="shared" si="215"/>
        <v/>
      </c>
      <c r="BN1680" s="84">
        <f t="shared" si="216"/>
        <v>116</v>
      </c>
      <c r="BO1680" s="1">
        <v>42370</v>
      </c>
      <c r="BP1680" s="1"/>
      <c r="BQ1680" s="3"/>
      <c r="BR1680" s="4"/>
      <c r="BS1680" s="5"/>
      <c r="BT1680" s="6"/>
      <c r="BU1680" s="5"/>
      <c r="BV1680" s="5"/>
      <c r="BW1680" s="6"/>
      <c r="BX1680" s="5"/>
      <c r="BY1680" s="5"/>
      <c r="BZ1680" s="6"/>
      <c r="CA1680" s="5"/>
    </row>
    <row r="1681" spans="4:79">
      <c r="D1681" s="1"/>
      <c r="J1681" s="1"/>
      <c r="L1681" s="1"/>
      <c r="M1681" s="1"/>
      <c r="AX1681" s="1"/>
      <c r="AY1681" s="1"/>
      <c r="BA1681" s="1"/>
      <c r="BB1681" s="1"/>
      <c r="BG1681" t="str">
        <f t="shared" ca="1" si="217"/>
        <v/>
      </c>
      <c r="BH1681" t="str">
        <f t="shared" si="218"/>
        <v/>
      </c>
      <c r="BI1681" t="str">
        <f t="shared" si="219"/>
        <v/>
      </c>
      <c r="BJ1681" t="str">
        <f t="shared" ca="1" si="214"/>
        <v/>
      </c>
      <c r="BK1681">
        <f t="shared" si="220"/>
        <v>1900</v>
      </c>
      <c r="BL1681">
        <f t="shared" si="221"/>
        <v>1900</v>
      </c>
      <c r="BM1681" t="str">
        <f t="shared" si="215"/>
        <v/>
      </c>
      <c r="BN1681" s="84">
        <f t="shared" si="216"/>
        <v>116</v>
      </c>
      <c r="BO1681" s="1">
        <v>42370</v>
      </c>
      <c r="BP1681" s="1"/>
      <c r="BQ1681" s="3"/>
      <c r="BR1681" s="4"/>
      <c r="BS1681" s="5"/>
      <c r="BT1681" s="6"/>
      <c r="BU1681" s="5"/>
      <c r="BV1681" s="5"/>
      <c r="BW1681" s="6"/>
      <c r="BX1681" s="5"/>
      <c r="BY1681" s="5"/>
      <c r="BZ1681" s="6"/>
      <c r="CA1681" s="5"/>
    </row>
    <row r="1682" spans="4:79">
      <c r="D1682" s="1"/>
      <c r="J1682" s="1"/>
      <c r="L1682" s="1"/>
      <c r="M1682" s="1"/>
      <c r="AX1682" s="1"/>
      <c r="AY1682" s="1"/>
      <c r="BA1682" s="1"/>
      <c r="BB1682" s="1"/>
      <c r="BG1682" t="str">
        <f t="shared" ca="1" si="217"/>
        <v/>
      </c>
      <c r="BH1682" t="str">
        <f t="shared" si="218"/>
        <v/>
      </c>
      <c r="BI1682" t="str">
        <f t="shared" si="219"/>
        <v/>
      </c>
      <c r="BJ1682" t="str">
        <f t="shared" ca="1" si="214"/>
        <v/>
      </c>
      <c r="BK1682">
        <f t="shared" si="220"/>
        <v>1900</v>
      </c>
      <c r="BL1682">
        <f t="shared" si="221"/>
        <v>1900</v>
      </c>
      <c r="BM1682" t="str">
        <f t="shared" si="215"/>
        <v/>
      </c>
      <c r="BN1682" s="84">
        <f t="shared" si="216"/>
        <v>116</v>
      </c>
      <c r="BO1682" s="1">
        <v>42370</v>
      </c>
      <c r="BP1682" s="1"/>
      <c r="BQ1682" s="3"/>
      <c r="BR1682" s="4"/>
      <c r="BS1682" s="5"/>
      <c r="BT1682" s="6"/>
      <c r="BU1682" s="5"/>
      <c r="BV1682" s="5"/>
      <c r="BW1682" s="6"/>
      <c r="BX1682" s="5"/>
      <c r="BY1682" s="5"/>
      <c r="BZ1682" s="6"/>
      <c r="CA1682" s="5"/>
    </row>
    <row r="1683" spans="4:79">
      <c r="D1683" s="1"/>
      <c r="J1683" s="1"/>
      <c r="L1683" s="1"/>
      <c r="AX1683" s="1"/>
      <c r="AY1683" s="1"/>
      <c r="BA1683" s="1"/>
      <c r="BB1683" s="1"/>
      <c r="BF1683" s="1"/>
      <c r="BG1683" t="str">
        <f t="shared" ca="1" si="217"/>
        <v/>
      </c>
      <c r="BH1683" t="str">
        <f t="shared" si="218"/>
        <v/>
      </c>
      <c r="BI1683" t="str">
        <f t="shared" si="219"/>
        <v/>
      </c>
      <c r="BJ1683" t="str">
        <f t="shared" ca="1" si="214"/>
        <v/>
      </c>
      <c r="BK1683">
        <f t="shared" si="220"/>
        <v>1900</v>
      </c>
      <c r="BL1683">
        <f t="shared" si="221"/>
        <v>1900</v>
      </c>
      <c r="BM1683" t="str">
        <f t="shared" si="215"/>
        <v/>
      </c>
      <c r="BN1683" s="84">
        <f t="shared" si="216"/>
        <v>116</v>
      </c>
      <c r="BO1683" s="1">
        <v>42370</v>
      </c>
      <c r="BP1683" s="1"/>
      <c r="BQ1683" s="3"/>
      <c r="BR1683" s="4"/>
      <c r="BS1683" s="5"/>
      <c r="BT1683" s="6"/>
      <c r="BU1683" s="5"/>
      <c r="BV1683" s="5"/>
      <c r="BW1683" s="6"/>
      <c r="BX1683" s="5"/>
      <c r="BY1683" s="5"/>
      <c r="BZ1683" s="6"/>
      <c r="CA1683" s="5"/>
    </row>
    <row r="1684" spans="4:79">
      <c r="D1684" s="1"/>
      <c r="J1684" s="1"/>
      <c r="L1684" s="1"/>
      <c r="M1684" s="1"/>
      <c r="AX1684" s="1"/>
      <c r="AY1684" s="1"/>
      <c r="BA1684" s="1"/>
      <c r="BB1684" s="1"/>
      <c r="BG1684" t="str">
        <f t="shared" ca="1" si="217"/>
        <v/>
      </c>
      <c r="BH1684" t="str">
        <f t="shared" si="218"/>
        <v/>
      </c>
      <c r="BI1684" t="str">
        <f t="shared" si="219"/>
        <v/>
      </c>
      <c r="BJ1684" t="str">
        <f t="shared" ca="1" si="214"/>
        <v/>
      </c>
      <c r="BK1684">
        <f t="shared" si="220"/>
        <v>1900</v>
      </c>
      <c r="BL1684">
        <f t="shared" si="221"/>
        <v>1900</v>
      </c>
      <c r="BM1684" t="str">
        <f t="shared" si="215"/>
        <v/>
      </c>
      <c r="BN1684" s="84">
        <f t="shared" si="216"/>
        <v>116</v>
      </c>
      <c r="BO1684" s="1">
        <v>42370</v>
      </c>
      <c r="BP1684" s="1"/>
      <c r="BQ1684" s="3"/>
      <c r="BR1684" s="4"/>
      <c r="BS1684" s="5"/>
      <c r="BT1684" s="6"/>
      <c r="BU1684" s="5"/>
      <c r="BV1684" s="5"/>
      <c r="BW1684" s="6"/>
      <c r="BX1684" s="5"/>
      <c r="BY1684" s="5"/>
      <c r="BZ1684" s="6"/>
      <c r="CA1684" s="5"/>
    </row>
    <row r="1685" spans="4:79">
      <c r="D1685" s="1"/>
      <c r="J1685" s="1"/>
      <c r="L1685" s="1"/>
      <c r="BA1685" s="1"/>
      <c r="BG1685" t="str">
        <f t="shared" ca="1" si="217"/>
        <v/>
      </c>
      <c r="BH1685" t="str">
        <f t="shared" si="218"/>
        <v/>
      </c>
      <c r="BI1685" t="str">
        <f t="shared" si="219"/>
        <v/>
      </c>
      <c r="BJ1685" t="str">
        <f t="shared" ca="1" si="214"/>
        <v/>
      </c>
      <c r="BK1685">
        <f t="shared" si="220"/>
        <v>1900</v>
      </c>
      <c r="BL1685">
        <f t="shared" si="221"/>
        <v>1900</v>
      </c>
      <c r="BM1685" t="str">
        <f t="shared" si="215"/>
        <v/>
      </c>
      <c r="BN1685" s="84">
        <f t="shared" si="216"/>
        <v>116</v>
      </c>
      <c r="BO1685" s="1">
        <v>42370</v>
      </c>
      <c r="BP1685" s="1"/>
      <c r="BQ1685" s="3"/>
      <c r="BR1685" s="4"/>
      <c r="BS1685" s="5"/>
      <c r="BT1685" s="6"/>
      <c r="BU1685" s="5"/>
      <c r="BV1685" s="5"/>
      <c r="BW1685" s="6"/>
      <c r="BX1685" s="5"/>
      <c r="BY1685" s="5"/>
      <c r="BZ1685" s="6"/>
      <c r="CA1685" s="5"/>
    </row>
    <row r="1686" spans="4:79">
      <c r="D1686" s="1"/>
      <c r="J1686" s="1"/>
      <c r="L1686" s="1"/>
      <c r="BA1686" s="1"/>
      <c r="BG1686" t="str">
        <f t="shared" ca="1" si="217"/>
        <v/>
      </c>
      <c r="BH1686" t="str">
        <f t="shared" si="218"/>
        <v/>
      </c>
      <c r="BI1686" t="str">
        <f t="shared" si="219"/>
        <v/>
      </c>
      <c r="BJ1686" t="str">
        <f t="shared" ca="1" si="214"/>
        <v/>
      </c>
      <c r="BK1686">
        <f t="shared" si="220"/>
        <v>1900</v>
      </c>
      <c r="BL1686">
        <f t="shared" si="221"/>
        <v>1900</v>
      </c>
      <c r="BM1686" t="str">
        <f t="shared" si="215"/>
        <v/>
      </c>
      <c r="BN1686" s="84">
        <f t="shared" si="216"/>
        <v>116</v>
      </c>
      <c r="BO1686" s="1">
        <v>42370</v>
      </c>
      <c r="BP1686" s="1"/>
      <c r="BQ1686" s="3"/>
      <c r="BR1686" s="4"/>
      <c r="BS1686" s="5"/>
      <c r="BT1686" s="6"/>
      <c r="BU1686" s="5"/>
      <c r="BV1686" s="5"/>
      <c r="BW1686" s="6"/>
      <c r="BX1686" s="5"/>
      <c r="BY1686" s="5"/>
      <c r="BZ1686" s="6"/>
      <c r="CA1686" s="5"/>
    </row>
    <row r="1687" spans="4:79">
      <c r="D1687" s="1"/>
      <c r="J1687" s="1"/>
      <c r="L1687" s="1"/>
      <c r="M1687" s="1"/>
      <c r="AX1687" s="1"/>
      <c r="AY1687" s="1"/>
      <c r="BA1687" s="1"/>
      <c r="BB1687" s="1"/>
      <c r="BG1687" t="str">
        <f t="shared" ca="1" si="217"/>
        <v/>
      </c>
      <c r="BH1687" t="str">
        <f t="shared" si="218"/>
        <v/>
      </c>
      <c r="BI1687" t="str">
        <f t="shared" si="219"/>
        <v/>
      </c>
      <c r="BJ1687" t="str">
        <f t="shared" ca="1" si="214"/>
        <v/>
      </c>
      <c r="BK1687">
        <f t="shared" si="220"/>
        <v>1900</v>
      </c>
      <c r="BL1687">
        <f t="shared" si="221"/>
        <v>1900</v>
      </c>
      <c r="BM1687" t="str">
        <f t="shared" si="215"/>
        <v/>
      </c>
      <c r="BN1687" s="84">
        <f t="shared" si="216"/>
        <v>116</v>
      </c>
      <c r="BO1687" s="1">
        <v>42370</v>
      </c>
      <c r="BP1687" s="1"/>
      <c r="BQ1687" s="3"/>
      <c r="BR1687" s="4"/>
      <c r="BS1687" s="5"/>
      <c r="BT1687" s="6"/>
      <c r="BU1687" s="5"/>
      <c r="BV1687" s="5"/>
      <c r="BW1687" s="6"/>
      <c r="BX1687" s="5"/>
      <c r="BY1687" s="5"/>
      <c r="BZ1687" s="6"/>
      <c r="CA1687" s="5"/>
    </row>
    <row r="1688" spans="4:79">
      <c r="D1688" s="1"/>
      <c r="J1688" s="1"/>
      <c r="L1688" s="1"/>
      <c r="M1688" s="1"/>
      <c r="BA1688" s="1"/>
      <c r="BG1688" t="str">
        <f t="shared" ca="1" si="217"/>
        <v/>
      </c>
      <c r="BH1688" t="str">
        <f t="shared" si="218"/>
        <v/>
      </c>
      <c r="BI1688" t="str">
        <f t="shared" si="219"/>
        <v/>
      </c>
      <c r="BJ1688" t="str">
        <f t="shared" ca="1" si="214"/>
        <v/>
      </c>
      <c r="BK1688">
        <f t="shared" si="220"/>
        <v>1900</v>
      </c>
      <c r="BL1688">
        <f t="shared" si="221"/>
        <v>1900</v>
      </c>
      <c r="BM1688" t="str">
        <f t="shared" si="215"/>
        <v/>
      </c>
      <c r="BN1688" s="84">
        <f t="shared" si="216"/>
        <v>116</v>
      </c>
      <c r="BO1688" s="1">
        <v>42370</v>
      </c>
      <c r="BP1688" s="1"/>
      <c r="BQ1688" s="3"/>
      <c r="BR1688" s="4"/>
      <c r="BS1688" s="5"/>
      <c r="BT1688" s="6"/>
      <c r="BU1688" s="5"/>
      <c r="BV1688" s="5"/>
      <c r="BW1688" s="6"/>
      <c r="BX1688" s="5"/>
      <c r="BY1688" s="5"/>
      <c r="BZ1688" s="6"/>
      <c r="CA1688" s="5"/>
    </row>
    <row r="1689" spans="4:79">
      <c r="D1689" s="1"/>
      <c r="J1689" s="1"/>
      <c r="L1689" s="1"/>
      <c r="M1689" s="1"/>
      <c r="AX1689" s="1"/>
      <c r="AY1689" s="1"/>
      <c r="BA1689" s="1"/>
      <c r="BB1689" s="1"/>
      <c r="BG1689" t="str">
        <f t="shared" ca="1" si="217"/>
        <v/>
      </c>
      <c r="BH1689" t="str">
        <f t="shared" si="218"/>
        <v/>
      </c>
      <c r="BI1689" t="str">
        <f t="shared" si="219"/>
        <v/>
      </c>
      <c r="BJ1689" t="str">
        <f t="shared" ca="1" si="214"/>
        <v/>
      </c>
      <c r="BK1689">
        <f t="shared" si="220"/>
        <v>1900</v>
      </c>
      <c r="BL1689">
        <f t="shared" si="221"/>
        <v>1900</v>
      </c>
      <c r="BM1689" t="str">
        <f t="shared" si="215"/>
        <v/>
      </c>
      <c r="BN1689" s="84">
        <f t="shared" si="216"/>
        <v>116</v>
      </c>
      <c r="BO1689" s="1">
        <v>42370</v>
      </c>
      <c r="BP1689" s="1"/>
      <c r="BQ1689" s="3"/>
      <c r="BR1689" s="4"/>
      <c r="BS1689" s="5"/>
      <c r="BT1689" s="6"/>
      <c r="BU1689" s="5"/>
      <c r="BV1689" s="5"/>
      <c r="BW1689" s="6"/>
      <c r="BX1689" s="5"/>
      <c r="BY1689" s="5"/>
      <c r="BZ1689" s="6"/>
      <c r="CA1689" s="5"/>
    </row>
    <row r="1690" spans="4:79">
      <c r="D1690" s="1"/>
      <c r="J1690" s="1"/>
      <c r="M1690" s="1"/>
      <c r="BG1690" t="str">
        <f t="shared" ca="1" si="217"/>
        <v/>
      </c>
      <c r="BH1690" t="str">
        <f t="shared" si="218"/>
        <v/>
      </c>
      <c r="BI1690" t="str">
        <f t="shared" si="219"/>
        <v/>
      </c>
      <c r="BJ1690" t="str">
        <f t="shared" ca="1" si="214"/>
        <v/>
      </c>
      <c r="BK1690">
        <f t="shared" si="220"/>
        <v>1900</v>
      </c>
      <c r="BL1690">
        <f t="shared" si="221"/>
        <v>1900</v>
      </c>
      <c r="BM1690" t="str">
        <f t="shared" si="215"/>
        <v/>
      </c>
      <c r="BN1690" s="84">
        <f t="shared" si="216"/>
        <v>116</v>
      </c>
      <c r="BO1690" s="1">
        <v>42370</v>
      </c>
      <c r="BP1690" s="1"/>
      <c r="BQ1690" s="3"/>
      <c r="BR1690" s="4"/>
      <c r="BS1690" s="5"/>
      <c r="BT1690" s="6"/>
      <c r="BU1690" s="5"/>
      <c r="BV1690" s="5"/>
      <c r="BW1690" s="6"/>
      <c r="BX1690" s="5"/>
      <c r="BY1690" s="5"/>
      <c r="BZ1690" s="6"/>
      <c r="CA1690" s="5"/>
    </row>
    <row r="1691" spans="4:79">
      <c r="D1691" s="1"/>
      <c r="J1691" s="1"/>
      <c r="L1691" s="1"/>
      <c r="M1691" s="1"/>
      <c r="AX1691" s="1"/>
      <c r="AY1691" s="1"/>
      <c r="BA1691" s="1"/>
      <c r="BB1691" s="1"/>
      <c r="BF1691" s="1"/>
      <c r="BG1691" t="str">
        <f t="shared" ca="1" si="217"/>
        <v/>
      </c>
      <c r="BH1691" t="str">
        <f t="shared" si="218"/>
        <v/>
      </c>
      <c r="BI1691" t="str">
        <f t="shared" si="219"/>
        <v/>
      </c>
      <c r="BJ1691" t="str">
        <f t="shared" ca="1" si="214"/>
        <v/>
      </c>
      <c r="BK1691">
        <f t="shared" si="220"/>
        <v>1900</v>
      </c>
      <c r="BL1691">
        <f t="shared" si="221"/>
        <v>1900</v>
      </c>
      <c r="BM1691" t="str">
        <f t="shared" si="215"/>
        <v/>
      </c>
      <c r="BN1691" s="84">
        <f t="shared" si="216"/>
        <v>116</v>
      </c>
      <c r="BO1691" s="1">
        <v>42370</v>
      </c>
      <c r="BP1691" s="1"/>
      <c r="BQ1691" s="3"/>
      <c r="BR1691" s="4"/>
      <c r="BS1691" s="5"/>
      <c r="BT1691" s="6"/>
      <c r="BU1691" s="5"/>
      <c r="BV1691" s="5"/>
      <c r="BW1691" s="6"/>
      <c r="BX1691" s="5"/>
      <c r="BY1691" s="5"/>
      <c r="BZ1691" s="6"/>
      <c r="CA1691" s="5"/>
    </row>
    <row r="1692" spans="4:79">
      <c r="D1692" s="1"/>
      <c r="J1692" s="1"/>
      <c r="M1692" s="1"/>
      <c r="BG1692" t="str">
        <f t="shared" ca="1" si="217"/>
        <v/>
      </c>
      <c r="BH1692" t="str">
        <f t="shared" si="218"/>
        <v/>
      </c>
      <c r="BI1692" t="str">
        <f t="shared" si="219"/>
        <v/>
      </c>
      <c r="BJ1692" t="str">
        <f t="shared" ca="1" si="214"/>
        <v/>
      </c>
      <c r="BK1692">
        <f t="shared" si="220"/>
        <v>1900</v>
      </c>
      <c r="BL1692">
        <f t="shared" si="221"/>
        <v>1900</v>
      </c>
      <c r="BM1692" t="str">
        <f t="shared" si="215"/>
        <v/>
      </c>
      <c r="BN1692" s="84">
        <f t="shared" si="216"/>
        <v>116</v>
      </c>
      <c r="BO1692" s="1">
        <v>42370</v>
      </c>
      <c r="BP1692" s="1"/>
      <c r="BQ1692" s="3"/>
      <c r="BR1692" s="4"/>
      <c r="BS1692" s="5"/>
      <c r="BT1692" s="6"/>
      <c r="BU1692" s="5"/>
      <c r="BV1692" s="5"/>
      <c r="BW1692" s="6"/>
      <c r="BX1692" s="5"/>
      <c r="BY1692" s="5"/>
      <c r="BZ1692" s="6"/>
      <c r="CA1692" s="5"/>
    </row>
    <row r="1693" spans="4:79">
      <c r="D1693" s="1"/>
      <c r="J1693" s="1"/>
      <c r="L1693" s="1"/>
      <c r="M1693" s="1"/>
      <c r="BA1693" s="1"/>
      <c r="BB1693" s="1"/>
      <c r="BG1693" t="str">
        <f t="shared" ca="1" si="217"/>
        <v/>
      </c>
      <c r="BH1693" t="str">
        <f t="shared" si="218"/>
        <v/>
      </c>
      <c r="BI1693" t="str">
        <f t="shared" si="219"/>
        <v/>
      </c>
      <c r="BJ1693" t="str">
        <f t="shared" ca="1" si="214"/>
        <v/>
      </c>
      <c r="BK1693">
        <f t="shared" si="220"/>
        <v>1900</v>
      </c>
      <c r="BL1693">
        <f t="shared" si="221"/>
        <v>1900</v>
      </c>
      <c r="BM1693" t="str">
        <f t="shared" si="215"/>
        <v/>
      </c>
      <c r="BN1693" s="84">
        <f t="shared" si="216"/>
        <v>116</v>
      </c>
      <c r="BO1693" s="1">
        <v>42370</v>
      </c>
      <c r="BP1693" s="1"/>
      <c r="BQ1693" s="3"/>
      <c r="BR1693" s="4"/>
      <c r="BS1693" s="5"/>
      <c r="BT1693" s="6"/>
      <c r="BU1693" s="5"/>
      <c r="BV1693" s="5"/>
      <c r="BW1693" s="6"/>
      <c r="BX1693" s="5"/>
      <c r="BY1693" s="5"/>
      <c r="BZ1693" s="6"/>
      <c r="CA1693" s="5"/>
    </row>
    <row r="1694" spans="4:79">
      <c r="D1694" s="1"/>
      <c r="J1694" s="1"/>
      <c r="L1694" s="1"/>
      <c r="M1694" s="1"/>
      <c r="AX1694" s="1"/>
      <c r="AY1694" s="1"/>
      <c r="BA1694" s="1"/>
      <c r="BB1694" s="1"/>
      <c r="BG1694" t="str">
        <f t="shared" ca="1" si="217"/>
        <v/>
      </c>
      <c r="BH1694" t="str">
        <f t="shared" si="218"/>
        <v/>
      </c>
      <c r="BI1694" t="str">
        <f t="shared" si="219"/>
        <v/>
      </c>
      <c r="BJ1694" t="str">
        <f t="shared" ca="1" si="214"/>
        <v/>
      </c>
      <c r="BK1694">
        <f t="shared" si="220"/>
        <v>1900</v>
      </c>
      <c r="BL1694">
        <f t="shared" si="221"/>
        <v>1900</v>
      </c>
      <c r="BM1694" t="str">
        <f t="shared" si="215"/>
        <v/>
      </c>
      <c r="BN1694" s="84">
        <f t="shared" si="216"/>
        <v>116</v>
      </c>
      <c r="BO1694" s="1">
        <v>42370</v>
      </c>
      <c r="BP1694" s="1"/>
      <c r="BQ1694" s="3"/>
      <c r="BR1694" s="4"/>
      <c r="BS1694" s="5"/>
      <c r="BT1694" s="6"/>
      <c r="BU1694" s="5"/>
      <c r="BV1694" s="5"/>
      <c r="BW1694" s="6"/>
      <c r="BX1694" s="5"/>
      <c r="BY1694" s="5"/>
      <c r="BZ1694" s="6"/>
      <c r="CA1694" s="5"/>
    </row>
    <row r="1695" spans="4:79">
      <c r="D1695" s="1"/>
      <c r="J1695" s="1"/>
      <c r="L1695" s="1"/>
      <c r="M1695" s="1"/>
      <c r="AX1695" s="1"/>
      <c r="AY1695" s="1"/>
      <c r="BA1695" s="1"/>
      <c r="BB1695" s="1"/>
      <c r="BG1695" t="str">
        <f t="shared" ca="1" si="217"/>
        <v/>
      </c>
      <c r="BH1695" t="str">
        <f t="shared" si="218"/>
        <v/>
      </c>
      <c r="BI1695" t="str">
        <f t="shared" si="219"/>
        <v/>
      </c>
      <c r="BJ1695" t="str">
        <f t="shared" ca="1" si="214"/>
        <v/>
      </c>
      <c r="BK1695">
        <f t="shared" si="220"/>
        <v>1900</v>
      </c>
      <c r="BL1695">
        <f t="shared" si="221"/>
        <v>1900</v>
      </c>
      <c r="BM1695" t="str">
        <f t="shared" si="215"/>
        <v/>
      </c>
      <c r="BN1695" s="84">
        <f t="shared" si="216"/>
        <v>116</v>
      </c>
      <c r="BO1695" s="1">
        <v>42370</v>
      </c>
      <c r="BP1695" s="1"/>
      <c r="BQ1695" s="3"/>
      <c r="BR1695" s="4"/>
      <c r="BS1695" s="5"/>
      <c r="BT1695" s="6"/>
      <c r="BU1695" s="5"/>
      <c r="BV1695" s="5"/>
      <c r="BW1695" s="6"/>
      <c r="BX1695" s="5"/>
      <c r="BY1695" s="5"/>
      <c r="BZ1695" s="6"/>
      <c r="CA1695" s="5"/>
    </row>
    <row r="1696" spans="4:79">
      <c r="D1696" s="1"/>
      <c r="J1696" s="1"/>
      <c r="L1696" s="1"/>
      <c r="M1696" s="1"/>
      <c r="AX1696" s="1"/>
      <c r="AY1696" s="1"/>
      <c r="BA1696" s="1"/>
      <c r="BB1696" s="1"/>
      <c r="BF1696" s="1"/>
      <c r="BG1696" t="str">
        <f t="shared" ca="1" si="217"/>
        <v/>
      </c>
      <c r="BH1696" t="str">
        <f t="shared" si="218"/>
        <v/>
      </c>
      <c r="BI1696" t="str">
        <f t="shared" si="219"/>
        <v/>
      </c>
      <c r="BJ1696" t="str">
        <f t="shared" ca="1" si="214"/>
        <v/>
      </c>
      <c r="BK1696">
        <f t="shared" si="220"/>
        <v>1900</v>
      </c>
      <c r="BL1696">
        <f t="shared" si="221"/>
        <v>1900</v>
      </c>
      <c r="BM1696" t="str">
        <f t="shared" si="215"/>
        <v/>
      </c>
      <c r="BN1696" s="84">
        <f t="shared" si="216"/>
        <v>116</v>
      </c>
      <c r="BO1696" s="1">
        <v>42370</v>
      </c>
      <c r="BP1696" s="1"/>
      <c r="BQ1696" s="3"/>
      <c r="BR1696" s="4"/>
      <c r="BS1696" s="5"/>
      <c r="BT1696" s="6"/>
      <c r="BU1696" s="5"/>
      <c r="BV1696" s="5"/>
      <c r="BW1696" s="6"/>
      <c r="BX1696" s="5"/>
      <c r="BY1696" s="5"/>
      <c r="BZ1696" s="6"/>
      <c r="CA1696" s="5"/>
    </row>
    <row r="1697" spans="4:79">
      <c r="D1697" s="1"/>
      <c r="J1697" s="1"/>
      <c r="L1697" s="1"/>
      <c r="M1697" s="1"/>
      <c r="BA1697" s="1"/>
      <c r="BF1697" s="1"/>
      <c r="BG1697" t="str">
        <f t="shared" ca="1" si="217"/>
        <v/>
      </c>
      <c r="BH1697" t="str">
        <f t="shared" si="218"/>
        <v/>
      </c>
      <c r="BI1697" t="str">
        <f t="shared" si="219"/>
        <v/>
      </c>
      <c r="BJ1697" t="str">
        <f t="shared" ca="1" si="214"/>
        <v/>
      </c>
      <c r="BK1697">
        <f t="shared" si="220"/>
        <v>1900</v>
      </c>
      <c r="BL1697">
        <f t="shared" si="221"/>
        <v>1900</v>
      </c>
      <c r="BM1697" t="str">
        <f t="shared" si="215"/>
        <v/>
      </c>
      <c r="BN1697" s="84">
        <f t="shared" si="216"/>
        <v>116</v>
      </c>
      <c r="BO1697" s="1">
        <v>42370</v>
      </c>
      <c r="BP1697" s="1"/>
      <c r="BQ1697" s="3"/>
      <c r="BR1697" s="4"/>
      <c r="BS1697" s="5"/>
      <c r="BT1697" s="6"/>
      <c r="BU1697" s="5"/>
      <c r="BV1697" s="5"/>
      <c r="BW1697" s="6"/>
      <c r="BX1697" s="5"/>
      <c r="BY1697" s="5"/>
      <c r="BZ1697" s="6"/>
      <c r="CA1697" s="5"/>
    </row>
    <row r="1698" spans="4:79">
      <c r="D1698" s="1"/>
      <c r="J1698" s="1"/>
      <c r="L1698" s="1"/>
      <c r="BA1698" s="1"/>
      <c r="BG1698" t="str">
        <f t="shared" ca="1" si="217"/>
        <v/>
      </c>
      <c r="BH1698" t="str">
        <f t="shared" si="218"/>
        <v/>
      </c>
      <c r="BI1698" t="str">
        <f t="shared" si="219"/>
        <v/>
      </c>
      <c r="BJ1698" t="str">
        <f t="shared" ca="1" si="214"/>
        <v/>
      </c>
      <c r="BK1698">
        <f t="shared" si="220"/>
        <v>1900</v>
      </c>
      <c r="BL1698">
        <f t="shared" si="221"/>
        <v>1900</v>
      </c>
      <c r="BM1698" t="str">
        <f t="shared" si="215"/>
        <v/>
      </c>
      <c r="BN1698" s="84">
        <f t="shared" si="216"/>
        <v>116</v>
      </c>
      <c r="BO1698" s="1">
        <v>42370</v>
      </c>
      <c r="BP1698" s="1"/>
      <c r="BQ1698" s="3"/>
      <c r="BR1698" s="4"/>
      <c r="BS1698" s="5"/>
      <c r="BT1698" s="6"/>
      <c r="BU1698" s="5"/>
      <c r="BV1698" s="5"/>
      <c r="BW1698" s="6"/>
      <c r="BX1698" s="5"/>
      <c r="BY1698" s="5"/>
      <c r="BZ1698" s="6"/>
      <c r="CA1698" s="5"/>
    </row>
    <row r="1699" spans="4:79">
      <c r="D1699" s="1"/>
      <c r="J1699" s="1"/>
      <c r="L1699" s="1"/>
      <c r="M1699" s="1"/>
      <c r="AX1699" s="1"/>
      <c r="AY1699" s="1"/>
      <c r="BA1699" s="1"/>
      <c r="BB1699" s="1"/>
      <c r="BG1699" t="str">
        <f t="shared" ca="1" si="217"/>
        <v/>
      </c>
      <c r="BH1699" t="str">
        <f t="shared" si="218"/>
        <v/>
      </c>
      <c r="BI1699" t="str">
        <f t="shared" si="219"/>
        <v/>
      </c>
      <c r="BJ1699" t="str">
        <f t="shared" ca="1" si="214"/>
        <v/>
      </c>
      <c r="BK1699">
        <f t="shared" si="220"/>
        <v>1900</v>
      </c>
      <c r="BL1699">
        <f t="shared" si="221"/>
        <v>1900</v>
      </c>
      <c r="BM1699" t="str">
        <f t="shared" si="215"/>
        <v/>
      </c>
      <c r="BN1699" s="84">
        <f t="shared" si="216"/>
        <v>116</v>
      </c>
      <c r="BO1699" s="1">
        <v>42370</v>
      </c>
      <c r="BP1699" s="1"/>
      <c r="BQ1699" s="3"/>
      <c r="BR1699" s="4"/>
      <c r="BS1699" s="5"/>
      <c r="BT1699" s="6"/>
      <c r="BU1699" s="5"/>
      <c r="BV1699" s="5"/>
      <c r="BW1699" s="6"/>
      <c r="BX1699" s="5"/>
      <c r="BY1699" s="5"/>
      <c r="BZ1699" s="6"/>
      <c r="CA1699" s="5"/>
    </row>
    <row r="1700" spans="4:79">
      <c r="D1700" s="1"/>
      <c r="E1700" s="1"/>
      <c r="J1700" s="1"/>
      <c r="L1700" s="1"/>
      <c r="N1700" s="1"/>
      <c r="AX1700" s="1"/>
      <c r="AY1700" s="1"/>
      <c r="BA1700" s="1"/>
      <c r="BG1700" t="str">
        <f t="shared" ca="1" si="217"/>
        <v/>
      </c>
      <c r="BH1700" t="str">
        <f t="shared" si="218"/>
        <v/>
      </c>
      <c r="BI1700" t="str">
        <f t="shared" si="219"/>
        <v/>
      </c>
      <c r="BJ1700" t="str">
        <f t="shared" ca="1" si="214"/>
        <v/>
      </c>
      <c r="BK1700">
        <f t="shared" si="220"/>
        <v>1900</v>
      </c>
      <c r="BL1700">
        <f t="shared" si="221"/>
        <v>1900</v>
      </c>
      <c r="BM1700" t="str">
        <f t="shared" si="215"/>
        <v/>
      </c>
      <c r="BN1700" s="84">
        <f t="shared" si="216"/>
        <v>116</v>
      </c>
      <c r="BO1700" s="1">
        <v>42370</v>
      </c>
      <c r="BP1700" s="1"/>
      <c r="BQ1700" s="3"/>
      <c r="BR1700" s="4"/>
      <c r="BS1700" s="5"/>
      <c r="BT1700" s="6"/>
      <c r="BU1700" s="5"/>
      <c r="BV1700" s="5"/>
      <c r="BW1700" s="6"/>
      <c r="BX1700" s="5"/>
      <c r="BY1700" s="5"/>
      <c r="BZ1700" s="6"/>
      <c r="CA1700" s="5"/>
    </row>
    <row r="1701" spans="4:79">
      <c r="D1701" s="1"/>
      <c r="J1701" s="1"/>
      <c r="M1701" s="1"/>
      <c r="BG1701" t="str">
        <f t="shared" ca="1" si="217"/>
        <v/>
      </c>
      <c r="BH1701" t="str">
        <f t="shared" si="218"/>
        <v/>
      </c>
      <c r="BI1701" t="str">
        <f t="shared" si="219"/>
        <v/>
      </c>
      <c r="BJ1701" t="str">
        <f t="shared" ca="1" si="214"/>
        <v/>
      </c>
      <c r="BK1701">
        <f t="shared" si="220"/>
        <v>1900</v>
      </c>
      <c r="BL1701">
        <f t="shared" si="221"/>
        <v>1900</v>
      </c>
      <c r="BM1701" t="str">
        <f t="shared" si="215"/>
        <v/>
      </c>
      <c r="BN1701" s="84">
        <f t="shared" si="216"/>
        <v>116</v>
      </c>
      <c r="BO1701" s="1">
        <v>42370</v>
      </c>
      <c r="BP1701" s="1"/>
      <c r="BQ1701" s="3"/>
      <c r="BR1701" s="4"/>
      <c r="BS1701" s="5"/>
      <c r="BT1701" s="6"/>
      <c r="BU1701" s="5"/>
      <c r="BV1701" s="5"/>
      <c r="BW1701" s="6"/>
      <c r="BX1701" s="5"/>
      <c r="BY1701" s="5"/>
      <c r="BZ1701" s="6"/>
      <c r="CA1701" s="5"/>
    </row>
    <row r="1702" spans="4:79">
      <c r="D1702" s="1"/>
      <c r="J1702" s="1"/>
      <c r="L1702" s="1"/>
      <c r="AX1702" s="1"/>
      <c r="AY1702" s="1"/>
      <c r="BA1702" s="1"/>
      <c r="BB1702" s="1"/>
      <c r="BG1702" t="str">
        <f t="shared" ca="1" si="217"/>
        <v/>
      </c>
      <c r="BH1702" t="str">
        <f t="shared" si="218"/>
        <v/>
      </c>
      <c r="BI1702" t="str">
        <f t="shared" si="219"/>
        <v/>
      </c>
      <c r="BJ1702" t="str">
        <f t="shared" ca="1" si="214"/>
        <v/>
      </c>
      <c r="BK1702">
        <f t="shared" si="220"/>
        <v>1900</v>
      </c>
      <c r="BL1702">
        <f t="shared" si="221"/>
        <v>1900</v>
      </c>
      <c r="BM1702" t="str">
        <f t="shared" si="215"/>
        <v/>
      </c>
      <c r="BN1702" s="84">
        <f t="shared" si="216"/>
        <v>116</v>
      </c>
      <c r="BO1702" s="1">
        <v>42370</v>
      </c>
      <c r="BP1702" s="1"/>
      <c r="BQ1702" s="3"/>
      <c r="BR1702" s="4"/>
      <c r="BS1702" s="5"/>
      <c r="BT1702" s="6"/>
      <c r="BU1702" s="5"/>
      <c r="BV1702" s="5"/>
      <c r="BW1702" s="6"/>
      <c r="BX1702" s="5"/>
      <c r="BY1702" s="5"/>
      <c r="BZ1702" s="6"/>
      <c r="CA1702" s="5"/>
    </row>
    <row r="1703" spans="4:79">
      <c r="D1703" s="1"/>
      <c r="J1703" s="1"/>
      <c r="L1703" s="1"/>
      <c r="M1703" s="1"/>
      <c r="AX1703" s="1"/>
      <c r="AY1703" s="1"/>
      <c r="BA1703" s="1"/>
      <c r="BB1703" s="1"/>
      <c r="BG1703" t="str">
        <f t="shared" ca="1" si="217"/>
        <v/>
      </c>
      <c r="BH1703" t="str">
        <f t="shared" si="218"/>
        <v/>
      </c>
      <c r="BI1703" t="str">
        <f t="shared" si="219"/>
        <v/>
      </c>
      <c r="BJ1703" t="str">
        <f t="shared" ca="1" si="214"/>
        <v/>
      </c>
      <c r="BK1703">
        <f t="shared" si="220"/>
        <v>1900</v>
      </c>
      <c r="BL1703">
        <f t="shared" si="221"/>
        <v>1900</v>
      </c>
      <c r="BM1703" t="str">
        <f t="shared" si="215"/>
        <v/>
      </c>
      <c r="BN1703" s="84">
        <f t="shared" si="216"/>
        <v>116</v>
      </c>
      <c r="BO1703" s="1">
        <v>42370</v>
      </c>
      <c r="BP1703" s="1"/>
      <c r="BQ1703" s="3"/>
      <c r="BR1703" s="4"/>
      <c r="BS1703" s="5"/>
      <c r="BT1703" s="6"/>
      <c r="BU1703" s="5"/>
      <c r="BV1703" s="5"/>
      <c r="BW1703" s="6"/>
      <c r="BX1703" s="5"/>
      <c r="BY1703" s="5"/>
      <c r="BZ1703" s="6"/>
      <c r="CA1703" s="5"/>
    </row>
    <row r="1704" spans="4:79">
      <c r="D1704" s="1"/>
      <c r="J1704" s="1"/>
      <c r="L1704" s="1"/>
      <c r="M1704" s="1"/>
      <c r="AX1704" s="1"/>
      <c r="AY1704" s="1"/>
      <c r="BA1704" s="1"/>
      <c r="BB1704" s="1"/>
      <c r="BG1704" t="str">
        <f t="shared" ca="1" si="217"/>
        <v/>
      </c>
      <c r="BH1704" t="str">
        <f t="shared" si="218"/>
        <v/>
      </c>
      <c r="BI1704" t="str">
        <f t="shared" si="219"/>
        <v/>
      </c>
      <c r="BJ1704" t="str">
        <f t="shared" ca="1" si="214"/>
        <v/>
      </c>
      <c r="BK1704">
        <f t="shared" si="220"/>
        <v>1900</v>
      </c>
      <c r="BL1704">
        <f t="shared" si="221"/>
        <v>1900</v>
      </c>
      <c r="BM1704" t="str">
        <f t="shared" si="215"/>
        <v/>
      </c>
      <c r="BN1704" s="84">
        <f t="shared" si="216"/>
        <v>116</v>
      </c>
      <c r="BO1704" s="1">
        <v>42370</v>
      </c>
      <c r="BP1704" s="1"/>
      <c r="BQ1704" s="3"/>
      <c r="BR1704" s="4"/>
      <c r="BS1704" s="5"/>
      <c r="BT1704" s="6"/>
      <c r="BU1704" s="5"/>
      <c r="BV1704" s="5"/>
      <c r="BW1704" s="6"/>
      <c r="BX1704" s="5"/>
      <c r="BY1704" s="5"/>
      <c r="BZ1704" s="6"/>
      <c r="CA1704" s="5"/>
    </row>
    <row r="1705" spans="4:79">
      <c r="D1705" s="1"/>
      <c r="J1705" s="1"/>
      <c r="M1705" s="1"/>
      <c r="BG1705" t="str">
        <f t="shared" ca="1" si="217"/>
        <v/>
      </c>
      <c r="BH1705" t="str">
        <f t="shared" si="218"/>
        <v/>
      </c>
      <c r="BI1705" t="str">
        <f t="shared" si="219"/>
        <v/>
      </c>
      <c r="BJ1705" t="str">
        <f t="shared" ca="1" si="214"/>
        <v/>
      </c>
      <c r="BK1705">
        <f t="shared" si="220"/>
        <v>1900</v>
      </c>
      <c r="BL1705">
        <f t="shared" si="221"/>
        <v>1900</v>
      </c>
      <c r="BM1705" t="str">
        <f t="shared" si="215"/>
        <v/>
      </c>
      <c r="BN1705" s="84">
        <f t="shared" si="216"/>
        <v>116</v>
      </c>
      <c r="BO1705" s="1">
        <v>42370</v>
      </c>
      <c r="BP1705" s="1"/>
      <c r="BQ1705" s="3"/>
      <c r="BR1705" s="4"/>
      <c r="BS1705" s="5"/>
      <c r="BT1705" s="6"/>
      <c r="BU1705" s="5"/>
      <c r="BV1705" s="5"/>
      <c r="BW1705" s="6"/>
      <c r="BX1705" s="5"/>
      <c r="BY1705" s="5"/>
      <c r="BZ1705" s="6"/>
      <c r="CA1705" s="5"/>
    </row>
    <row r="1706" spans="4:79">
      <c r="D1706" s="1"/>
      <c r="J1706" s="1"/>
      <c r="M1706" s="1"/>
      <c r="BG1706" t="str">
        <f t="shared" ca="1" si="217"/>
        <v/>
      </c>
      <c r="BH1706" t="str">
        <f t="shared" si="218"/>
        <v/>
      </c>
      <c r="BI1706" t="str">
        <f t="shared" si="219"/>
        <v/>
      </c>
      <c r="BJ1706" t="str">
        <f t="shared" ca="1" si="214"/>
        <v/>
      </c>
      <c r="BK1706">
        <f t="shared" si="220"/>
        <v>1900</v>
      </c>
      <c r="BL1706">
        <f t="shared" si="221"/>
        <v>1900</v>
      </c>
      <c r="BM1706" t="str">
        <f t="shared" si="215"/>
        <v/>
      </c>
      <c r="BN1706" s="84">
        <f t="shared" si="216"/>
        <v>116</v>
      </c>
      <c r="BO1706" s="1">
        <v>42370</v>
      </c>
      <c r="BP1706" s="1"/>
      <c r="BQ1706" s="3"/>
      <c r="BR1706" s="4"/>
      <c r="BS1706" s="5"/>
      <c r="BT1706" s="6"/>
      <c r="BU1706" s="5"/>
      <c r="BV1706" s="5"/>
      <c r="BW1706" s="6"/>
      <c r="BX1706" s="5"/>
      <c r="BY1706" s="5"/>
      <c r="BZ1706" s="6"/>
      <c r="CA1706" s="5"/>
    </row>
    <row r="1707" spans="4:79">
      <c r="D1707" s="1"/>
      <c r="J1707" s="1"/>
      <c r="L1707" s="1"/>
      <c r="M1707" s="1"/>
      <c r="AY1707" s="1"/>
      <c r="AZ1707" s="1"/>
      <c r="BB1707" s="1"/>
      <c r="BC1707" s="1"/>
      <c r="BG1707" t="str">
        <f t="shared" ca="1" si="217"/>
        <v/>
      </c>
      <c r="BH1707" t="str">
        <f t="shared" si="218"/>
        <v/>
      </c>
      <c r="BI1707" t="str">
        <f t="shared" si="219"/>
        <v/>
      </c>
      <c r="BJ1707" t="str">
        <f t="shared" ca="1" si="214"/>
        <v/>
      </c>
      <c r="BK1707">
        <f t="shared" si="220"/>
        <v>1900</v>
      </c>
      <c r="BL1707">
        <f t="shared" si="221"/>
        <v>1900</v>
      </c>
      <c r="BM1707" t="str">
        <f t="shared" si="215"/>
        <v/>
      </c>
      <c r="BN1707" s="84">
        <f t="shared" si="216"/>
        <v>116</v>
      </c>
      <c r="BO1707" s="1">
        <v>42370</v>
      </c>
      <c r="BP1707" s="1"/>
      <c r="BQ1707" s="3"/>
      <c r="BR1707" s="4"/>
      <c r="BS1707" s="5"/>
      <c r="BT1707" s="6"/>
      <c r="BU1707" s="5"/>
      <c r="BV1707" s="5"/>
      <c r="BW1707" s="6"/>
      <c r="BX1707" s="5"/>
      <c r="BY1707" s="5"/>
      <c r="BZ1707" s="6"/>
      <c r="CA1707" s="5"/>
    </row>
    <row r="1708" spans="4:79">
      <c r="D1708" s="1"/>
      <c r="J1708" s="1"/>
      <c r="L1708" s="1"/>
      <c r="BA1708" s="1"/>
      <c r="BG1708" t="str">
        <f t="shared" ca="1" si="217"/>
        <v/>
      </c>
      <c r="BH1708" t="str">
        <f t="shared" si="218"/>
        <v/>
      </c>
      <c r="BI1708" t="str">
        <f t="shared" si="219"/>
        <v/>
      </c>
      <c r="BJ1708" t="str">
        <f t="shared" ca="1" si="214"/>
        <v/>
      </c>
      <c r="BK1708">
        <f t="shared" si="220"/>
        <v>1900</v>
      </c>
      <c r="BL1708">
        <f t="shared" si="221"/>
        <v>1900</v>
      </c>
      <c r="BM1708" t="str">
        <f t="shared" si="215"/>
        <v/>
      </c>
      <c r="BN1708" s="84">
        <f t="shared" si="216"/>
        <v>116</v>
      </c>
      <c r="BO1708" s="1">
        <v>42370</v>
      </c>
      <c r="BP1708" s="1"/>
      <c r="BQ1708" s="3"/>
      <c r="BR1708" s="4"/>
      <c r="BS1708" s="5"/>
      <c r="BT1708" s="6"/>
      <c r="BU1708" s="5"/>
      <c r="BV1708" s="5"/>
      <c r="BW1708" s="6"/>
      <c r="BX1708" s="5"/>
      <c r="BY1708" s="5"/>
      <c r="BZ1708" s="6"/>
      <c r="CA1708" s="5"/>
    </row>
    <row r="1709" spans="4:79">
      <c r="D1709" s="1"/>
      <c r="J1709" s="1"/>
      <c r="L1709" s="1"/>
      <c r="M1709" s="1"/>
      <c r="BA1709" s="1"/>
      <c r="BG1709" t="str">
        <f t="shared" ca="1" si="217"/>
        <v/>
      </c>
      <c r="BH1709" t="str">
        <f t="shared" si="218"/>
        <v/>
      </c>
      <c r="BI1709" t="str">
        <f t="shared" si="219"/>
        <v/>
      </c>
      <c r="BJ1709" t="str">
        <f t="shared" ca="1" si="214"/>
        <v/>
      </c>
      <c r="BK1709">
        <f t="shared" si="220"/>
        <v>1900</v>
      </c>
      <c r="BL1709">
        <f t="shared" si="221"/>
        <v>1900</v>
      </c>
      <c r="BM1709" t="str">
        <f t="shared" si="215"/>
        <v/>
      </c>
      <c r="BN1709" s="84">
        <f t="shared" si="216"/>
        <v>116</v>
      </c>
      <c r="BO1709" s="1">
        <v>42370</v>
      </c>
      <c r="BP1709" s="1"/>
      <c r="BQ1709" s="3"/>
      <c r="BR1709" s="4"/>
      <c r="BS1709" s="5"/>
      <c r="BT1709" s="6"/>
      <c r="BU1709" s="5"/>
      <c r="BV1709" s="5"/>
      <c r="BW1709" s="6"/>
      <c r="BX1709" s="5"/>
      <c r="BY1709" s="5"/>
      <c r="BZ1709" s="6"/>
      <c r="CA1709" s="5"/>
    </row>
    <row r="1710" spans="4:79">
      <c r="D1710" s="1"/>
      <c r="J1710" s="1"/>
      <c r="L1710" s="1"/>
      <c r="M1710" s="1"/>
      <c r="AX1710" s="1"/>
      <c r="AY1710" s="1"/>
      <c r="BA1710" s="1"/>
      <c r="BB1710" s="1"/>
      <c r="BG1710" t="str">
        <f t="shared" ca="1" si="217"/>
        <v/>
      </c>
      <c r="BH1710" t="str">
        <f t="shared" si="218"/>
        <v/>
      </c>
      <c r="BI1710" t="str">
        <f t="shared" si="219"/>
        <v/>
      </c>
      <c r="BJ1710" t="str">
        <f t="shared" ca="1" si="214"/>
        <v/>
      </c>
      <c r="BK1710">
        <f t="shared" si="220"/>
        <v>1900</v>
      </c>
      <c r="BL1710">
        <f t="shared" si="221"/>
        <v>1900</v>
      </c>
      <c r="BM1710" t="str">
        <f t="shared" si="215"/>
        <v/>
      </c>
      <c r="BN1710" s="84">
        <f t="shared" si="216"/>
        <v>116</v>
      </c>
      <c r="BO1710" s="1">
        <v>42370</v>
      </c>
      <c r="BP1710" s="1"/>
      <c r="BQ1710" s="3"/>
      <c r="BR1710" s="4"/>
      <c r="BS1710" s="5"/>
      <c r="BT1710" s="6"/>
      <c r="BU1710" s="5"/>
      <c r="BV1710" s="5"/>
      <c r="BW1710" s="6"/>
      <c r="BX1710" s="5"/>
      <c r="BY1710" s="5"/>
      <c r="BZ1710" s="6"/>
      <c r="CA1710" s="5"/>
    </row>
    <row r="1711" spans="4:79">
      <c r="D1711" s="1"/>
      <c r="J1711" s="1"/>
      <c r="L1711" s="1"/>
      <c r="M1711" s="1"/>
      <c r="AY1711" s="1"/>
      <c r="AZ1711" s="1"/>
      <c r="BB1711" s="1"/>
      <c r="BC1711" s="1"/>
      <c r="BG1711" t="str">
        <f t="shared" ca="1" si="217"/>
        <v/>
      </c>
      <c r="BH1711" t="str">
        <f t="shared" si="218"/>
        <v/>
      </c>
      <c r="BI1711" t="str">
        <f t="shared" si="219"/>
        <v/>
      </c>
      <c r="BJ1711" t="str">
        <f t="shared" ca="1" si="214"/>
        <v/>
      </c>
      <c r="BK1711">
        <f t="shared" si="220"/>
        <v>1900</v>
      </c>
      <c r="BL1711">
        <f t="shared" si="221"/>
        <v>1900</v>
      </c>
      <c r="BM1711" t="str">
        <f t="shared" si="215"/>
        <v/>
      </c>
      <c r="BN1711" s="84">
        <f t="shared" si="216"/>
        <v>116</v>
      </c>
      <c r="BO1711" s="1">
        <v>42370</v>
      </c>
      <c r="BP1711" s="1"/>
      <c r="BQ1711" s="3"/>
      <c r="BR1711" s="4"/>
      <c r="BS1711" s="5"/>
      <c r="BT1711" s="6"/>
      <c r="BU1711" s="5"/>
      <c r="BV1711" s="5"/>
      <c r="BW1711" s="6"/>
      <c r="BX1711" s="5"/>
      <c r="BY1711" s="5"/>
      <c r="BZ1711" s="6"/>
      <c r="CA1711" s="5"/>
    </row>
    <row r="1712" spans="4:79">
      <c r="D1712" s="1"/>
      <c r="J1712" s="1"/>
      <c r="L1712" s="1"/>
      <c r="M1712" s="1"/>
      <c r="AZ1712" s="1"/>
      <c r="BA1712" s="1"/>
      <c r="BC1712" s="1"/>
      <c r="BD1712" s="1"/>
      <c r="BG1712" t="str">
        <f t="shared" ca="1" si="217"/>
        <v/>
      </c>
      <c r="BH1712" t="str">
        <f t="shared" si="218"/>
        <v/>
      </c>
      <c r="BI1712" t="str">
        <f t="shared" si="219"/>
        <v/>
      </c>
      <c r="BJ1712" t="str">
        <f t="shared" ca="1" si="214"/>
        <v/>
      </c>
      <c r="BK1712">
        <f t="shared" si="220"/>
        <v>1900</v>
      </c>
      <c r="BL1712">
        <f t="shared" si="221"/>
        <v>1900</v>
      </c>
      <c r="BM1712" t="str">
        <f t="shared" si="215"/>
        <v/>
      </c>
      <c r="BN1712" s="84">
        <f t="shared" si="216"/>
        <v>116</v>
      </c>
      <c r="BO1712" s="1">
        <v>42370</v>
      </c>
      <c r="BP1712" s="1"/>
      <c r="BQ1712" s="3"/>
      <c r="BR1712" s="4"/>
      <c r="BS1712" s="5"/>
      <c r="BT1712" s="6"/>
      <c r="BU1712" s="5"/>
      <c r="BV1712" s="5"/>
      <c r="BW1712" s="6"/>
      <c r="BX1712" s="5"/>
      <c r="BY1712" s="5"/>
      <c r="BZ1712" s="6"/>
      <c r="CA1712" s="5"/>
    </row>
    <row r="1713" spans="4:79">
      <c r="D1713" s="1"/>
      <c r="E1713" s="1"/>
      <c r="J1713" s="1"/>
      <c r="L1713" s="1"/>
      <c r="BA1713" s="1"/>
      <c r="BG1713" t="str">
        <f t="shared" ca="1" si="217"/>
        <v/>
      </c>
      <c r="BH1713" t="str">
        <f t="shared" si="218"/>
        <v/>
      </c>
      <c r="BI1713" t="str">
        <f t="shared" si="219"/>
        <v/>
      </c>
      <c r="BJ1713" t="str">
        <f t="shared" ca="1" si="214"/>
        <v/>
      </c>
      <c r="BK1713">
        <f t="shared" si="220"/>
        <v>1900</v>
      </c>
      <c r="BL1713">
        <f t="shared" si="221"/>
        <v>1900</v>
      </c>
      <c r="BM1713" t="str">
        <f t="shared" si="215"/>
        <v/>
      </c>
      <c r="BN1713" s="84">
        <f t="shared" si="216"/>
        <v>116</v>
      </c>
      <c r="BO1713" s="1">
        <v>42370</v>
      </c>
      <c r="BP1713" s="1"/>
      <c r="BQ1713" s="3"/>
      <c r="BR1713" s="4"/>
      <c r="BS1713" s="5"/>
      <c r="BT1713" s="6"/>
      <c r="BU1713" s="5"/>
      <c r="BV1713" s="5"/>
      <c r="BW1713" s="6"/>
      <c r="BX1713" s="5"/>
      <c r="BY1713" s="5"/>
      <c r="BZ1713" s="6"/>
      <c r="CA1713" s="5"/>
    </row>
    <row r="1714" spans="4:79">
      <c r="D1714" s="1"/>
      <c r="J1714" s="1"/>
      <c r="M1714" s="1"/>
      <c r="BG1714" t="str">
        <f t="shared" ca="1" si="217"/>
        <v/>
      </c>
      <c r="BH1714" t="str">
        <f t="shared" si="218"/>
        <v/>
      </c>
      <c r="BI1714" t="str">
        <f t="shared" si="219"/>
        <v/>
      </c>
      <c r="BJ1714" t="str">
        <f t="shared" ca="1" si="214"/>
        <v/>
      </c>
      <c r="BK1714">
        <f t="shared" si="220"/>
        <v>1900</v>
      </c>
      <c r="BL1714">
        <f t="shared" si="221"/>
        <v>1900</v>
      </c>
      <c r="BM1714" t="str">
        <f t="shared" si="215"/>
        <v/>
      </c>
      <c r="BN1714" s="84">
        <f t="shared" si="216"/>
        <v>116</v>
      </c>
      <c r="BO1714" s="1">
        <v>42370</v>
      </c>
      <c r="BP1714" s="1"/>
      <c r="BQ1714" s="3"/>
      <c r="BR1714" s="4"/>
      <c r="BS1714" s="5"/>
      <c r="BT1714" s="6"/>
      <c r="BU1714" s="5"/>
      <c r="BV1714" s="5"/>
      <c r="BW1714" s="6"/>
      <c r="BX1714" s="5"/>
      <c r="BY1714" s="5"/>
      <c r="BZ1714" s="6"/>
      <c r="CA1714" s="5"/>
    </row>
    <row r="1715" spans="4:79">
      <c r="D1715" s="1"/>
      <c r="J1715" s="1"/>
      <c r="M1715" s="1"/>
      <c r="BG1715" t="str">
        <f t="shared" ca="1" si="217"/>
        <v/>
      </c>
      <c r="BH1715" t="str">
        <f t="shared" si="218"/>
        <v/>
      </c>
      <c r="BI1715" t="str">
        <f t="shared" si="219"/>
        <v/>
      </c>
      <c r="BJ1715" t="str">
        <f t="shared" ca="1" si="214"/>
        <v/>
      </c>
      <c r="BK1715">
        <f t="shared" si="220"/>
        <v>1900</v>
      </c>
      <c r="BL1715">
        <f t="shared" si="221"/>
        <v>1900</v>
      </c>
      <c r="BM1715" t="str">
        <f t="shared" si="215"/>
        <v/>
      </c>
      <c r="BN1715" s="84">
        <f t="shared" si="216"/>
        <v>116</v>
      </c>
      <c r="BO1715" s="1">
        <v>42370</v>
      </c>
      <c r="BP1715" s="1"/>
      <c r="BQ1715" s="3"/>
      <c r="BR1715" s="4"/>
      <c r="BS1715" s="5"/>
      <c r="BT1715" s="6"/>
      <c r="BU1715" s="5"/>
      <c r="BV1715" s="5"/>
      <c r="BW1715" s="6"/>
      <c r="BX1715" s="5"/>
      <c r="BY1715" s="5"/>
      <c r="BZ1715" s="6"/>
      <c r="CA1715" s="5"/>
    </row>
    <row r="1716" spans="4:79">
      <c r="D1716" s="1"/>
      <c r="J1716" s="1"/>
      <c r="L1716" s="1"/>
      <c r="M1716" s="1"/>
      <c r="AX1716" s="1"/>
      <c r="AY1716" s="1"/>
      <c r="BA1716" s="1"/>
      <c r="BB1716" s="1"/>
      <c r="BG1716" t="str">
        <f t="shared" ca="1" si="217"/>
        <v/>
      </c>
      <c r="BH1716" t="str">
        <f t="shared" si="218"/>
        <v/>
      </c>
      <c r="BI1716" t="str">
        <f t="shared" si="219"/>
        <v/>
      </c>
      <c r="BJ1716" t="str">
        <f t="shared" ca="1" si="214"/>
        <v/>
      </c>
      <c r="BK1716">
        <f t="shared" si="220"/>
        <v>1900</v>
      </c>
      <c r="BL1716">
        <f t="shared" si="221"/>
        <v>1900</v>
      </c>
      <c r="BM1716" t="str">
        <f t="shared" si="215"/>
        <v/>
      </c>
      <c r="BN1716" s="84">
        <f t="shared" si="216"/>
        <v>116</v>
      </c>
      <c r="BO1716" s="1">
        <v>42370</v>
      </c>
      <c r="BP1716" s="1"/>
      <c r="BQ1716" s="3"/>
      <c r="BR1716" s="4"/>
      <c r="BS1716" s="5"/>
      <c r="BT1716" s="6"/>
      <c r="BU1716" s="5"/>
      <c r="BV1716" s="5"/>
      <c r="BW1716" s="6"/>
      <c r="BX1716" s="5"/>
      <c r="BY1716" s="5"/>
      <c r="BZ1716" s="6"/>
      <c r="CA1716" s="5"/>
    </row>
    <row r="1717" spans="4:79">
      <c r="D1717" s="1"/>
      <c r="J1717" s="1"/>
      <c r="L1717" s="1"/>
      <c r="M1717" s="1"/>
      <c r="AX1717" s="1"/>
      <c r="AY1717" s="1"/>
      <c r="BA1717" s="1"/>
      <c r="BB1717" s="1"/>
      <c r="BF1717" s="1"/>
      <c r="BG1717" t="str">
        <f t="shared" ca="1" si="217"/>
        <v/>
      </c>
      <c r="BH1717" t="str">
        <f t="shared" si="218"/>
        <v/>
      </c>
      <c r="BI1717" t="str">
        <f t="shared" si="219"/>
        <v/>
      </c>
      <c r="BJ1717" t="str">
        <f t="shared" ca="1" si="214"/>
        <v/>
      </c>
      <c r="BK1717">
        <f t="shared" si="220"/>
        <v>1900</v>
      </c>
      <c r="BL1717">
        <f t="shared" si="221"/>
        <v>1900</v>
      </c>
      <c r="BM1717" t="str">
        <f t="shared" si="215"/>
        <v/>
      </c>
      <c r="BN1717" s="84">
        <f t="shared" si="216"/>
        <v>116</v>
      </c>
      <c r="BO1717" s="1">
        <v>42370</v>
      </c>
      <c r="BP1717" s="1"/>
      <c r="BQ1717" s="3"/>
      <c r="BR1717" s="4"/>
      <c r="BS1717" s="5"/>
      <c r="BT1717" s="6"/>
      <c r="BU1717" s="5"/>
      <c r="BV1717" s="5"/>
      <c r="BW1717" s="6"/>
      <c r="BX1717" s="5"/>
      <c r="BY1717" s="5"/>
      <c r="BZ1717" s="6"/>
      <c r="CA1717" s="5"/>
    </row>
    <row r="1718" spans="4:79">
      <c r="D1718" s="1"/>
      <c r="J1718" s="1"/>
      <c r="L1718" s="1"/>
      <c r="BA1718" s="1"/>
      <c r="BF1718" s="1"/>
      <c r="BG1718" t="str">
        <f t="shared" ca="1" si="217"/>
        <v/>
      </c>
      <c r="BH1718" t="str">
        <f t="shared" si="218"/>
        <v/>
      </c>
      <c r="BI1718" t="str">
        <f t="shared" si="219"/>
        <v/>
      </c>
      <c r="BJ1718" t="str">
        <f t="shared" ca="1" si="214"/>
        <v/>
      </c>
      <c r="BK1718">
        <f t="shared" si="220"/>
        <v>1900</v>
      </c>
      <c r="BL1718">
        <f t="shared" si="221"/>
        <v>1900</v>
      </c>
      <c r="BM1718" t="str">
        <f t="shared" si="215"/>
        <v/>
      </c>
      <c r="BN1718" s="84">
        <f t="shared" si="216"/>
        <v>116</v>
      </c>
      <c r="BO1718" s="1">
        <v>42370</v>
      </c>
      <c r="BP1718" s="1"/>
      <c r="BQ1718" s="3"/>
      <c r="BR1718" s="4"/>
      <c r="BS1718" s="5"/>
      <c r="BT1718" s="6"/>
      <c r="BU1718" s="5"/>
      <c r="BV1718" s="5"/>
      <c r="BW1718" s="6"/>
      <c r="BX1718" s="5"/>
      <c r="BY1718" s="5"/>
      <c r="BZ1718" s="6"/>
      <c r="CA1718" s="5"/>
    </row>
    <row r="1719" spans="4:79">
      <c r="D1719" s="1"/>
      <c r="J1719" s="1"/>
      <c r="L1719" s="1"/>
      <c r="M1719" s="1"/>
      <c r="AX1719" s="1"/>
      <c r="AY1719" s="1"/>
      <c r="BA1719" s="1"/>
      <c r="BB1719" s="1"/>
      <c r="BG1719" t="str">
        <f t="shared" ca="1" si="217"/>
        <v/>
      </c>
      <c r="BH1719" t="str">
        <f t="shared" si="218"/>
        <v/>
      </c>
      <c r="BI1719" t="str">
        <f t="shared" si="219"/>
        <v/>
      </c>
      <c r="BJ1719" t="str">
        <f t="shared" ca="1" si="214"/>
        <v/>
      </c>
      <c r="BK1719">
        <f t="shared" si="220"/>
        <v>1900</v>
      </c>
      <c r="BL1719">
        <f t="shared" si="221"/>
        <v>1900</v>
      </c>
      <c r="BM1719" t="str">
        <f t="shared" si="215"/>
        <v/>
      </c>
      <c r="BN1719" s="84">
        <f t="shared" si="216"/>
        <v>116</v>
      </c>
      <c r="BO1719" s="1">
        <v>42370</v>
      </c>
      <c r="BP1719" s="1"/>
      <c r="BQ1719" s="3"/>
      <c r="BR1719" s="4"/>
      <c r="BS1719" s="5"/>
      <c r="BT1719" s="6"/>
      <c r="BU1719" s="5"/>
      <c r="BV1719" s="5"/>
      <c r="BW1719" s="6"/>
      <c r="BX1719" s="5"/>
      <c r="BY1719" s="5"/>
      <c r="BZ1719" s="6"/>
      <c r="CA1719" s="5"/>
    </row>
    <row r="1720" spans="4:79">
      <c r="D1720" s="1"/>
      <c r="J1720" s="1"/>
      <c r="L1720" s="1"/>
      <c r="AX1720" s="1"/>
      <c r="AY1720" s="1"/>
      <c r="BA1720" s="1"/>
      <c r="BG1720" t="str">
        <f t="shared" ca="1" si="217"/>
        <v/>
      </c>
      <c r="BH1720" t="str">
        <f t="shared" si="218"/>
        <v/>
      </c>
      <c r="BI1720" t="str">
        <f t="shared" si="219"/>
        <v/>
      </c>
      <c r="BJ1720" t="str">
        <f t="shared" ca="1" si="214"/>
        <v/>
      </c>
      <c r="BK1720">
        <f t="shared" si="220"/>
        <v>1900</v>
      </c>
      <c r="BL1720">
        <f t="shared" si="221"/>
        <v>1900</v>
      </c>
      <c r="BM1720" t="str">
        <f t="shared" si="215"/>
        <v/>
      </c>
      <c r="BN1720" s="84">
        <f t="shared" si="216"/>
        <v>116</v>
      </c>
      <c r="BO1720" s="1">
        <v>42370</v>
      </c>
      <c r="BP1720" s="1"/>
      <c r="BQ1720" s="3"/>
      <c r="BR1720" s="4"/>
      <c r="BS1720" s="5"/>
      <c r="BT1720" s="6"/>
      <c r="BU1720" s="5"/>
      <c r="BV1720" s="5"/>
      <c r="BW1720" s="6"/>
      <c r="BX1720" s="5"/>
      <c r="BY1720" s="5"/>
      <c r="BZ1720" s="6"/>
      <c r="CA1720" s="5"/>
    </row>
    <row r="1721" spans="4:79">
      <c r="D1721" s="1"/>
      <c r="E1721" s="1"/>
      <c r="J1721" s="1"/>
      <c r="L1721" s="1"/>
      <c r="M1721" s="1"/>
      <c r="N1721" s="1"/>
      <c r="AX1721" s="1"/>
      <c r="AY1721" s="1"/>
      <c r="BA1721" s="1"/>
      <c r="BB1721" s="1"/>
      <c r="BG1721" t="str">
        <f t="shared" ca="1" si="217"/>
        <v/>
      </c>
      <c r="BH1721" t="str">
        <f t="shared" si="218"/>
        <v/>
      </c>
      <c r="BI1721" t="str">
        <f t="shared" si="219"/>
        <v/>
      </c>
      <c r="BJ1721" t="str">
        <f t="shared" ca="1" si="214"/>
        <v/>
      </c>
      <c r="BK1721">
        <f t="shared" si="220"/>
        <v>1900</v>
      </c>
      <c r="BL1721">
        <f t="shared" si="221"/>
        <v>1900</v>
      </c>
      <c r="BM1721" t="str">
        <f t="shared" si="215"/>
        <v/>
      </c>
      <c r="BN1721" s="84">
        <f t="shared" si="216"/>
        <v>116</v>
      </c>
      <c r="BO1721" s="1">
        <v>42370</v>
      </c>
      <c r="BP1721" s="1"/>
      <c r="BQ1721" s="3"/>
      <c r="BR1721" s="4"/>
      <c r="BS1721" s="5"/>
      <c r="BT1721" s="6"/>
      <c r="BU1721" s="5"/>
      <c r="BV1721" s="5"/>
      <c r="BW1721" s="6"/>
      <c r="BX1721" s="5"/>
      <c r="BY1721" s="5"/>
      <c r="BZ1721" s="6"/>
      <c r="CA1721" s="5"/>
    </row>
    <row r="1722" spans="4:79">
      <c r="D1722" s="1"/>
      <c r="J1722" s="1"/>
      <c r="L1722" s="1"/>
      <c r="AX1722" s="1"/>
      <c r="AY1722" s="1"/>
      <c r="BA1722" s="1"/>
      <c r="BB1722" s="1"/>
      <c r="BG1722" t="str">
        <f t="shared" ca="1" si="217"/>
        <v/>
      </c>
      <c r="BH1722" t="str">
        <f t="shared" si="218"/>
        <v/>
      </c>
      <c r="BI1722" t="str">
        <f t="shared" si="219"/>
        <v/>
      </c>
      <c r="BJ1722" t="str">
        <f t="shared" ca="1" si="214"/>
        <v/>
      </c>
      <c r="BK1722">
        <f t="shared" si="220"/>
        <v>1900</v>
      </c>
      <c r="BL1722">
        <f t="shared" si="221"/>
        <v>1900</v>
      </c>
      <c r="BM1722" t="str">
        <f t="shared" si="215"/>
        <v/>
      </c>
      <c r="BN1722" s="84">
        <f t="shared" si="216"/>
        <v>116</v>
      </c>
      <c r="BO1722" s="1">
        <v>42370</v>
      </c>
      <c r="BP1722" s="1"/>
      <c r="BQ1722" s="3"/>
      <c r="BR1722" s="4"/>
      <c r="BS1722" s="5"/>
      <c r="BT1722" s="6"/>
      <c r="BU1722" s="5"/>
      <c r="BV1722" s="5"/>
      <c r="BW1722" s="6"/>
      <c r="BX1722" s="5"/>
      <c r="BY1722" s="5"/>
      <c r="BZ1722" s="6"/>
      <c r="CA1722" s="5"/>
    </row>
    <row r="1723" spans="4:79">
      <c r="D1723" s="1"/>
      <c r="J1723" s="1"/>
      <c r="L1723" s="1"/>
      <c r="AX1723" s="1"/>
      <c r="AY1723" s="1"/>
      <c r="BA1723" s="1"/>
      <c r="BB1723" s="1"/>
      <c r="BF1723" s="1"/>
      <c r="BG1723" t="str">
        <f t="shared" ca="1" si="217"/>
        <v/>
      </c>
      <c r="BH1723" t="str">
        <f t="shared" si="218"/>
        <v/>
      </c>
      <c r="BI1723" t="str">
        <f t="shared" si="219"/>
        <v/>
      </c>
      <c r="BJ1723" t="str">
        <f t="shared" ca="1" si="214"/>
        <v/>
      </c>
      <c r="BK1723">
        <f t="shared" si="220"/>
        <v>1900</v>
      </c>
      <c r="BL1723">
        <f t="shared" si="221"/>
        <v>1900</v>
      </c>
      <c r="BM1723" t="str">
        <f t="shared" si="215"/>
        <v/>
      </c>
      <c r="BN1723" s="84">
        <f t="shared" si="216"/>
        <v>116</v>
      </c>
      <c r="BO1723" s="1">
        <v>42370</v>
      </c>
      <c r="BP1723" s="1"/>
      <c r="BQ1723" s="3"/>
      <c r="BR1723" s="4"/>
      <c r="BS1723" s="5"/>
      <c r="BT1723" s="6"/>
      <c r="BU1723" s="5"/>
      <c r="BV1723" s="5"/>
      <c r="BW1723" s="6"/>
      <c r="BX1723" s="5"/>
      <c r="BY1723" s="5"/>
      <c r="BZ1723" s="6"/>
      <c r="CA1723" s="5"/>
    </row>
    <row r="1724" spans="4:79">
      <c r="D1724" s="1"/>
      <c r="E1724" s="1"/>
      <c r="J1724" s="1"/>
      <c r="L1724" s="1"/>
      <c r="AX1724" s="1"/>
      <c r="AY1724" s="1"/>
      <c r="BA1724" s="1"/>
      <c r="BB1724" s="1"/>
      <c r="BG1724" t="str">
        <f t="shared" ca="1" si="217"/>
        <v/>
      </c>
      <c r="BH1724" t="str">
        <f t="shared" si="218"/>
        <v/>
      </c>
      <c r="BI1724" t="str">
        <f t="shared" si="219"/>
        <v/>
      </c>
      <c r="BJ1724" t="str">
        <f t="shared" ca="1" si="214"/>
        <v/>
      </c>
      <c r="BK1724">
        <f t="shared" si="220"/>
        <v>1900</v>
      </c>
      <c r="BL1724">
        <f t="shared" si="221"/>
        <v>1900</v>
      </c>
      <c r="BM1724" t="str">
        <f t="shared" si="215"/>
        <v/>
      </c>
      <c r="BN1724" s="84">
        <f t="shared" si="216"/>
        <v>116</v>
      </c>
      <c r="BO1724" s="1">
        <v>42370</v>
      </c>
      <c r="BP1724" s="1"/>
      <c r="BQ1724" s="3"/>
      <c r="BR1724" s="4"/>
      <c r="BS1724" s="5"/>
      <c r="BT1724" s="6"/>
      <c r="BU1724" s="5"/>
      <c r="BV1724" s="5"/>
      <c r="BW1724" s="6"/>
      <c r="BX1724" s="5"/>
      <c r="BY1724" s="5"/>
      <c r="BZ1724" s="6"/>
      <c r="CA1724" s="5"/>
    </row>
    <row r="1725" spans="4:79">
      <c r="D1725" s="1"/>
      <c r="J1725" s="1"/>
      <c r="L1725" s="1"/>
      <c r="M1725" s="1"/>
      <c r="BA1725" s="1"/>
      <c r="BG1725" t="str">
        <f t="shared" ca="1" si="217"/>
        <v/>
      </c>
      <c r="BH1725" t="str">
        <f t="shared" si="218"/>
        <v/>
      </c>
      <c r="BI1725" t="str">
        <f t="shared" si="219"/>
        <v/>
      </c>
      <c r="BJ1725" t="str">
        <f t="shared" ca="1" si="214"/>
        <v/>
      </c>
      <c r="BK1725">
        <f t="shared" si="220"/>
        <v>1900</v>
      </c>
      <c r="BL1725">
        <f t="shared" si="221"/>
        <v>1900</v>
      </c>
      <c r="BM1725" t="str">
        <f t="shared" si="215"/>
        <v/>
      </c>
      <c r="BN1725" s="84">
        <f t="shared" si="216"/>
        <v>116</v>
      </c>
      <c r="BO1725" s="1">
        <v>42370</v>
      </c>
      <c r="BP1725" s="1"/>
      <c r="BQ1725" s="3"/>
      <c r="BR1725" s="4"/>
      <c r="BS1725" s="5"/>
      <c r="BT1725" s="6"/>
      <c r="BU1725" s="5"/>
      <c r="BV1725" s="5"/>
      <c r="BW1725" s="6"/>
      <c r="BX1725" s="5"/>
      <c r="BY1725" s="5"/>
      <c r="BZ1725" s="6"/>
      <c r="CA1725" s="5"/>
    </row>
    <row r="1726" spans="4:79">
      <c r="D1726" s="1"/>
      <c r="J1726" s="1"/>
      <c r="L1726" s="1"/>
      <c r="M1726" s="1"/>
      <c r="AX1726" s="1"/>
      <c r="AY1726" s="1"/>
      <c r="BA1726" s="1"/>
      <c r="BB1726" s="1"/>
      <c r="BG1726" t="str">
        <f t="shared" ca="1" si="217"/>
        <v/>
      </c>
      <c r="BH1726" t="str">
        <f t="shared" si="218"/>
        <v/>
      </c>
      <c r="BI1726" t="str">
        <f t="shared" si="219"/>
        <v/>
      </c>
      <c r="BJ1726" t="str">
        <f t="shared" ca="1" si="214"/>
        <v/>
      </c>
      <c r="BK1726">
        <f t="shared" si="220"/>
        <v>1900</v>
      </c>
      <c r="BL1726">
        <f t="shared" si="221"/>
        <v>1900</v>
      </c>
      <c r="BM1726" t="str">
        <f t="shared" si="215"/>
        <v/>
      </c>
      <c r="BN1726" s="84">
        <f t="shared" si="216"/>
        <v>116</v>
      </c>
      <c r="BO1726" s="1">
        <v>42370</v>
      </c>
      <c r="BP1726" s="1"/>
      <c r="BQ1726" s="3"/>
      <c r="BR1726" s="4"/>
      <c r="BS1726" s="5"/>
      <c r="BT1726" s="6"/>
      <c r="BU1726" s="5"/>
      <c r="BV1726" s="5"/>
      <c r="BW1726" s="6"/>
      <c r="BX1726" s="5"/>
      <c r="BY1726" s="5"/>
      <c r="BZ1726" s="6"/>
      <c r="CA1726" s="5"/>
    </row>
    <row r="1727" spans="4:79">
      <c r="D1727" s="1"/>
      <c r="J1727" s="1"/>
      <c r="L1727" s="1"/>
      <c r="M1727" s="1"/>
      <c r="AX1727" s="1"/>
      <c r="AY1727" s="1"/>
      <c r="BA1727" s="1"/>
      <c r="BB1727" s="1"/>
      <c r="BG1727" t="str">
        <f t="shared" ca="1" si="217"/>
        <v/>
      </c>
      <c r="BH1727" t="str">
        <f t="shared" si="218"/>
        <v/>
      </c>
      <c r="BI1727" t="str">
        <f t="shared" si="219"/>
        <v/>
      </c>
      <c r="BJ1727" t="str">
        <f t="shared" ca="1" si="214"/>
        <v/>
      </c>
      <c r="BK1727">
        <f t="shared" si="220"/>
        <v>1900</v>
      </c>
      <c r="BL1727">
        <f t="shared" si="221"/>
        <v>1900</v>
      </c>
      <c r="BM1727" t="str">
        <f t="shared" si="215"/>
        <v/>
      </c>
      <c r="BN1727" s="84">
        <f t="shared" si="216"/>
        <v>116</v>
      </c>
      <c r="BO1727" s="1">
        <v>42370</v>
      </c>
      <c r="BP1727" s="1"/>
      <c r="BQ1727" s="3"/>
      <c r="BR1727" s="4"/>
      <c r="BS1727" s="5"/>
      <c r="BT1727" s="6"/>
      <c r="BU1727" s="5"/>
      <c r="BV1727" s="5"/>
      <c r="BW1727" s="6"/>
      <c r="BX1727" s="5"/>
      <c r="BY1727" s="5"/>
      <c r="BZ1727" s="6"/>
      <c r="CA1727" s="5"/>
    </row>
    <row r="1728" spans="4:79">
      <c r="D1728" s="1"/>
      <c r="J1728" s="1"/>
      <c r="L1728" s="1"/>
      <c r="M1728" s="1"/>
      <c r="AX1728" s="1"/>
      <c r="AY1728" s="1"/>
      <c r="BA1728" s="1"/>
      <c r="BB1728" s="1"/>
      <c r="BF1728" s="1"/>
      <c r="BG1728" t="str">
        <f t="shared" ca="1" si="217"/>
        <v/>
      </c>
      <c r="BH1728" t="str">
        <f t="shared" si="218"/>
        <v/>
      </c>
      <c r="BI1728" t="str">
        <f t="shared" si="219"/>
        <v/>
      </c>
      <c r="BJ1728" t="str">
        <f t="shared" ca="1" si="214"/>
        <v/>
      </c>
      <c r="BK1728">
        <f t="shared" si="220"/>
        <v>1900</v>
      </c>
      <c r="BL1728">
        <f t="shared" si="221"/>
        <v>1900</v>
      </c>
      <c r="BM1728" t="str">
        <f t="shared" si="215"/>
        <v/>
      </c>
      <c r="BN1728" s="84">
        <f t="shared" si="216"/>
        <v>116</v>
      </c>
      <c r="BO1728" s="1">
        <v>42370</v>
      </c>
      <c r="BP1728" s="1"/>
      <c r="BQ1728" s="3"/>
      <c r="BR1728" s="4"/>
      <c r="BS1728" s="5"/>
      <c r="BT1728" s="6"/>
      <c r="BU1728" s="5"/>
      <c r="BV1728" s="5"/>
      <c r="BW1728" s="6"/>
      <c r="BX1728" s="5"/>
      <c r="BY1728" s="5"/>
      <c r="BZ1728" s="6"/>
      <c r="CA1728" s="5"/>
    </row>
    <row r="1729" spans="4:79">
      <c r="D1729" s="1"/>
      <c r="J1729" s="1"/>
      <c r="L1729" s="1"/>
      <c r="M1729" s="1"/>
      <c r="AX1729" s="1"/>
      <c r="AY1729" s="1"/>
      <c r="BA1729" s="1"/>
      <c r="BB1729" s="1"/>
      <c r="BG1729" t="str">
        <f t="shared" ca="1" si="217"/>
        <v/>
      </c>
      <c r="BH1729" t="str">
        <f t="shared" si="218"/>
        <v/>
      </c>
      <c r="BI1729" t="str">
        <f t="shared" si="219"/>
        <v/>
      </c>
      <c r="BJ1729" t="str">
        <f t="shared" ca="1" si="214"/>
        <v/>
      </c>
      <c r="BK1729">
        <f t="shared" si="220"/>
        <v>1900</v>
      </c>
      <c r="BL1729">
        <f t="shared" si="221"/>
        <v>1900</v>
      </c>
      <c r="BM1729" t="str">
        <f t="shared" si="215"/>
        <v/>
      </c>
      <c r="BN1729" s="84">
        <f t="shared" si="216"/>
        <v>116</v>
      </c>
      <c r="BO1729" s="1">
        <v>42370</v>
      </c>
      <c r="BP1729" s="1"/>
      <c r="BQ1729" s="3"/>
      <c r="BR1729" s="4"/>
      <c r="BS1729" s="5"/>
      <c r="BT1729" s="6"/>
      <c r="BU1729" s="5"/>
      <c r="BV1729" s="5"/>
      <c r="BW1729" s="6"/>
      <c r="BX1729" s="5"/>
      <c r="BY1729" s="5"/>
      <c r="BZ1729" s="6"/>
      <c r="CA1729" s="5"/>
    </row>
    <row r="1730" spans="4:79">
      <c r="D1730" s="1"/>
      <c r="J1730" s="1"/>
      <c r="L1730" s="1"/>
      <c r="M1730" s="1"/>
      <c r="AX1730" s="1"/>
      <c r="AY1730" s="1"/>
      <c r="BA1730" s="1"/>
      <c r="BB1730" s="1"/>
      <c r="BF1730" s="1"/>
      <c r="BG1730" t="str">
        <f t="shared" ca="1" si="217"/>
        <v/>
      </c>
      <c r="BH1730" t="str">
        <f t="shared" si="218"/>
        <v/>
      </c>
      <c r="BI1730" t="str">
        <f t="shared" si="219"/>
        <v/>
      </c>
      <c r="BJ1730" t="str">
        <f t="shared" ref="BJ1730:BJ1793" ca="1" si="222">IF(A1730="","",DATEDIF(L1730,TODAY(),"y"))</f>
        <v/>
      </c>
      <c r="BK1730">
        <f t="shared" si="220"/>
        <v>1900</v>
      </c>
      <c r="BL1730">
        <f t="shared" si="221"/>
        <v>1900</v>
      </c>
      <c r="BM1730" t="str">
        <f t="shared" ref="BM1730:BM1793" si="223">IF(A1730="","",IF(O1730="Adhérent",BG1730,""))</f>
        <v/>
      </c>
      <c r="BN1730" s="84">
        <f t="shared" ref="BN1730:BN1793" si="224">YEAR(BO1730)-YEAR(J1730)</f>
        <v>116</v>
      </c>
      <c r="BO1730" s="1">
        <v>42370</v>
      </c>
      <c r="BP1730" s="1"/>
      <c r="BQ1730" s="3"/>
      <c r="BR1730" s="4"/>
      <c r="BS1730" s="5"/>
      <c r="BT1730" s="6"/>
      <c r="BU1730" s="5"/>
      <c r="BV1730" s="5"/>
      <c r="BW1730" s="6"/>
      <c r="BX1730" s="5"/>
      <c r="BY1730" s="5"/>
      <c r="BZ1730" s="6"/>
      <c r="CA1730" s="5"/>
    </row>
    <row r="1731" spans="4:79">
      <c r="D1731" s="1"/>
      <c r="J1731" s="1"/>
      <c r="L1731" s="1"/>
      <c r="M1731" s="1"/>
      <c r="AX1731" s="1"/>
      <c r="AY1731" s="1"/>
      <c r="BA1731" s="1"/>
      <c r="BB1731" s="1"/>
      <c r="BG1731" t="str">
        <f t="shared" ref="BG1731:BG1794" ca="1" si="225">IF(A1731="","",DATEDIF(J1731,TODAY(),"y"))</f>
        <v/>
      </c>
      <c r="BH1731" t="str">
        <f t="shared" ref="BH1731:BH1794" si="226">IF(A1731="","",IF(BG1731&lt;61,"Moins de 61",IF(BG1731&lt;66,"61 à 65",IF(BG1731&lt;71,"66 à 70",IF(BG1731&lt;76,"71 à 75",IF(BG1731&lt;81,"76 à 80",IF(BG1731&lt;86,"81 à 85",IF(BG1731&lt;91,"86 à 90",IF(BG1731&lt;96,"91 à 95",IF(BG1731&lt;101,"96 à 100",IF(BG1731&gt;=101,"101 et plus","")))))))))))</f>
        <v/>
      </c>
      <c r="BI1731" t="str">
        <f t="shared" ref="BI1731:BI1794" si="227">IF(B1731="","",IF(BG1731&lt;66,"Moins de 66",IF(BG1731&lt;71,"66 à 70",IF(BG1731&lt;76,"71 à 75",IF(BG1731&lt;81,"76 à 80",IF(BG1731&gt;=81,"plus de 80",""))))))</f>
        <v/>
      </c>
      <c r="BJ1731" t="str">
        <f t="shared" ca="1" si="222"/>
        <v/>
      </c>
      <c r="BK1731">
        <f t="shared" ref="BK1731:BK1794" si="228">YEAR(L1731)</f>
        <v>1900</v>
      </c>
      <c r="BL1731">
        <f t="shared" ref="BL1731:BL1794" si="229">YEAR(E1731)</f>
        <v>1900</v>
      </c>
      <c r="BM1731" t="str">
        <f t="shared" si="223"/>
        <v/>
      </c>
      <c r="BN1731" s="84">
        <f t="shared" si="224"/>
        <v>116</v>
      </c>
      <c r="BO1731" s="1">
        <v>42370</v>
      </c>
      <c r="BP1731" s="1"/>
      <c r="BQ1731" s="3"/>
      <c r="BR1731" s="4"/>
      <c r="BS1731" s="5"/>
      <c r="BT1731" s="6"/>
      <c r="BU1731" s="5"/>
      <c r="BV1731" s="5"/>
      <c r="BW1731" s="6"/>
      <c r="BX1731" s="5"/>
      <c r="BY1731" s="5"/>
      <c r="BZ1731" s="6"/>
      <c r="CA1731" s="5"/>
    </row>
    <row r="1732" spans="4:79">
      <c r="D1732" s="1"/>
      <c r="E1732" s="1"/>
      <c r="J1732" s="1"/>
      <c r="L1732" s="1"/>
      <c r="AX1732" s="1"/>
      <c r="AY1732" s="1"/>
      <c r="BA1732" s="1"/>
      <c r="BG1732" t="str">
        <f t="shared" ca="1" si="225"/>
        <v/>
      </c>
      <c r="BH1732" t="str">
        <f t="shared" si="226"/>
        <v/>
      </c>
      <c r="BI1732" t="str">
        <f t="shared" si="227"/>
        <v/>
      </c>
      <c r="BJ1732" t="str">
        <f t="shared" ca="1" si="222"/>
        <v/>
      </c>
      <c r="BK1732">
        <f t="shared" si="228"/>
        <v>1900</v>
      </c>
      <c r="BL1732">
        <f t="shared" si="229"/>
        <v>1900</v>
      </c>
      <c r="BM1732" t="str">
        <f t="shared" si="223"/>
        <v/>
      </c>
      <c r="BN1732" s="84">
        <f t="shared" si="224"/>
        <v>116</v>
      </c>
      <c r="BO1732" s="1">
        <v>42370</v>
      </c>
      <c r="BP1732" s="1"/>
      <c r="BQ1732" s="3"/>
      <c r="BR1732" s="4"/>
      <c r="BS1732" s="5"/>
      <c r="BT1732" s="6"/>
      <c r="BU1732" s="5"/>
      <c r="BV1732" s="5"/>
      <c r="BW1732" s="6"/>
      <c r="BX1732" s="5"/>
      <c r="BY1732" s="5"/>
      <c r="BZ1732" s="6"/>
      <c r="CA1732" s="5"/>
    </row>
    <row r="1733" spans="4:79">
      <c r="D1733" s="1"/>
      <c r="J1733" s="1"/>
      <c r="L1733" s="1"/>
      <c r="M1733" s="1"/>
      <c r="AX1733" s="1"/>
      <c r="AY1733" s="1"/>
      <c r="BA1733" s="1"/>
      <c r="BB1733" s="1"/>
      <c r="BG1733" t="str">
        <f t="shared" ca="1" si="225"/>
        <v/>
      </c>
      <c r="BH1733" t="str">
        <f t="shared" si="226"/>
        <v/>
      </c>
      <c r="BI1733" t="str">
        <f t="shared" si="227"/>
        <v/>
      </c>
      <c r="BJ1733" t="str">
        <f t="shared" ca="1" si="222"/>
        <v/>
      </c>
      <c r="BK1733">
        <f t="shared" si="228"/>
        <v>1900</v>
      </c>
      <c r="BL1733">
        <f t="shared" si="229"/>
        <v>1900</v>
      </c>
      <c r="BM1733" t="str">
        <f t="shared" si="223"/>
        <v/>
      </c>
      <c r="BN1733" s="84">
        <f t="shared" si="224"/>
        <v>116</v>
      </c>
      <c r="BO1733" s="1">
        <v>42370</v>
      </c>
      <c r="BP1733" s="1"/>
      <c r="BQ1733" s="3"/>
      <c r="BR1733" s="4"/>
      <c r="BS1733" s="5"/>
      <c r="BT1733" s="6"/>
      <c r="BU1733" s="5"/>
      <c r="BV1733" s="5"/>
      <c r="BW1733" s="6"/>
      <c r="BX1733" s="5"/>
      <c r="BY1733" s="5"/>
      <c r="BZ1733" s="6"/>
      <c r="CA1733" s="5"/>
    </row>
    <row r="1734" spans="4:79">
      <c r="D1734" s="1"/>
      <c r="J1734" s="1"/>
      <c r="L1734" s="1"/>
      <c r="BA1734" s="1"/>
      <c r="BG1734" t="str">
        <f t="shared" ca="1" si="225"/>
        <v/>
      </c>
      <c r="BH1734" t="str">
        <f t="shared" si="226"/>
        <v/>
      </c>
      <c r="BI1734" t="str">
        <f t="shared" si="227"/>
        <v/>
      </c>
      <c r="BJ1734" t="str">
        <f t="shared" ca="1" si="222"/>
        <v/>
      </c>
      <c r="BK1734">
        <f t="shared" si="228"/>
        <v>1900</v>
      </c>
      <c r="BL1734">
        <f t="shared" si="229"/>
        <v>1900</v>
      </c>
      <c r="BM1734" t="str">
        <f t="shared" si="223"/>
        <v/>
      </c>
      <c r="BN1734" s="84">
        <f t="shared" si="224"/>
        <v>116</v>
      </c>
      <c r="BO1734" s="1">
        <v>42370</v>
      </c>
      <c r="BP1734" s="1"/>
      <c r="BQ1734" s="3"/>
      <c r="BR1734" s="4"/>
      <c r="BS1734" s="5"/>
      <c r="BT1734" s="6"/>
      <c r="BU1734" s="5"/>
      <c r="BV1734" s="5"/>
      <c r="BW1734" s="6"/>
      <c r="BX1734" s="5"/>
      <c r="BY1734" s="5"/>
      <c r="BZ1734" s="6"/>
      <c r="CA1734" s="5"/>
    </row>
    <row r="1735" spans="4:79">
      <c r="D1735" s="1"/>
      <c r="J1735" s="1"/>
      <c r="L1735" s="1"/>
      <c r="M1735" s="1"/>
      <c r="AX1735" s="1"/>
      <c r="AY1735" s="1"/>
      <c r="BA1735" s="1"/>
      <c r="BB1735" s="1"/>
      <c r="BG1735" t="str">
        <f t="shared" ca="1" si="225"/>
        <v/>
      </c>
      <c r="BH1735" t="str">
        <f t="shared" si="226"/>
        <v/>
      </c>
      <c r="BI1735" t="str">
        <f t="shared" si="227"/>
        <v/>
      </c>
      <c r="BJ1735" t="str">
        <f t="shared" ca="1" si="222"/>
        <v/>
      </c>
      <c r="BK1735">
        <f t="shared" si="228"/>
        <v>1900</v>
      </c>
      <c r="BL1735">
        <f t="shared" si="229"/>
        <v>1900</v>
      </c>
      <c r="BM1735" t="str">
        <f t="shared" si="223"/>
        <v/>
      </c>
      <c r="BN1735" s="84">
        <f t="shared" si="224"/>
        <v>116</v>
      </c>
      <c r="BO1735" s="1">
        <v>42370</v>
      </c>
      <c r="BP1735" s="1"/>
      <c r="BQ1735" s="3"/>
      <c r="BR1735" s="4"/>
      <c r="BS1735" s="5"/>
      <c r="BT1735" s="6"/>
      <c r="BU1735" s="5"/>
      <c r="BV1735" s="5"/>
      <c r="BW1735" s="6"/>
      <c r="BX1735" s="5"/>
      <c r="BY1735" s="5"/>
      <c r="BZ1735" s="6"/>
      <c r="CA1735" s="5"/>
    </row>
    <row r="1736" spans="4:79">
      <c r="D1736" s="1"/>
      <c r="J1736" s="1"/>
      <c r="L1736" s="1"/>
      <c r="M1736" s="1"/>
      <c r="BA1736" s="1"/>
      <c r="BG1736" t="str">
        <f t="shared" ca="1" si="225"/>
        <v/>
      </c>
      <c r="BH1736" t="str">
        <f t="shared" si="226"/>
        <v/>
      </c>
      <c r="BI1736" t="str">
        <f t="shared" si="227"/>
        <v/>
      </c>
      <c r="BJ1736" t="str">
        <f t="shared" ca="1" si="222"/>
        <v/>
      </c>
      <c r="BK1736">
        <f t="shared" si="228"/>
        <v>1900</v>
      </c>
      <c r="BL1736">
        <f t="shared" si="229"/>
        <v>1900</v>
      </c>
      <c r="BM1736" t="str">
        <f t="shared" si="223"/>
        <v/>
      </c>
      <c r="BN1736" s="84">
        <f t="shared" si="224"/>
        <v>116</v>
      </c>
      <c r="BO1736" s="1">
        <v>42370</v>
      </c>
      <c r="BP1736" s="1"/>
      <c r="BQ1736" s="3"/>
      <c r="BR1736" s="4"/>
      <c r="BS1736" s="5"/>
      <c r="BT1736" s="6"/>
      <c r="BU1736" s="5"/>
      <c r="BV1736" s="5"/>
      <c r="BW1736" s="6"/>
      <c r="BX1736" s="5"/>
      <c r="BY1736" s="5"/>
      <c r="BZ1736" s="6"/>
      <c r="CA1736" s="5"/>
    </row>
    <row r="1737" spans="4:79">
      <c r="D1737" s="1"/>
      <c r="J1737" s="1"/>
      <c r="L1737" s="1"/>
      <c r="M1737" s="1"/>
      <c r="AX1737" s="1"/>
      <c r="AY1737" s="1"/>
      <c r="BA1737" s="1"/>
      <c r="BB1737" s="1"/>
      <c r="BG1737" t="str">
        <f t="shared" ca="1" si="225"/>
        <v/>
      </c>
      <c r="BH1737" t="str">
        <f t="shared" si="226"/>
        <v/>
      </c>
      <c r="BI1737" t="str">
        <f t="shared" si="227"/>
        <v/>
      </c>
      <c r="BJ1737" t="str">
        <f t="shared" ca="1" si="222"/>
        <v/>
      </c>
      <c r="BK1737">
        <f t="shared" si="228"/>
        <v>1900</v>
      </c>
      <c r="BL1737">
        <f t="shared" si="229"/>
        <v>1900</v>
      </c>
      <c r="BM1737" t="str">
        <f t="shared" si="223"/>
        <v/>
      </c>
      <c r="BN1737" s="84">
        <f t="shared" si="224"/>
        <v>116</v>
      </c>
      <c r="BO1737" s="1">
        <v>42370</v>
      </c>
      <c r="BP1737" s="1"/>
      <c r="BQ1737" s="3"/>
      <c r="BR1737" s="4"/>
      <c r="BS1737" s="5"/>
      <c r="BT1737" s="6"/>
      <c r="BU1737" s="5"/>
      <c r="BV1737" s="5"/>
      <c r="BW1737" s="6"/>
      <c r="BX1737" s="5"/>
      <c r="BY1737" s="5"/>
      <c r="BZ1737" s="6"/>
      <c r="CA1737" s="5"/>
    </row>
    <row r="1738" spans="4:79">
      <c r="D1738" s="1"/>
      <c r="J1738" s="1"/>
      <c r="L1738" s="1"/>
      <c r="M1738" s="1"/>
      <c r="BA1738" s="1"/>
      <c r="BG1738" t="str">
        <f t="shared" ca="1" si="225"/>
        <v/>
      </c>
      <c r="BH1738" t="str">
        <f t="shared" si="226"/>
        <v/>
      </c>
      <c r="BI1738" t="str">
        <f t="shared" si="227"/>
        <v/>
      </c>
      <c r="BJ1738" t="str">
        <f t="shared" ca="1" si="222"/>
        <v/>
      </c>
      <c r="BK1738">
        <f t="shared" si="228"/>
        <v>1900</v>
      </c>
      <c r="BL1738">
        <f t="shared" si="229"/>
        <v>1900</v>
      </c>
      <c r="BM1738" t="str">
        <f t="shared" si="223"/>
        <v/>
      </c>
      <c r="BN1738" s="84">
        <f t="shared" si="224"/>
        <v>116</v>
      </c>
      <c r="BO1738" s="1">
        <v>42370</v>
      </c>
      <c r="BP1738" s="1"/>
      <c r="BQ1738" s="3"/>
      <c r="BR1738" s="4"/>
      <c r="BS1738" s="5"/>
      <c r="BT1738" s="6"/>
      <c r="BU1738" s="5"/>
      <c r="BV1738" s="5"/>
      <c r="BW1738" s="6"/>
      <c r="BX1738" s="5"/>
      <c r="BY1738" s="5"/>
      <c r="BZ1738" s="6"/>
      <c r="CA1738" s="5"/>
    </row>
    <row r="1739" spans="4:79">
      <c r="D1739" s="1"/>
      <c r="J1739" s="1"/>
      <c r="L1739" s="1"/>
      <c r="AX1739" s="1"/>
      <c r="AY1739" s="1"/>
      <c r="BA1739" s="1"/>
      <c r="BB1739" s="1"/>
      <c r="BG1739" t="str">
        <f t="shared" ca="1" si="225"/>
        <v/>
      </c>
      <c r="BH1739" t="str">
        <f t="shared" si="226"/>
        <v/>
      </c>
      <c r="BI1739" t="str">
        <f t="shared" si="227"/>
        <v/>
      </c>
      <c r="BJ1739" t="str">
        <f t="shared" ca="1" si="222"/>
        <v/>
      </c>
      <c r="BK1739">
        <f t="shared" si="228"/>
        <v>1900</v>
      </c>
      <c r="BL1739">
        <f t="shared" si="229"/>
        <v>1900</v>
      </c>
      <c r="BM1739" t="str">
        <f t="shared" si="223"/>
        <v/>
      </c>
      <c r="BN1739" s="84">
        <f t="shared" si="224"/>
        <v>116</v>
      </c>
      <c r="BO1739" s="1">
        <v>42370</v>
      </c>
      <c r="BP1739" s="1"/>
      <c r="BQ1739" s="3"/>
      <c r="BR1739" s="4"/>
      <c r="BS1739" s="5"/>
      <c r="BT1739" s="6"/>
      <c r="BU1739" s="5"/>
      <c r="BV1739" s="5"/>
      <c r="BW1739" s="6"/>
      <c r="BX1739" s="5"/>
      <c r="BY1739" s="5"/>
      <c r="BZ1739" s="6"/>
      <c r="CA1739" s="5"/>
    </row>
    <row r="1740" spans="4:79">
      <c r="D1740" s="1"/>
      <c r="J1740" s="1"/>
      <c r="L1740" s="1"/>
      <c r="M1740" s="1"/>
      <c r="AX1740" s="1"/>
      <c r="AY1740" s="1"/>
      <c r="BA1740" s="1"/>
      <c r="BB1740" s="1"/>
      <c r="BG1740" t="str">
        <f t="shared" ca="1" si="225"/>
        <v/>
      </c>
      <c r="BH1740" t="str">
        <f t="shared" si="226"/>
        <v/>
      </c>
      <c r="BI1740" t="str">
        <f t="shared" si="227"/>
        <v/>
      </c>
      <c r="BJ1740" t="str">
        <f t="shared" ca="1" si="222"/>
        <v/>
      </c>
      <c r="BK1740">
        <f t="shared" si="228"/>
        <v>1900</v>
      </c>
      <c r="BL1740">
        <f t="shared" si="229"/>
        <v>1900</v>
      </c>
      <c r="BM1740" t="str">
        <f t="shared" si="223"/>
        <v/>
      </c>
      <c r="BN1740" s="84">
        <f t="shared" si="224"/>
        <v>116</v>
      </c>
      <c r="BO1740" s="1">
        <v>42370</v>
      </c>
      <c r="BP1740" s="1"/>
      <c r="BQ1740" s="3"/>
      <c r="BR1740" s="4"/>
      <c r="BS1740" s="5"/>
      <c r="BT1740" s="6"/>
      <c r="BU1740" s="5"/>
      <c r="BV1740" s="5"/>
      <c r="BW1740" s="6"/>
      <c r="BX1740" s="5"/>
      <c r="BY1740" s="5"/>
      <c r="BZ1740" s="6"/>
      <c r="CA1740" s="5"/>
    </row>
    <row r="1741" spans="4:79">
      <c r="D1741" s="1"/>
      <c r="J1741" s="1"/>
      <c r="L1741" s="1"/>
      <c r="M1741" s="1"/>
      <c r="BA1741" s="1"/>
      <c r="BG1741" t="str">
        <f t="shared" ca="1" si="225"/>
        <v/>
      </c>
      <c r="BH1741" t="str">
        <f t="shared" si="226"/>
        <v/>
      </c>
      <c r="BI1741" t="str">
        <f t="shared" si="227"/>
        <v/>
      </c>
      <c r="BJ1741" t="str">
        <f t="shared" ca="1" si="222"/>
        <v/>
      </c>
      <c r="BK1741">
        <f t="shared" si="228"/>
        <v>1900</v>
      </c>
      <c r="BL1741">
        <f t="shared" si="229"/>
        <v>1900</v>
      </c>
      <c r="BM1741" t="str">
        <f t="shared" si="223"/>
        <v/>
      </c>
      <c r="BN1741" s="84">
        <f t="shared" si="224"/>
        <v>116</v>
      </c>
      <c r="BO1741" s="1">
        <v>42370</v>
      </c>
      <c r="BP1741" s="1"/>
      <c r="BQ1741" s="3"/>
      <c r="BR1741" s="4"/>
      <c r="BS1741" s="5"/>
      <c r="BT1741" s="6"/>
      <c r="BU1741" s="5"/>
      <c r="BV1741" s="5"/>
      <c r="BW1741" s="6"/>
      <c r="BX1741" s="5"/>
      <c r="BY1741" s="5"/>
      <c r="BZ1741" s="6"/>
      <c r="CA1741" s="5"/>
    </row>
    <row r="1742" spans="4:79">
      <c r="D1742" s="1"/>
      <c r="J1742" s="1"/>
      <c r="L1742" s="1"/>
      <c r="M1742" s="1"/>
      <c r="AX1742" s="1"/>
      <c r="AY1742" s="1"/>
      <c r="BA1742" s="1"/>
      <c r="BB1742" s="1"/>
      <c r="BG1742" t="str">
        <f t="shared" ca="1" si="225"/>
        <v/>
      </c>
      <c r="BH1742" t="str">
        <f t="shared" si="226"/>
        <v/>
      </c>
      <c r="BI1742" t="str">
        <f t="shared" si="227"/>
        <v/>
      </c>
      <c r="BJ1742" t="str">
        <f t="shared" ca="1" si="222"/>
        <v/>
      </c>
      <c r="BK1742">
        <f t="shared" si="228"/>
        <v>1900</v>
      </c>
      <c r="BL1742">
        <f t="shared" si="229"/>
        <v>1900</v>
      </c>
      <c r="BM1742" t="str">
        <f t="shared" si="223"/>
        <v/>
      </c>
      <c r="BN1742" s="84">
        <f t="shared" si="224"/>
        <v>116</v>
      </c>
      <c r="BO1742" s="1">
        <v>42370</v>
      </c>
      <c r="BP1742" s="1"/>
      <c r="BQ1742" s="3"/>
      <c r="BR1742" s="4"/>
      <c r="BS1742" s="5"/>
      <c r="BT1742" s="6"/>
      <c r="BU1742" s="5"/>
      <c r="BV1742" s="5"/>
      <c r="BW1742" s="6"/>
      <c r="BX1742" s="5"/>
      <c r="BY1742" s="5"/>
      <c r="BZ1742" s="6"/>
      <c r="CA1742" s="5"/>
    </row>
    <row r="1743" spans="4:79">
      <c r="D1743" s="1"/>
      <c r="J1743" s="1"/>
      <c r="L1743" s="1"/>
      <c r="M1743" s="1"/>
      <c r="AX1743" s="1"/>
      <c r="AY1743" s="1"/>
      <c r="BA1743" s="1"/>
      <c r="BB1743" s="1"/>
      <c r="BG1743" t="str">
        <f t="shared" ca="1" si="225"/>
        <v/>
      </c>
      <c r="BH1743" t="str">
        <f t="shared" si="226"/>
        <v/>
      </c>
      <c r="BI1743" t="str">
        <f t="shared" si="227"/>
        <v/>
      </c>
      <c r="BJ1743" t="str">
        <f t="shared" ca="1" si="222"/>
        <v/>
      </c>
      <c r="BK1743">
        <f t="shared" si="228"/>
        <v>1900</v>
      </c>
      <c r="BL1743">
        <f t="shared" si="229"/>
        <v>1900</v>
      </c>
      <c r="BM1743" t="str">
        <f t="shared" si="223"/>
        <v/>
      </c>
      <c r="BN1743" s="84">
        <f t="shared" si="224"/>
        <v>116</v>
      </c>
      <c r="BO1743" s="1">
        <v>42370</v>
      </c>
      <c r="BP1743" s="1"/>
      <c r="BQ1743" s="3"/>
      <c r="BR1743" s="4"/>
      <c r="BS1743" s="5"/>
      <c r="BT1743" s="6"/>
      <c r="BU1743" s="5"/>
      <c r="BV1743" s="5"/>
      <c r="BW1743" s="6"/>
      <c r="BX1743" s="5"/>
      <c r="BY1743" s="5"/>
      <c r="BZ1743" s="6"/>
      <c r="CA1743" s="5"/>
    </row>
    <row r="1744" spans="4:79">
      <c r="D1744" s="1"/>
      <c r="J1744" s="1"/>
      <c r="L1744" s="1"/>
      <c r="M1744" s="1"/>
      <c r="BA1744" s="1"/>
      <c r="BG1744" t="str">
        <f t="shared" ca="1" si="225"/>
        <v/>
      </c>
      <c r="BH1744" t="str">
        <f t="shared" si="226"/>
        <v/>
      </c>
      <c r="BI1744" t="str">
        <f t="shared" si="227"/>
        <v/>
      </c>
      <c r="BJ1744" t="str">
        <f t="shared" ca="1" si="222"/>
        <v/>
      </c>
      <c r="BK1744">
        <f t="shared" si="228"/>
        <v>1900</v>
      </c>
      <c r="BL1744">
        <f t="shared" si="229"/>
        <v>1900</v>
      </c>
      <c r="BM1744" t="str">
        <f t="shared" si="223"/>
        <v/>
      </c>
      <c r="BN1744" s="84">
        <f t="shared" si="224"/>
        <v>116</v>
      </c>
      <c r="BO1744" s="1">
        <v>42370</v>
      </c>
      <c r="BP1744" s="1"/>
      <c r="BQ1744" s="3"/>
      <c r="BR1744" s="4"/>
      <c r="BS1744" s="5"/>
      <c r="BT1744" s="6"/>
      <c r="BU1744" s="5"/>
      <c r="BV1744" s="5"/>
      <c r="BW1744" s="6"/>
      <c r="BX1744" s="5"/>
      <c r="BY1744" s="5"/>
      <c r="BZ1744" s="6"/>
      <c r="CA1744" s="5"/>
    </row>
    <row r="1745" spans="4:79">
      <c r="D1745" s="1"/>
      <c r="J1745" s="1"/>
      <c r="L1745" s="1"/>
      <c r="M1745" s="1"/>
      <c r="AX1745" s="1"/>
      <c r="AY1745" s="1"/>
      <c r="BA1745" s="1"/>
      <c r="BB1745" s="1"/>
      <c r="BG1745" t="str">
        <f t="shared" ca="1" si="225"/>
        <v/>
      </c>
      <c r="BH1745" t="str">
        <f t="shared" si="226"/>
        <v/>
      </c>
      <c r="BI1745" t="str">
        <f t="shared" si="227"/>
        <v/>
      </c>
      <c r="BJ1745" t="str">
        <f t="shared" ca="1" si="222"/>
        <v/>
      </c>
      <c r="BK1745">
        <f t="shared" si="228"/>
        <v>1900</v>
      </c>
      <c r="BL1745">
        <f t="shared" si="229"/>
        <v>1900</v>
      </c>
      <c r="BM1745" t="str">
        <f t="shared" si="223"/>
        <v/>
      </c>
      <c r="BN1745" s="84">
        <f t="shared" si="224"/>
        <v>116</v>
      </c>
      <c r="BO1745" s="1">
        <v>42370</v>
      </c>
      <c r="BP1745" s="1"/>
      <c r="BQ1745" s="3"/>
      <c r="BR1745" s="4"/>
      <c r="BS1745" s="5"/>
      <c r="BT1745" s="6"/>
      <c r="BU1745" s="5"/>
      <c r="BV1745" s="5"/>
      <c r="BW1745" s="6"/>
      <c r="BX1745" s="5"/>
      <c r="BY1745" s="5"/>
      <c r="BZ1745" s="6"/>
      <c r="CA1745" s="5"/>
    </row>
    <row r="1746" spans="4:79">
      <c r="D1746" s="1"/>
      <c r="J1746" s="1"/>
      <c r="L1746" s="1"/>
      <c r="M1746" s="1"/>
      <c r="AX1746" s="1"/>
      <c r="AY1746" s="1"/>
      <c r="BA1746" s="1"/>
      <c r="BB1746" s="1"/>
      <c r="BG1746" t="str">
        <f t="shared" ca="1" si="225"/>
        <v/>
      </c>
      <c r="BH1746" t="str">
        <f t="shared" si="226"/>
        <v/>
      </c>
      <c r="BI1746" t="str">
        <f t="shared" si="227"/>
        <v/>
      </c>
      <c r="BJ1746" t="str">
        <f t="shared" ca="1" si="222"/>
        <v/>
      </c>
      <c r="BK1746">
        <f t="shared" si="228"/>
        <v>1900</v>
      </c>
      <c r="BL1746">
        <f t="shared" si="229"/>
        <v>1900</v>
      </c>
      <c r="BM1746" t="str">
        <f t="shared" si="223"/>
        <v/>
      </c>
      <c r="BN1746" s="84">
        <f t="shared" si="224"/>
        <v>116</v>
      </c>
      <c r="BO1746" s="1">
        <v>42370</v>
      </c>
      <c r="BP1746" s="1"/>
      <c r="BQ1746" s="3"/>
      <c r="BR1746" s="4"/>
      <c r="BS1746" s="5"/>
      <c r="BT1746" s="6"/>
      <c r="BU1746" s="5"/>
      <c r="BV1746" s="5"/>
      <c r="BW1746" s="6"/>
      <c r="BX1746" s="5"/>
      <c r="BY1746" s="5"/>
      <c r="BZ1746" s="6"/>
      <c r="CA1746" s="5"/>
    </row>
    <row r="1747" spans="4:79">
      <c r="D1747" s="1"/>
      <c r="J1747" s="1"/>
      <c r="L1747" s="1"/>
      <c r="M1747" s="1"/>
      <c r="BA1747" s="1"/>
      <c r="BG1747" t="str">
        <f t="shared" ca="1" si="225"/>
        <v/>
      </c>
      <c r="BH1747" t="str">
        <f t="shared" si="226"/>
        <v/>
      </c>
      <c r="BI1747" t="str">
        <f t="shared" si="227"/>
        <v/>
      </c>
      <c r="BJ1747" t="str">
        <f t="shared" ca="1" si="222"/>
        <v/>
      </c>
      <c r="BK1747">
        <f t="shared" si="228"/>
        <v>1900</v>
      </c>
      <c r="BL1747">
        <f t="shared" si="229"/>
        <v>1900</v>
      </c>
      <c r="BM1747" t="str">
        <f t="shared" si="223"/>
        <v/>
      </c>
      <c r="BN1747" s="84">
        <f t="shared" si="224"/>
        <v>116</v>
      </c>
      <c r="BO1747" s="1">
        <v>42370</v>
      </c>
      <c r="BP1747" s="1"/>
      <c r="BQ1747" s="3"/>
      <c r="BR1747" s="4"/>
      <c r="BS1747" s="5"/>
      <c r="BT1747" s="6"/>
      <c r="BU1747" s="5"/>
      <c r="BV1747" s="5"/>
      <c r="BW1747" s="6"/>
      <c r="BX1747" s="5"/>
      <c r="BY1747" s="5"/>
      <c r="BZ1747" s="6"/>
      <c r="CA1747" s="5"/>
    </row>
    <row r="1748" spans="4:79">
      <c r="D1748" s="1"/>
      <c r="J1748" s="1"/>
      <c r="M1748" s="1"/>
      <c r="BG1748" t="str">
        <f t="shared" ca="1" si="225"/>
        <v/>
      </c>
      <c r="BH1748" t="str">
        <f t="shared" si="226"/>
        <v/>
      </c>
      <c r="BI1748" t="str">
        <f t="shared" si="227"/>
        <v/>
      </c>
      <c r="BJ1748" t="str">
        <f t="shared" ca="1" si="222"/>
        <v/>
      </c>
      <c r="BK1748">
        <f t="shared" si="228"/>
        <v>1900</v>
      </c>
      <c r="BL1748">
        <f t="shared" si="229"/>
        <v>1900</v>
      </c>
      <c r="BM1748" t="str">
        <f t="shared" si="223"/>
        <v/>
      </c>
      <c r="BN1748" s="84">
        <f t="shared" si="224"/>
        <v>116</v>
      </c>
      <c r="BO1748" s="1">
        <v>42370</v>
      </c>
      <c r="BP1748" s="1"/>
      <c r="BQ1748" s="3"/>
      <c r="BR1748" s="4"/>
      <c r="BS1748" s="5"/>
      <c r="BT1748" s="6"/>
      <c r="BU1748" s="5"/>
      <c r="BV1748" s="5"/>
      <c r="BW1748" s="6"/>
      <c r="BX1748" s="5"/>
      <c r="BY1748" s="5"/>
      <c r="BZ1748" s="6"/>
      <c r="CA1748" s="5"/>
    </row>
    <row r="1749" spans="4:79">
      <c r="D1749" s="1"/>
      <c r="J1749" s="1"/>
      <c r="L1749" s="1"/>
      <c r="M1749" s="1"/>
      <c r="AX1749" s="1"/>
      <c r="AY1749" s="1"/>
      <c r="BA1749" s="1"/>
      <c r="BB1749" s="1"/>
      <c r="BG1749" t="str">
        <f t="shared" ca="1" si="225"/>
        <v/>
      </c>
      <c r="BH1749" t="str">
        <f t="shared" si="226"/>
        <v/>
      </c>
      <c r="BI1749" t="str">
        <f t="shared" si="227"/>
        <v/>
      </c>
      <c r="BJ1749" t="str">
        <f t="shared" ca="1" si="222"/>
        <v/>
      </c>
      <c r="BK1749">
        <f t="shared" si="228"/>
        <v>1900</v>
      </c>
      <c r="BL1749">
        <f t="shared" si="229"/>
        <v>1900</v>
      </c>
      <c r="BM1749" t="str">
        <f t="shared" si="223"/>
        <v/>
      </c>
      <c r="BN1749" s="84">
        <f t="shared" si="224"/>
        <v>116</v>
      </c>
      <c r="BO1749" s="1">
        <v>42370</v>
      </c>
      <c r="BP1749" s="1"/>
      <c r="BQ1749" s="3"/>
      <c r="BR1749" s="4"/>
      <c r="BS1749" s="5"/>
      <c r="BT1749" s="6"/>
      <c r="BU1749" s="5"/>
      <c r="BV1749" s="5"/>
      <c r="BW1749" s="6"/>
      <c r="BX1749" s="5"/>
      <c r="BY1749" s="5"/>
      <c r="BZ1749" s="6"/>
      <c r="CA1749" s="5"/>
    </row>
    <row r="1750" spans="4:79">
      <c r="D1750" s="1"/>
      <c r="J1750" s="1"/>
      <c r="L1750" s="1"/>
      <c r="BA1750" s="1"/>
      <c r="BG1750" t="str">
        <f t="shared" ca="1" si="225"/>
        <v/>
      </c>
      <c r="BH1750" t="str">
        <f t="shared" si="226"/>
        <v/>
      </c>
      <c r="BI1750" t="str">
        <f t="shared" si="227"/>
        <v/>
      </c>
      <c r="BJ1750" t="str">
        <f t="shared" ca="1" si="222"/>
        <v/>
      </c>
      <c r="BK1750">
        <f t="shared" si="228"/>
        <v>1900</v>
      </c>
      <c r="BL1750">
        <f t="shared" si="229"/>
        <v>1900</v>
      </c>
      <c r="BM1750" t="str">
        <f t="shared" si="223"/>
        <v/>
      </c>
      <c r="BN1750" s="84">
        <f t="shared" si="224"/>
        <v>116</v>
      </c>
      <c r="BO1750" s="1">
        <v>42370</v>
      </c>
      <c r="BP1750" s="1"/>
      <c r="BQ1750" s="3"/>
      <c r="BR1750" s="4"/>
      <c r="BS1750" s="5"/>
      <c r="BT1750" s="6"/>
      <c r="BU1750" s="5"/>
      <c r="BV1750" s="5"/>
      <c r="BW1750" s="6"/>
      <c r="BX1750" s="5"/>
      <c r="BY1750" s="5"/>
      <c r="BZ1750" s="6"/>
      <c r="CA1750" s="5"/>
    </row>
    <row r="1751" spans="4:79">
      <c r="D1751" s="1"/>
      <c r="E1751" s="1"/>
      <c r="J1751" s="1"/>
      <c r="L1751" s="1"/>
      <c r="AX1751" s="1"/>
      <c r="AY1751" s="1"/>
      <c r="BA1751" s="1"/>
      <c r="BG1751" t="str">
        <f t="shared" ca="1" si="225"/>
        <v/>
      </c>
      <c r="BH1751" t="str">
        <f t="shared" si="226"/>
        <v/>
      </c>
      <c r="BI1751" t="str">
        <f t="shared" si="227"/>
        <v/>
      </c>
      <c r="BJ1751" t="str">
        <f t="shared" ca="1" si="222"/>
        <v/>
      </c>
      <c r="BK1751">
        <f t="shared" si="228"/>
        <v>1900</v>
      </c>
      <c r="BL1751">
        <f t="shared" si="229"/>
        <v>1900</v>
      </c>
      <c r="BM1751" t="str">
        <f t="shared" si="223"/>
        <v/>
      </c>
      <c r="BN1751" s="84">
        <f t="shared" si="224"/>
        <v>116</v>
      </c>
      <c r="BO1751" s="1">
        <v>42370</v>
      </c>
      <c r="BP1751" s="1"/>
      <c r="BQ1751" s="3"/>
      <c r="BR1751" s="4"/>
      <c r="BS1751" s="5"/>
      <c r="BT1751" s="6"/>
      <c r="BU1751" s="5"/>
      <c r="BV1751" s="5"/>
      <c r="BW1751" s="6"/>
      <c r="BX1751" s="5"/>
      <c r="BY1751" s="5"/>
      <c r="BZ1751" s="6"/>
      <c r="CA1751" s="5"/>
    </row>
    <row r="1752" spans="4:79">
      <c r="D1752" s="1"/>
      <c r="J1752" s="1"/>
      <c r="M1752" s="1"/>
      <c r="BG1752" t="str">
        <f t="shared" ca="1" si="225"/>
        <v/>
      </c>
      <c r="BH1752" t="str">
        <f t="shared" si="226"/>
        <v/>
      </c>
      <c r="BI1752" t="str">
        <f t="shared" si="227"/>
        <v/>
      </c>
      <c r="BJ1752" t="str">
        <f t="shared" ca="1" si="222"/>
        <v/>
      </c>
      <c r="BK1752">
        <f t="shared" si="228"/>
        <v>1900</v>
      </c>
      <c r="BL1752">
        <f t="shared" si="229"/>
        <v>1900</v>
      </c>
      <c r="BM1752" t="str">
        <f t="shared" si="223"/>
        <v/>
      </c>
      <c r="BN1752" s="84">
        <f t="shared" si="224"/>
        <v>116</v>
      </c>
      <c r="BO1752" s="1">
        <v>42370</v>
      </c>
      <c r="BP1752" s="1"/>
      <c r="BQ1752" s="3"/>
      <c r="BR1752" s="4"/>
      <c r="BS1752" s="5"/>
      <c r="BT1752" s="6"/>
      <c r="BU1752" s="5"/>
      <c r="BV1752" s="5"/>
      <c r="BW1752" s="6"/>
      <c r="BX1752" s="5"/>
      <c r="BY1752" s="5"/>
      <c r="BZ1752" s="6"/>
      <c r="CA1752" s="5"/>
    </row>
    <row r="1753" spans="4:79">
      <c r="D1753" s="1"/>
      <c r="J1753" s="1"/>
      <c r="L1753" s="1"/>
      <c r="M1753" s="1"/>
      <c r="AX1753" s="1"/>
      <c r="AY1753" s="1"/>
      <c r="BA1753" s="1"/>
      <c r="BB1753" s="1"/>
      <c r="BG1753" t="str">
        <f t="shared" ca="1" si="225"/>
        <v/>
      </c>
      <c r="BH1753" t="str">
        <f t="shared" si="226"/>
        <v/>
      </c>
      <c r="BI1753" t="str">
        <f t="shared" si="227"/>
        <v/>
      </c>
      <c r="BJ1753" t="str">
        <f t="shared" ca="1" si="222"/>
        <v/>
      </c>
      <c r="BK1753">
        <f t="shared" si="228"/>
        <v>1900</v>
      </c>
      <c r="BL1753">
        <f t="shared" si="229"/>
        <v>1900</v>
      </c>
      <c r="BM1753" t="str">
        <f t="shared" si="223"/>
        <v/>
      </c>
      <c r="BN1753" s="84">
        <f t="shared" si="224"/>
        <v>116</v>
      </c>
      <c r="BO1753" s="1">
        <v>42370</v>
      </c>
      <c r="BP1753" s="1"/>
      <c r="BQ1753" s="3"/>
      <c r="BR1753" s="4"/>
      <c r="BS1753" s="5"/>
      <c r="BT1753" s="6"/>
      <c r="BU1753" s="5"/>
      <c r="BV1753" s="5"/>
      <c r="BW1753" s="6"/>
      <c r="BX1753" s="5"/>
      <c r="BY1753" s="5"/>
      <c r="BZ1753" s="6"/>
      <c r="CA1753" s="5"/>
    </row>
    <row r="1754" spans="4:79">
      <c r="D1754" s="1"/>
      <c r="J1754" s="1"/>
      <c r="L1754" s="1"/>
      <c r="M1754" s="1"/>
      <c r="AX1754" s="1"/>
      <c r="AY1754" s="1"/>
      <c r="BA1754" s="1"/>
      <c r="BB1754" s="1"/>
      <c r="BG1754" t="str">
        <f t="shared" ca="1" si="225"/>
        <v/>
      </c>
      <c r="BH1754" t="str">
        <f t="shared" si="226"/>
        <v/>
      </c>
      <c r="BI1754" t="str">
        <f t="shared" si="227"/>
        <v/>
      </c>
      <c r="BJ1754" t="str">
        <f t="shared" ca="1" si="222"/>
        <v/>
      </c>
      <c r="BK1754">
        <f t="shared" si="228"/>
        <v>1900</v>
      </c>
      <c r="BL1754">
        <f t="shared" si="229"/>
        <v>1900</v>
      </c>
      <c r="BM1754" t="str">
        <f t="shared" si="223"/>
        <v/>
      </c>
      <c r="BN1754" s="84">
        <f t="shared" si="224"/>
        <v>116</v>
      </c>
      <c r="BO1754" s="1">
        <v>42370</v>
      </c>
      <c r="BP1754" s="1"/>
      <c r="BQ1754" s="3"/>
      <c r="BR1754" s="4"/>
      <c r="BS1754" s="5"/>
      <c r="BT1754" s="6"/>
      <c r="BU1754" s="5"/>
      <c r="BV1754" s="5"/>
      <c r="BW1754" s="6"/>
      <c r="BX1754" s="5"/>
      <c r="BY1754" s="5"/>
      <c r="BZ1754" s="6"/>
      <c r="CA1754" s="5"/>
    </row>
    <row r="1755" spans="4:79">
      <c r="D1755" s="1"/>
      <c r="J1755" s="1"/>
      <c r="L1755" s="1"/>
      <c r="M1755" s="1"/>
      <c r="AX1755" s="1"/>
      <c r="AY1755" s="1"/>
      <c r="BA1755" s="1"/>
      <c r="BB1755" s="1"/>
      <c r="BG1755" t="str">
        <f t="shared" ca="1" si="225"/>
        <v/>
      </c>
      <c r="BH1755" t="str">
        <f t="shared" si="226"/>
        <v/>
      </c>
      <c r="BI1755" t="str">
        <f t="shared" si="227"/>
        <v/>
      </c>
      <c r="BJ1755" t="str">
        <f t="shared" ca="1" si="222"/>
        <v/>
      </c>
      <c r="BK1755">
        <f t="shared" si="228"/>
        <v>1900</v>
      </c>
      <c r="BL1755">
        <f t="shared" si="229"/>
        <v>1900</v>
      </c>
      <c r="BM1755" t="str">
        <f t="shared" si="223"/>
        <v/>
      </c>
      <c r="BN1755" s="84">
        <f t="shared" si="224"/>
        <v>116</v>
      </c>
      <c r="BO1755" s="1">
        <v>42370</v>
      </c>
      <c r="BP1755" s="1"/>
      <c r="BQ1755" s="3"/>
      <c r="BR1755" s="4"/>
      <c r="BS1755" s="5"/>
      <c r="BT1755" s="6"/>
      <c r="BU1755" s="5"/>
      <c r="BV1755" s="5"/>
      <c r="BW1755" s="6"/>
      <c r="BX1755" s="5"/>
      <c r="BY1755" s="5"/>
      <c r="BZ1755" s="6"/>
      <c r="CA1755" s="5"/>
    </row>
    <row r="1756" spans="4:79">
      <c r="D1756" s="1"/>
      <c r="J1756" s="1"/>
      <c r="L1756" s="1"/>
      <c r="M1756" s="1"/>
      <c r="BA1756" s="1"/>
      <c r="BG1756" t="str">
        <f t="shared" ca="1" si="225"/>
        <v/>
      </c>
      <c r="BH1756" t="str">
        <f t="shared" si="226"/>
        <v/>
      </c>
      <c r="BI1756" t="str">
        <f t="shared" si="227"/>
        <v/>
      </c>
      <c r="BJ1756" t="str">
        <f t="shared" ca="1" si="222"/>
        <v/>
      </c>
      <c r="BK1756">
        <f t="shared" si="228"/>
        <v>1900</v>
      </c>
      <c r="BL1756">
        <f t="shared" si="229"/>
        <v>1900</v>
      </c>
      <c r="BM1756" t="str">
        <f t="shared" si="223"/>
        <v/>
      </c>
      <c r="BN1756" s="84">
        <f t="shared" si="224"/>
        <v>116</v>
      </c>
      <c r="BO1756" s="1">
        <v>42370</v>
      </c>
      <c r="BP1756" s="1"/>
      <c r="BQ1756" s="3"/>
      <c r="BR1756" s="4"/>
      <c r="BS1756" s="5"/>
      <c r="BT1756" s="6"/>
      <c r="BU1756" s="5"/>
      <c r="BV1756" s="5"/>
      <c r="BW1756" s="6"/>
      <c r="BX1756" s="5"/>
      <c r="BY1756" s="5"/>
      <c r="BZ1756" s="6"/>
      <c r="CA1756" s="5"/>
    </row>
    <row r="1757" spans="4:79">
      <c r="D1757" s="1"/>
      <c r="J1757" s="1"/>
      <c r="L1757" s="1"/>
      <c r="AX1757" s="1"/>
      <c r="AY1757" s="1"/>
      <c r="BA1757" s="1"/>
      <c r="BB1757" s="1"/>
      <c r="BG1757" t="str">
        <f t="shared" ca="1" si="225"/>
        <v/>
      </c>
      <c r="BH1757" t="str">
        <f t="shared" si="226"/>
        <v/>
      </c>
      <c r="BI1757" t="str">
        <f t="shared" si="227"/>
        <v/>
      </c>
      <c r="BJ1757" t="str">
        <f t="shared" ca="1" si="222"/>
        <v/>
      </c>
      <c r="BK1757">
        <f t="shared" si="228"/>
        <v>1900</v>
      </c>
      <c r="BL1757">
        <f t="shared" si="229"/>
        <v>1900</v>
      </c>
      <c r="BM1757" t="str">
        <f t="shared" si="223"/>
        <v/>
      </c>
      <c r="BN1757" s="84">
        <f t="shared" si="224"/>
        <v>116</v>
      </c>
      <c r="BO1757" s="1">
        <v>42370</v>
      </c>
      <c r="BP1757" s="1"/>
      <c r="BQ1757" s="3"/>
      <c r="BR1757" s="4"/>
      <c r="BS1757" s="5"/>
      <c r="BT1757" s="6"/>
      <c r="BU1757" s="5"/>
      <c r="BV1757" s="5"/>
      <c r="BW1757" s="6"/>
      <c r="BX1757" s="5"/>
      <c r="BY1757" s="5"/>
      <c r="BZ1757" s="6"/>
      <c r="CA1757" s="5"/>
    </row>
    <row r="1758" spans="4:79">
      <c r="D1758" s="1"/>
      <c r="J1758" s="1"/>
      <c r="L1758" s="1"/>
      <c r="M1758" s="1"/>
      <c r="BA1758" s="1"/>
      <c r="BG1758" t="str">
        <f t="shared" ca="1" si="225"/>
        <v/>
      </c>
      <c r="BH1758" t="str">
        <f t="shared" si="226"/>
        <v/>
      </c>
      <c r="BI1758" t="str">
        <f t="shared" si="227"/>
        <v/>
      </c>
      <c r="BJ1758" t="str">
        <f t="shared" ca="1" si="222"/>
        <v/>
      </c>
      <c r="BK1758">
        <f t="shared" si="228"/>
        <v>1900</v>
      </c>
      <c r="BL1758">
        <f t="shared" si="229"/>
        <v>1900</v>
      </c>
      <c r="BM1758" t="str">
        <f t="shared" si="223"/>
        <v/>
      </c>
      <c r="BN1758" s="84">
        <f t="shared" si="224"/>
        <v>116</v>
      </c>
      <c r="BO1758" s="1">
        <v>42370</v>
      </c>
      <c r="BP1758" s="1"/>
      <c r="BQ1758" s="3"/>
      <c r="BR1758" s="4"/>
      <c r="BS1758" s="5"/>
      <c r="BT1758" s="6"/>
      <c r="BU1758" s="5"/>
      <c r="BV1758" s="5"/>
      <c r="BW1758" s="6"/>
      <c r="BX1758" s="5"/>
      <c r="BY1758" s="5"/>
      <c r="BZ1758" s="6"/>
      <c r="CA1758" s="5"/>
    </row>
    <row r="1759" spans="4:79">
      <c r="D1759" s="1"/>
      <c r="J1759" s="1"/>
      <c r="L1759" s="1"/>
      <c r="M1759" s="1"/>
      <c r="AX1759" s="1"/>
      <c r="AY1759" s="1"/>
      <c r="BA1759" s="1"/>
      <c r="BB1759" s="1"/>
      <c r="BG1759" t="str">
        <f t="shared" ca="1" si="225"/>
        <v/>
      </c>
      <c r="BH1759" t="str">
        <f t="shared" si="226"/>
        <v/>
      </c>
      <c r="BI1759" t="str">
        <f t="shared" si="227"/>
        <v/>
      </c>
      <c r="BJ1759" t="str">
        <f t="shared" ca="1" si="222"/>
        <v/>
      </c>
      <c r="BK1759">
        <f t="shared" si="228"/>
        <v>1900</v>
      </c>
      <c r="BL1759">
        <f t="shared" si="229"/>
        <v>1900</v>
      </c>
      <c r="BM1759" t="str">
        <f t="shared" si="223"/>
        <v/>
      </c>
      <c r="BN1759" s="84">
        <f t="shared" si="224"/>
        <v>116</v>
      </c>
      <c r="BO1759" s="1">
        <v>42370</v>
      </c>
      <c r="BP1759" s="1"/>
      <c r="BQ1759" s="3"/>
      <c r="BR1759" s="4"/>
      <c r="BS1759" s="5"/>
      <c r="BT1759" s="6"/>
      <c r="BU1759" s="5"/>
      <c r="BV1759" s="5"/>
      <c r="BW1759" s="6"/>
      <c r="BX1759" s="5"/>
      <c r="BY1759" s="5"/>
      <c r="BZ1759" s="6"/>
      <c r="CA1759" s="5"/>
    </row>
    <row r="1760" spans="4:79">
      <c r="D1760" s="1"/>
      <c r="J1760" s="1"/>
      <c r="L1760" s="1"/>
      <c r="M1760" s="1"/>
      <c r="AX1760" s="1"/>
      <c r="AY1760" s="1"/>
      <c r="BA1760" s="1"/>
      <c r="BB1760" s="1"/>
      <c r="BF1760" s="1"/>
      <c r="BG1760" t="str">
        <f t="shared" ca="1" si="225"/>
        <v/>
      </c>
      <c r="BH1760" t="str">
        <f t="shared" si="226"/>
        <v/>
      </c>
      <c r="BI1760" t="str">
        <f t="shared" si="227"/>
        <v/>
      </c>
      <c r="BJ1760" t="str">
        <f t="shared" ca="1" si="222"/>
        <v/>
      </c>
      <c r="BK1760">
        <f t="shared" si="228"/>
        <v>1900</v>
      </c>
      <c r="BL1760">
        <f t="shared" si="229"/>
        <v>1900</v>
      </c>
      <c r="BM1760" t="str">
        <f t="shared" si="223"/>
        <v/>
      </c>
      <c r="BN1760" s="84">
        <f t="shared" si="224"/>
        <v>116</v>
      </c>
      <c r="BO1760" s="1">
        <v>42370</v>
      </c>
      <c r="BP1760" s="1"/>
      <c r="BQ1760" s="3"/>
      <c r="BR1760" s="4"/>
      <c r="BS1760" s="5"/>
      <c r="BT1760" s="6"/>
      <c r="BU1760" s="5"/>
      <c r="BV1760" s="5"/>
      <c r="BW1760" s="6"/>
      <c r="BX1760" s="5"/>
      <c r="BY1760" s="5"/>
      <c r="BZ1760" s="6"/>
      <c r="CA1760" s="5"/>
    </row>
    <row r="1761" spans="4:79">
      <c r="D1761" s="1"/>
      <c r="J1761" s="1"/>
      <c r="L1761" s="1"/>
      <c r="M1761" s="1"/>
      <c r="AX1761" s="1"/>
      <c r="AY1761" s="1"/>
      <c r="BA1761" s="1"/>
      <c r="BB1761" s="1"/>
      <c r="BG1761" t="str">
        <f t="shared" ca="1" si="225"/>
        <v/>
      </c>
      <c r="BH1761" t="str">
        <f t="shared" si="226"/>
        <v/>
      </c>
      <c r="BI1761" t="str">
        <f t="shared" si="227"/>
        <v/>
      </c>
      <c r="BJ1761" t="str">
        <f t="shared" ca="1" si="222"/>
        <v/>
      </c>
      <c r="BK1761">
        <f t="shared" si="228"/>
        <v>1900</v>
      </c>
      <c r="BL1761">
        <f t="shared" si="229"/>
        <v>1900</v>
      </c>
      <c r="BM1761" t="str">
        <f t="shared" si="223"/>
        <v/>
      </c>
      <c r="BN1761" s="84">
        <f t="shared" si="224"/>
        <v>116</v>
      </c>
      <c r="BO1761" s="1">
        <v>42370</v>
      </c>
      <c r="BP1761" s="1"/>
      <c r="BQ1761" s="3"/>
      <c r="BR1761" s="4"/>
      <c r="BS1761" s="5"/>
      <c r="BT1761" s="6"/>
      <c r="BU1761" s="5"/>
      <c r="BV1761" s="5"/>
      <c r="BW1761" s="6"/>
      <c r="BX1761" s="5"/>
      <c r="BY1761" s="5"/>
      <c r="BZ1761" s="6"/>
      <c r="CA1761" s="5"/>
    </row>
    <row r="1762" spans="4:79">
      <c r="D1762" s="1"/>
      <c r="E1762" s="1"/>
      <c r="J1762" s="1"/>
      <c r="L1762" s="1"/>
      <c r="AX1762" s="1"/>
      <c r="AY1762" s="1"/>
      <c r="BA1762" s="1"/>
      <c r="BG1762" t="str">
        <f t="shared" ca="1" si="225"/>
        <v/>
      </c>
      <c r="BH1762" t="str">
        <f t="shared" si="226"/>
        <v/>
      </c>
      <c r="BI1762" t="str">
        <f t="shared" si="227"/>
        <v/>
      </c>
      <c r="BJ1762" t="str">
        <f t="shared" ca="1" si="222"/>
        <v/>
      </c>
      <c r="BK1762">
        <f t="shared" si="228"/>
        <v>1900</v>
      </c>
      <c r="BL1762">
        <f t="shared" si="229"/>
        <v>1900</v>
      </c>
      <c r="BM1762" t="str">
        <f t="shared" si="223"/>
        <v/>
      </c>
      <c r="BN1762" s="84">
        <f t="shared" si="224"/>
        <v>116</v>
      </c>
      <c r="BO1762" s="1">
        <v>42370</v>
      </c>
      <c r="BP1762" s="1"/>
      <c r="BQ1762" s="3"/>
      <c r="BR1762" s="4"/>
      <c r="BS1762" s="5"/>
      <c r="BT1762" s="6"/>
      <c r="BU1762" s="5"/>
      <c r="BV1762" s="5"/>
      <c r="BW1762" s="6"/>
      <c r="BX1762" s="5"/>
      <c r="BY1762" s="5"/>
      <c r="BZ1762" s="6"/>
      <c r="CA1762" s="5"/>
    </row>
    <row r="1763" spans="4:79">
      <c r="D1763" s="1"/>
      <c r="J1763" s="1"/>
      <c r="M1763" s="1"/>
      <c r="BG1763" t="str">
        <f t="shared" ca="1" si="225"/>
        <v/>
      </c>
      <c r="BH1763" t="str">
        <f t="shared" si="226"/>
        <v/>
      </c>
      <c r="BI1763" t="str">
        <f t="shared" si="227"/>
        <v/>
      </c>
      <c r="BJ1763" t="str">
        <f t="shared" ca="1" si="222"/>
        <v/>
      </c>
      <c r="BK1763">
        <f t="shared" si="228"/>
        <v>1900</v>
      </c>
      <c r="BL1763">
        <f t="shared" si="229"/>
        <v>1900</v>
      </c>
      <c r="BM1763" t="str">
        <f t="shared" si="223"/>
        <v/>
      </c>
      <c r="BN1763" s="84">
        <f t="shared" si="224"/>
        <v>116</v>
      </c>
      <c r="BO1763" s="1">
        <v>42370</v>
      </c>
      <c r="BP1763" s="1"/>
      <c r="BQ1763" s="3"/>
      <c r="BR1763" s="4"/>
      <c r="BS1763" s="5"/>
      <c r="BT1763" s="6"/>
      <c r="BU1763" s="5"/>
      <c r="BV1763" s="5"/>
      <c r="BW1763" s="6"/>
      <c r="BX1763" s="5"/>
      <c r="BY1763" s="5"/>
      <c r="BZ1763" s="6"/>
      <c r="CA1763" s="5"/>
    </row>
    <row r="1764" spans="4:79">
      <c r="D1764" s="1"/>
      <c r="E1764" s="1"/>
      <c r="J1764" s="1"/>
      <c r="L1764" s="1"/>
      <c r="AX1764" s="1"/>
      <c r="AY1764" s="1"/>
      <c r="BA1764" s="1"/>
      <c r="BG1764" t="str">
        <f t="shared" ca="1" si="225"/>
        <v/>
      </c>
      <c r="BH1764" t="str">
        <f t="shared" si="226"/>
        <v/>
      </c>
      <c r="BI1764" t="str">
        <f t="shared" si="227"/>
        <v/>
      </c>
      <c r="BJ1764" t="str">
        <f t="shared" ca="1" si="222"/>
        <v/>
      </c>
      <c r="BK1764">
        <f t="shared" si="228"/>
        <v>1900</v>
      </c>
      <c r="BL1764">
        <f t="shared" si="229"/>
        <v>1900</v>
      </c>
      <c r="BM1764" t="str">
        <f t="shared" si="223"/>
        <v/>
      </c>
      <c r="BN1764" s="84">
        <f t="shared" si="224"/>
        <v>116</v>
      </c>
      <c r="BO1764" s="1">
        <v>42370</v>
      </c>
      <c r="BP1764" s="1"/>
      <c r="BQ1764" s="3"/>
      <c r="BR1764" s="4"/>
      <c r="BS1764" s="5"/>
      <c r="BT1764" s="6"/>
      <c r="BU1764" s="5"/>
      <c r="BV1764" s="5"/>
      <c r="BW1764" s="6"/>
      <c r="BX1764" s="5"/>
      <c r="BY1764" s="5"/>
      <c r="BZ1764" s="6"/>
      <c r="CA1764" s="5"/>
    </row>
    <row r="1765" spans="4:79">
      <c r="D1765" s="1"/>
      <c r="J1765" s="1"/>
      <c r="M1765" s="1"/>
      <c r="BG1765" t="str">
        <f t="shared" ca="1" si="225"/>
        <v/>
      </c>
      <c r="BH1765" t="str">
        <f t="shared" si="226"/>
        <v/>
      </c>
      <c r="BI1765" t="str">
        <f t="shared" si="227"/>
        <v/>
      </c>
      <c r="BJ1765" t="str">
        <f t="shared" ca="1" si="222"/>
        <v/>
      </c>
      <c r="BK1765">
        <f t="shared" si="228"/>
        <v>1900</v>
      </c>
      <c r="BL1765">
        <f t="shared" si="229"/>
        <v>1900</v>
      </c>
      <c r="BM1765" t="str">
        <f t="shared" si="223"/>
        <v/>
      </c>
      <c r="BN1765" s="84">
        <f t="shared" si="224"/>
        <v>116</v>
      </c>
      <c r="BO1765" s="1">
        <v>42370</v>
      </c>
      <c r="BP1765" s="1"/>
      <c r="BQ1765" s="3"/>
      <c r="BR1765" s="4"/>
      <c r="BS1765" s="5"/>
      <c r="BT1765" s="6"/>
      <c r="BU1765" s="5"/>
      <c r="BV1765" s="5"/>
      <c r="BW1765" s="6"/>
      <c r="BX1765" s="5"/>
      <c r="BY1765" s="5"/>
      <c r="BZ1765" s="6"/>
      <c r="CA1765" s="5"/>
    </row>
    <row r="1766" spans="4:79">
      <c r="D1766" s="1"/>
      <c r="J1766" s="1"/>
      <c r="M1766" s="1"/>
      <c r="BG1766" t="str">
        <f t="shared" ca="1" si="225"/>
        <v/>
      </c>
      <c r="BH1766" t="str">
        <f t="shared" si="226"/>
        <v/>
      </c>
      <c r="BI1766" t="str">
        <f t="shared" si="227"/>
        <v/>
      </c>
      <c r="BJ1766" t="str">
        <f t="shared" ca="1" si="222"/>
        <v/>
      </c>
      <c r="BK1766">
        <f t="shared" si="228"/>
        <v>1900</v>
      </c>
      <c r="BL1766">
        <f t="shared" si="229"/>
        <v>1900</v>
      </c>
      <c r="BM1766" t="str">
        <f t="shared" si="223"/>
        <v/>
      </c>
      <c r="BN1766" s="84">
        <f t="shared" si="224"/>
        <v>116</v>
      </c>
      <c r="BO1766" s="1">
        <v>42370</v>
      </c>
      <c r="BP1766" s="1"/>
      <c r="BQ1766" s="3"/>
      <c r="BR1766" s="4"/>
      <c r="BS1766" s="5"/>
      <c r="BT1766" s="6"/>
      <c r="BU1766" s="5"/>
      <c r="BV1766" s="5"/>
      <c r="BW1766" s="6"/>
      <c r="BX1766" s="5"/>
      <c r="BY1766" s="5"/>
      <c r="BZ1766" s="6"/>
      <c r="CA1766" s="5"/>
    </row>
    <row r="1767" spans="4:79">
      <c r="D1767" s="1"/>
      <c r="J1767" s="1"/>
      <c r="L1767" s="1"/>
      <c r="M1767" s="1"/>
      <c r="AX1767" s="1"/>
      <c r="AY1767" s="1"/>
      <c r="BA1767" s="1"/>
      <c r="BB1767" s="1"/>
      <c r="BG1767" t="str">
        <f t="shared" ca="1" si="225"/>
        <v/>
      </c>
      <c r="BH1767" t="str">
        <f t="shared" si="226"/>
        <v/>
      </c>
      <c r="BI1767" t="str">
        <f t="shared" si="227"/>
        <v/>
      </c>
      <c r="BJ1767" t="str">
        <f t="shared" ca="1" si="222"/>
        <v/>
      </c>
      <c r="BK1767">
        <f t="shared" si="228"/>
        <v>1900</v>
      </c>
      <c r="BL1767">
        <f t="shared" si="229"/>
        <v>1900</v>
      </c>
      <c r="BM1767" t="str">
        <f t="shared" si="223"/>
        <v/>
      </c>
      <c r="BN1767" s="84">
        <f t="shared" si="224"/>
        <v>116</v>
      </c>
      <c r="BO1767" s="1">
        <v>42370</v>
      </c>
      <c r="BP1767" s="1"/>
      <c r="BQ1767" s="3"/>
      <c r="BR1767" s="4"/>
      <c r="BS1767" s="5"/>
      <c r="BT1767" s="6"/>
      <c r="BU1767" s="5"/>
      <c r="BV1767" s="5"/>
      <c r="BW1767" s="6"/>
      <c r="BX1767" s="5"/>
      <c r="BY1767" s="5"/>
      <c r="BZ1767" s="6"/>
      <c r="CA1767" s="5"/>
    </row>
    <row r="1768" spans="4:79">
      <c r="D1768" s="1"/>
      <c r="J1768" s="1"/>
      <c r="L1768" s="1"/>
      <c r="M1768" s="1"/>
      <c r="AX1768" s="1"/>
      <c r="AY1768" s="1"/>
      <c r="BA1768" s="1"/>
      <c r="BB1768" s="1"/>
      <c r="BG1768" t="str">
        <f t="shared" ca="1" si="225"/>
        <v/>
      </c>
      <c r="BH1768" t="str">
        <f t="shared" si="226"/>
        <v/>
      </c>
      <c r="BI1768" t="str">
        <f t="shared" si="227"/>
        <v/>
      </c>
      <c r="BJ1768" t="str">
        <f t="shared" ca="1" si="222"/>
        <v/>
      </c>
      <c r="BK1768">
        <f t="shared" si="228"/>
        <v>1900</v>
      </c>
      <c r="BL1768">
        <f t="shared" si="229"/>
        <v>1900</v>
      </c>
      <c r="BM1768" t="str">
        <f t="shared" si="223"/>
        <v/>
      </c>
      <c r="BN1768" s="84">
        <f t="shared" si="224"/>
        <v>116</v>
      </c>
      <c r="BO1768" s="1">
        <v>42370</v>
      </c>
      <c r="BP1768" s="1"/>
      <c r="BQ1768" s="3"/>
      <c r="BR1768" s="4"/>
      <c r="BS1768" s="5"/>
      <c r="BT1768" s="6"/>
      <c r="BU1768" s="5"/>
      <c r="BV1768" s="5"/>
      <c r="BW1768" s="6"/>
      <c r="BX1768" s="5"/>
      <c r="BY1768" s="5"/>
      <c r="BZ1768" s="6"/>
      <c r="CA1768" s="5"/>
    </row>
    <row r="1769" spans="4:79">
      <c r="D1769" s="1"/>
      <c r="J1769" s="1"/>
      <c r="L1769" s="1"/>
      <c r="M1769" s="1"/>
      <c r="AX1769" s="1"/>
      <c r="AY1769" s="1"/>
      <c r="BA1769" s="1"/>
      <c r="BB1769" s="1"/>
      <c r="BG1769" t="str">
        <f t="shared" ca="1" si="225"/>
        <v/>
      </c>
      <c r="BH1769" t="str">
        <f t="shared" si="226"/>
        <v/>
      </c>
      <c r="BI1769" t="str">
        <f t="shared" si="227"/>
        <v/>
      </c>
      <c r="BJ1769" t="str">
        <f t="shared" ca="1" si="222"/>
        <v/>
      </c>
      <c r="BK1769">
        <f t="shared" si="228"/>
        <v>1900</v>
      </c>
      <c r="BL1769">
        <f t="shared" si="229"/>
        <v>1900</v>
      </c>
      <c r="BM1769" t="str">
        <f t="shared" si="223"/>
        <v/>
      </c>
      <c r="BN1769" s="84">
        <f t="shared" si="224"/>
        <v>116</v>
      </c>
      <c r="BO1769" s="1">
        <v>42370</v>
      </c>
      <c r="BP1769" s="1"/>
      <c r="BQ1769" s="3"/>
      <c r="BR1769" s="4"/>
      <c r="BS1769" s="5"/>
      <c r="BT1769" s="6"/>
      <c r="BU1769" s="5"/>
      <c r="BV1769" s="5"/>
      <c r="BW1769" s="6"/>
      <c r="BX1769" s="5"/>
      <c r="BY1769" s="5"/>
      <c r="BZ1769" s="6"/>
      <c r="CA1769" s="5"/>
    </row>
    <row r="1770" spans="4:79">
      <c r="D1770" s="1"/>
      <c r="J1770" s="1"/>
      <c r="L1770" s="1"/>
      <c r="M1770" s="1"/>
      <c r="AY1770" s="1"/>
      <c r="AZ1770" s="1"/>
      <c r="BB1770" s="1"/>
      <c r="BC1770" s="1"/>
      <c r="BG1770" t="str">
        <f t="shared" ca="1" si="225"/>
        <v/>
      </c>
      <c r="BH1770" t="str">
        <f t="shared" si="226"/>
        <v/>
      </c>
      <c r="BI1770" t="str">
        <f t="shared" si="227"/>
        <v/>
      </c>
      <c r="BJ1770" t="str">
        <f t="shared" ca="1" si="222"/>
        <v/>
      </c>
      <c r="BK1770">
        <f t="shared" si="228"/>
        <v>1900</v>
      </c>
      <c r="BL1770">
        <f t="shared" si="229"/>
        <v>1900</v>
      </c>
      <c r="BM1770" t="str">
        <f t="shared" si="223"/>
        <v/>
      </c>
      <c r="BN1770" s="84">
        <f t="shared" si="224"/>
        <v>116</v>
      </c>
      <c r="BO1770" s="1">
        <v>42370</v>
      </c>
      <c r="BP1770" s="1"/>
      <c r="BQ1770" s="3"/>
      <c r="BR1770" s="4"/>
      <c r="BS1770" s="5"/>
      <c r="BT1770" s="6"/>
      <c r="BU1770" s="5"/>
      <c r="BV1770" s="5"/>
      <c r="BW1770" s="6"/>
      <c r="BX1770" s="5"/>
      <c r="BY1770" s="5"/>
      <c r="BZ1770" s="6"/>
      <c r="CA1770" s="5"/>
    </row>
    <row r="1771" spans="4:79">
      <c r="D1771" s="1"/>
      <c r="J1771" s="1"/>
      <c r="L1771" s="1"/>
      <c r="M1771" s="1"/>
      <c r="BA1771" s="1"/>
      <c r="BG1771" t="str">
        <f t="shared" ca="1" si="225"/>
        <v/>
      </c>
      <c r="BH1771" t="str">
        <f t="shared" si="226"/>
        <v/>
      </c>
      <c r="BI1771" t="str">
        <f t="shared" si="227"/>
        <v/>
      </c>
      <c r="BJ1771" t="str">
        <f t="shared" ca="1" si="222"/>
        <v/>
      </c>
      <c r="BK1771">
        <f t="shared" si="228"/>
        <v>1900</v>
      </c>
      <c r="BL1771">
        <f t="shared" si="229"/>
        <v>1900</v>
      </c>
      <c r="BM1771" t="str">
        <f t="shared" si="223"/>
        <v/>
      </c>
      <c r="BN1771" s="84">
        <f t="shared" si="224"/>
        <v>116</v>
      </c>
      <c r="BO1771" s="1">
        <v>42370</v>
      </c>
      <c r="BP1771" s="1"/>
      <c r="BQ1771" s="3"/>
      <c r="BR1771" s="4"/>
      <c r="BS1771" s="5"/>
      <c r="BT1771" s="6"/>
      <c r="BU1771" s="5"/>
      <c r="BV1771" s="5"/>
      <c r="BW1771" s="6"/>
      <c r="BX1771" s="5"/>
      <c r="BY1771" s="5"/>
      <c r="BZ1771" s="6"/>
      <c r="CA1771" s="5"/>
    </row>
    <row r="1772" spans="4:79">
      <c r="D1772" s="1"/>
      <c r="BB1772" s="1"/>
      <c r="BG1772" t="str">
        <f t="shared" ca="1" si="225"/>
        <v/>
      </c>
      <c r="BH1772" t="str">
        <f t="shared" si="226"/>
        <v/>
      </c>
      <c r="BI1772" t="str">
        <f t="shared" si="227"/>
        <v/>
      </c>
      <c r="BJ1772" t="str">
        <f t="shared" ca="1" si="222"/>
        <v/>
      </c>
      <c r="BK1772">
        <f t="shared" si="228"/>
        <v>1900</v>
      </c>
      <c r="BL1772">
        <f t="shared" si="229"/>
        <v>1900</v>
      </c>
      <c r="BM1772" t="str">
        <f t="shared" si="223"/>
        <v/>
      </c>
      <c r="BN1772" s="84">
        <f t="shared" si="224"/>
        <v>116</v>
      </c>
      <c r="BO1772" s="1">
        <v>42370</v>
      </c>
      <c r="BP1772" s="1"/>
      <c r="BQ1772" s="3"/>
      <c r="BR1772" s="4"/>
      <c r="BS1772" s="5"/>
      <c r="BT1772" s="6"/>
      <c r="BU1772" s="5"/>
      <c r="BV1772" s="5"/>
      <c r="BW1772" s="6"/>
      <c r="BX1772" s="5"/>
      <c r="BY1772" s="5"/>
      <c r="BZ1772" s="6"/>
      <c r="CA1772" s="5"/>
    </row>
    <row r="1773" spans="4:79">
      <c r="D1773" s="1"/>
      <c r="J1773" s="1"/>
      <c r="L1773" s="1"/>
      <c r="M1773" s="1"/>
      <c r="AX1773" s="1"/>
      <c r="AY1773" s="1"/>
      <c r="BA1773" s="1"/>
      <c r="BB1773" s="1"/>
      <c r="BG1773" t="str">
        <f t="shared" ca="1" si="225"/>
        <v/>
      </c>
      <c r="BH1773" t="str">
        <f t="shared" si="226"/>
        <v/>
      </c>
      <c r="BI1773" t="str">
        <f t="shared" si="227"/>
        <v/>
      </c>
      <c r="BJ1773" t="str">
        <f t="shared" ca="1" si="222"/>
        <v/>
      </c>
      <c r="BK1773">
        <f t="shared" si="228"/>
        <v>1900</v>
      </c>
      <c r="BL1773">
        <f t="shared" si="229"/>
        <v>1900</v>
      </c>
      <c r="BM1773" t="str">
        <f t="shared" si="223"/>
        <v/>
      </c>
      <c r="BN1773" s="84">
        <f t="shared" si="224"/>
        <v>116</v>
      </c>
      <c r="BO1773" s="1">
        <v>42370</v>
      </c>
      <c r="BP1773" s="1"/>
      <c r="BQ1773" s="3"/>
      <c r="BR1773" s="4"/>
      <c r="BS1773" s="5"/>
      <c r="BT1773" s="6"/>
      <c r="BU1773" s="5"/>
      <c r="BV1773" s="5"/>
      <c r="BW1773" s="6"/>
      <c r="BX1773" s="5"/>
      <c r="BY1773" s="5"/>
      <c r="BZ1773" s="6"/>
      <c r="CA1773" s="5"/>
    </row>
    <row r="1774" spans="4:79">
      <c r="D1774" s="1"/>
      <c r="BB1774" s="1"/>
      <c r="BG1774" t="str">
        <f t="shared" ca="1" si="225"/>
        <v/>
      </c>
      <c r="BH1774" t="str">
        <f t="shared" si="226"/>
        <v/>
      </c>
      <c r="BI1774" t="str">
        <f t="shared" si="227"/>
        <v/>
      </c>
      <c r="BJ1774" t="str">
        <f t="shared" ca="1" si="222"/>
        <v/>
      </c>
      <c r="BK1774">
        <f t="shared" si="228"/>
        <v>1900</v>
      </c>
      <c r="BL1774">
        <f t="shared" si="229"/>
        <v>1900</v>
      </c>
      <c r="BM1774" t="str">
        <f t="shared" si="223"/>
        <v/>
      </c>
      <c r="BN1774" s="84">
        <f t="shared" si="224"/>
        <v>116</v>
      </c>
      <c r="BO1774" s="1">
        <v>42370</v>
      </c>
      <c r="BP1774" s="1"/>
      <c r="BQ1774" s="3"/>
      <c r="BR1774" s="4"/>
      <c r="BS1774" s="5"/>
      <c r="BT1774" s="6"/>
      <c r="BU1774" s="5"/>
      <c r="BV1774" s="5"/>
      <c r="BW1774" s="6"/>
      <c r="BX1774" s="5"/>
      <c r="BY1774" s="5"/>
      <c r="BZ1774" s="6"/>
      <c r="CA1774" s="5"/>
    </row>
    <row r="1775" spans="4:79">
      <c r="D1775" s="1"/>
      <c r="J1775" s="1"/>
      <c r="M1775" s="1"/>
      <c r="BG1775" t="str">
        <f t="shared" ca="1" si="225"/>
        <v/>
      </c>
      <c r="BH1775" t="str">
        <f t="shared" si="226"/>
        <v/>
      </c>
      <c r="BI1775" t="str">
        <f t="shared" si="227"/>
        <v/>
      </c>
      <c r="BJ1775" t="str">
        <f t="shared" ca="1" si="222"/>
        <v/>
      </c>
      <c r="BK1775">
        <f t="shared" si="228"/>
        <v>1900</v>
      </c>
      <c r="BL1775">
        <f t="shared" si="229"/>
        <v>1900</v>
      </c>
      <c r="BM1775" t="str">
        <f t="shared" si="223"/>
        <v/>
      </c>
      <c r="BN1775" s="84">
        <f t="shared" si="224"/>
        <v>116</v>
      </c>
      <c r="BO1775" s="1">
        <v>42370</v>
      </c>
      <c r="BP1775" s="1"/>
      <c r="BQ1775" s="3"/>
      <c r="BR1775" s="4"/>
      <c r="BS1775" s="5"/>
      <c r="BT1775" s="6"/>
      <c r="BU1775" s="5"/>
      <c r="BV1775" s="5"/>
      <c r="BW1775" s="6"/>
      <c r="BX1775" s="5"/>
      <c r="BY1775" s="5"/>
      <c r="BZ1775" s="6"/>
      <c r="CA1775" s="5"/>
    </row>
    <row r="1776" spans="4:79">
      <c r="D1776" s="1"/>
      <c r="J1776" s="1"/>
      <c r="L1776" s="1"/>
      <c r="AX1776" s="1"/>
      <c r="AY1776" s="1"/>
      <c r="BA1776" s="1"/>
      <c r="BB1776" s="1"/>
      <c r="BF1776" s="1"/>
      <c r="BG1776" t="str">
        <f t="shared" ca="1" si="225"/>
        <v/>
      </c>
      <c r="BH1776" t="str">
        <f t="shared" si="226"/>
        <v/>
      </c>
      <c r="BI1776" t="str">
        <f t="shared" si="227"/>
        <v/>
      </c>
      <c r="BJ1776" t="str">
        <f t="shared" ca="1" si="222"/>
        <v/>
      </c>
      <c r="BK1776">
        <f t="shared" si="228"/>
        <v>1900</v>
      </c>
      <c r="BL1776">
        <f t="shared" si="229"/>
        <v>1900</v>
      </c>
      <c r="BM1776" t="str">
        <f t="shared" si="223"/>
        <v/>
      </c>
      <c r="BN1776" s="84">
        <f t="shared" si="224"/>
        <v>116</v>
      </c>
      <c r="BO1776" s="1">
        <v>42370</v>
      </c>
      <c r="BP1776" s="1"/>
      <c r="BQ1776" s="3"/>
      <c r="BR1776" s="4"/>
      <c r="BS1776" s="5"/>
      <c r="BT1776" s="6"/>
      <c r="BU1776" s="5"/>
      <c r="BV1776" s="5"/>
      <c r="BW1776" s="6"/>
      <c r="BX1776" s="5"/>
      <c r="BY1776" s="5"/>
      <c r="BZ1776" s="6"/>
      <c r="CA1776" s="5"/>
    </row>
    <row r="1777" spans="4:79">
      <c r="D1777" s="1"/>
      <c r="J1777" s="1"/>
      <c r="L1777" s="1"/>
      <c r="AX1777" s="1"/>
      <c r="AY1777" s="1"/>
      <c r="BA1777" s="1"/>
      <c r="BB1777" s="1"/>
      <c r="BF1777" s="1"/>
      <c r="BG1777" t="str">
        <f t="shared" ca="1" si="225"/>
        <v/>
      </c>
      <c r="BH1777" t="str">
        <f t="shared" si="226"/>
        <v/>
      </c>
      <c r="BI1777" t="str">
        <f t="shared" si="227"/>
        <v/>
      </c>
      <c r="BJ1777" t="str">
        <f t="shared" ca="1" si="222"/>
        <v/>
      </c>
      <c r="BK1777">
        <f t="shared" si="228"/>
        <v>1900</v>
      </c>
      <c r="BL1777">
        <f t="shared" si="229"/>
        <v>1900</v>
      </c>
      <c r="BM1777" t="str">
        <f t="shared" si="223"/>
        <v/>
      </c>
      <c r="BN1777" s="84">
        <f t="shared" si="224"/>
        <v>116</v>
      </c>
      <c r="BO1777" s="1">
        <v>42370</v>
      </c>
      <c r="BP1777" s="1"/>
      <c r="BQ1777" s="3"/>
      <c r="BR1777" s="4"/>
      <c r="BS1777" s="5"/>
      <c r="BT1777" s="6"/>
      <c r="BU1777" s="5"/>
      <c r="BV1777" s="5"/>
      <c r="BW1777" s="6"/>
      <c r="BX1777" s="5"/>
      <c r="BY1777" s="5"/>
      <c r="BZ1777" s="6"/>
      <c r="CA1777" s="5"/>
    </row>
    <row r="1778" spans="4:79">
      <c r="D1778" s="1"/>
      <c r="J1778" s="1"/>
      <c r="M1778" s="1"/>
      <c r="BG1778" t="str">
        <f t="shared" ca="1" si="225"/>
        <v/>
      </c>
      <c r="BH1778" t="str">
        <f t="shared" si="226"/>
        <v/>
      </c>
      <c r="BI1778" t="str">
        <f t="shared" si="227"/>
        <v/>
      </c>
      <c r="BJ1778" t="str">
        <f t="shared" ca="1" si="222"/>
        <v/>
      </c>
      <c r="BK1778">
        <f t="shared" si="228"/>
        <v>1900</v>
      </c>
      <c r="BL1778">
        <f t="shared" si="229"/>
        <v>1900</v>
      </c>
      <c r="BM1778" t="str">
        <f t="shared" si="223"/>
        <v/>
      </c>
      <c r="BN1778" s="84">
        <f t="shared" si="224"/>
        <v>116</v>
      </c>
      <c r="BO1778" s="1">
        <v>42370</v>
      </c>
      <c r="BP1778" s="1"/>
      <c r="BQ1778" s="3"/>
      <c r="BR1778" s="4"/>
      <c r="BS1778" s="5"/>
      <c r="BT1778" s="6"/>
      <c r="BU1778" s="5"/>
      <c r="BV1778" s="5"/>
      <c r="BW1778" s="6"/>
      <c r="BX1778" s="5"/>
      <c r="BY1778" s="5"/>
      <c r="BZ1778" s="6"/>
      <c r="CA1778" s="5"/>
    </row>
    <row r="1779" spans="4:79">
      <c r="D1779" s="1"/>
      <c r="J1779" s="1"/>
      <c r="L1779" s="1"/>
      <c r="BA1779" s="1"/>
      <c r="BG1779" t="str">
        <f t="shared" ca="1" si="225"/>
        <v/>
      </c>
      <c r="BH1779" t="str">
        <f t="shared" si="226"/>
        <v/>
      </c>
      <c r="BI1779" t="str">
        <f t="shared" si="227"/>
        <v/>
      </c>
      <c r="BJ1779" t="str">
        <f t="shared" ca="1" si="222"/>
        <v/>
      </c>
      <c r="BK1779">
        <f t="shared" si="228"/>
        <v>1900</v>
      </c>
      <c r="BL1779">
        <f t="shared" si="229"/>
        <v>1900</v>
      </c>
      <c r="BM1779" t="str">
        <f t="shared" si="223"/>
        <v/>
      </c>
      <c r="BN1779" s="84">
        <f t="shared" si="224"/>
        <v>116</v>
      </c>
      <c r="BO1779" s="1">
        <v>42370</v>
      </c>
      <c r="BP1779" s="1"/>
      <c r="BQ1779" s="3"/>
      <c r="BR1779" s="4"/>
      <c r="BS1779" s="5"/>
      <c r="BT1779" s="6"/>
      <c r="BU1779" s="5"/>
      <c r="BV1779" s="5"/>
      <c r="BW1779" s="6"/>
      <c r="BX1779" s="5"/>
      <c r="BY1779" s="5"/>
      <c r="BZ1779" s="6"/>
      <c r="CA1779" s="5"/>
    </row>
    <row r="1780" spans="4:79">
      <c r="D1780" s="1"/>
      <c r="J1780" s="1"/>
      <c r="L1780" s="1"/>
      <c r="M1780" s="1"/>
      <c r="AX1780" s="1"/>
      <c r="AY1780" s="1"/>
      <c r="BA1780" s="1"/>
      <c r="BB1780" s="1"/>
      <c r="BG1780" t="str">
        <f t="shared" ca="1" si="225"/>
        <v/>
      </c>
      <c r="BH1780" t="str">
        <f t="shared" si="226"/>
        <v/>
      </c>
      <c r="BI1780" t="str">
        <f t="shared" si="227"/>
        <v/>
      </c>
      <c r="BJ1780" t="str">
        <f t="shared" ca="1" si="222"/>
        <v/>
      </c>
      <c r="BK1780">
        <f t="shared" si="228"/>
        <v>1900</v>
      </c>
      <c r="BL1780">
        <f t="shared" si="229"/>
        <v>1900</v>
      </c>
      <c r="BM1780" t="str">
        <f t="shared" si="223"/>
        <v/>
      </c>
      <c r="BN1780" s="84">
        <f t="shared" si="224"/>
        <v>116</v>
      </c>
      <c r="BO1780" s="1">
        <v>42370</v>
      </c>
      <c r="BP1780" s="1"/>
      <c r="BQ1780" s="3"/>
      <c r="BR1780" s="4"/>
      <c r="BS1780" s="5"/>
      <c r="BT1780" s="6"/>
      <c r="BU1780" s="5"/>
      <c r="BV1780" s="5"/>
      <c r="BW1780" s="6"/>
      <c r="BX1780" s="5"/>
      <c r="BY1780" s="5"/>
      <c r="BZ1780" s="6"/>
      <c r="CA1780" s="5"/>
    </row>
    <row r="1781" spans="4:79">
      <c r="D1781" s="1"/>
      <c r="J1781" s="1"/>
      <c r="L1781" s="1"/>
      <c r="AX1781" s="1"/>
      <c r="AY1781" s="1"/>
      <c r="BA1781" s="1"/>
      <c r="BB1781" s="1"/>
      <c r="BG1781" t="str">
        <f t="shared" ca="1" si="225"/>
        <v/>
      </c>
      <c r="BH1781" t="str">
        <f t="shared" si="226"/>
        <v/>
      </c>
      <c r="BI1781" t="str">
        <f t="shared" si="227"/>
        <v/>
      </c>
      <c r="BJ1781" t="str">
        <f t="shared" ca="1" si="222"/>
        <v/>
      </c>
      <c r="BK1781">
        <f t="shared" si="228"/>
        <v>1900</v>
      </c>
      <c r="BL1781">
        <f t="shared" si="229"/>
        <v>1900</v>
      </c>
      <c r="BM1781" t="str">
        <f t="shared" si="223"/>
        <v/>
      </c>
      <c r="BN1781" s="84">
        <f t="shared" si="224"/>
        <v>116</v>
      </c>
      <c r="BO1781" s="1">
        <v>42370</v>
      </c>
      <c r="BP1781" s="1"/>
      <c r="BQ1781" s="3"/>
      <c r="BR1781" s="4"/>
      <c r="BS1781" s="5"/>
      <c r="BT1781" s="6"/>
      <c r="BU1781" s="5"/>
      <c r="BV1781" s="5"/>
      <c r="BW1781" s="6"/>
      <c r="BX1781" s="5"/>
      <c r="BY1781" s="5"/>
      <c r="BZ1781" s="6"/>
      <c r="CA1781" s="5"/>
    </row>
    <row r="1782" spans="4:79">
      <c r="D1782" s="1"/>
      <c r="BB1782" s="1"/>
      <c r="BG1782" t="str">
        <f t="shared" ca="1" si="225"/>
        <v/>
      </c>
      <c r="BH1782" t="str">
        <f t="shared" si="226"/>
        <v/>
      </c>
      <c r="BI1782" t="str">
        <f t="shared" si="227"/>
        <v/>
      </c>
      <c r="BJ1782" t="str">
        <f t="shared" ca="1" si="222"/>
        <v/>
      </c>
      <c r="BK1782">
        <f t="shared" si="228"/>
        <v>1900</v>
      </c>
      <c r="BL1782">
        <f t="shared" si="229"/>
        <v>1900</v>
      </c>
      <c r="BM1782" t="str">
        <f t="shared" si="223"/>
        <v/>
      </c>
      <c r="BN1782" s="84">
        <f t="shared" si="224"/>
        <v>116</v>
      </c>
      <c r="BO1782" s="1">
        <v>42370</v>
      </c>
      <c r="BP1782" s="1"/>
      <c r="BQ1782" s="3"/>
      <c r="BR1782" s="4"/>
      <c r="BS1782" s="5"/>
      <c r="BT1782" s="6"/>
      <c r="BU1782" s="5"/>
      <c r="BV1782" s="5"/>
      <c r="BW1782" s="6"/>
      <c r="BX1782" s="5"/>
      <c r="BY1782" s="5"/>
      <c r="BZ1782" s="6"/>
      <c r="CA1782" s="5"/>
    </row>
    <row r="1783" spans="4:79">
      <c r="D1783" s="1"/>
      <c r="J1783" s="1"/>
      <c r="L1783" s="1"/>
      <c r="M1783" s="1"/>
      <c r="AX1783" s="1"/>
      <c r="AY1783" s="1"/>
      <c r="BA1783" s="1"/>
      <c r="BB1783" s="1"/>
      <c r="BG1783" t="str">
        <f t="shared" ca="1" si="225"/>
        <v/>
      </c>
      <c r="BH1783" t="str">
        <f t="shared" si="226"/>
        <v/>
      </c>
      <c r="BI1783" t="str">
        <f t="shared" si="227"/>
        <v/>
      </c>
      <c r="BJ1783" t="str">
        <f t="shared" ca="1" si="222"/>
        <v/>
      </c>
      <c r="BK1783">
        <f t="shared" si="228"/>
        <v>1900</v>
      </c>
      <c r="BL1783">
        <f t="shared" si="229"/>
        <v>1900</v>
      </c>
      <c r="BM1783" t="str">
        <f t="shared" si="223"/>
        <v/>
      </c>
      <c r="BN1783" s="84">
        <f t="shared" si="224"/>
        <v>116</v>
      </c>
      <c r="BO1783" s="1">
        <v>42370</v>
      </c>
      <c r="BP1783" s="1"/>
      <c r="BQ1783" s="3"/>
      <c r="BR1783" s="4"/>
      <c r="BS1783" s="5"/>
      <c r="BT1783" s="6"/>
      <c r="BU1783" s="5"/>
      <c r="BV1783" s="5"/>
      <c r="BW1783" s="6"/>
      <c r="BX1783" s="5"/>
      <c r="BY1783" s="5"/>
      <c r="BZ1783" s="6"/>
      <c r="CA1783" s="5"/>
    </row>
    <row r="1784" spans="4:79">
      <c r="D1784" s="1"/>
      <c r="J1784" s="1"/>
      <c r="M1784" s="1"/>
      <c r="BG1784" t="str">
        <f t="shared" ca="1" si="225"/>
        <v/>
      </c>
      <c r="BH1784" t="str">
        <f t="shared" si="226"/>
        <v/>
      </c>
      <c r="BI1784" t="str">
        <f t="shared" si="227"/>
        <v/>
      </c>
      <c r="BJ1784" t="str">
        <f t="shared" ca="1" si="222"/>
        <v/>
      </c>
      <c r="BK1784">
        <f t="shared" si="228"/>
        <v>1900</v>
      </c>
      <c r="BL1784">
        <f t="shared" si="229"/>
        <v>1900</v>
      </c>
      <c r="BM1784" t="str">
        <f t="shared" si="223"/>
        <v/>
      </c>
      <c r="BN1784" s="84">
        <f t="shared" si="224"/>
        <v>116</v>
      </c>
      <c r="BO1784" s="1">
        <v>42370</v>
      </c>
      <c r="BP1784" s="1"/>
      <c r="BQ1784" s="3"/>
      <c r="BR1784" s="4"/>
      <c r="BS1784" s="5"/>
      <c r="BT1784" s="6"/>
      <c r="BU1784" s="5"/>
      <c r="BV1784" s="5"/>
      <c r="BW1784" s="6"/>
      <c r="BX1784" s="5"/>
      <c r="BY1784" s="5"/>
      <c r="BZ1784" s="6"/>
      <c r="CA1784" s="5"/>
    </row>
    <row r="1785" spans="4:79">
      <c r="D1785" s="1"/>
      <c r="J1785" s="1"/>
      <c r="L1785" s="1"/>
      <c r="M1785" s="1"/>
      <c r="AX1785" s="1"/>
      <c r="AY1785" s="1"/>
      <c r="BA1785" s="1"/>
      <c r="BB1785" s="1"/>
      <c r="BG1785" t="str">
        <f t="shared" ca="1" si="225"/>
        <v/>
      </c>
      <c r="BH1785" t="str">
        <f t="shared" si="226"/>
        <v/>
      </c>
      <c r="BI1785" t="str">
        <f t="shared" si="227"/>
        <v/>
      </c>
      <c r="BJ1785" t="str">
        <f t="shared" ca="1" si="222"/>
        <v/>
      </c>
      <c r="BK1785">
        <f t="shared" si="228"/>
        <v>1900</v>
      </c>
      <c r="BL1785">
        <f t="shared" si="229"/>
        <v>1900</v>
      </c>
      <c r="BM1785" t="str">
        <f t="shared" si="223"/>
        <v/>
      </c>
      <c r="BN1785" s="84">
        <f t="shared" si="224"/>
        <v>116</v>
      </c>
      <c r="BO1785" s="1">
        <v>42370</v>
      </c>
      <c r="BP1785" s="1"/>
      <c r="BQ1785" s="3"/>
      <c r="BR1785" s="4"/>
      <c r="BS1785" s="5"/>
      <c r="BT1785" s="6"/>
      <c r="BU1785" s="5"/>
      <c r="BV1785" s="5"/>
      <c r="BW1785" s="6"/>
      <c r="BX1785" s="5"/>
      <c r="BY1785" s="5"/>
      <c r="BZ1785" s="6"/>
      <c r="CA1785" s="5"/>
    </row>
    <row r="1786" spans="4:79">
      <c r="D1786" s="1"/>
      <c r="J1786" s="1"/>
      <c r="L1786" s="1"/>
      <c r="M1786" s="1"/>
      <c r="AX1786" s="1"/>
      <c r="AY1786" s="1"/>
      <c r="BA1786" s="1"/>
      <c r="BB1786" s="1"/>
      <c r="BG1786" t="str">
        <f t="shared" ca="1" si="225"/>
        <v/>
      </c>
      <c r="BH1786" t="str">
        <f t="shared" si="226"/>
        <v/>
      </c>
      <c r="BI1786" t="str">
        <f t="shared" si="227"/>
        <v/>
      </c>
      <c r="BJ1786" t="str">
        <f t="shared" ca="1" si="222"/>
        <v/>
      </c>
      <c r="BK1786">
        <f t="shared" si="228"/>
        <v>1900</v>
      </c>
      <c r="BL1786">
        <f t="shared" si="229"/>
        <v>1900</v>
      </c>
      <c r="BM1786" t="str">
        <f t="shared" si="223"/>
        <v/>
      </c>
      <c r="BN1786" s="84">
        <f t="shared" si="224"/>
        <v>116</v>
      </c>
      <c r="BO1786" s="1">
        <v>42370</v>
      </c>
      <c r="BP1786" s="1"/>
      <c r="BQ1786" s="3"/>
      <c r="BR1786" s="4"/>
      <c r="BS1786" s="5"/>
      <c r="BT1786" s="6"/>
      <c r="BU1786" s="5"/>
      <c r="BV1786" s="5"/>
      <c r="BW1786" s="6"/>
      <c r="BX1786" s="5"/>
      <c r="BY1786" s="5"/>
      <c r="BZ1786" s="6"/>
      <c r="CA1786" s="5"/>
    </row>
    <row r="1787" spans="4:79">
      <c r="D1787" s="1"/>
      <c r="J1787" s="1"/>
      <c r="L1787" s="1"/>
      <c r="M1787" s="1"/>
      <c r="AX1787" s="1"/>
      <c r="AY1787" s="1"/>
      <c r="BA1787" s="1"/>
      <c r="BB1787" s="1"/>
      <c r="BG1787" t="str">
        <f t="shared" ca="1" si="225"/>
        <v/>
      </c>
      <c r="BH1787" t="str">
        <f t="shared" si="226"/>
        <v/>
      </c>
      <c r="BI1787" t="str">
        <f t="shared" si="227"/>
        <v/>
      </c>
      <c r="BJ1787" t="str">
        <f t="shared" ca="1" si="222"/>
        <v/>
      </c>
      <c r="BK1787">
        <f t="shared" si="228"/>
        <v>1900</v>
      </c>
      <c r="BL1787">
        <f t="shared" si="229"/>
        <v>1900</v>
      </c>
      <c r="BM1787" t="str">
        <f t="shared" si="223"/>
        <v/>
      </c>
      <c r="BN1787" s="84">
        <f t="shared" si="224"/>
        <v>116</v>
      </c>
      <c r="BO1787" s="1">
        <v>42370</v>
      </c>
      <c r="BP1787" s="1"/>
      <c r="BQ1787" s="3"/>
      <c r="BR1787" s="4"/>
      <c r="BS1787" s="5"/>
      <c r="BT1787" s="6"/>
      <c r="BU1787" s="5"/>
      <c r="BV1787" s="5"/>
      <c r="BW1787" s="6"/>
      <c r="BX1787" s="5"/>
      <c r="BY1787" s="5"/>
      <c r="BZ1787" s="6"/>
      <c r="CA1787" s="5"/>
    </row>
    <row r="1788" spans="4:79">
      <c r="D1788" s="1"/>
      <c r="J1788" s="1"/>
      <c r="L1788" s="1"/>
      <c r="M1788" s="1"/>
      <c r="AX1788" s="1"/>
      <c r="AY1788" s="1"/>
      <c r="BA1788" s="1"/>
      <c r="BB1788" s="1"/>
      <c r="BG1788" t="str">
        <f t="shared" ca="1" si="225"/>
        <v/>
      </c>
      <c r="BH1788" t="str">
        <f t="shared" si="226"/>
        <v/>
      </c>
      <c r="BI1788" t="str">
        <f t="shared" si="227"/>
        <v/>
      </c>
      <c r="BJ1788" t="str">
        <f t="shared" ca="1" si="222"/>
        <v/>
      </c>
      <c r="BK1788">
        <f t="shared" si="228"/>
        <v>1900</v>
      </c>
      <c r="BL1788">
        <f t="shared" si="229"/>
        <v>1900</v>
      </c>
      <c r="BM1788" t="str">
        <f t="shared" si="223"/>
        <v/>
      </c>
      <c r="BN1788" s="84">
        <f t="shared" si="224"/>
        <v>116</v>
      </c>
      <c r="BO1788" s="1">
        <v>42370</v>
      </c>
      <c r="BP1788" s="1"/>
      <c r="BQ1788" s="3"/>
      <c r="BR1788" s="4"/>
      <c r="BS1788" s="5"/>
      <c r="BT1788" s="6"/>
      <c r="BU1788" s="5"/>
      <c r="BV1788" s="5"/>
      <c r="BW1788" s="6"/>
      <c r="BX1788" s="5"/>
      <c r="BY1788" s="5"/>
      <c r="BZ1788" s="6"/>
      <c r="CA1788" s="5"/>
    </row>
    <row r="1789" spans="4:79">
      <c r="D1789" s="1"/>
      <c r="J1789" s="1"/>
      <c r="L1789" s="1"/>
      <c r="M1789" s="1"/>
      <c r="BA1789" s="1"/>
      <c r="BG1789" t="str">
        <f t="shared" ca="1" si="225"/>
        <v/>
      </c>
      <c r="BH1789" t="str">
        <f t="shared" si="226"/>
        <v/>
      </c>
      <c r="BI1789" t="str">
        <f t="shared" si="227"/>
        <v/>
      </c>
      <c r="BJ1789" t="str">
        <f t="shared" ca="1" si="222"/>
        <v/>
      </c>
      <c r="BK1789">
        <f t="shared" si="228"/>
        <v>1900</v>
      </c>
      <c r="BL1789">
        <f t="shared" si="229"/>
        <v>1900</v>
      </c>
      <c r="BM1789" t="str">
        <f t="shared" si="223"/>
        <v/>
      </c>
      <c r="BN1789" s="84">
        <f t="shared" si="224"/>
        <v>116</v>
      </c>
      <c r="BO1789" s="1">
        <v>42370</v>
      </c>
      <c r="BP1789" s="1"/>
      <c r="BQ1789" s="3"/>
      <c r="BR1789" s="4"/>
      <c r="BS1789" s="5"/>
      <c r="BT1789" s="6"/>
      <c r="BU1789" s="5"/>
      <c r="BV1789" s="5"/>
      <c r="BW1789" s="6"/>
      <c r="BX1789" s="5"/>
      <c r="BY1789" s="5"/>
      <c r="BZ1789" s="6"/>
      <c r="CA1789" s="5"/>
    </row>
    <row r="1790" spans="4:79">
      <c r="D1790" s="1"/>
      <c r="J1790" s="1"/>
      <c r="L1790" s="1"/>
      <c r="AX1790" s="1"/>
      <c r="AY1790" s="1"/>
      <c r="BA1790" s="1"/>
      <c r="BB1790" s="1"/>
      <c r="BG1790" t="str">
        <f t="shared" ca="1" si="225"/>
        <v/>
      </c>
      <c r="BH1790" t="str">
        <f t="shared" si="226"/>
        <v/>
      </c>
      <c r="BI1790" t="str">
        <f t="shared" si="227"/>
        <v/>
      </c>
      <c r="BJ1790" t="str">
        <f t="shared" ca="1" si="222"/>
        <v/>
      </c>
      <c r="BK1790">
        <f t="shared" si="228"/>
        <v>1900</v>
      </c>
      <c r="BL1790">
        <f t="shared" si="229"/>
        <v>1900</v>
      </c>
      <c r="BM1790" t="str">
        <f t="shared" si="223"/>
        <v/>
      </c>
      <c r="BN1790" s="84">
        <f t="shared" si="224"/>
        <v>116</v>
      </c>
      <c r="BO1790" s="1">
        <v>42370</v>
      </c>
      <c r="BP1790" s="1"/>
      <c r="BQ1790" s="3"/>
      <c r="BR1790" s="4"/>
      <c r="BS1790" s="5"/>
      <c r="BT1790" s="6"/>
      <c r="BU1790" s="5"/>
      <c r="BV1790" s="5"/>
      <c r="BW1790" s="6"/>
      <c r="BX1790" s="5"/>
      <c r="BY1790" s="5"/>
      <c r="BZ1790" s="6"/>
      <c r="CA1790" s="5"/>
    </row>
    <row r="1791" spans="4:79">
      <c r="D1791" s="1"/>
      <c r="E1791" s="1"/>
      <c r="J1791" s="1"/>
      <c r="L1791" s="1"/>
      <c r="AX1791" s="1"/>
      <c r="AY1791" s="1"/>
      <c r="BA1791" s="1"/>
      <c r="BB1791" s="1"/>
      <c r="BG1791" t="str">
        <f t="shared" ca="1" si="225"/>
        <v/>
      </c>
      <c r="BH1791" t="str">
        <f t="shared" si="226"/>
        <v/>
      </c>
      <c r="BI1791" t="str">
        <f t="shared" si="227"/>
        <v/>
      </c>
      <c r="BJ1791" t="str">
        <f t="shared" ca="1" si="222"/>
        <v/>
      </c>
      <c r="BK1791">
        <f t="shared" si="228"/>
        <v>1900</v>
      </c>
      <c r="BL1791">
        <f t="shared" si="229"/>
        <v>1900</v>
      </c>
      <c r="BM1791" t="str">
        <f t="shared" si="223"/>
        <v/>
      </c>
      <c r="BN1791" s="84">
        <f t="shared" si="224"/>
        <v>116</v>
      </c>
      <c r="BO1791" s="1">
        <v>42370</v>
      </c>
      <c r="BP1791" s="1"/>
      <c r="BQ1791" s="3"/>
      <c r="BR1791" s="4"/>
      <c r="BS1791" s="5"/>
      <c r="BT1791" s="6"/>
      <c r="BU1791" s="5"/>
      <c r="BV1791" s="5"/>
      <c r="BW1791" s="6"/>
      <c r="BX1791" s="5"/>
      <c r="BY1791" s="5"/>
      <c r="BZ1791" s="6"/>
      <c r="CA1791" s="5"/>
    </row>
    <row r="1792" spans="4:79">
      <c r="D1792" s="1"/>
      <c r="BB1792" s="1"/>
      <c r="BG1792" t="str">
        <f t="shared" ca="1" si="225"/>
        <v/>
      </c>
      <c r="BH1792" t="str">
        <f t="shared" si="226"/>
        <v/>
      </c>
      <c r="BI1792" t="str">
        <f t="shared" si="227"/>
        <v/>
      </c>
      <c r="BJ1792" t="str">
        <f t="shared" ca="1" si="222"/>
        <v/>
      </c>
      <c r="BK1792">
        <f t="shared" si="228"/>
        <v>1900</v>
      </c>
      <c r="BL1792">
        <f t="shared" si="229"/>
        <v>1900</v>
      </c>
      <c r="BM1792" t="str">
        <f t="shared" si="223"/>
        <v/>
      </c>
      <c r="BN1792" s="84">
        <f t="shared" si="224"/>
        <v>116</v>
      </c>
      <c r="BO1792" s="1">
        <v>42370</v>
      </c>
      <c r="BP1792" s="1"/>
      <c r="BQ1792" s="3"/>
      <c r="BR1792" s="4"/>
      <c r="BS1792" s="5"/>
      <c r="BT1792" s="6"/>
      <c r="BU1792" s="5"/>
      <c r="BV1792" s="5"/>
      <c r="BW1792" s="6"/>
      <c r="BX1792" s="5"/>
      <c r="BY1792" s="5"/>
      <c r="BZ1792" s="6"/>
      <c r="CA1792" s="5"/>
    </row>
    <row r="1793" spans="4:79">
      <c r="D1793" s="1"/>
      <c r="J1793" s="1"/>
      <c r="L1793" s="1"/>
      <c r="M1793" s="1"/>
      <c r="AX1793" s="1"/>
      <c r="AY1793" s="1"/>
      <c r="BA1793" s="1"/>
      <c r="BB1793" s="1"/>
      <c r="BG1793" t="str">
        <f t="shared" ca="1" si="225"/>
        <v/>
      </c>
      <c r="BH1793" t="str">
        <f t="shared" si="226"/>
        <v/>
      </c>
      <c r="BI1793" t="str">
        <f t="shared" si="227"/>
        <v/>
      </c>
      <c r="BJ1793" t="str">
        <f t="shared" ca="1" si="222"/>
        <v/>
      </c>
      <c r="BK1793">
        <f t="shared" si="228"/>
        <v>1900</v>
      </c>
      <c r="BL1793">
        <f t="shared" si="229"/>
        <v>1900</v>
      </c>
      <c r="BM1793" t="str">
        <f t="shared" si="223"/>
        <v/>
      </c>
      <c r="BN1793" s="84">
        <f t="shared" si="224"/>
        <v>116</v>
      </c>
      <c r="BO1793" s="1">
        <v>42370</v>
      </c>
      <c r="BP1793" s="1"/>
      <c r="BQ1793" s="3"/>
      <c r="BR1793" s="4"/>
      <c r="BS1793" s="5"/>
      <c r="BT1793" s="6"/>
      <c r="BU1793" s="5"/>
      <c r="BV1793" s="5"/>
      <c r="BW1793" s="6"/>
      <c r="BX1793" s="5"/>
      <c r="BY1793" s="5"/>
      <c r="BZ1793" s="6"/>
      <c r="CA1793" s="5"/>
    </row>
    <row r="1794" spans="4:79">
      <c r="D1794" s="1"/>
      <c r="E1794" s="1"/>
      <c r="J1794" s="1"/>
      <c r="L1794" s="1"/>
      <c r="M1794" s="1"/>
      <c r="BA1794" s="1"/>
      <c r="BG1794" t="str">
        <f t="shared" ca="1" si="225"/>
        <v/>
      </c>
      <c r="BH1794" t="str">
        <f t="shared" si="226"/>
        <v/>
      </c>
      <c r="BI1794" t="str">
        <f t="shared" si="227"/>
        <v/>
      </c>
      <c r="BJ1794" t="str">
        <f t="shared" ref="BJ1794:BJ1857" ca="1" si="230">IF(A1794="","",DATEDIF(L1794,TODAY(),"y"))</f>
        <v/>
      </c>
      <c r="BK1794">
        <f t="shared" si="228"/>
        <v>1900</v>
      </c>
      <c r="BL1794">
        <f t="shared" si="229"/>
        <v>1900</v>
      </c>
      <c r="BM1794" t="str">
        <f t="shared" ref="BM1794:BM1857" si="231">IF(A1794="","",IF(O1794="Adhérent",BG1794,""))</f>
        <v/>
      </c>
      <c r="BN1794" s="84">
        <f t="shared" ref="BN1794:BN1857" si="232">YEAR(BO1794)-YEAR(J1794)</f>
        <v>116</v>
      </c>
      <c r="BO1794" s="1">
        <v>42370</v>
      </c>
      <c r="BP1794" s="1"/>
      <c r="BQ1794" s="3"/>
      <c r="BR1794" s="4"/>
      <c r="BS1794" s="5"/>
      <c r="BT1794" s="6"/>
      <c r="BU1794" s="5"/>
      <c r="BV1794" s="5"/>
      <c r="BW1794" s="6"/>
      <c r="BX1794" s="5"/>
      <c r="BY1794" s="5"/>
      <c r="BZ1794" s="6"/>
      <c r="CA1794" s="5"/>
    </row>
    <row r="1795" spans="4:79">
      <c r="D1795" s="1"/>
      <c r="E1795" s="1"/>
      <c r="J1795" s="1"/>
      <c r="L1795" s="1"/>
      <c r="M1795" s="1"/>
      <c r="AX1795" s="1"/>
      <c r="AY1795" s="1"/>
      <c r="BA1795" s="1"/>
      <c r="BG1795" t="str">
        <f t="shared" ref="BG1795:BG1858" ca="1" si="233">IF(A1795="","",DATEDIF(J1795,TODAY(),"y"))</f>
        <v/>
      </c>
      <c r="BH1795" t="str">
        <f t="shared" ref="BH1795:BH1858" si="234">IF(A1795="","",IF(BG1795&lt;61,"Moins de 61",IF(BG1795&lt;66,"61 à 65",IF(BG1795&lt;71,"66 à 70",IF(BG1795&lt;76,"71 à 75",IF(BG1795&lt;81,"76 à 80",IF(BG1795&lt;86,"81 à 85",IF(BG1795&lt;91,"86 à 90",IF(BG1795&lt;96,"91 à 95",IF(BG1795&lt;101,"96 à 100",IF(BG1795&gt;=101,"101 et plus","")))))))))))</f>
        <v/>
      </c>
      <c r="BI1795" t="str">
        <f t="shared" ref="BI1795:BI1858" si="235">IF(B1795="","",IF(BG1795&lt;66,"Moins de 66",IF(BG1795&lt;71,"66 à 70",IF(BG1795&lt;76,"71 à 75",IF(BG1795&lt;81,"76 à 80",IF(BG1795&gt;=81,"plus de 80",""))))))</f>
        <v/>
      </c>
      <c r="BJ1795" t="str">
        <f t="shared" ca="1" si="230"/>
        <v/>
      </c>
      <c r="BK1795">
        <f t="shared" ref="BK1795:BK1858" si="236">YEAR(L1795)</f>
        <v>1900</v>
      </c>
      <c r="BL1795">
        <f t="shared" ref="BL1795:BL1858" si="237">YEAR(E1795)</f>
        <v>1900</v>
      </c>
      <c r="BM1795" t="str">
        <f t="shared" si="231"/>
        <v/>
      </c>
      <c r="BN1795" s="84">
        <f t="shared" si="232"/>
        <v>116</v>
      </c>
      <c r="BO1795" s="1">
        <v>42370</v>
      </c>
      <c r="BP1795" s="1"/>
      <c r="BQ1795" s="3"/>
      <c r="BR1795" s="4"/>
      <c r="BS1795" s="5"/>
      <c r="BT1795" s="6"/>
      <c r="BU1795" s="5"/>
      <c r="BV1795" s="5"/>
      <c r="BW1795" s="6"/>
      <c r="BX1795" s="5"/>
      <c r="BY1795" s="5"/>
      <c r="BZ1795" s="6"/>
      <c r="CA1795" s="5"/>
    </row>
    <row r="1796" spans="4:79">
      <c r="D1796" s="1"/>
      <c r="J1796" s="1"/>
      <c r="M1796" s="1"/>
      <c r="BG1796" t="str">
        <f t="shared" ca="1" si="233"/>
        <v/>
      </c>
      <c r="BH1796" t="str">
        <f t="shared" si="234"/>
        <v/>
      </c>
      <c r="BI1796" t="str">
        <f t="shared" si="235"/>
        <v/>
      </c>
      <c r="BJ1796" t="str">
        <f t="shared" ca="1" si="230"/>
        <v/>
      </c>
      <c r="BK1796">
        <f t="shared" si="236"/>
        <v>1900</v>
      </c>
      <c r="BL1796">
        <f t="shared" si="237"/>
        <v>1900</v>
      </c>
      <c r="BM1796" t="str">
        <f t="shared" si="231"/>
        <v/>
      </c>
      <c r="BN1796" s="84">
        <f t="shared" si="232"/>
        <v>116</v>
      </c>
      <c r="BO1796" s="1">
        <v>42370</v>
      </c>
      <c r="BP1796" s="1"/>
      <c r="BQ1796" s="3"/>
      <c r="BR1796" s="4"/>
      <c r="BS1796" s="5"/>
      <c r="BT1796" s="6"/>
      <c r="BU1796" s="5"/>
      <c r="BV1796" s="5"/>
      <c r="BW1796" s="6"/>
      <c r="BX1796" s="5"/>
      <c r="BY1796" s="5"/>
      <c r="BZ1796" s="6"/>
      <c r="CA1796" s="5"/>
    </row>
    <row r="1797" spans="4:79">
      <c r="D1797" s="1"/>
      <c r="J1797" s="1"/>
      <c r="M1797" s="1"/>
      <c r="BG1797" t="str">
        <f t="shared" ca="1" si="233"/>
        <v/>
      </c>
      <c r="BH1797" t="str">
        <f t="shared" si="234"/>
        <v/>
      </c>
      <c r="BI1797" t="str">
        <f t="shared" si="235"/>
        <v/>
      </c>
      <c r="BJ1797" t="str">
        <f t="shared" ca="1" si="230"/>
        <v/>
      </c>
      <c r="BK1797">
        <f t="shared" si="236"/>
        <v>1900</v>
      </c>
      <c r="BL1797">
        <f t="shared" si="237"/>
        <v>1900</v>
      </c>
      <c r="BM1797" t="str">
        <f t="shared" si="231"/>
        <v/>
      </c>
      <c r="BN1797" s="84">
        <f t="shared" si="232"/>
        <v>116</v>
      </c>
      <c r="BO1797" s="1">
        <v>42370</v>
      </c>
      <c r="BP1797" s="1"/>
      <c r="BQ1797" s="3"/>
      <c r="BR1797" s="4"/>
      <c r="BS1797" s="5"/>
      <c r="BT1797" s="6"/>
      <c r="BU1797" s="5"/>
      <c r="BV1797" s="5"/>
      <c r="BW1797" s="6"/>
      <c r="BX1797" s="5"/>
      <c r="BY1797" s="5"/>
      <c r="BZ1797" s="6"/>
      <c r="CA1797" s="5"/>
    </row>
    <row r="1798" spans="4:79">
      <c r="D1798" s="1"/>
      <c r="J1798" s="1"/>
      <c r="L1798" s="1"/>
      <c r="M1798" s="1"/>
      <c r="AX1798" s="1"/>
      <c r="AY1798" s="1"/>
      <c r="BA1798" s="1"/>
      <c r="BB1798" s="1"/>
      <c r="BF1798" s="1"/>
      <c r="BG1798" t="str">
        <f t="shared" ca="1" si="233"/>
        <v/>
      </c>
      <c r="BH1798" t="str">
        <f t="shared" si="234"/>
        <v/>
      </c>
      <c r="BI1798" t="str">
        <f t="shared" si="235"/>
        <v/>
      </c>
      <c r="BJ1798" t="str">
        <f t="shared" ca="1" si="230"/>
        <v/>
      </c>
      <c r="BK1798">
        <f t="shared" si="236"/>
        <v>1900</v>
      </c>
      <c r="BL1798">
        <f t="shared" si="237"/>
        <v>1900</v>
      </c>
      <c r="BM1798" t="str">
        <f t="shared" si="231"/>
        <v/>
      </c>
      <c r="BN1798" s="84">
        <f t="shared" si="232"/>
        <v>116</v>
      </c>
      <c r="BO1798" s="1">
        <v>42370</v>
      </c>
      <c r="BP1798" s="1"/>
      <c r="BQ1798" s="3"/>
      <c r="BR1798" s="4"/>
      <c r="BS1798" s="5"/>
      <c r="BT1798" s="6"/>
      <c r="BU1798" s="5"/>
      <c r="BV1798" s="5"/>
      <c r="BW1798" s="6"/>
      <c r="BX1798" s="5"/>
      <c r="BY1798" s="5"/>
      <c r="BZ1798" s="6"/>
      <c r="CA1798" s="5"/>
    </row>
    <row r="1799" spans="4:79">
      <c r="D1799" s="1"/>
      <c r="J1799" s="1"/>
      <c r="L1799" s="1"/>
      <c r="M1799" s="1"/>
      <c r="AX1799" s="1"/>
      <c r="AY1799" s="1"/>
      <c r="BA1799" s="1"/>
      <c r="BB1799" s="1"/>
      <c r="BG1799" t="str">
        <f t="shared" ca="1" si="233"/>
        <v/>
      </c>
      <c r="BH1799" t="str">
        <f t="shared" si="234"/>
        <v/>
      </c>
      <c r="BI1799" t="str">
        <f t="shared" si="235"/>
        <v/>
      </c>
      <c r="BJ1799" t="str">
        <f t="shared" ca="1" si="230"/>
        <v/>
      </c>
      <c r="BK1799">
        <f t="shared" si="236"/>
        <v>1900</v>
      </c>
      <c r="BL1799">
        <f t="shared" si="237"/>
        <v>1900</v>
      </c>
      <c r="BM1799" t="str">
        <f t="shared" si="231"/>
        <v/>
      </c>
      <c r="BN1799" s="84">
        <f t="shared" si="232"/>
        <v>116</v>
      </c>
      <c r="BO1799" s="1">
        <v>42370</v>
      </c>
      <c r="BP1799" s="1"/>
      <c r="BQ1799" s="3"/>
      <c r="BR1799" s="4"/>
      <c r="BS1799" s="5"/>
      <c r="BT1799" s="6"/>
      <c r="BU1799" s="5"/>
      <c r="BV1799" s="5"/>
      <c r="BW1799" s="6"/>
      <c r="BX1799" s="5"/>
      <c r="BY1799" s="5"/>
      <c r="BZ1799" s="6"/>
      <c r="CA1799" s="5"/>
    </row>
    <row r="1800" spans="4:79">
      <c r="D1800" s="1"/>
      <c r="J1800" s="1"/>
      <c r="M1800" s="1"/>
      <c r="BG1800" t="str">
        <f t="shared" ca="1" si="233"/>
        <v/>
      </c>
      <c r="BH1800" t="str">
        <f t="shared" si="234"/>
        <v/>
      </c>
      <c r="BI1800" t="str">
        <f t="shared" si="235"/>
        <v/>
      </c>
      <c r="BJ1800" t="str">
        <f t="shared" ca="1" si="230"/>
        <v/>
      </c>
      <c r="BK1800">
        <f t="shared" si="236"/>
        <v>1900</v>
      </c>
      <c r="BL1800">
        <f t="shared" si="237"/>
        <v>1900</v>
      </c>
      <c r="BM1800" t="str">
        <f t="shared" si="231"/>
        <v/>
      </c>
      <c r="BN1800" s="84">
        <f t="shared" si="232"/>
        <v>116</v>
      </c>
      <c r="BO1800" s="1">
        <v>42370</v>
      </c>
      <c r="BP1800" s="1"/>
      <c r="BQ1800" s="3"/>
      <c r="BR1800" s="4"/>
      <c r="BS1800" s="5"/>
      <c r="BT1800" s="6"/>
      <c r="BU1800" s="5"/>
      <c r="BV1800" s="5"/>
      <c r="BW1800" s="6"/>
      <c r="BX1800" s="5"/>
      <c r="BY1800" s="5"/>
      <c r="BZ1800" s="6"/>
      <c r="CA1800" s="5"/>
    </row>
    <row r="1801" spans="4:79">
      <c r="D1801" s="1"/>
      <c r="J1801" s="1"/>
      <c r="L1801" s="1"/>
      <c r="AX1801" s="1"/>
      <c r="AY1801" s="1"/>
      <c r="BA1801" s="1"/>
      <c r="BB1801" s="1"/>
      <c r="BF1801" s="1"/>
      <c r="BG1801" t="str">
        <f t="shared" ca="1" si="233"/>
        <v/>
      </c>
      <c r="BH1801" t="str">
        <f t="shared" si="234"/>
        <v/>
      </c>
      <c r="BI1801" t="str">
        <f t="shared" si="235"/>
        <v/>
      </c>
      <c r="BJ1801" t="str">
        <f t="shared" ca="1" si="230"/>
        <v/>
      </c>
      <c r="BK1801">
        <f t="shared" si="236"/>
        <v>1900</v>
      </c>
      <c r="BL1801">
        <f t="shared" si="237"/>
        <v>1900</v>
      </c>
      <c r="BM1801" t="str">
        <f t="shared" si="231"/>
        <v/>
      </c>
      <c r="BN1801" s="84">
        <f t="shared" si="232"/>
        <v>116</v>
      </c>
      <c r="BO1801" s="1">
        <v>42370</v>
      </c>
      <c r="BP1801" s="1"/>
      <c r="BQ1801" s="3"/>
      <c r="BR1801" s="4"/>
      <c r="BS1801" s="5"/>
      <c r="BT1801" s="6"/>
      <c r="BU1801" s="5"/>
      <c r="BV1801" s="5"/>
      <c r="BW1801" s="6"/>
      <c r="BX1801" s="5"/>
      <c r="BY1801" s="5"/>
      <c r="BZ1801" s="6"/>
      <c r="CA1801" s="5"/>
    </row>
    <row r="1802" spans="4:79">
      <c r="D1802" s="1"/>
      <c r="J1802" s="1"/>
      <c r="L1802" s="1"/>
      <c r="M1802" s="1"/>
      <c r="AX1802" s="1"/>
      <c r="AY1802" s="1"/>
      <c r="BA1802" s="1"/>
      <c r="BB1802" s="1"/>
      <c r="BG1802" t="str">
        <f t="shared" ca="1" si="233"/>
        <v/>
      </c>
      <c r="BH1802" t="str">
        <f t="shared" si="234"/>
        <v/>
      </c>
      <c r="BI1802" t="str">
        <f t="shared" si="235"/>
        <v/>
      </c>
      <c r="BJ1802" t="str">
        <f t="shared" ca="1" si="230"/>
        <v/>
      </c>
      <c r="BK1802">
        <f t="shared" si="236"/>
        <v>1900</v>
      </c>
      <c r="BL1802">
        <f t="shared" si="237"/>
        <v>1900</v>
      </c>
      <c r="BM1802" t="str">
        <f t="shared" si="231"/>
        <v/>
      </c>
      <c r="BN1802" s="84">
        <f t="shared" si="232"/>
        <v>116</v>
      </c>
      <c r="BO1802" s="1">
        <v>42370</v>
      </c>
      <c r="BP1802" s="1"/>
      <c r="BQ1802" s="3"/>
      <c r="BR1802" s="4"/>
      <c r="BS1802" s="5"/>
      <c r="BT1802" s="6"/>
      <c r="BU1802" s="5"/>
      <c r="BV1802" s="5"/>
      <c r="BW1802" s="6"/>
      <c r="BX1802" s="5"/>
      <c r="BY1802" s="5"/>
      <c r="BZ1802" s="6"/>
      <c r="CA1802" s="5"/>
    </row>
    <row r="1803" spans="4:79">
      <c r="D1803" s="1"/>
      <c r="J1803" s="1"/>
      <c r="L1803" s="1"/>
      <c r="M1803" s="1"/>
      <c r="AX1803" s="1"/>
      <c r="AY1803" s="1"/>
      <c r="BA1803" s="1"/>
      <c r="BB1803" s="1"/>
      <c r="BG1803" t="str">
        <f t="shared" ca="1" si="233"/>
        <v/>
      </c>
      <c r="BH1803" t="str">
        <f t="shared" si="234"/>
        <v/>
      </c>
      <c r="BI1803" t="str">
        <f t="shared" si="235"/>
        <v/>
      </c>
      <c r="BJ1803" t="str">
        <f t="shared" ca="1" si="230"/>
        <v/>
      </c>
      <c r="BK1803">
        <f t="shared" si="236"/>
        <v>1900</v>
      </c>
      <c r="BL1803">
        <f t="shared" si="237"/>
        <v>1900</v>
      </c>
      <c r="BM1803" t="str">
        <f t="shared" si="231"/>
        <v/>
      </c>
      <c r="BN1803" s="84">
        <f t="shared" si="232"/>
        <v>116</v>
      </c>
      <c r="BO1803" s="1">
        <v>42370</v>
      </c>
      <c r="BP1803" s="1"/>
      <c r="BQ1803" s="3"/>
      <c r="BR1803" s="4"/>
      <c r="BS1803" s="5"/>
      <c r="BT1803" s="6"/>
      <c r="BU1803" s="5"/>
      <c r="BV1803" s="5"/>
      <c r="BW1803" s="6"/>
      <c r="BX1803" s="5"/>
      <c r="BY1803" s="5"/>
      <c r="BZ1803" s="6"/>
      <c r="CA1803" s="5"/>
    </row>
    <row r="1804" spans="4:79">
      <c r="D1804" s="1"/>
      <c r="E1804" s="1"/>
      <c r="J1804" s="1"/>
      <c r="L1804" s="1"/>
      <c r="BA1804" s="1"/>
      <c r="BG1804" t="str">
        <f t="shared" ca="1" si="233"/>
        <v/>
      </c>
      <c r="BH1804" t="str">
        <f t="shared" si="234"/>
        <v/>
      </c>
      <c r="BI1804" t="str">
        <f t="shared" si="235"/>
        <v/>
      </c>
      <c r="BJ1804" t="str">
        <f t="shared" ca="1" si="230"/>
        <v/>
      </c>
      <c r="BK1804">
        <f t="shared" si="236"/>
        <v>1900</v>
      </c>
      <c r="BL1804">
        <f t="shared" si="237"/>
        <v>1900</v>
      </c>
      <c r="BM1804" t="str">
        <f t="shared" si="231"/>
        <v/>
      </c>
      <c r="BN1804" s="84">
        <f t="shared" si="232"/>
        <v>116</v>
      </c>
      <c r="BO1804" s="1">
        <v>42370</v>
      </c>
      <c r="BP1804" s="1"/>
      <c r="BQ1804" s="3"/>
      <c r="BR1804" s="4"/>
      <c r="BS1804" s="5"/>
      <c r="BT1804" s="6"/>
      <c r="BU1804" s="5"/>
      <c r="BV1804" s="5"/>
      <c r="BW1804" s="6"/>
      <c r="BX1804" s="5"/>
      <c r="BY1804" s="5"/>
      <c r="BZ1804" s="6"/>
      <c r="CA1804" s="5"/>
    </row>
    <row r="1805" spans="4:79">
      <c r="D1805" s="1"/>
      <c r="J1805" s="1"/>
      <c r="L1805" s="1"/>
      <c r="M1805" s="1"/>
      <c r="AX1805" s="1"/>
      <c r="AY1805" s="1"/>
      <c r="BA1805" s="1"/>
      <c r="BB1805" s="1"/>
      <c r="BG1805" t="str">
        <f t="shared" ca="1" si="233"/>
        <v/>
      </c>
      <c r="BH1805" t="str">
        <f t="shared" si="234"/>
        <v/>
      </c>
      <c r="BI1805" t="str">
        <f t="shared" si="235"/>
        <v/>
      </c>
      <c r="BJ1805" t="str">
        <f t="shared" ca="1" si="230"/>
        <v/>
      </c>
      <c r="BK1805">
        <f t="shared" si="236"/>
        <v>1900</v>
      </c>
      <c r="BL1805">
        <f t="shared" si="237"/>
        <v>1900</v>
      </c>
      <c r="BM1805" t="str">
        <f t="shared" si="231"/>
        <v/>
      </c>
      <c r="BN1805" s="84">
        <f t="shared" si="232"/>
        <v>116</v>
      </c>
      <c r="BO1805" s="1">
        <v>42370</v>
      </c>
      <c r="BP1805" s="1"/>
      <c r="BQ1805" s="3"/>
      <c r="BR1805" s="4"/>
      <c r="BS1805" s="5"/>
      <c r="BT1805" s="6"/>
      <c r="BU1805" s="5"/>
      <c r="BV1805" s="5"/>
      <c r="BW1805" s="6"/>
      <c r="BX1805" s="5"/>
      <c r="BY1805" s="5"/>
      <c r="BZ1805" s="6"/>
      <c r="CA1805" s="5"/>
    </row>
    <row r="1806" spans="4:79">
      <c r="D1806" s="1"/>
      <c r="J1806" s="1"/>
      <c r="L1806" s="1"/>
      <c r="BA1806" s="1"/>
      <c r="BG1806" t="str">
        <f t="shared" ca="1" si="233"/>
        <v/>
      </c>
      <c r="BH1806" t="str">
        <f t="shared" si="234"/>
        <v/>
      </c>
      <c r="BI1806" t="str">
        <f t="shared" si="235"/>
        <v/>
      </c>
      <c r="BJ1806" t="str">
        <f t="shared" ca="1" si="230"/>
        <v/>
      </c>
      <c r="BK1806">
        <f t="shared" si="236"/>
        <v>1900</v>
      </c>
      <c r="BL1806">
        <f t="shared" si="237"/>
        <v>1900</v>
      </c>
      <c r="BM1806" t="str">
        <f t="shared" si="231"/>
        <v/>
      </c>
      <c r="BN1806" s="84">
        <f t="shared" si="232"/>
        <v>116</v>
      </c>
      <c r="BO1806" s="1">
        <v>42370</v>
      </c>
      <c r="BP1806" s="1"/>
      <c r="BQ1806" s="3"/>
      <c r="BR1806" s="4"/>
      <c r="BS1806" s="5"/>
      <c r="BT1806" s="6"/>
      <c r="BU1806" s="5"/>
      <c r="BV1806" s="5"/>
      <c r="BW1806" s="6"/>
      <c r="BX1806" s="5"/>
      <c r="BY1806" s="5"/>
      <c r="BZ1806" s="6"/>
      <c r="CA1806" s="5"/>
    </row>
    <row r="1807" spans="4:79">
      <c r="D1807" s="1"/>
      <c r="J1807" s="1"/>
      <c r="L1807" s="1"/>
      <c r="M1807" s="1"/>
      <c r="AX1807" s="1"/>
      <c r="AY1807" s="1"/>
      <c r="BA1807" s="1"/>
      <c r="BB1807" s="1"/>
      <c r="BG1807" t="str">
        <f t="shared" ca="1" si="233"/>
        <v/>
      </c>
      <c r="BH1807" t="str">
        <f t="shared" si="234"/>
        <v/>
      </c>
      <c r="BI1807" t="str">
        <f t="shared" si="235"/>
        <v/>
      </c>
      <c r="BJ1807" t="str">
        <f t="shared" ca="1" si="230"/>
        <v/>
      </c>
      <c r="BK1807">
        <f t="shared" si="236"/>
        <v>1900</v>
      </c>
      <c r="BL1807">
        <f t="shared" si="237"/>
        <v>1900</v>
      </c>
      <c r="BM1807" t="str">
        <f t="shared" si="231"/>
        <v/>
      </c>
      <c r="BN1807" s="84">
        <f t="shared" si="232"/>
        <v>116</v>
      </c>
      <c r="BO1807" s="1">
        <v>42370</v>
      </c>
      <c r="BP1807" s="1"/>
      <c r="BQ1807" s="3"/>
      <c r="BR1807" s="4"/>
      <c r="BS1807" s="5"/>
      <c r="BT1807" s="6"/>
      <c r="BU1807" s="5"/>
      <c r="BV1807" s="5"/>
      <c r="BW1807" s="6"/>
      <c r="BX1807" s="5"/>
      <c r="BY1807" s="5"/>
      <c r="BZ1807" s="6"/>
      <c r="CA1807" s="5"/>
    </row>
    <row r="1808" spans="4:79">
      <c r="D1808" s="1"/>
      <c r="E1808" s="1"/>
      <c r="J1808" s="1"/>
      <c r="L1808" s="1"/>
      <c r="M1808" s="1"/>
      <c r="AX1808" s="1"/>
      <c r="AY1808" s="1"/>
      <c r="BA1808" s="1"/>
      <c r="BB1808" s="1"/>
      <c r="BG1808" t="str">
        <f t="shared" ca="1" si="233"/>
        <v/>
      </c>
      <c r="BH1808" t="str">
        <f t="shared" si="234"/>
        <v/>
      </c>
      <c r="BI1808" t="str">
        <f t="shared" si="235"/>
        <v/>
      </c>
      <c r="BJ1808" t="str">
        <f t="shared" ca="1" si="230"/>
        <v/>
      </c>
      <c r="BK1808">
        <f t="shared" si="236"/>
        <v>1900</v>
      </c>
      <c r="BL1808">
        <f t="shared" si="237"/>
        <v>1900</v>
      </c>
      <c r="BM1808" t="str">
        <f t="shared" si="231"/>
        <v/>
      </c>
      <c r="BN1808" s="84">
        <f t="shared" si="232"/>
        <v>116</v>
      </c>
      <c r="BO1808" s="1">
        <v>42370</v>
      </c>
      <c r="BP1808" s="1"/>
      <c r="BQ1808" s="3"/>
      <c r="BR1808" s="4"/>
      <c r="BS1808" s="5"/>
      <c r="BT1808" s="6"/>
      <c r="BU1808" s="5"/>
      <c r="BV1808" s="5"/>
      <c r="BW1808" s="6"/>
      <c r="BX1808" s="5"/>
      <c r="BY1808" s="5"/>
      <c r="BZ1808" s="6"/>
      <c r="CA1808" s="5"/>
    </row>
    <row r="1809" spans="4:79">
      <c r="D1809" s="1"/>
      <c r="J1809" s="1"/>
      <c r="L1809" s="1"/>
      <c r="BA1809" s="1"/>
      <c r="BB1809" s="1"/>
      <c r="BG1809" t="str">
        <f t="shared" ca="1" si="233"/>
        <v/>
      </c>
      <c r="BH1809" t="str">
        <f t="shared" si="234"/>
        <v/>
      </c>
      <c r="BI1809" t="str">
        <f t="shared" si="235"/>
        <v/>
      </c>
      <c r="BJ1809" t="str">
        <f t="shared" ca="1" si="230"/>
        <v/>
      </c>
      <c r="BK1809">
        <f t="shared" si="236"/>
        <v>1900</v>
      </c>
      <c r="BL1809">
        <f t="shared" si="237"/>
        <v>1900</v>
      </c>
      <c r="BM1809" t="str">
        <f t="shared" si="231"/>
        <v/>
      </c>
      <c r="BN1809" s="84">
        <f t="shared" si="232"/>
        <v>116</v>
      </c>
      <c r="BO1809" s="1">
        <v>42370</v>
      </c>
      <c r="BP1809" s="1"/>
      <c r="BQ1809" s="3"/>
      <c r="BR1809" s="4"/>
      <c r="BS1809" s="5"/>
      <c r="BT1809" s="6"/>
      <c r="BU1809" s="5"/>
      <c r="BV1809" s="5"/>
      <c r="BW1809" s="6"/>
      <c r="BX1809" s="5"/>
      <c r="BY1809" s="5"/>
      <c r="BZ1809" s="6"/>
      <c r="CA1809" s="5"/>
    </row>
    <row r="1810" spans="4:79">
      <c r="D1810" s="1"/>
      <c r="J1810" s="1"/>
      <c r="M1810" s="1"/>
      <c r="BG1810" t="str">
        <f t="shared" ca="1" si="233"/>
        <v/>
      </c>
      <c r="BH1810" t="str">
        <f t="shared" si="234"/>
        <v/>
      </c>
      <c r="BI1810" t="str">
        <f t="shared" si="235"/>
        <v/>
      </c>
      <c r="BJ1810" t="str">
        <f t="shared" ca="1" si="230"/>
        <v/>
      </c>
      <c r="BK1810">
        <f t="shared" si="236"/>
        <v>1900</v>
      </c>
      <c r="BL1810">
        <f t="shared" si="237"/>
        <v>1900</v>
      </c>
      <c r="BM1810" t="str">
        <f t="shared" si="231"/>
        <v/>
      </c>
      <c r="BN1810" s="84">
        <f t="shared" si="232"/>
        <v>116</v>
      </c>
      <c r="BO1810" s="1">
        <v>42370</v>
      </c>
      <c r="BP1810" s="1"/>
      <c r="BQ1810" s="3"/>
      <c r="BR1810" s="4"/>
      <c r="BS1810" s="5"/>
      <c r="BT1810" s="6"/>
      <c r="BU1810" s="5"/>
      <c r="BV1810" s="5"/>
      <c r="BW1810" s="6"/>
      <c r="BX1810" s="5"/>
      <c r="BY1810" s="5"/>
      <c r="BZ1810" s="6"/>
      <c r="CA1810" s="5"/>
    </row>
    <row r="1811" spans="4:79">
      <c r="D1811" s="1"/>
      <c r="J1811" s="1"/>
      <c r="L1811" s="1"/>
      <c r="AX1811" s="1"/>
      <c r="AY1811" s="1"/>
      <c r="BA1811" s="1"/>
      <c r="BB1811" s="1"/>
      <c r="BG1811" t="str">
        <f t="shared" ca="1" si="233"/>
        <v/>
      </c>
      <c r="BH1811" t="str">
        <f t="shared" si="234"/>
        <v/>
      </c>
      <c r="BI1811" t="str">
        <f t="shared" si="235"/>
        <v/>
      </c>
      <c r="BJ1811" t="str">
        <f t="shared" ca="1" si="230"/>
        <v/>
      </c>
      <c r="BK1811">
        <f t="shared" si="236"/>
        <v>1900</v>
      </c>
      <c r="BL1811">
        <f t="shared" si="237"/>
        <v>1900</v>
      </c>
      <c r="BM1811" t="str">
        <f t="shared" si="231"/>
        <v/>
      </c>
      <c r="BN1811" s="84">
        <f t="shared" si="232"/>
        <v>116</v>
      </c>
      <c r="BO1811" s="1">
        <v>42370</v>
      </c>
      <c r="BP1811" s="1"/>
      <c r="BQ1811" s="3"/>
      <c r="BR1811" s="4"/>
      <c r="BS1811" s="5"/>
      <c r="BT1811" s="6"/>
      <c r="BU1811" s="5"/>
      <c r="BV1811" s="5"/>
      <c r="BW1811" s="6"/>
      <c r="BX1811" s="5"/>
      <c r="BY1811" s="5"/>
      <c r="BZ1811" s="6"/>
      <c r="CA1811" s="5"/>
    </row>
    <row r="1812" spans="4:79">
      <c r="D1812" s="1"/>
      <c r="J1812" s="1"/>
      <c r="M1812" s="1"/>
      <c r="BG1812" t="str">
        <f t="shared" ca="1" si="233"/>
        <v/>
      </c>
      <c r="BH1812" t="str">
        <f t="shared" si="234"/>
        <v/>
      </c>
      <c r="BI1812" t="str">
        <f t="shared" si="235"/>
        <v/>
      </c>
      <c r="BJ1812" t="str">
        <f t="shared" ca="1" si="230"/>
        <v/>
      </c>
      <c r="BK1812">
        <f t="shared" si="236"/>
        <v>1900</v>
      </c>
      <c r="BL1812">
        <f t="shared" si="237"/>
        <v>1900</v>
      </c>
      <c r="BM1812" t="str">
        <f t="shared" si="231"/>
        <v/>
      </c>
      <c r="BN1812" s="84">
        <f t="shared" si="232"/>
        <v>116</v>
      </c>
      <c r="BO1812" s="1">
        <v>42370</v>
      </c>
      <c r="BP1812" s="1"/>
      <c r="BQ1812" s="3"/>
      <c r="BR1812" s="4"/>
      <c r="BS1812" s="5"/>
      <c r="BT1812" s="6"/>
      <c r="BU1812" s="5"/>
      <c r="BV1812" s="5"/>
      <c r="BW1812" s="6"/>
      <c r="BX1812" s="5"/>
      <c r="BY1812" s="5"/>
      <c r="BZ1812" s="6"/>
      <c r="CA1812" s="5"/>
    </row>
    <row r="1813" spans="4:79">
      <c r="D1813" s="1"/>
      <c r="J1813" s="1"/>
      <c r="L1813" s="1"/>
      <c r="M1813" s="1"/>
      <c r="BA1813" s="1"/>
      <c r="BF1813" s="1"/>
      <c r="BG1813" t="str">
        <f t="shared" ca="1" si="233"/>
        <v/>
      </c>
      <c r="BH1813" t="str">
        <f t="shared" si="234"/>
        <v/>
      </c>
      <c r="BI1813" t="str">
        <f t="shared" si="235"/>
        <v/>
      </c>
      <c r="BJ1813" t="str">
        <f t="shared" ca="1" si="230"/>
        <v/>
      </c>
      <c r="BK1813">
        <f t="shared" si="236"/>
        <v>1900</v>
      </c>
      <c r="BL1813">
        <f t="shared" si="237"/>
        <v>1900</v>
      </c>
      <c r="BM1813" t="str">
        <f t="shared" si="231"/>
        <v/>
      </c>
      <c r="BN1813" s="84">
        <f t="shared" si="232"/>
        <v>116</v>
      </c>
      <c r="BO1813" s="1">
        <v>42370</v>
      </c>
      <c r="BP1813" s="1"/>
      <c r="BQ1813" s="3"/>
      <c r="BR1813" s="4"/>
      <c r="BS1813" s="5"/>
      <c r="BT1813" s="6"/>
      <c r="BU1813" s="5"/>
      <c r="BV1813" s="5"/>
      <c r="BW1813" s="6"/>
      <c r="BX1813" s="5"/>
      <c r="BY1813" s="5"/>
      <c r="BZ1813" s="6"/>
      <c r="CA1813" s="5"/>
    </row>
    <row r="1814" spans="4:79">
      <c r="D1814" s="1"/>
      <c r="J1814" s="1"/>
      <c r="L1814" s="1"/>
      <c r="M1814" s="1"/>
      <c r="AX1814" s="1"/>
      <c r="AY1814" s="1"/>
      <c r="BA1814" s="1"/>
      <c r="BB1814" s="1"/>
      <c r="BF1814" s="1"/>
      <c r="BG1814" t="str">
        <f t="shared" ca="1" si="233"/>
        <v/>
      </c>
      <c r="BH1814" t="str">
        <f t="shared" si="234"/>
        <v/>
      </c>
      <c r="BI1814" t="str">
        <f t="shared" si="235"/>
        <v/>
      </c>
      <c r="BJ1814" t="str">
        <f t="shared" ca="1" si="230"/>
        <v/>
      </c>
      <c r="BK1814">
        <f t="shared" si="236"/>
        <v>1900</v>
      </c>
      <c r="BL1814">
        <f t="shared" si="237"/>
        <v>1900</v>
      </c>
      <c r="BM1814" t="str">
        <f t="shared" si="231"/>
        <v/>
      </c>
      <c r="BN1814" s="84">
        <f t="shared" si="232"/>
        <v>116</v>
      </c>
      <c r="BO1814" s="1">
        <v>42370</v>
      </c>
      <c r="BP1814" s="1"/>
      <c r="BQ1814" s="3"/>
      <c r="BR1814" s="4"/>
      <c r="BS1814" s="5"/>
      <c r="BT1814" s="6"/>
      <c r="BU1814" s="5"/>
      <c r="BV1814" s="5"/>
      <c r="BW1814" s="6"/>
      <c r="BX1814" s="5"/>
      <c r="BY1814" s="5"/>
      <c r="BZ1814" s="6"/>
      <c r="CA1814" s="5"/>
    </row>
    <row r="1815" spans="4:79">
      <c r="D1815" s="1"/>
      <c r="J1815" s="1"/>
      <c r="L1815" s="1"/>
      <c r="AX1815" s="1"/>
      <c r="AY1815" s="1"/>
      <c r="BA1815" s="1"/>
      <c r="BB1815" s="1"/>
      <c r="BF1815" s="1"/>
      <c r="BG1815" t="str">
        <f t="shared" ca="1" si="233"/>
        <v/>
      </c>
      <c r="BH1815" t="str">
        <f t="shared" si="234"/>
        <v/>
      </c>
      <c r="BI1815" t="str">
        <f t="shared" si="235"/>
        <v/>
      </c>
      <c r="BJ1815" t="str">
        <f t="shared" ca="1" si="230"/>
        <v/>
      </c>
      <c r="BK1815">
        <f t="shared" si="236"/>
        <v>1900</v>
      </c>
      <c r="BL1815">
        <f t="shared" si="237"/>
        <v>1900</v>
      </c>
      <c r="BM1815" t="str">
        <f t="shared" si="231"/>
        <v/>
      </c>
      <c r="BN1815" s="84">
        <f t="shared" si="232"/>
        <v>116</v>
      </c>
      <c r="BO1815" s="1">
        <v>42370</v>
      </c>
      <c r="BP1815" s="1"/>
      <c r="BQ1815" s="3"/>
      <c r="BR1815" s="4"/>
      <c r="BS1815" s="5"/>
      <c r="BT1815" s="6"/>
      <c r="BU1815" s="5"/>
      <c r="BV1815" s="5"/>
      <c r="BW1815" s="6"/>
      <c r="BX1815" s="5"/>
      <c r="BY1815" s="5"/>
      <c r="BZ1815" s="6"/>
      <c r="CA1815" s="5"/>
    </row>
    <row r="1816" spans="4:79">
      <c r="D1816" s="1"/>
      <c r="J1816" s="1"/>
      <c r="L1816" s="1"/>
      <c r="M1816" s="1"/>
      <c r="AX1816" s="1"/>
      <c r="AY1816" s="1"/>
      <c r="BA1816" s="1"/>
      <c r="BB1816" s="1"/>
      <c r="BG1816" t="str">
        <f t="shared" ca="1" si="233"/>
        <v/>
      </c>
      <c r="BH1816" t="str">
        <f t="shared" si="234"/>
        <v/>
      </c>
      <c r="BI1816" t="str">
        <f t="shared" si="235"/>
        <v/>
      </c>
      <c r="BJ1816" t="str">
        <f t="shared" ca="1" si="230"/>
        <v/>
      </c>
      <c r="BK1816">
        <f t="shared" si="236"/>
        <v>1900</v>
      </c>
      <c r="BL1816">
        <f t="shared" si="237"/>
        <v>1900</v>
      </c>
      <c r="BM1816" t="str">
        <f t="shared" si="231"/>
        <v/>
      </c>
      <c r="BN1816" s="84">
        <f t="shared" si="232"/>
        <v>116</v>
      </c>
      <c r="BO1816" s="1">
        <v>42370</v>
      </c>
      <c r="BP1816" s="1"/>
      <c r="BQ1816" s="3"/>
      <c r="BR1816" s="4"/>
      <c r="BS1816" s="5"/>
      <c r="BT1816" s="6"/>
      <c r="BU1816" s="5"/>
      <c r="BV1816" s="5"/>
      <c r="BW1816" s="6"/>
      <c r="BX1816" s="5"/>
      <c r="BY1816" s="5"/>
      <c r="BZ1816" s="6"/>
      <c r="CA1816" s="5"/>
    </row>
    <row r="1817" spans="4:79">
      <c r="D1817" s="1"/>
      <c r="E1817" s="1"/>
      <c r="J1817" s="1"/>
      <c r="L1817" s="1"/>
      <c r="N1817" s="1"/>
      <c r="AX1817" s="1"/>
      <c r="AY1817" s="1"/>
      <c r="BA1817" s="1"/>
      <c r="BB1817" s="1"/>
      <c r="BG1817" t="str">
        <f t="shared" ca="1" si="233"/>
        <v/>
      </c>
      <c r="BH1817" t="str">
        <f t="shared" si="234"/>
        <v/>
      </c>
      <c r="BI1817" t="str">
        <f t="shared" si="235"/>
        <v/>
      </c>
      <c r="BJ1817" t="str">
        <f t="shared" ca="1" si="230"/>
        <v/>
      </c>
      <c r="BK1817">
        <f t="shared" si="236"/>
        <v>1900</v>
      </c>
      <c r="BL1817">
        <f t="shared" si="237"/>
        <v>1900</v>
      </c>
      <c r="BM1817" t="str">
        <f t="shared" si="231"/>
        <v/>
      </c>
      <c r="BN1817" s="84">
        <f t="shared" si="232"/>
        <v>116</v>
      </c>
      <c r="BO1817" s="1">
        <v>42370</v>
      </c>
      <c r="BP1817" s="1"/>
      <c r="BQ1817" s="3"/>
      <c r="BR1817" s="4"/>
      <c r="BS1817" s="5"/>
      <c r="BT1817" s="6"/>
      <c r="BU1817" s="5"/>
      <c r="BV1817" s="5"/>
      <c r="BW1817" s="6"/>
      <c r="BX1817" s="5"/>
      <c r="BY1817" s="5"/>
      <c r="BZ1817" s="6"/>
      <c r="CA1817" s="5"/>
    </row>
    <row r="1818" spans="4:79">
      <c r="D1818" s="1"/>
      <c r="J1818" s="1"/>
      <c r="L1818" s="1"/>
      <c r="M1818" s="1"/>
      <c r="AX1818" s="1"/>
      <c r="AY1818" s="1"/>
      <c r="BA1818" s="1"/>
      <c r="BB1818" s="1"/>
      <c r="BG1818" t="str">
        <f t="shared" ca="1" si="233"/>
        <v/>
      </c>
      <c r="BH1818" t="str">
        <f t="shared" si="234"/>
        <v/>
      </c>
      <c r="BI1818" t="str">
        <f t="shared" si="235"/>
        <v/>
      </c>
      <c r="BJ1818" t="str">
        <f t="shared" ca="1" si="230"/>
        <v/>
      </c>
      <c r="BK1818">
        <f t="shared" si="236"/>
        <v>1900</v>
      </c>
      <c r="BL1818">
        <f t="shared" si="237"/>
        <v>1900</v>
      </c>
      <c r="BM1818" t="str">
        <f t="shared" si="231"/>
        <v/>
      </c>
      <c r="BN1818" s="84">
        <f t="shared" si="232"/>
        <v>116</v>
      </c>
      <c r="BO1818" s="1">
        <v>42370</v>
      </c>
      <c r="BP1818" s="1"/>
      <c r="BQ1818" s="3"/>
      <c r="BR1818" s="4"/>
      <c r="BS1818" s="5"/>
      <c r="BT1818" s="6"/>
      <c r="BU1818" s="5"/>
      <c r="BV1818" s="5"/>
      <c r="BW1818" s="6"/>
      <c r="BX1818" s="5"/>
      <c r="BY1818" s="5"/>
      <c r="BZ1818" s="6"/>
      <c r="CA1818" s="5"/>
    </row>
    <row r="1819" spans="4:79">
      <c r="D1819" s="1"/>
      <c r="J1819" s="1"/>
      <c r="L1819" s="1"/>
      <c r="BA1819" s="1"/>
      <c r="BG1819" t="str">
        <f t="shared" ca="1" si="233"/>
        <v/>
      </c>
      <c r="BH1819" t="str">
        <f t="shared" si="234"/>
        <v/>
      </c>
      <c r="BI1819" t="str">
        <f t="shared" si="235"/>
        <v/>
      </c>
      <c r="BJ1819" t="str">
        <f t="shared" ca="1" si="230"/>
        <v/>
      </c>
      <c r="BK1819">
        <f t="shared" si="236"/>
        <v>1900</v>
      </c>
      <c r="BL1819">
        <f t="shared" si="237"/>
        <v>1900</v>
      </c>
      <c r="BM1819" t="str">
        <f t="shared" si="231"/>
        <v/>
      </c>
      <c r="BN1819" s="84">
        <f t="shared" si="232"/>
        <v>116</v>
      </c>
      <c r="BO1819" s="1">
        <v>42370</v>
      </c>
      <c r="BP1819" s="1"/>
      <c r="BQ1819" s="3"/>
      <c r="BR1819" s="4"/>
      <c r="BS1819" s="5"/>
      <c r="BT1819" s="6"/>
      <c r="BU1819" s="5"/>
      <c r="BV1819" s="5"/>
      <c r="BW1819" s="6"/>
      <c r="BX1819" s="5"/>
      <c r="BY1819" s="5"/>
      <c r="BZ1819" s="6"/>
      <c r="CA1819" s="5"/>
    </row>
    <row r="1820" spans="4:79">
      <c r="D1820" s="1"/>
      <c r="J1820" s="1"/>
      <c r="L1820" s="1"/>
      <c r="M1820" s="1"/>
      <c r="BA1820" s="1"/>
      <c r="BG1820" t="str">
        <f t="shared" ca="1" si="233"/>
        <v/>
      </c>
      <c r="BH1820" t="str">
        <f t="shared" si="234"/>
        <v/>
      </c>
      <c r="BI1820" t="str">
        <f t="shared" si="235"/>
        <v/>
      </c>
      <c r="BJ1820" t="str">
        <f t="shared" ca="1" si="230"/>
        <v/>
      </c>
      <c r="BK1820">
        <f t="shared" si="236"/>
        <v>1900</v>
      </c>
      <c r="BL1820">
        <f t="shared" si="237"/>
        <v>1900</v>
      </c>
      <c r="BM1820" t="str">
        <f t="shared" si="231"/>
        <v/>
      </c>
      <c r="BN1820" s="84">
        <f t="shared" si="232"/>
        <v>116</v>
      </c>
      <c r="BO1820" s="1">
        <v>42370</v>
      </c>
      <c r="BP1820" s="1"/>
      <c r="BQ1820" s="3"/>
      <c r="BR1820" s="4"/>
      <c r="BS1820" s="5"/>
      <c r="BT1820" s="6"/>
      <c r="BU1820" s="5"/>
      <c r="BV1820" s="5"/>
      <c r="BW1820" s="6"/>
      <c r="BX1820" s="5"/>
      <c r="BY1820" s="5"/>
      <c r="BZ1820" s="6"/>
      <c r="CA1820" s="5"/>
    </row>
    <row r="1821" spans="4:79">
      <c r="D1821" s="1"/>
      <c r="J1821" s="1"/>
      <c r="M1821" s="1"/>
      <c r="BG1821" t="str">
        <f t="shared" ca="1" si="233"/>
        <v/>
      </c>
      <c r="BH1821" t="str">
        <f t="shared" si="234"/>
        <v/>
      </c>
      <c r="BI1821" t="str">
        <f t="shared" si="235"/>
        <v/>
      </c>
      <c r="BJ1821" t="str">
        <f t="shared" ca="1" si="230"/>
        <v/>
      </c>
      <c r="BK1821">
        <f t="shared" si="236"/>
        <v>1900</v>
      </c>
      <c r="BL1821">
        <f t="shared" si="237"/>
        <v>1900</v>
      </c>
      <c r="BM1821" t="str">
        <f t="shared" si="231"/>
        <v/>
      </c>
      <c r="BN1821" s="84">
        <f t="shared" si="232"/>
        <v>116</v>
      </c>
      <c r="BO1821" s="1">
        <v>42370</v>
      </c>
      <c r="BP1821" s="1"/>
      <c r="BQ1821" s="3"/>
      <c r="BR1821" s="4"/>
      <c r="BS1821" s="5"/>
      <c r="BT1821" s="6"/>
      <c r="BU1821" s="5"/>
      <c r="BV1821" s="5"/>
      <c r="BW1821" s="6"/>
      <c r="BX1821" s="5"/>
      <c r="BY1821" s="5"/>
      <c r="BZ1821" s="6"/>
      <c r="CA1821" s="5"/>
    </row>
    <row r="1822" spans="4:79">
      <c r="D1822" s="1"/>
      <c r="J1822" s="1"/>
      <c r="L1822" s="1"/>
      <c r="M1822" s="1"/>
      <c r="AX1822" s="1"/>
      <c r="AY1822" s="1"/>
      <c r="BA1822" s="1"/>
      <c r="BB1822" s="1"/>
      <c r="BG1822" t="str">
        <f t="shared" ca="1" si="233"/>
        <v/>
      </c>
      <c r="BH1822" t="str">
        <f t="shared" si="234"/>
        <v/>
      </c>
      <c r="BI1822" t="str">
        <f t="shared" si="235"/>
        <v/>
      </c>
      <c r="BJ1822" t="str">
        <f t="shared" ca="1" si="230"/>
        <v/>
      </c>
      <c r="BK1822">
        <f t="shared" si="236"/>
        <v>1900</v>
      </c>
      <c r="BL1822">
        <f t="shared" si="237"/>
        <v>1900</v>
      </c>
      <c r="BM1822" t="str">
        <f t="shared" si="231"/>
        <v/>
      </c>
      <c r="BN1822" s="84">
        <f t="shared" si="232"/>
        <v>116</v>
      </c>
      <c r="BO1822" s="1">
        <v>42370</v>
      </c>
      <c r="BP1822" s="1"/>
      <c r="BQ1822" s="3"/>
      <c r="BR1822" s="4"/>
      <c r="BS1822" s="5"/>
      <c r="BT1822" s="6"/>
      <c r="BU1822" s="5"/>
      <c r="BV1822" s="5"/>
      <c r="BW1822" s="6"/>
      <c r="BX1822" s="5"/>
      <c r="BY1822" s="5"/>
      <c r="BZ1822" s="6"/>
      <c r="CA1822" s="5"/>
    </row>
    <row r="1823" spans="4:79">
      <c r="D1823" s="1"/>
      <c r="J1823" s="1"/>
      <c r="M1823" s="1"/>
      <c r="BG1823" t="str">
        <f t="shared" ca="1" si="233"/>
        <v/>
      </c>
      <c r="BH1823" t="str">
        <f t="shared" si="234"/>
        <v/>
      </c>
      <c r="BI1823" t="str">
        <f t="shared" si="235"/>
        <v/>
      </c>
      <c r="BJ1823" t="str">
        <f t="shared" ca="1" si="230"/>
        <v/>
      </c>
      <c r="BK1823">
        <f t="shared" si="236"/>
        <v>1900</v>
      </c>
      <c r="BL1823">
        <f t="shared" si="237"/>
        <v>1900</v>
      </c>
      <c r="BM1823" t="str">
        <f t="shared" si="231"/>
        <v/>
      </c>
      <c r="BN1823" s="84">
        <f t="shared" si="232"/>
        <v>116</v>
      </c>
      <c r="BO1823" s="1">
        <v>42370</v>
      </c>
      <c r="BP1823" s="1"/>
      <c r="BQ1823" s="3"/>
      <c r="BR1823" s="4"/>
      <c r="BS1823" s="5"/>
      <c r="BT1823" s="6"/>
      <c r="BU1823" s="5"/>
      <c r="BV1823" s="5"/>
      <c r="BW1823" s="6"/>
      <c r="BX1823" s="5"/>
      <c r="BY1823" s="5"/>
      <c r="BZ1823" s="6"/>
      <c r="CA1823" s="5"/>
    </row>
    <row r="1824" spans="4:79">
      <c r="D1824" s="1"/>
      <c r="J1824" s="1"/>
      <c r="L1824" s="1"/>
      <c r="M1824" s="1"/>
      <c r="AX1824" s="1"/>
      <c r="AY1824" s="1"/>
      <c r="BA1824" s="1"/>
      <c r="BB1824" s="1"/>
      <c r="BF1824" s="1"/>
      <c r="BG1824" t="str">
        <f t="shared" ca="1" si="233"/>
        <v/>
      </c>
      <c r="BH1824" t="str">
        <f t="shared" si="234"/>
        <v/>
      </c>
      <c r="BI1824" t="str">
        <f t="shared" si="235"/>
        <v/>
      </c>
      <c r="BJ1824" t="str">
        <f t="shared" ca="1" si="230"/>
        <v/>
      </c>
      <c r="BK1824">
        <f t="shared" si="236"/>
        <v>1900</v>
      </c>
      <c r="BL1824">
        <f t="shared" si="237"/>
        <v>1900</v>
      </c>
      <c r="BM1824" t="str">
        <f t="shared" si="231"/>
        <v/>
      </c>
      <c r="BN1824" s="84">
        <f t="shared" si="232"/>
        <v>116</v>
      </c>
      <c r="BO1824" s="1">
        <v>42370</v>
      </c>
      <c r="BP1824" s="1"/>
      <c r="BQ1824" s="3"/>
      <c r="BR1824" s="4"/>
      <c r="BS1824" s="5"/>
      <c r="BT1824" s="6"/>
      <c r="BU1824" s="5"/>
      <c r="BV1824" s="5"/>
      <c r="BW1824" s="6"/>
      <c r="BX1824" s="5"/>
      <c r="BY1824" s="5"/>
      <c r="BZ1824" s="6"/>
      <c r="CA1824" s="5"/>
    </row>
    <row r="1825" spans="4:79">
      <c r="D1825" s="1"/>
      <c r="J1825" s="1"/>
      <c r="L1825" s="1"/>
      <c r="M1825" s="1"/>
      <c r="BA1825" s="1"/>
      <c r="BF1825" s="1"/>
      <c r="BG1825" t="str">
        <f t="shared" ca="1" si="233"/>
        <v/>
      </c>
      <c r="BH1825" t="str">
        <f t="shared" si="234"/>
        <v/>
      </c>
      <c r="BI1825" t="str">
        <f t="shared" si="235"/>
        <v/>
      </c>
      <c r="BJ1825" t="str">
        <f t="shared" ca="1" si="230"/>
        <v/>
      </c>
      <c r="BK1825">
        <f t="shared" si="236"/>
        <v>1900</v>
      </c>
      <c r="BL1825">
        <f t="shared" si="237"/>
        <v>1900</v>
      </c>
      <c r="BM1825" t="str">
        <f t="shared" si="231"/>
        <v/>
      </c>
      <c r="BN1825" s="84">
        <f t="shared" si="232"/>
        <v>116</v>
      </c>
      <c r="BO1825" s="1">
        <v>42370</v>
      </c>
      <c r="BP1825" s="1"/>
      <c r="BQ1825" s="3"/>
      <c r="BR1825" s="4"/>
      <c r="BS1825" s="5"/>
      <c r="BT1825" s="6"/>
      <c r="BU1825" s="5"/>
      <c r="BV1825" s="5"/>
      <c r="BW1825" s="6"/>
      <c r="BX1825" s="5"/>
      <c r="BY1825" s="5"/>
      <c r="BZ1825" s="6"/>
      <c r="CA1825" s="5"/>
    </row>
    <row r="1826" spans="4:79">
      <c r="D1826" s="1"/>
      <c r="E1826" s="1"/>
      <c r="J1826" s="1"/>
      <c r="L1826" s="1"/>
      <c r="M1826" s="1"/>
      <c r="AX1826" s="1"/>
      <c r="AY1826" s="1"/>
      <c r="BA1826" s="1"/>
      <c r="BG1826" t="str">
        <f t="shared" ca="1" si="233"/>
        <v/>
      </c>
      <c r="BH1826" t="str">
        <f t="shared" si="234"/>
        <v/>
      </c>
      <c r="BI1826" t="str">
        <f t="shared" si="235"/>
        <v/>
      </c>
      <c r="BJ1826" t="str">
        <f t="shared" ca="1" si="230"/>
        <v/>
      </c>
      <c r="BK1826">
        <f t="shared" si="236"/>
        <v>1900</v>
      </c>
      <c r="BL1826">
        <f t="shared" si="237"/>
        <v>1900</v>
      </c>
      <c r="BM1826" t="str">
        <f t="shared" si="231"/>
        <v/>
      </c>
      <c r="BN1826" s="84">
        <f t="shared" si="232"/>
        <v>116</v>
      </c>
      <c r="BO1826" s="1">
        <v>42370</v>
      </c>
      <c r="BP1826" s="1"/>
      <c r="BQ1826" s="3"/>
      <c r="BR1826" s="4"/>
      <c r="BS1826" s="5"/>
      <c r="BT1826" s="6"/>
      <c r="BU1826" s="5"/>
      <c r="BV1826" s="5"/>
      <c r="BW1826" s="6"/>
      <c r="BX1826" s="5"/>
      <c r="BY1826" s="5"/>
      <c r="BZ1826" s="6"/>
      <c r="CA1826" s="5"/>
    </row>
    <row r="1827" spans="4:79">
      <c r="D1827" s="1"/>
      <c r="J1827" s="1"/>
      <c r="L1827" s="1"/>
      <c r="AX1827" s="1"/>
      <c r="AY1827" s="1"/>
      <c r="BA1827" s="1"/>
      <c r="BB1827" s="1"/>
      <c r="BG1827" t="str">
        <f t="shared" ca="1" si="233"/>
        <v/>
      </c>
      <c r="BH1827" t="str">
        <f t="shared" si="234"/>
        <v/>
      </c>
      <c r="BI1827" t="str">
        <f t="shared" si="235"/>
        <v/>
      </c>
      <c r="BJ1827" t="str">
        <f t="shared" ca="1" si="230"/>
        <v/>
      </c>
      <c r="BK1827">
        <f t="shared" si="236"/>
        <v>1900</v>
      </c>
      <c r="BL1827">
        <f t="shared" si="237"/>
        <v>1900</v>
      </c>
      <c r="BM1827" t="str">
        <f t="shared" si="231"/>
        <v/>
      </c>
      <c r="BN1827" s="84">
        <f t="shared" si="232"/>
        <v>116</v>
      </c>
      <c r="BO1827" s="1">
        <v>42370</v>
      </c>
      <c r="BP1827" s="1"/>
      <c r="BQ1827" s="3"/>
      <c r="BR1827" s="4"/>
      <c r="BS1827" s="5"/>
      <c r="BT1827" s="6"/>
      <c r="BU1827" s="5"/>
      <c r="BV1827" s="5"/>
      <c r="BW1827" s="6"/>
      <c r="BX1827" s="5"/>
      <c r="BY1827" s="5"/>
      <c r="BZ1827" s="6"/>
      <c r="CA1827" s="5"/>
    </row>
    <row r="1828" spans="4:79">
      <c r="D1828" s="1"/>
      <c r="J1828" s="1"/>
      <c r="L1828" s="1"/>
      <c r="BA1828" s="1"/>
      <c r="BG1828" t="str">
        <f t="shared" ca="1" si="233"/>
        <v/>
      </c>
      <c r="BH1828" t="str">
        <f t="shared" si="234"/>
        <v/>
      </c>
      <c r="BI1828" t="str">
        <f t="shared" si="235"/>
        <v/>
      </c>
      <c r="BJ1828" t="str">
        <f t="shared" ca="1" si="230"/>
        <v/>
      </c>
      <c r="BK1828">
        <f t="shared" si="236"/>
        <v>1900</v>
      </c>
      <c r="BL1828">
        <f t="shared" si="237"/>
        <v>1900</v>
      </c>
      <c r="BM1828" t="str">
        <f t="shared" si="231"/>
        <v/>
      </c>
      <c r="BN1828" s="84">
        <f t="shared" si="232"/>
        <v>116</v>
      </c>
      <c r="BO1828" s="1">
        <v>42370</v>
      </c>
      <c r="BP1828" s="1"/>
      <c r="BQ1828" s="3"/>
      <c r="BR1828" s="4"/>
      <c r="BS1828" s="5"/>
      <c r="BT1828" s="6"/>
      <c r="BU1828" s="5"/>
      <c r="BV1828" s="5"/>
      <c r="BW1828" s="6"/>
      <c r="BX1828" s="5"/>
      <c r="BY1828" s="5"/>
      <c r="BZ1828" s="6"/>
      <c r="CA1828" s="5"/>
    </row>
    <row r="1829" spans="4:79">
      <c r="D1829" s="1"/>
      <c r="J1829" s="1"/>
      <c r="L1829" s="1"/>
      <c r="M1829" s="1"/>
      <c r="AX1829" s="1"/>
      <c r="AY1829" s="1"/>
      <c r="BA1829" s="1"/>
      <c r="BB1829" s="1"/>
      <c r="BG1829" t="str">
        <f t="shared" ca="1" si="233"/>
        <v/>
      </c>
      <c r="BH1829" t="str">
        <f t="shared" si="234"/>
        <v/>
      </c>
      <c r="BI1829" t="str">
        <f t="shared" si="235"/>
        <v/>
      </c>
      <c r="BJ1829" t="str">
        <f t="shared" ca="1" si="230"/>
        <v/>
      </c>
      <c r="BK1829">
        <f t="shared" si="236"/>
        <v>1900</v>
      </c>
      <c r="BL1829">
        <f t="shared" si="237"/>
        <v>1900</v>
      </c>
      <c r="BM1829" t="str">
        <f t="shared" si="231"/>
        <v/>
      </c>
      <c r="BN1829" s="84">
        <f t="shared" si="232"/>
        <v>116</v>
      </c>
      <c r="BO1829" s="1">
        <v>42370</v>
      </c>
      <c r="BP1829" s="1"/>
      <c r="BQ1829" s="3"/>
      <c r="BR1829" s="4"/>
      <c r="BS1829" s="5"/>
      <c r="BT1829" s="6"/>
      <c r="BU1829" s="5"/>
      <c r="BV1829" s="5"/>
      <c r="BW1829" s="6"/>
      <c r="BX1829" s="5"/>
      <c r="BY1829" s="5"/>
      <c r="BZ1829" s="6"/>
      <c r="CA1829" s="5"/>
    </row>
    <row r="1830" spans="4:79">
      <c r="D1830" s="1"/>
      <c r="J1830" s="1"/>
      <c r="L1830" s="1"/>
      <c r="BA1830" s="1"/>
      <c r="BG1830" t="str">
        <f t="shared" ca="1" si="233"/>
        <v/>
      </c>
      <c r="BH1830" t="str">
        <f t="shared" si="234"/>
        <v/>
      </c>
      <c r="BI1830" t="str">
        <f t="shared" si="235"/>
        <v/>
      </c>
      <c r="BJ1830" t="str">
        <f t="shared" ca="1" si="230"/>
        <v/>
      </c>
      <c r="BK1830">
        <f t="shared" si="236"/>
        <v>1900</v>
      </c>
      <c r="BL1830">
        <f t="shared" si="237"/>
        <v>1900</v>
      </c>
      <c r="BM1830" t="str">
        <f t="shared" si="231"/>
        <v/>
      </c>
      <c r="BN1830" s="84">
        <f t="shared" si="232"/>
        <v>116</v>
      </c>
      <c r="BO1830" s="1">
        <v>42370</v>
      </c>
      <c r="BP1830" s="1"/>
      <c r="BQ1830" s="3"/>
      <c r="BR1830" s="4"/>
      <c r="BS1830" s="5"/>
      <c r="BT1830" s="6"/>
      <c r="BU1830" s="5"/>
      <c r="BV1830" s="5"/>
      <c r="BW1830" s="6"/>
      <c r="BX1830" s="5"/>
      <c r="BY1830" s="5"/>
      <c r="BZ1830" s="6"/>
      <c r="CA1830" s="5"/>
    </row>
    <row r="1831" spans="4:79">
      <c r="D1831" s="1"/>
      <c r="J1831" s="1"/>
      <c r="M1831" s="1"/>
      <c r="BG1831" t="str">
        <f t="shared" ca="1" si="233"/>
        <v/>
      </c>
      <c r="BH1831" t="str">
        <f t="shared" si="234"/>
        <v/>
      </c>
      <c r="BI1831" t="str">
        <f t="shared" si="235"/>
        <v/>
      </c>
      <c r="BJ1831" t="str">
        <f t="shared" ca="1" si="230"/>
        <v/>
      </c>
      <c r="BK1831">
        <f t="shared" si="236"/>
        <v>1900</v>
      </c>
      <c r="BL1831">
        <f t="shared" si="237"/>
        <v>1900</v>
      </c>
      <c r="BM1831" t="str">
        <f t="shared" si="231"/>
        <v/>
      </c>
      <c r="BN1831" s="84">
        <f t="shared" si="232"/>
        <v>116</v>
      </c>
      <c r="BO1831" s="1">
        <v>42370</v>
      </c>
      <c r="BP1831" s="1"/>
      <c r="BQ1831" s="3"/>
      <c r="BR1831" s="4"/>
      <c r="BS1831" s="5"/>
      <c r="BT1831" s="6"/>
      <c r="BU1831" s="5"/>
      <c r="BV1831" s="5"/>
      <c r="BW1831" s="6"/>
      <c r="BX1831" s="5"/>
      <c r="BY1831" s="5"/>
      <c r="BZ1831" s="6"/>
      <c r="CA1831" s="5"/>
    </row>
    <row r="1832" spans="4:79">
      <c r="D1832" s="1"/>
      <c r="E1832" s="1"/>
      <c r="J1832" s="1"/>
      <c r="L1832" s="1"/>
      <c r="N1832" s="1"/>
      <c r="AX1832" s="1"/>
      <c r="AY1832" s="1"/>
      <c r="BA1832" s="1"/>
      <c r="BB1832" s="1"/>
      <c r="BG1832" t="str">
        <f t="shared" ca="1" si="233"/>
        <v/>
      </c>
      <c r="BH1832" t="str">
        <f t="shared" si="234"/>
        <v/>
      </c>
      <c r="BI1832" t="str">
        <f t="shared" si="235"/>
        <v/>
      </c>
      <c r="BJ1832" t="str">
        <f t="shared" ca="1" si="230"/>
        <v/>
      </c>
      <c r="BK1832">
        <f t="shared" si="236"/>
        <v>1900</v>
      </c>
      <c r="BL1832">
        <f t="shared" si="237"/>
        <v>1900</v>
      </c>
      <c r="BM1832" t="str">
        <f t="shared" si="231"/>
        <v/>
      </c>
      <c r="BN1832" s="84">
        <f t="shared" si="232"/>
        <v>116</v>
      </c>
      <c r="BO1832" s="1">
        <v>42370</v>
      </c>
      <c r="BP1832" s="1"/>
      <c r="BQ1832" s="3"/>
      <c r="BR1832" s="4"/>
      <c r="BS1832" s="5"/>
      <c r="BT1832" s="6"/>
      <c r="BU1832" s="5"/>
      <c r="BV1832" s="5"/>
      <c r="BW1832" s="6"/>
      <c r="BX1832" s="5"/>
      <c r="BY1832" s="5"/>
      <c r="BZ1832" s="6"/>
      <c r="CA1832" s="5"/>
    </row>
    <row r="1833" spans="4:79">
      <c r="D1833" s="1"/>
      <c r="J1833" s="1"/>
      <c r="L1833" s="1"/>
      <c r="M1833" s="1"/>
      <c r="AX1833" s="1"/>
      <c r="AY1833" s="1"/>
      <c r="BA1833" s="1"/>
      <c r="BB1833" s="1"/>
      <c r="BG1833" t="str">
        <f t="shared" ca="1" si="233"/>
        <v/>
      </c>
      <c r="BH1833" t="str">
        <f t="shared" si="234"/>
        <v/>
      </c>
      <c r="BI1833" t="str">
        <f t="shared" si="235"/>
        <v/>
      </c>
      <c r="BJ1833" t="str">
        <f t="shared" ca="1" si="230"/>
        <v/>
      </c>
      <c r="BK1833">
        <f t="shared" si="236"/>
        <v>1900</v>
      </c>
      <c r="BL1833">
        <f t="shared" si="237"/>
        <v>1900</v>
      </c>
      <c r="BM1833" t="str">
        <f t="shared" si="231"/>
        <v/>
      </c>
      <c r="BN1833" s="84">
        <f t="shared" si="232"/>
        <v>116</v>
      </c>
      <c r="BO1833" s="1">
        <v>42370</v>
      </c>
      <c r="BP1833" s="1"/>
      <c r="BQ1833" s="3"/>
      <c r="BR1833" s="4"/>
      <c r="BS1833" s="5"/>
      <c r="BT1833" s="6"/>
      <c r="BU1833" s="5"/>
      <c r="BV1833" s="5"/>
      <c r="BW1833" s="6"/>
      <c r="BX1833" s="5"/>
      <c r="BY1833" s="5"/>
      <c r="BZ1833" s="6"/>
      <c r="CA1833" s="5"/>
    </row>
    <row r="1834" spans="4:79">
      <c r="D1834" s="1"/>
      <c r="J1834" s="1"/>
      <c r="L1834" s="1"/>
      <c r="AX1834" s="1"/>
      <c r="AY1834" s="1"/>
      <c r="BA1834" s="1"/>
      <c r="BB1834" s="1"/>
      <c r="BG1834" t="str">
        <f t="shared" ca="1" si="233"/>
        <v/>
      </c>
      <c r="BH1834" t="str">
        <f t="shared" si="234"/>
        <v/>
      </c>
      <c r="BI1834" t="str">
        <f t="shared" si="235"/>
        <v/>
      </c>
      <c r="BJ1834" t="str">
        <f t="shared" ca="1" si="230"/>
        <v/>
      </c>
      <c r="BK1834">
        <f t="shared" si="236"/>
        <v>1900</v>
      </c>
      <c r="BL1834">
        <f t="shared" si="237"/>
        <v>1900</v>
      </c>
      <c r="BM1834" t="str">
        <f t="shared" si="231"/>
        <v/>
      </c>
      <c r="BN1834" s="84">
        <f t="shared" si="232"/>
        <v>116</v>
      </c>
      <c r="BO1834" s="1">
        <v>42370</v>
      </c>
      <c r="BP1834" s="1"/>
      <c r="BQ1834" s="3"/>
      <c r="BR1834" s="4"/>
      <c r="BS1834" s="5"/>
      <c r="BT1834" s="6"/>
      <c r="BU1834" s="5"/>
      <c r="BV1834" s="5"/>
      <c r="BW1834" s="6"/>
      <c r="BX1834" s="5"/>
      <c r="BY1834" s="5"/>
      <c r="BZ1834" s="6"/>
      <c r="CA1834" s="5"/>
    </row>
    <row r="1835" spans="4:79">
      <c r="D1835" s="1"/>
      <c r="J1835" s="1"/>
      <c r="M1835" s="1"/>
      <c r="BG1835" t="str">
        <f t="shared" ca="1" si="233"/>
        <v/>
      </c>
      <c r="BH1835" t="str">
        <f t="shared" si="234"/>
        <v/>
      </c>
      <c r="BI1835" t="str">
        <f t="shared" si="235"/>
        <v/>
      </c>
      <c r="BJ1835" t="str">
        <f t="shared" ca="1" si="230"/>
        <v/>
      </c>
      <c r="BK1835">
        <f t="shared" si="236"/>
        <v>1900</v>
      </c>
      <c r="BL1835">
        <f t="shared" si="237"/>
        <v>1900</v>
      </c>
      <c r="BM1835" t="str">
        <f t="shared" si="231"/>
        <v/>
      </c>
      <c r="BN1835" s="84">
        <f t="shared" si="232"/>
        <v>116</v>
      </c>
      <c r="BO1835" s="1">
        <v>42370</v>
      </c>
      <c r="BP1835" s="1"/>
      <c r="BQ1835" s="3"/>
      <c r="BR1835" s="4"/>
      <c r="BS1835" s="5"/>
      <c r="BT1835" s="6"/>
      <c r="BU1835" s="5"/>
      <c r="BV1835" s="5"/>
      <c r="BW1835" s="6"/>
      <c r="BX1835" s="5"/>
      <c r="BY1835" s="5"/>
      <c r="BZ1835" s="6"/>
      <c r="CA1835" s="5"/>
    </row>
    <row r="1836" spans="4:79">
      <c r="D1836" s="1"/>
      <c r="J1836" s="1"/>
      <c r="L1836" s="1"/>
      <c r="M1836" s="1"/>
      <c r="AX1836" s="1"/>
      <c r="AY1836" s="1"/>
      <c r="BA1836" s="1"/>
      <c r="BB1836" s="1"/>
      <c r="BG1836" t="str">
        <f t="shared" ca="1" si="233"/>
        <v/>
      </c>
      <c r="BH1836" t="str">
        <f t="shared" si="234"/>
        <v/>
      </c>
      <c r="BI1836" t="str">
        <f t="shared" si="235"/>
        <v/>
      </c>
      <c r="BJ1836" t="str">
        <f t="shared" ca="1" si="230"/>
        <v/>
      </c>
      <c r="BK1836">
        <f t="shared" si="236"/>
        <v>1900</v>
      </c>
      <c r="BL1836">
        <f t="shared" si="237"/>
        <v>1900</v>
      </c>
      <c r="BM1836" t="str">
        <f t="shared" si="231"/>
        <v/>
      </c>
      <c r="BN1836" s="84">
        <f t="shared" si="232"/>
        <v>116</v>
      </c>
      <c r="BO1836" s="1">
        <v>42370</v>
      </c>
      <c r="BP1836" s="1"/>
      <c r="BQ1836" s="3"/>
      <c r="BR1836" s="4"/>
      <c r="BS1836" s="5"/>
      <c r="BT1836" s="6"/>
      <c r="BU1836" s="5"/>
      <c r="BV1836" s="5"/>
      <c r="BW1836" s="6"/>
      <c r="BX1836" s="5"/>
      <c r="BY1836" s="5"/>
      <c r="BZ1836" s="6"/>
      <c r="CA1836" s="5"/>
    </row>
    <row r="1837" spans="4:79">
      <c r="D1837" s="1"/>
      <c r="J1837" s="1"/>
      <c r="L1837" s="1"/>
      <c r="M1837" s="1"/>
      <c r="AX1837" s="1"/>
      <c r="AY1837" s="1"/>
      <c r="BA1837" s="1"/>
      <c r="BB1837" s="1"/>
      <c r="BG1837" t="str">
        <f t="shared" ca="1" si="233"/>
        <v/>
      </c>
      <c r="BH1837" t="str">
        <f t="shared" si="234"/>
        <v/>
      </c>
      <c r="BI1837" t="str">
        <f t="shared" si="235"/>
        <v/>
      </c>
      <c r="BJ1837" t="str">
        <f t="shared" ca="1" si="230"/>
        <v/>
      </c>
      <c r="BK1837">
        <f t="shared" si="236"/>
        <v>1900</v>
      </c>
      <c r="BL1837">
        <f t="shared" si="237"/>
        <v>1900</v>
      </c>
      <c r="BM1837" t="str">
        <f t="shared" si="231"/>
        <v/>
      </c>
      <c r="BN1837" s="84">
        <f t="shared" si="232"/>
        <v>116</v>
      </c>
      <c r="BO1837" s="1">
        <v>42370</v>
      </c>
      <c r="BP1837" s="1"/>
      <c r="BQ1837" s="3"/>
      <c r="BR1837" s="4"/>
      <c r="BS1837" s="5"/>
      <c r="BT1837" s="6"/>
      <c r="BU1837" s="5"/>
      <c r="BV1837" s="5"/>
      <c r="BW1837" s="6"/>
      <c r="BX1837" s="5"/>
      <c r="BY1837" s="5"/>
      <c r="BZ1837" s="6"/>
      <c r="CA1837" s="5"/>
    </row>
    <row r="1838" spans="4:79">
      <c r="D1838" s="1"/>
      <c r="J1838" s="1"/>
      <c r="L1838" s="1"/>
      <c r="M1838" s="1"/>
      <c r="BA1838" s="1"/>
      <c r="BG1838" t="str">
        <f t="shared" ca="1" si="233"/>
        <v/>
      </c>
      <c r="BH1838" t="str">
        <f t="shared" si="234"/>
        <v/>
      </c>
      <c r="BI1838" t="str">
        <f t="shared" si="235"/>
        <v/>
      </c>
      <c r="BJ1838" t="str">
        <f t="shared" ca="1" si="230"/>
        <v/>
      </c>
      <c r="BK1838">
        <f t="shared" si="236"/>
        <v>1900</v>
      </c>
      <c r="BL1838">
        <f t="shared" si="237"/>
        <v>1900</v>
      </c>
      <c r="BM1838" t="str">
        <f t="shared" si="231"/>
        <v/>
      </c>
      <c r="BN1838" s="84">
        <f t="shared" si="232"/>
        <v>116</v>
      </c>
      <c r="BO1838" s="1">
        <v>42370</v>
      </c>
      <c r="BP1838" s="1"/>
      <c r="BQ1838" s="3"/>
      <c r="BR1838" s="4"/>
      <c r="BS1838" s="5"/>
      <c r="BT1838" s="6"/>
      <c r="BU1838" s="5"/>
      <c r="BV1838" s="5"/>
      <c r="BW1838" s="6"/>
      <c r="BX1838" s="5"/>
      <c r="BY1838" s="5"/>
      <c r="BZ1838" s="6"/>
      <c r="CA1838" s="5"/>
    </row>
    <row r="1839" spans="4:79">
      <c r="D1839" s="1"/>
      <c r="J1839" s="1"/>
      <c r="L1839" s="1"/>
      <c r="M1839" s="1"/>
      <c r="AX1839" s="1"/>
      <c r="AY1839" s="1"/>
      <c r="BA1839" s="1"/>
      <c r="BB1839" s="1"/>
      <c r="BG1839" t="str">
        <f t="shared" ca="1" si="233"/>
        <v/>
      </c>
      <c r="BH1839" t="str">
        <f t="shared" si="234"/>
        <v/>
      </c>
      <c r="BI1839" t="str">
        <f t="shared" si="235"/>
        <v/>
      </c>
      <c r="BJ1839" t="str">
        <f t="shared" ca="1" si="230"/>
        <v/>
      </c>
      <c r="BK1839">
        <f t="shared" si="236"/>
        <v>1900</v>
      </c>
      <c r="BL1839">
        <f t="shared" si="237"/>
        <v>1900</v>
      </c>
      <c r="BM1839" t="str">
        <f t="shared" si="231"/>
        <v/>
      </c>
      <c r="BN1839" s="84">
        <f t="shared" si="232"/>
        <v>116</v>
      </c>
      <c r="BO1839" s="1">
        <v>42370</v>
      </c>
      <c r="BP1839" s="1"/>
      <c r="BQ1839" s="3"/>
      <c r="BR1839" s="4"/>
      <c r="BS1839" s="5"/>
      <c r="BT1839" s="6"/>
      <c r="BU1839" s="5"/>
      <c r="BV1839" s="5"/>
      <c r="BW1839" s="6"/>
      <c r="BX1839" s="5"/>
      <c r="BY1839" s="5"/>
      <c r="BZ1839" s="6"/>
      <c r="CA1839" s="5"/>
    </row>
    <row r="1840" spans="4:79">
      <c r="D1840" s="1"/>
      <c r="J1840" s="1"/>
      <c r="L1840" s="1"/>
      <c r="BA1840" s="1"/>
      <c r="BG1840" t="str">
        <f t="shared" ca="1" si="233"/>
        <v/>
      </c>
      <c r="BH1840" t="str">
        <f t="shared" si="234"/>
        <v/>
      </c>
      <c r="BI1840" t="str">
        <f t="shared" si="235"/>
        <v/>
      </c>
      <c r="BJ1840" t="str">
        <f t="shared" ca="1" si="230"/>
        <v/>
      </c>
      <c r="BK1840">
        <f t="shared" si="236"/>
        <v>1900</v>
      </c>
      <c r="BL1840">
        <f t="shared" si="237"/>
        <v>1900</v>
      </c>
      <c r="BM1840" t="str">
        <f t="shared" si="231"/>
        <v/>
      </c>
      <c r="BN1840" s="84">
        <f t="shared" si="232"/>
        <v>116</v>
      </c>
      <c r="BO1840" s="1">
        <v>42370</v>
      </c>
      <c r="BP1840" s="1"/>
      <c r="BQ1840" s="3"/>
      <c r="BR1840" s="4"/>
      <c r="BS1840" s="5"/>
      <c r="BT1840" s="6"/>
      <c r="BU1840" s="5"/>
      <c r="BV1840" s="5"/>
      <c r="BW1840" s="6"/>
      <c r="BX1840" s="5"/>
      <c r="BY1840" s="5"/>
      <c r="BZ1840" s="6"/>
      <c r="CA1840" s="5"/>
    </row>
    <row r="1841" spans="4:79">
      <c r="D1841" s="1"/>
      <c r="J1841" s="1"/>
      <c r="L1841" s="1"/>
      <c r="M1841" s="1"/>
      <c r="AX1841" s="1"/>
      <c r="AY1841" s="1"/>
      <c r="BA1841" s="1"/>
      <c r="BB1841" s="1"/>
      <c r="BG1841" t="str">
        <f t="shared" ca="1" si="233"/>
        <v/>
      </c>
      <c r="BH1841" t="str">
        <f t="shared" si="234"/>
        <v/>
      </c>
      <c r="BI1841" t="str">
        <f t="shared" si="235"/>
        <v/>
      </c>
      <c r="BJ1841" t="str">
        <f t="shared" ca="1" si="230"/>
        <v/>
      </c>
      <c r="BK1841">
        <f t="shared" si="236"/>
        <v>1900</v>
      </c>
      <c r="BL1841">
        <f t="shared" si="237"/>
        <v>1900</v>
      </c>
      <c r="BM1841" t="str">
        <f t="shared" si="231"/>
        <v/>
      </c>
      <c r="BN1841" s="84">
        <f t="shared" si="232"/>
        <v>116</v>
      </c>
      <c r="BO1841" s="1">
        <v>42370</v>
      </c>
      <c r="BP1841" s="1"/>
      <c r="BQ1841" s="3"/>
      <c r="BR1841" s="4"/>
      <c r="BS1841" s="5"/>
      <c r="BT1841" s="6"/>
      <c r="BU1841" s="5"/>
      <c r="BV1841" s="5"/>
      <c r="BW1841" s="6"/>
      <c r="BX1841" s="5"/>
      <c r="BY1841" s="5"/>
      <c r="BZ1841" s="6"/>
      <c r="CA1841" s="5"/>
    </row>
    <row r="1842" spans="4:79">
      <c r="D1842" s="1"/>
      <c r="J1842" s="1"/>
      <c r="L1842" s="1"/>
      <c r="M1842" s="1"/>
      <c r="AY1842" s="1"/>
      <c r="AZ1842" s="1"/>
      <c r="BB1842" s="1"/>
      <c r="BC1842" s="1"/>
      <c r="BG1842" t="str">
        <f t="shared" ca="1" si="233"/>
        <v/>
      </c>
      <c r="BH1842" t="str">
        <f t="shared" si="234"/>
        <v/>
      </c>
      <c r="BI1842" t="str">
        <f t="shared" si="235"/>
        <v/>
      </c>
      <c r="BJ1842" t="str">
        <f t="shared" ca="1" si="230"/>
        <v/>
      </c>
      <c r="BK1842">
        <f t="shared" si="236"/>
        <v>1900</v>
      </c>
      <c r="BL1842">
        <f t="shared" si="237"/>
        <v>1900</v>
      </c>
      <c r="BM1842" t="str">
        <f t="shared" si="231"/>
        <v/>
      </c>
      <c r="BN1842" s="84">
        <f t="shared" si="232"/>
        <v>116</v>
      </c>
      <c r="BO1842" s="1">
        <v>42370</v>
      </c>
      <c r="BP1842" s="1"/>
      <c r="BQ1842" s="3"/>
      <c r="BR1842" s="4"/>
      <c r="BS1842" s="5"/>
      <c r="BT1842" s="6"/>
      <c r="BU1842" s="5"/>
      <c r="BV1842" s="5"/>
      <c r="BW1842" s="6"/>
      <c r="BX1842" s="5"/>
      <c r="BY1842" s="5"/>
      <c r="BZ1842" s="6"/>
      <c r="CA1842" s="5"/>
    </row>
    <row r="1843" spans="4:79">
      <c r="D1843" s="1"/>
      <c r="J1843" s="1"/>
      <c r="L1843" s="1"/>
      <c r="M1843" s="1"/>
      <c r="BA1843" s="1"/>
      <c r="BG1843" t="str">
        <f t="shared" ca="1" si="233"/>
        <v/>
      </c>
      <c r="BH1843" t="str">
        <f t="shared" si="234"/>
        <v/>
      </c>
      <c r="BI1843" t="str">
        <f t="shared" si="235"/>
        <v/>
      </c>
      <c r="BJ1843" t="str">
        <f t="shared" ca="1" si="230"/>
        <v/>
      </c>
      <c r="BK1843">
        <f t="shared" si="236"/>
        <v>1900</v>
      </c>
      <c r="BL1843">
        <f t="shared" si="237"/>
        <v>1900</v>
      </c>
      <c r="BM1843" t="str">
        <f t="shared" si="231"/>
        <v/>
      </c>
      <c r="BN1843" s="84">
        <f t="shared" si="232"/>
        <v>116</v>
      </c>
      <c r="BO1843" s="1">
        <v>42370</v>
      </c>
      <c r="BP1843" s="1"/>
      <c r="BQ1843" s="3"/>
      <c r="BR1843" s="4"/>
      <c r="BS1843" s="5"/>
      <c r="BT1843" s="6"/>
      <c r="BU1843" s="5"/>
      <c r="BV1843" s="5"/>
      <c r="BW1843" s="6"/>
      <c r="BX1843" s="5"/>
      <c r="BY1843" s="5"/>
      <c r="BZ1843" s="6"/>
      <c r="CA1843" s="5"/>
    </row>
    <row r="1844" spans="4:79">
      <c r="D1844" s="1"/>
      <c r="J1844" s="1"/>
      <c r="L1844" s="1"/>
      <c r="M1844" s="1"/>
      <c r="AX1844" s="1"/>
      <c r="AY1844" s="1"/>
      <c r="BA1844" s="1"/>
      <c r="BB1844" s="1"/>
      <c r="BG1844" t="str">
        <f t="shared" ca="1" si="233"/>
        <v/>
      </c>
      <c r="BH1844" t="str">
        <f t="shared" si="234"/>
        <v/>
      </c>
      <c r="BI1844" t="str">
        <f t="shared" si="235"/>
        <v/>
      </c>
      <c r="BJ1844" t="str">
        <f t="shared" ca="1" si="230"/>
        <v/>
      </c>
      <c r="BK1844">
        <f t="shared" si="236"/>
        <v>1900</v>
      </c>
      <c r="BL1844">
        <f t="shared" si="237"/>
        <v>1900</v>
      </c>
      <c r="BM1844" t="str">
        <f t="shared" si="231"/>
        <v/>
      </c>
      <c r="BN1844" s="84">
        <f t="shared" si="232"/>
        <v>116</v>
      </c>
      <c r="BO1844" s="1">
        <v>42370</v>
      </c>
      <c r="BP1844" s="1"/>
      <c r="BQ1844" s="3"/>
      <c r="BR1844" s="4"/>
      <c r="BS1844" s="5"/>
      <c r="BT1844" s="6"/>
      <c r="BU1844" s="5"/>
      <c r="BV1844" s="5"/>
      <c r="BW1844" s="6"/>
      <c r="BX1844" s="5"/>
      <c r="BY1844" s="5"/>
      <c r="BZ1844" s="6"/>
      <c r="CA1844" s="5"/>
    </row>
    <row r="1845" spans="4:79">
      <c r="D1845" s="1"/>
      <c r="J1845" s="1"/>
      <c r="L1845" s="1"/>
      <c r="AX1845" s="1"/>
      <c r="AY1845" s="1"/>
      <c r="BA1845" s="1"/>
      <c r="BB1845" s="1"/>
      <c r="BG1845" t="str">
        <f t="shared" ca="1" si="233"/>
        <v/>
      </c>
      <c r="BH1845" t="str">
        <f t="shared" si="234"/>
        <v/>
      </c>
      <c r="BI1845" t="str">
        <f t="shared" si="235"/>
        <v/>
      </c>
      <c r="BJ1845" t="str">
        <f t="shared" ca="1" si="230"/>
        <v/>
      </c>
      <c r="BK1845">
        <f t="shared" si="236"/>
        <v>1900</v>
      </c>
      <c r="BL1845">
        <f t="shared" si="237"/>
        <v>1900</v>
      </c>
      <c r="BM1845" t="str">
        <f t="shared" si="231"/>
        <v/>
      </c>
      <c r="BN1845" s="84">
        <f t="shared" si="232"/>
        <v>116</v>
      </c>
      <c r="BO1845" s="1">
        <v>42370</v>
      </c>
      <c r="BP1845" s="1"/>
      <c r="BQ1845" s="3"/>
      <c r="BR1845" s="4"/>
      <c r="BS1845" s="5"/>
      <c r="BT1845" s="6"/>
      <c r="BU1845" s="5"/>
      <c r="BV1845" s="5"/>
      <c r="BW1845" s="6"/>
      <c r="BX1845" s="5"/>
      <c r="BY1845" s="5"/>
      <c r="BZ1845" s="6"/>
      <c r="CA1845" s="5"/>
    </row>
    <row r="1846" spans="4:79">
      <c r="D1846" s="1"/>
      <c r="J1846" s="1"/>
      <c r="L1846" s="1"/>
      <c r="M1846" s="1"/>
      <c r="AX1846" s="1"/>
      <c r="AY1846" s="1"/>
      <c r="BA1846" s="1"/>
      <c r="BB1846" s="1"/>
      <c r="BG1846" t="str">
        <f t="shared" ca="1" si="233"/>
        <v/>
      </c>
      <c r="BH1846" t="str">
        <f t="shared" si="234"/>
        <v/>
      </c>
      <c r="BI1846" t="str">
        <f t="shared" si="235"/>
        <v/>
      </c>
      <c r="BJ1846" t="str">
        <f t="shared" ca="1" si="230"/>
        <v/>
      </c>
      <c r="BK1846">
        <f t="shared" si="236"/>
        <v>1900</v>
      </c>
      <c r="BL1846">
        <f t="shared" si="237"/>
        <v>1900</v>
      </c>
      <c r="BM1846" t="str">
        <f t="shared" si="231"/>
        <v/>
      </c>
      <c r="BN1846" s="84">
        <f t="shared" si="232"/>
        <v>116</v>
      </c>
      <c r="BO1846" s="1">
        <v>42370</v>
      </c>
      <c r="BP1846" s="1"/>
      <c r="BQ1846" s="3"/>
      <c r="BR1846" s="4"/>
      <c r="BS1846" s="5"/>
      <c r="BT1846" s="6"/>
      <c r="BU1846" s="5"/>
      <c r="BV1846" s="5"/>
      <c r="BW1846" s="6"/>
      <c r="BX1846" s="5"/>
      <c r="BY1846" s="5"/>
      <c r="BZ1846" s="6"/>
      <c r="CA1846" s="5"/>
    </row>
    <row r="1847" spans="4:79">
      <c r="D1847" s="1"/>
      <c r="J1847" s="1"/>
      <c r="L1847" s="1"/>
      <c r="M1847" s="1"/>
      <c r="AX1847" s="1"/>
      <c r="AY1847" s="1"/>
      <c r="BA1847" s="1"/>
      <c r="BB1847" s="1"/>
      <c r="BF1847" s="1"/>
      <c r="BG1847" t="str">
        <f t="shared" ca="1" si="233"/>
        <v/>
      </c>
      <c r="BH1847" t="str">
        <f t="shared" si="234"/>
        <v/>
      </c>
      <c r="BI1847" t="str">
        <f t="shared" si="235"/>
        <v/>
      </c>
      <c r="BJ1847" t="str">
        <f t="shared" ca="1" si="230"/>
        <v/>
      </c>
      <c r="BK1847">
        <f t="shared" si="236"/>
        <v>1900</v>
      </c>
      <c r="BL1847">
        <f t="shared" si="237"/>
        <v>1900</v>
      </c>
      <c r="BM1847" t="str">
        <f t="shared" si="231"/>
        <v/>
      </c>
      <c r="BN1847" s="84">
        <f t="shared" si="232"/>
        <v>116</v>
      </c>
      <c r="BO1847" s="1">
        <v>42370</v>
      </c>
      <c r="BP1847" s="1"/>
      <c r="BQ1847" s="3"/>
      <c r="BR1847" s="4"/>
      <c r="BS1847" s="5"/>
      <c r="BT1847" s="6"/>
      <c r="BU1847" s="5"/>
      <c r="BV1847" s="5"/>
      <c r="BW1847" s="6"/>
      <c r="BX1847" s="5"/>
      <c r="BY1847" s="5"/>
      <c r="BZ1847" s="6"/>
      <c r="CA1847" s="5"/>
    </row>
    <row r="1848" spans="4:79">
      <c r="D1848" s="1"/>
      <c r="BB1848" s="1"/>
      <c r="BG1848" t="str">
        <f t="shared" ca="1" si="233"/>
        <v/>
      </c>
      <c r="BH1848" t="str">
        <f t="shared" si="234"/>
        <v/>
      </c>
      <c r="BI1848" t="str">
        <f t="shared" si="235"/>
        <v/>
      </c>
      <c r="BJ1848" t="str">
        <f t="shared" ca="1" si="230"/>
        <v/>
      </c>
      <c r="BK1848">
        <f t="shared" si="236"/>
        <v>1900</v>
      </c>
      <c r="BL1848">
        <f t="shared" si="237"/>
        <v>1900</v>
      </c>
      <c r="BM1848" t="str">
        <f t="shared" si="231"/>
        <v/>
      </c>
      <c r="BN1848" s="84">
        <f t="shared" si="232"/>
        <v>116</v>
      </c>
      <c r="BO1848" s="1">
        <v>42370</v>
      </c>
      <c r="BP1848" s="1"/>
      <c r="BQ1848" s="3"/>
      <c r="BR1848" s="4"/>
      <c r="BS1848" s="5"/>
      <c r="BT1848" s="6"/>
      <c r="BU1848" s="5"/>
      <c r="BV1848" s="5"/>
      <c r="BW1848" s="6"/>
      <c r="BX1848" s="5"/>
      <c r="BY1848" s="5"/>
      <c r="BZ1848" s="6"/>
      <c r="CA1848" s="5"/>
    </row>
    <row r="1849" spans="4:79">
      <c r="D1849" s="1"/>
      <c r="J1849" s="1"/>
      <c r="L1849" s="1"/>
      <c r="M1849" s="1"/>
      <c r="AX1849" s="1"/>
      <c r="AY1849" s="1"/>
      <c r="BA1849" s="1"/>
      <c r="BB1849" s="1"/>
      <c r="BG1849" t="str">
        <f t="shared" ca="1" si="233"/>
        <v/>
      </c>
      <c r="BH1849" t="str">
        <f t="shared" si="234"/>
        <v/>
      </c>
      <c r="BI1849" t="str">
        <f t="shared" si="235"/>
        <v/>
      </c>
      <c r="BJ1849" t="str">
        <f t="shared" ca="1" si="230"/>
        <v/>
      </c>
      <c r="BK1849">
        <f t="shared" si="236"/>
        <v>1900</v>
      </c>
      <c r="BL1849">
        <f t="shared" si="237"/>
        <v>1900</v>
      </c>
      <c r="BM1849" t="str">
        <f t="shared" si="231"/>
        <v/>
      </c>
      <c r="BN1849" s="84">
        <f t="shared" si="232"/>
        <v>116</v>
      </c>
      <c r="BO1849" s="1">
        <v>42370</v>
      </c>
      <c r="BP1849" s="1"/>
      <c r="BQ1849" s="3"/>
      <c r="BR1849" s="4"/>
      <c r="BS1849" s="5"/>
      <c r="BT1849" s="6"/>
      <c r="BU1849" s="5"/>
      <c r="BV1849" s="5"/>
      <c r="BW1849" s="6"/>
      <c r="BX1849" s="5"/>
      <c r="BY1849" s="5"/>
      <c r="BZ1849" s="6"/>
      <c r="CA1849" s="5"/>
    </row>
    <row r="1850" spans="4:79">
      <c r="D1850" s="1"/>
      <c r="J1850" s="1"/>
      <c r="L1850" s="1"/>
      <c r="BB1850" s="1"/>
      <c r="BG1850" t="str">
        <f t="shared" ca="1" si="233"/>
        <v/>
      </c>
      <c r="BH1850" t="str">
        <f t="shared" si="234"/>
        <v/>
      </c>
      <c r="BI1850" t="str">
        <f t="shared" si="235"/>
        <v/>
      </c>
      <c r="BJ1850" t="str">
        <f t="shared" ca="1" si="230"/>
        <v/>
      </c>
      <c r="BK1850">
        <f t="shared" si="236"/>
        <v>1900</v>
      </c>
      <c r="BL1850">
        <f t="shared" si="237"/>
        <v>1900</v>
      </c>
      <c r="BM1850" t="str">
        <f t="shared" si="231"/>
        <v/>
      </c>
      <c r="BN1850" s="84">
        <f t="shared" si="232"/>
        <v>116</v>
      </c>
      <c r="BO1850" s="1">
        <v>42370</v>
      </c>
      <c r="BP1850" s="1"/>
      <c r="BQ1850" s="3"/>
      <c r="BR1850" s="4"/>
      <c r="BS1850" s="5"/>
      <c r="BT1850" s="6"/>
      <c r="BU1850" s="5"/>
      <c r="BV1850" s="5"/>
      <c r="BW1850" s="6"/>
      <c r="BX1850" s="5"/>
      <c r="BY1850" s="5"/>
      <c r="BZ1850" s="6"/>
      <c r="CA1850" s="5"/>
    </row>
    <row r="1851" spans="4:79">
      <c r="D1851" s="1"/>
      <c r="J1851" s="1"/>
      <c r="L1851" s="1"/>
      <c r="BA1851" s="1"/>
      <c r="BG1851" t="str">
        <f t="shared" ca="1" si="233"/>
        <v/>
      </c>
      <c r="BH1851" t="str">
        <f t="shared" si="234"/>
        <v/>
      </c>
      <c r="BI1851" t="str">
        <f t="shared" si="235"/>
        <v/>
      </c>
      <c r="BJ1851" t="str">
        <f t="shared" ca="1" si="230"/>
        <v/>
      </c>
      <c r="BK1851">
        <f t="shared" si="236"/>
        <v>1900</v>
      </c>
      <c r="BL1851">
        <f t="shared" si="237"/>
        <v>1900</v>
      </c>
      <c r="BM1851" t="str">
        <f t="shared" si="231"/>
        <v/>
      </c>
      <c r="BN1851" s="84">
        <f t="shared" si="232"/>
        <v>116</v>
      </c>
      <c r="BO1851" s="1">
        <v>42370</v>
      </c>
      <c r="BP1851" s="1"/>
      <c r="BQ1851" s="3"/>
      <c r="BR1851" s="4"/>
      <c r="BS1851" s="5"/>
      <c r="BT1851" s="6"/>
      <c r="BU1851" s="5"/>
      <c r="BV1851" s="5"/>
      <c r="BW1851" s="6"/>
      <c r="BX1851" s="5"/>
      <c r="BY1851" s="5"/>
      <c r="BZ1851" s="6"/>
      <c r="CA1851" s="5"/>
    </row>
    <row r="1852" spans="4:79">
      <c r="D1852" s="1"/>
      <c r="J1852" s="1"/>
      <c r="L1852" s="1"/>
      <c r="AX1852" s="1"/>
      <c r="AY1852" s="1"/>
      <c r="BA1852" s="1"/>
      <c r="BB1852" s="1"/>
      <c r="BG1852" t="str">
        <f t="shared" ca="1" si="233"/>
        <v/>
      </c>
      <c r="BH1852" t="str">
        <f t="shared" si="234"/>
        <v/>
      </c>
      <c r="BI1852" t="str">
        <f t="shared" si="235"/>
        <v/>
      </c>
      <c r="BJ1852" t="str">
        <f t="shared" ca="1" si="230"/>
        <v/>
      </c>
      <c r="BK1852">
        <f t="shared" si="236"/>
        <v>1900</v>
      </c>
      <c r="BL1852">
        <f t="shared" si="237"/>
        <v>1900</v>
      </c>
      <c r="BM1852" t="str">
        <f t="shared" si="231"/>
        <v/>
      </c>
      <c r="BN1852" s="84">
        <f t="shared" si="232"/>
        <v>116</v>
      </c>
      <c r="BO1852" s="1">
        <v>42370</v>
      </c>
      <c r="BP1852" s="1"/>
      <c r="BQ1852" s="3"/>
      <c r="BR1852" s="4"/>
      <c r="BS1852" s="5"/>
      <c r="BT1852" s="6"/>
      <c r="BU1852" s="5"/>
      <c r="BV1852" s="5"/>
      <c r="BW1852" s="6"/>
      <c r="BX1852" s="5"/>
      <c r="BY1852" s="5"/>
      <c r="BZ1852" s="6"/>
      <c r="CA1852" s="5"/>
    </row>
    <row r="1853" spans="4:79">
      <c r="D1853" s="1"/>
      <c r="J1853" s="1"/>
      <c r="M1853" s="1"/>
      <c r="BG1853" t="str">
        <f t="shared" ca="1" si="233"/>
        <v/>
      </c>
      <c r="BH1853" t="str">
        <f t="shared" si="234"/>
        <v/>
      </c>
      <c r="BI1853" t="str">
        <f t="shared" si="235"/>
        <v/>
      </c>
      <c r="BJ1853" t="str">
        <f t="shared" ca="1" si="230"/>
        <v/>
      </c>
      <c r="BK1853">
        <f t="shared" si="236"/>
        <v>1900</v>
      </c>
      <c r="BL1853">
        <f t="shared" si="237"/>
        <v>1900</v>
      </c>
      <c r="BM1853" t="str">
        <f t="shared" si="231"/>
        <v/>
      </c>
      <c r="BN1853" s="84">
        <f t="shared" si="232"/>
        <v>116</v>
      </c>
      <c r="BO1853" s="1">
        <v>42370</v>
      </c>
      <c r="BP1853" s="1"/>
      <c r="BQ1853" s="3"/>
      <c r="BR1853" s="4"/>
      <c r="BS1853" s="5"/>
      <c r="BT1853" s="6"/>
      <c r="BU1853" s="5"/>
      <c r="BV1853" s="5"/>
      <c r="BW1853" s="6"/>
      <c r="BX1853" s="5"/>
      <c r="BY1853" s="5"/>
      <c r="BZ1853" s="6"/>
      <c r="CA1853" s="5"/>
    </row>
    <row r="1854" spans="4:79">
      <c r="D1854" s="1"/>
      <c r="J1854" s="1"/>
      <c r="L1854" s="1"/>
      <c r="M1854" s="1"/>
      <c r="AY1854" s="1"/>
      <c r="AZ1854" s="1"/>
      <c r="BB1854" s="1"/>
      <c r="BC1854" s="1"/>
      <c r="BG1854" t="str">
        <f t="shared" ca="1" si="233"/>
        <v/>
      </c>
      <c r="BH1854" t="str">
        <f t="shared" si="234"/>
        <v/>
      </c>
      <c r="BI1854" t="str">
        <f t="shared" si="235"/>
        <v/>
      </c>
      <c r="BJ1854" t="str">
        <f t="shared" ca="1" si="230"/>
        <v/>
      </c>
      <c r="BK1854">
        <f t="shared" si="236"/>
        <v>1900</v>
      </c>
      <c r="BL1854">
        <f t="shared" si="237"/>
        <v>1900</v>
      </c>
      <c r="BM1854" t="str">
        <f t="shared" si="231"/>
        <v/>
      </c>
      <c r="BN1854" s="84">
        <f t="shared" si="232"/>
        <v>116</v>
      </c>
      <c r="BO1854" s="1">
        <v>42370</v>
      </c>
      <c r="BP1854" s="1"/>
      <c r="BQ1854" s="3"/>
      <c r="BR1854" s="4"/>
      <c r="BS1854" s="5"/>
      <c r="BT1854" s="6"/>
      <c r="BU1854" s="5"/>
      <c r="BV1854" s="5"/>
      <c r="BW1854" s="6"/>
      <c r="BX1854" s="5"/>
      <c r="BY1854" s="5"/>
      <c r="BZ1854" s="6"/>
      <c r="CA1854" s="5"/>
    </row>
    <row r="1855" spans="4:79">
      <c r="D1855" s="1"/>
      <c r="J1855" s="1"/>
      <c r="L1855" s="1"/>
      <c r="M1855" s="1"/>
      <c r="AX1855" s="1"/>
      <c r="AY1855" s="1"/>
      <c r="BA1855" s="1"/>
      <c r="BB1855" s="1"/>
      <c r="BG1855" t="str">
        <f t="shared" ca="1" si="233"/>
        <v/>
      </c>
      <c r="BH1855" t="str">
        <f t="shared" si="234"/>
        <v/>
      </c>
      <c r="BI1855" t="str">
        <f t="shared" si="235"/>
        <v/>
      </c>
      <c r="BJ1855" t="str">
        <f t="shared" ca="1" si="230"/>
        <v/>
      </c>
      <c r="BK1855">
        <f t="shared" si="236"/>
        <v>1900</v>
      </c>
      <c r="BL1855">
        <f t="shared" si="237"/>
        <v>1900</v>
      </c>
      <c r="BM1855" t="str">
        <f t="shared" si="231"/>
        <v/>
      </c>
      <c r="BN1855" s="84">
        <f t="shared" si="232"/>
        <v>116</v>
      </c>
      <c r="BO1855" s="1">
        <v>42370</v>
      </c>
      <c r="BP1855" s="1"/>
      <c r="BQ1855" s="3"/>
      <c r="BR1855" s="4"/>
      <c r="BS1855" s="5"/>
      <c r="BT1855" s="6"/>
      <c r="BU1855" s="5"/>
      <c r="BV1855" s="5"/>
      <c r="BW1855" s="6"/>
      <c r="BX1855" s="5"/>
      <c r="BY1855" s="5"/>
      <c r="BZ1855" s="6"/>
      <c r="CA1855" s="5"/>
    </row>
    <row r="1856" spans="4:79">
      <c r="D1856" s="1"/>
      <c r="J1856" s="1"/>
      <c r="L1856" s="1"/>
      <c r="M1856" s="1"/>
      <c r="BA1856" s="1"/>
      <c r="BG1856" t="str">
        <f t="shared" ca="1" si="233"/>
        <v/>
      </c>
      <c r="BH1856" t="str">
        <f t="shared" si="234"/>
        <v/>
      </c>
      <c r="BI1856" t="str">
        <f t="shared" si="235"/>
        <v/>
      </c>
      <c r="BJ1856" t="str">
        <f t="shared" ca="1" si="230"/>
        <v/>
      </c>
      <c r="BK1856">
        <f t="shared" si="236"/>
        <v>1900</v>
      </c>
      <c r="BL1856">
        <f t="shared" si="237"/>
        <v>1900</v>
      </c>
      <c r="BM1856" t="str">
        <f t="shared" si="231"/>
        <v/>
      </c>
      <c r="BN1856" s="84">
        <f t="shared" si="232"/>
        <v>116</v>
      </c>
      <c r="BO1856" s="1">
        <v>42370</v>
      </c>
      <c r="BP1856" s="1"/>
      <c r="BQ1856" s="3"/>
      <c r="BR1856" s="4"/>
      <c r="BS1856" s="5"/>
      <c r="BT1856" s="6"/>
      <c r="BU1856" s="5"/>
      <c r="BV1856" s="5"/>
      <c r="BW1856" s="6"/>
      <c r="BX1856" s="5"/>
      <c r="BY1856" s="5"/>
      <c r="BZ1856" s="6"/>
      <c r="CA1856" s="5"/>
    </row>
    <row r="1857" spans="4:79">
      <c r="D1857" s="1"/>
      <c r="J1857" s="1"/>
      <c r="L1857" s="1"/>
      <c r="AX1857" s="1"/>
      <c r="AY1857" s="1"/>
      <c r="BA1857" s="1"/>
      <c r="BB1857" s="1"/>
      <c r="BG1857" t="str">
        <f t="shared" ca="1" si="233"/>
        <v/>
      </c>
      <c r="BH1857" t="str">
        <f t="shared" si="234"/>
        <v/>
      </c>
      <c r="BI1857" t="str">
        <f t="shared" si="235"/>
        <v/>
      </c>
      <c r="BJ1857" t="str">
        <f t="shared" ca="1" si="230"/>
        <v/>
      </c>
      <c r="BK1857">
        <f t="shared" si="236"/>
        <v>1900</v>
      </c>
      <c r="BL1857">
        <f t="shared" si="237"/>
        <v>1900</v>
      </c>
      <c r="BM1857" t="str">
        <f t="shared" si="231"/>
        <v/>
      </c>
      <c r="BN1857" s="84">
        <f t="shared" si="232"/>
        <v>116</v>
      </c>
      <c r="BO1857" s="1">
        <v>42370</v>
      </c>
      <c r="BP1857" s="1"/>
      <c r="BQ1857" s="3"/>
      <c r="BR1857" s="4"/>
      <c r="BS1857" s="5"/>
      <c r="BT1857" s="6"/>
      <c r="BU1857" s="5"/>
      <c r="BV1857" s="5"/>
      <c r="BW1857" s="6"/>
      <c r="BX1857" s="5"/>
      <c r="BY1857" s="5"/>
      <c r="BZ1857" s="6"/>
      <c r="CA1857" s="5"/>
    </row>
    <row r="1858" spans="4:79">
      <c r="D1858" s="1"/>
      <c r="J1858" s="1"/>
      <c r="L1858" s="1"/>
      <c r="AX1858" s="1"/>
      <c r="AY1858" s="1"/>
      <c r="BA1858" s="1"/>
      <c r="BB1858" s="1"/>
      <c r="BG1858" t="str">
        <f t="shared" ca="1" si="233"/>
        <v/>
      </c>
      <c r="BH1858" t="str">
        <f t="shared" si="234"/>
        <v/>
      </c>
      <c r="BI1858" t="str">
        <f t="shared" si="235"/>
        <v/>
      </c>
      <c r="BJ1858" t="str">
        <f t="shared" ref="BJ1858:BJ1921" ca="1" si="238">IF(A1858="","",DATEDIF(L1858,TODAY(),"y"))</f>
        <v/>
      </c>
      <c r="BK1858">
        <f t="shared" si="236"/>
        <v>1900</v>
      </c>
      <c r="BL1858">
        <f t="shared" si="237"/>
        <v>1900</v>
      </c>
      <c r="BM1858" t="str">
        <f t="shared" ref="BM1858:BM1921" si="239">IF(A1858="","",IF(O1858="Adhérent",BG1858,""))</f>
        <v/>
      </c>
      <c r="BN1858" s="84">
        <f t="shared" ref="BN1858:BN1921" si="240">YEAR(BO1858)-YEAR(J1858)</f>
        <v>116</v>
      </c>
      <c r="BO1858" s="1">
        <v>42370</v>
      </c>
      <c r="BP1858" s="1"/>
      <c r="BQ1858" s="3"/>
      <c r="BR1858" s="4"/>
      <c r="BS1858" s="5"/>
      <c r="BT1858" s="6"/>
      <c r="BU1858" s="5"/>
      <c r="BV1858" s="5"/>
      <c r="BW1858" s="6"/>
      <c r="BX1858" s="5"/>
      <c r="BY1858" s="5"/>
      <c r="BZ1858" s="6"/>
      <c r="CA1858" s="5"/>
    </row>
    <row r="1859" spans="4:79">
      <c r="D1859" s="1"/>
      <c r="J1859" s="1"/>
      <c r="L1859" s="1"/>
      <c r="M1859" s="1"/>
      <c r="AX1859" s="1"/>
      <c r="AY1859" s="1"/>
      <c r="BA1859" s="1"/>
      <c r="BB1859" s="1"/>
      <c r="BG1859" t="str">
        <f t="shared" ref="BG1859:BG1922" ca="1" si="241">IF(A1859="","",DATEDIF(J1859,TODAY(),"y"))</f>
        <v/>
      </c>
      <c r="BH1859" t="str">
        <f t="shared" ref="BH1859:BH1922" si="242">IF(A1859="","",IF(BG1859&lt;61,"Moins de 61",IF(BG1859&lt;66,"61 à 65",IF(BG1859&lt;71,"66 à 70",IF(BG1859&lt;76,"71 à 75",IF(BG1859&lt;81,"76 à 80",IF(BG1859&lt;86,"81 à 85",IF(BG1859&lt;91,"86 à 90",IF(BG1859&lt;96,"91 à 95",IF(BG1859&lt;101,"96 à 100",IF(BG1859&gt;=101,"101 et plus","")))))))))))</f>
        <v/>
      </c>
      <c r="BI1859" t="str">
        <f t="shared" ref="BI1859:BI1922" si="243">IF(B1859="","",IF(BG1859&lt;66,"Moins de 66",IF(BG1859&lt;71,"66 à 70",IF(BG1859&lt;76,"71 à 75",IF(BG1859&lt;81,"76 à 80",IF(BG1859&gt;=81,"plus de 80",""))))))</f>
        <v/>
      </c>
      <c r="BJ1859" t="str">
        <f t="shared" ca="1" si="238"/>
        <v/>
      </c>
      <c r="BK1859">
        <f t="shared" ref="BK1859:BK1922" si="244">YEAR(L1859)</f>
        <v>1900</v>
      </c>
      <c r="BL1859">
        <f t="shared" ref="BL1859:BL1922" si="245">YEAR(E1859)</f>
        <v>1900</v>
      </c>
      <c r="BM1859" t="str">
        <f t="shared" si="239"/>
        <v/>
      </c>
      <c r="BN1859" s="84">
        <f t="shared" si="240"/>
        <v>116</v>
      </c>
      <c r="BO1859" s="1">
        <v>42370</v>
      </c>
      <c r="BP1859" s="1"/>
      <c r="BQ1859" s="3"/>
      <c r="BR1859" s="4"/>
      <c r="BS1859" s="5"/>
      <c r="BT1859" s="6"/>
      <c r="BU1859" s="5"/>
      <c r="BV1859" s="5"/>
      <c r="BW1859" s="6"/>
      <c r="BX1859" s="5"/>
      <c r="BY1859" s="5"/>
      <c r="BZ1859" s="6"/>
      <c r="CA1859" s="5"/>
    </row>
    <row r="1860" spans="4:79">
      <c r="D1860" s="1"/>
      <c r="J1860" s="1"/>
      <c r="L1860" s="1"/>
      <c r="AX1860" s="1"/>
      <c r="AY1860" s="1"/>
      <c r="BA1860" s="1"/>
      <c r="BB1860" s="1"/>
      <c r="BF1860" s="1"/>
      <c r="BG1860" t="str">
        <f t="shared" ca="1" si="241"/>
        <v/>
      </c>
      <c r="BH1860" t="str">
        <f t="shared" si="242"/>
        <v/>
      </c>
      <c r="BI1860" t="str">
        <f t="shared" si="243"/>
        <v/>
      </c>
      <c r="BJ1860" t="str">
        <f t="shared" ca="1" si="238"/>
        <v/>
      </c>
      <c r="BK1860">
        <f t="shared" si="244"/>
        <v>1900</v>
      </c>
      <c r="BL1860">
        <f t="shared" si="245"/>
        <v>1900</v>
      </c>
      <c r="BM1860" t="str">
        <f t="shared" si="239"/>
        <v/>
      </c>
      <c r="BN1860" s="84">
        <f t="shared" si="240"/>
        <v>116</v>
      </c>
      <c r="BO1860" s="1">
        <v>42370</v>
      </c>
      <c r="BP1860" s="1"/>
      <c r="BQ1860" s="3"/>
      <c r="BR1860" s="4"/>
      <c r="BS1860" s="5"/>
      <c r="BT1860" s="6"/>
      <c r="BU1860" s="5"/>
      <c r="BV1860" s="5"/>
      <c r="BW1860" s="6"/>
      <c r="BX1860" s="5"/>
      <c r="BY1860" s="5"/>
      <c r="BZ1860" s="6"/>
      <c r="CA1860" s="5"/>
    </row>
    <row r="1861" spans="4:79">
      <c r="D1861" s="1"/>
      <c r="J1861" s="1"/>
      <c r="M1861" s="1"/>
      <c r="BG1861" t="str">
        <f t="shared" ca="1" si="241"/>
        <v/>
      </c>
      <c r="BH1861" t="str">
        <f t="shared" si="242"/>
        <v/>
      </c>
      <c r="BI1861" t="str">
        <f t="shared" si="243"/>
        <v/>
      </c>
      <c r="BJ1861" t="str">
        <f t="shared" ca="1" si="238"/>
        <v/>
      </c>
      <c r="BK1861">
        <f t="shared" si="244"/>
        <v>1900</v>
      </c>
      <c r="BL1861">
        <f t="shared" si="245"/>
        <v>1900</v>
      </c>
      <c r="BM1861" t="str">
        <f t="shared" si="239"/>
        <v/>
      </c>
      <c r="BN1861" s="84">
        <f t="shared" si="240"/>
        <v>116</v>
      </c>
      <c r="BO1861" s="1">
        <v>42370</v>
      </c>
      <c r="BP1861" s="1"/>
      <c r="BQ1861" s="3"/>
      <c r="BR1861" s="4"/>
      <c r="BS1861" s="5"/>
      <c r="BT1861" s="6"/>
      <c r="BU1861" s="5"/>
      <c r="BV1861" s="5"/>
      <c r="BW1861" s="6"/>
      <c r="BX1861" s="5"/>
      <c r="BY1861" s="5"/>
      <c r="BZ1861" s="6"/>
      <c r="CA1861" s="5"/>
    </row>
    <row r="1862" spans="4:79">
      <c r="D1862" s="1"/>
      <c r="BB1862" s="1"/>
      <c r="BG1862" t="str">
        <f t="shared" ca="1" si="241"/>
        <v/>
      </c>
      <c r="BH1862" t="str">
        <f t="shared" si="242"/>
        <v/>
      </c>
      <c r="BI1862" t="str">
        <f t="shared" si="243"/>
        <v/>
      </c>
      <c r="BJ1862" t="str">
        <f t="shared" ca="1" si="238"/>
        <v/>
      </c>
      <c r="BK1862">
        <f t="shared" si="244"/>
        <v>1900</v>
      </c>
      <c r="BL1862">
        <f t="shared" si="245"/>
        <v>1900</v>
      </c>
      <c r="BM1862" t="str">
        <f t="shared" si="239"/>
        <v/>
      </c>
      <c r="BN1862" s="84">
        <f t="shared" si="240"/>
        <v>116</v>
      </c>
      <c r="BO1862" s="1">
        <v>42370</v>
      </c>
      <c r="BP1862" s="1"/>
      <c r="BQ1862" s="3"/>
      <c r="BR1862" s="4"/>
      <c r="BS1862" s="5"/>
      <c r="BT1862" s="6"/>
      <c r="BU1862" s="5"/>
      <c r="BV1862" s="5"/>
      <c r="BW1862" s="6"/>
      <c r="BX1862" s="5"/>
      <c r="BY1862" s="5"/>
      <c r="BZ1862" s="6"/>
      <c r="CA1862" s="5"/>
    </row>
    <row r="1863" spans="4:79">
      <c r="D1863" s="1"/>
      <c r="E1863" s="1"/>
      <c r="J1863" s="1"/>
      <c r="L1863" s="1"/>
      <c r="M1863" s="1"/>
      <c r="N1863" s="1"/>
      <c r="AX1863" s="1"/>
      <c r="AY1863" s="1"/>
      <c r="BA1863" s="1"/>
      <c r="BB1863" s="1"/>
      <c r="BG1863" t="str">
        <f t="shared" ca="1" si="241"/>
        <v/>
      </c>
      <c r="BH1863" t="str">
        <f t="shared" si="242"/>
        <v/>
      </c>
      <c r="BI1863" t="str">
        <f t="shared" si="243"/>
        <v/>
      </c>
      <c r="BJ1863" t="str">
        <f t="shared" ca="1" si="238"/>
        <v/>
      </c>
      <c r="BK1863">
        <f t="shared" si="244"/>
        <v>1900</v>
      </c>
      <c r="BL1863">
        <f t="shared" si="245"/>
        <v>1900</v>
      </c>
      <c r="BM1863" t="str">
        <f t="shared" si="239"/>
        <v/>
      </c>
      <c r="BN1863" s="84">
        <f t="shared" si="240"/>
        <v>116</v>
      </c>
      <c r="BO1863" s="1">
        <v>42370</v>
      </c>
      <c r="BP1863" s="1"/>
      <c r="BQ1863" s="3"/>
      <c r="BR1863" s="4"/>
      <c r="BS1863" s="5"/>
      <c r="BT1863" s="6"/>
      <c r="BU1863" s="5"/>
      <c r="BV1863" s="5"/>
      <c r="BW1863" s="6"/>
      <c r="BX1863" s="5"/>
      <c r="BY1863" s="5"/>
      <c r="BZ1863" s="6"/>
      <c r="CA1863" s="5"/>
    </row>
    <row r="1864" spans="4:79">
      <c r="D1864" s="1"/>
      <c r="E1864" s="1"/>
      <c r="J1864" s="1"/>
      <c r="L1864" s="1"/>
      <c r="M1864" s="1"/>
      <c r="N1864" s="1"/>
      <c r="BA1864" s="1"/>
      <c r="BG1864" t="str">
        <f t="shared" ca="1" si="241"/>
        <v/>
      </c>
      <c r="BH1864" t="str">
        <f t="shared" si="242"/>
        <v/>
      </c>
      <c r="BI1864" t="str">
        <f t="shared" si="243"/>
        <v/>
      </c>
      <c r="BJ1864" t="str">
        <f t="shared" ca="1" si="238"/>
        <v/>
      </c>
      <c r="BK1864">
        <f t="shared" si="244"/>
        <v>1900</v>
      </c>
      <c r="BL1864">
        <f t="shared" si="245"/>
        <v>1900</v>
      </c>
      <c r="BM1864" t="str">
        <f t="shared" si="239"/>
        <v/>
      </c>
      <c r="BN1864" s="84">
        <f t="shared" si="240"/>
        <v>116</v>
      </c>
      <c r="BO1864" s="1">
        <v>42370</v>
      </c>
      <c r="BP1864" s="1"/>
      <c r="BQ1864" s="3"/>
      <c r="BR1864" s="4"/>
      <c r="BS1864" s="5"/>
      <c r="BT1864" s="6"/>
      <c r="BU1864" s="5"/>
      <c r="BV1864" s="5"/>
      <c r="BW1864" s="6"/>
      <c r="BX1864" s="5"/>
      <c r="BY1864" s="5"/>
      <c r="BZ1864" s="6"/>
      <c r="CA1864" s="5"/>
    </row>
    <row r="1865" spans="4:79">
      <c r="D1865" s="1"/>
      <c r="J1865" s="1"/>
      <c r="L1865" s="1"/>
      <c r="BA1865" s="1"/>
      <c r="BG1865" t="str">
        <f t="shared" ca="1" si="241"/>
        <v/>
      </c>
      <c r="BH1865" t="str">
        <f t="shared" si="242"/>
        <v/>
      </c>
      <c r="BI1865" t="str">
        <f t="shared" si="243"/>
        <v/>
      </c>
      <c r="BJ1865" t="str">
        <f t="shared" ca="1" si="238"/>
        <v/>
      </c>
      <c r="BK1865">
        <f t="shared" si="244"/>
        <v>1900</v>
      </c>
      <c r="BL1865">
        <f t="shared" si="245"/>
        <v>1900</v>
      </c>
      <c r="BM1865" t="str">
        <f t="shared" si="239"/>
        <v/>
      </c>
      <c r="BN1865" s="84">
        <f t="shared" si="240"/>
        <v>116</v>
      </c>
      <c r="BO1865" s="1">
        <v>42370</v>
      </c>
      <c r="BP1865" s="1"/>
      <c r="BQ1865" s="3"/>
      <c r="BR1865" s="4"/>
      <c r="BS1865" s="5"/>
      <c r="BT1865" s="6"/>
      <c r="BU1865" s="5"/>
      <c r="BV1865" s="5"/>
      <c r="BW1865" s="6"/>
      <c r="BX1865" s="5"/>
      <c r="BY1865" s="5"/>
      <c r="BZ1865" s="6"/>
      <c r="CA1865" s="5"/>
    </row>
    <row r="1866" spans="4:79">
      <c r="D1866" s="1"/>
      <c r="J1866" s="1"/>
      <c r="L1866" s="1"/>
      <c r="M1866" s="1"/>
      <c r="AY1866" s="1"/>
      <c r="AZ1866" s="1"/>
      <c r="BB1866" s="1"/>
      <c r="BC1866" s="1"/>
      <c r="BG1866" t="str">
        <f t="shared" ca="1" si="241"/>
        <v/>
      </c>
      <c r="BH1866" t="str">
        <f t="shared" si="242"/>
        <v/>
      </c>
      <c r="BI1866" t="str">
        <f t="shared" si="243"/>
        <v/>
      </c>
      <c r="BJ1866" t="str">
        <f t="shared" ca="1" si="238"/>
        <v/>
      </c>
      <c r="BK1866">
        <f t="shared" si="244"/>
        <v>1900</v>
      </c>
      <c r="BL1866">
        <f t="shared" si="245"/>
        <v>1900</v>
      </c>
      <c r="BM1866" t="str">
        <f t="shared" si="239"/>
        <v/>
      </c>
      <c r="BN1866" s="84">
        <f t="shared" si="240"/>
        <v>116</v>
      </c>
      <c r="BO1866" s="1">
        <v>42370</v>
      </c>
      <c r="BP1866" s="1"/>
      <c r="BQ1866" s="3"/>
      <c r="BR1866" s="4"/>
      <c r="BS1866" s="5"/>
      <c r="BT1866" s="6"/>
      <c r="BU1866" s="5"/>
      <c r="BV1866" s="5"/>
      <c r="BW1866" s="6"/>
      <c r="BX1866" s="5"/>
      <c r="BY1866" s="5"/>
      <c r="BZ1866" s="6"/>
      <c r="CA1866" s="5"/>
    </row>
    <row r="1867" spans="4:79">
      <c r="D1867" s="1"/>
      <c r="E1867" s="1"/>
      <c r="J1867" s="1"/>
      <c r="L1867" s="1"/>
      <c r="AX1867" s="1"/>
      <c r="AY1867" s="1"/>
      <c r="BA1867" s="1"/>
      <c r="BB1867" s="1"/>
      <c r="BG1867" t="str">
        <f t="shared" ca="1" si="241"/>
        <v/>
      </c>
      <c r="BH1867" t="str">
        <f t="shared" si="242"/>
        <v/>
      </c>
      <c r="BI1867" t="str">
        <f t="shared" si="243"/>
        <v/>
      </c>
      <c r="BJ1867" t="str">
        <f t="shared" ca="1" si="238"/>
        <v/>
      </c>
      <c r="BK1867">
        <f t="shared" si="244"/>
        <v>1900</v>
      </c>
      <c r="BL1867">
        <f t="shared" si="245"/>
        <v>1900</v>
      </c>
      <c r="BM1867" t="str">
        <f t="shared" si="239"/>
        <v/>
      </c>
      <c r="BN1867" s="84">
        <f t="shared" si="240"/>
        <v>116</v>
      </c>
      <c r="BO1867" s="1">
        <v>42370</v>
      </c>
      <c r="BP1867" s="1"/>
      <c r="BQ1867" s="3"/>
      <c r="BR1867" s="4"/>
      <c r="BS1867" s="5"/>
      <c r="BT1867" s="6"/>
      <c r="BU1867" s="5"/>
      <c r="BV1867" s="5"/>
      <c r="BW1867" s="6"/>
      <c r="BX1867" s="5"/>
      <c r="BY1867" s="5"/>
      <c r="BZ1867" s="6"/>
      <c r="CA1867" s="5"/>
    </row>
    <row r="1868" spans="4:79">
      <c r="D1868" s="1"/>
      <c r="J1868" s="1"/>
      <c r="L1868" s="1"/>
      <c r="M1868" s="1"/>
      <c r="AY1868" s="1"/>
      <c r="AZ1868" s="1"/>
      <c r="BB1868" s="1"/>
      <c r="BC1868" s="1"/>
      <c r="BG1868" t="str">
        <f t="shared" ca="1" si="241"/>
        <v/>
      </c>
      <c r="BH1868" t="str">
        <f t="shared" si="242"/>
        <v/>
      </c>
      <c r="BI1868" t="str">
        <f t="shared" si="243"/>
        <v/>
      </c>
      <c r="BJ1868" t="str">
        <f t="shared" ca="1" si="238"/>
        <v/>
      </c>
      <c r="BK1868">
        <f t="shared" si="244"/>
        <v>1900</v>
      </c>
      <c r="BL1868">
        <f t="shared" si="245"/>
        <v>1900</v>
      </c>
      <c r="BM1868" t="str">
        <f t="shared" si="239"/>
        <v/>
      </c>
      <c r="BN1868" s="84">
        <f t="shared" si="240"/>
        <v>116</v>
      </c>
      <c r="BO1868" s="1">
        <v>42370</v>
      </c>
      <c r="BP1868" s="1"/>
      <c r="BQ1868" s="3"/>
      <c r="BR1868" s="4"/>
      <c r="BS1868" s="5"/>
      <c r="BT1868" s="6"/>
      <c r="BU1868" s="5"/>
      <c r="BV1868" s="5"/>
      <c r="BW1868" s="6"/>
      <c r="BX1868" s="5"/>
      <c r="BY1868" s="5"/>
      <c r="BZ1868" s="6"/>
      <c r="CA1868" s="5"/>
    </row>
    <row r="1869" spans="4:79">
      <c r="D1869" s="1"/>
      <c r="J1869" s="1"/>
      <c r="L1869" s="1"/>
      <c r="AX1869" s="1"/>
      <c r="AY1869" s="1"/>
      <c r="BA1869" s="1"/>
      <c r="BB1869" s="1"/>
      <c r="BG1869" t="str">
        <f t="shared" ca="1" si="241"/>
        <v/>
      </c>
      <c r="BH1869" t="str">
        <f t="shared" si="242"/>
        <v/>
      </c>
      <c r="BI1869" t="str">
        <f t="shared" si="243"/>
        <v/>
      </c>
      <c r="BJ1869" t="str">
        <f t="shared" ca="1" si="238"/>
        <v/>
      </c>
      <c r="BK1869">
        <f t="shared" si="244"/>
        <v>1900</v>
      </c>
      <c r="BL1869">
        <f t="shared" si="245"/>
        <v>1900</v>
      </c>
      <c r="BM1869" t="str">
        <f t="shared" si="239"/>
        <v/>
      </c>
      <c r="BN1869" s="84">
        <f t="shared" si="240"/>
        <v>116</v>
      </c>
      <c r="BO1869" s="1">
        <v>42370</v>
      </c>
      <c r="BP1869" s="1"/>
      <c r="BQ1869" s="3"/>
      <c r="BR1869" s="4"/>
      <c r="BS1869" s="5"/>
      <c r="BT1869" s="6"/>
      <c r="BU1869" s="5"/>
      <c r="BV1869" s="5"/>
      <c r="BW1869" s="6"/>
      <c r="BX1869" s="5"/>
      <c r="BY1869" s="5"/>
      <c r="BZ1869" s="6"/>
      <c r="CA1869" s="5"/>
    </row>
    <row r="1870" spans="4:79">
      <c r="D1870" s="1"/>
      <c r="J1870" s="1"/>
      <c r="L1870" s="1"/>
      <c r="M1870" s="1"/>
      <c r="BA1870" s="1"/>
      <c r="BF1870" s="1"/>
      <c r="BG1870" t="str">
        <f t="shared" ca="1" si="241"/>
        <v/>
      </c>
      <c r="BH1870" t="str">
        <f t="shared" si="242"/>
        <v/>
      </c>
      <c r="BI1870" t="str">
        <f t="shared" si="243"/>
        <v/>
      </c>
      <c r="BJ1870" t="str">
        <f t="shared" ca="1" si="238"/>
        <v/>
      </c>
      <c r="BK1870">
        <f t="shared" si="244"/>
        <v>1900</v>
      </c>
      <c r="BL1870">
        <f t="shared" si="245"/>
        <v>1900</v>
      </c>
      <c r="BM1870" t="str">
        <f t="shared" si="239"/>
        <v/>
      </c>
      <c r="BN1870" s="84">
        <f t="shared" si="240"/>
        <v>116</v>
      </c>
      <c r="BO1870" s="1">
        <v>42370</v>
      </c>
      <c r="BP1870" s="1"/>
      <c r="BQ1870" s="3"/>
      <c r="BR1870" s="4"/>
      <c r="BS1870" s="5"/>
      <c r="BT1870" s="6"/>
      <c r="BU1870" s="5"/>
      <c r="BV1870" s="5"/>
      <c r="BW1870" s="6"/>
      <c r="BX1870" s="5"/>
      <c r="BY1870" s="5"/>
      <c r="BZ1870" s="6"/>
      <c r="CA1870" s="5"/>
    </row>
    <row r="1871" spans="4:79">
      <c r="D1871" s="1"/>
      <c r="J1871" s="1"/>
      <c r="L1871" s="1"/>
      <c r="M1871" s="1"/>
      <c r="AX1871" s="1"/>
      <c r="AY1871" s="1"/>
      <c r="BA1871" s="1"/>
      <c r="BB1871" s="1"/>
      <c r="BF1871" s="1"/>
      <c r="BG1871" t="str">
        <f t="shared" ca="1" si="241"/>
        <v/>
      </c>
      <c r="BH1871" t="str">
        <f t="shared" si="242"/>
        <v/>
      </c>
      <c r="BI1871" t="str">
        <f t="shared" si="243"/>
        <v/>
      </c>
      <c r="BJ1871" t="str">
        <f t="shared" ca="1" si="238"/>
        <v/>
      </c>
      <c r="BK1871">
        <f t="shared" si="244"/>
        <v>1900</v>
      </c>
      <c r="BL1871">
        <f t="shared" si="245"/>
        <v>1900</v>
      </c>
      <c r="BM1871" t="str">
        <f t="shared" si="239"/>
        <v/>
      </c>
      <c r="BN1871" s="84">
        <f t="shared" si="240"/>
        <v>116</v>
      </c>
      <c r="BO1871" s="1">
        <v>42370</v>
      </c>
      <c r="BP1871" s="1"/>
      <c r="BQ1871" s="3"/>
      <c r="BR1871" s="4"/>
      <c r="BS1871" s="5"/>
      <c r="BT1871" s="6"/>
      <c r="BU1871" s="5"/>
      <c r="BV1871" s="5"/>
      <c r="BW1871" s="6"/>
      <c r="BX1871" s="5"/>
      <c r="BY1871" s="5"/>
      <c r="BZ1871" s="6"/>
      <c r="CA1871" s="5"/>
    </row>
    <row r="1872" spans="4:79">
      <c r="D1872" s="1"/>
      <c r="J1872" s="1"/>
      <c r="L1872" s="1"/>
      <c r="M1872" s="1"/>
      <c r="AX1872" s="1"/>
      <c r="AY1872" s="1"/>
      <c r="BA1872" s="1"/>
      <c r="BB1872" s="1"/>
      <c r="BG1872" t="str">
        <f t="shared" ca="1" si="241"/>
        <v/>
      </c>
      <c r="BH1872" t="str">
        <f t="shared" si="242"/>
        <v/>
      </c>
      <c r="BI1872" t="str">
        <f t="shared" si="243"/>
        <v/>
      </c>
      <c r="BJ1872" t="str">
        <f t="shared" ca="1" si="238"/>
        <v/>
      </c>
      <c r="BK1872">
        <f t="shared" si="244"/>
        <v>1900</v>
      </c>
      <c r="BL1872">
        <f t="shared" si="245"/>
        <v>1900</v>
      </c>
      <c r="BM1872" t="str">
        <f t="shared" si="239"/>
        <v/>
      </c>
      <c r="BN1872" s="84">
        <f t="shared" si="240"/>
        <v>116</v>
      </c>
      <c r="BO1872" s="1">
        <v>42370</v>
      </c>
      <c r="BP1872" s="1"/>
      <c r="BQ1872" s="3"/>
      <c r="BR1872" s="4"/>
      <c r="BS1872" s="5"/>
      <c r="BT1872" s="6"/>
      <c r="BU1872" s="5"/>
      <c r="BV1872" s="5"/>
      <c r="BW1872" s="6"/>
      <c r="BX1872" s="5"/>
      <c r="BY1872" s="5"/>
      <c r="BZ1872" s="6"/>
      <c r="CA1872" s="5"/>
    </row>
    <row r="1873" spans="4:79">
      <c r="D1873" s="1"/>
      <c r="J1873" s="1"/>
      <c r="L1873" s="1"/>
      <c r="M1873" s="1"/>
      <c r="AX1873" s="1"/>
      <c r="AY1873" s="1"/>
      <c r="BA1873" s="1"/>
      <c r="BB1873" s="1"/>
      <c r="BG1873" t="str">
        <f t="shared" ca="1" si="241"/>
        <v/>
      </c>
      <c r="BH1873" t="str">
        <f t="shared" si="242"/>
        <v/>
      </c>
      <c r="BI1873" t="str">
        <f t="shared" si="243"/>
        <v/>
      </c>
      <c r="BJ1873" t="str">
        <f t="shared" ca="1" si="238"/>
        <v/>
      </c>
      <c r="BK1873">
        <f t="shared" si="244"/>
        <v>1900</v>
      </c>
      <c r="BL1873">
        <f t="shared" si="245"/>
        <v>1900</v>
      </c>
      <c r="BM1873" t="str">
        <f t="shared" si="239"/>
        <v/>
      </c>
      <c r="BN1873" s="84">
        <f t="shared" si="240"/>
        <v>116</v>
      </c>
      <c r="BO1873" s="1">
        <v>42370</v>
      </c>
      <c r="BP1873" s="1"/>
      <c r="BQ1873" s="3"/>
      <c r="BR1873" s="4"/>
      <c r="BS1873" s="5"/>
      <c r="BT1873" s="6"/>
      <c r="BU1873" s="5"/>
      <c r="BV1873" s="5"/>
      <c r="BW1873" s="6"/>
      <c r="BX1873" s="5"/>
      <c r="BY1873" s="5"/>
      <c r="BZ1873" s="6"/>
      <c r="CA1873" s="5"/>
    </row>
    <row r="1874" spans="4:79">
      <c r="D1874" s="1"/>
      <c r="J1874" s="1"/>
      <c r="L1874" s="1"/>
      <c r="M1874" s="1"/>
      <c r="BA1874" s="1"/>
      <c r="BG1874" t="str">
        <f t="shared" ca="1" si="241"/>
        <v/>
      </c>
      <c r="BH1874" t="str">
        <f t="shared" si="242"/>
        <v/>
      </c>
      <c r="BI1874" t="str">
        <f t="shared" si="243"/>
        <v/>
      </c>
      <c r="BJ1874" t="str">
        <f t="shared" ca="1" si="238"/>
        <v/>
      </c>
      <c r="BK1874">
        <f t="shared" si="244"/>
        <v>1900</v>
      </c>
      <c r="BL1874">
        <f t="shared" si="245"/>
        <v>1900</v>
      </c>
      <c r="BM1874" t="str">
        <f t="shared" si="239"/>
        <v/>
      </c>
      <c r="BN1874" s="84">
        <f t="shared" si="240"/>
        <v>116</v>
      </c>
      <c r="BO1874" s="1">
        <v>42370</v>
      </c>
      <c r="BP1874" s="1"/>
      <c r="BQ1874" s="3"/>
      <c r="BR1874" s="4"/>
      <c r="BS1874" s="5"/>
      <c r="BT1874" s="6"/>
      <c r="BU1874" s="5"/>
      <c r="BV1874" s="5"/>
      <c r="BW1874" s="6"/>
      <c r="BX1874" s="5"/>
      <c r="BY1874" s="5"/>
      <c r="BZ1874" s="6"/>
      <c r="CA1874" s="5"/>
    </row>
    <row r="1875" spans="4:79">
      <c r="D1875" s="1"/>
      <c r="J1875" s="1"/>
      <c r="L1875" s="1"/>
      <c r="M1875" s="1"/>
      <c r="AX1875" s="1"/>
      <c r="AY1875" s="1"/>
      <c r="BA1875" s="1"/>
      <c r="BB1875" s="1"/>
      <c r="BG1875" t="str">
        <f t="shared" ca="1" si="241"/>
        <v/>
      </c>
      <c r="BH1875" t="str">
        <f t="shared" si="242"/>
        <v/>
      </c>
      <c r="BI1875" t="str">
        <f t="shared" si="243"/>
        <v/>
      </c>
      <c r="BJ1875" t="str">
        <f t="shared" ca="1" si="238"/>
        <v/>
      </c>
      <c r="BK1875">
        <f t="shared" si="244"/>
        <v>1900</v>
      </c>
      <c r="BL1875">
        <f t="shared" si="245"/>
        <v>1900</v>
      </c>
      <c r="BM1875" t="str">
        <f t="shared" si="239"/>
        <v/>
      </c>
      <c r="BN1875" s="84">
        <f t="shared" si="240"/>
        <v>116</v>
      </c>
      <c r="BO1875" s="1">
        <v>42370</v>
      </c>
      <c r="BP1875" s="1"/>
      <c r="BQ1875" s="3"/>
      <c r="BR1875" s="4"/>
      <c r="BS1875" s="5"/>
      <c r="BT1875" s="6"/>
      <c r="BU1875" s="5"/>
      <c r="BV1875" s="5"/>
      <c r="BW1875" s="6"/>
      <c r="BX1875" s="5"/>
      <c r="BY1875" s="5"/>
      <c r="BZ1875" s="6"/>
      <c r="CA1875" s="5"/>
    </row>
    <row r="1876" spans="4:79">
      <c r="D1876" s="1"/>
      <c r="E1876" s="1"/>
      <c r="J1876" s="1"/>
      <c r="L1876" s="1"/>
      <c r="N1876" s="1"/>
      <c r="AX1876" s="1"/>
      <c r="AY1876" s="1"/>
      <c r="BA1876" s="1"/>
      <c r="BG1876" t="str">
        <f t="shared" ca="1" si="241"/>
        <v/>
      </c>
      <c r="BH1876" t="str">
        <f t="shared" si="242"/>
        <v/>
      </c>
      <c r="BI1876" t="str">
        <f t="shared" si="243"/>
        <v/>
      </c>
      <c r="BJ1876" t="str">
        <f t="shared" ca="1" si="238"/>
        <v/>
      </c>
      <c r="BK1876">
        <f t="shared" si="244"/>
        <v>1900</v>
      </c>
      <c r="BL1876">
        <f t="shared" si="245"/>
        <v>1900</v>
      </c>
      <c r="BM1876" t="str">
        <f t="shared" si="239"/>
        <v/>
      </c>
      <c r="BN1876" s="84">
        <f t="shared" si="240"/>
        <v>116</v>
      </c>
      <c r="BO1876" s="1">
        <v>42370</v>
      </c>
      <c r="BP1876" s="1"/>
      <c r="BQ1876" s="3"/>
      <c r="BR1876" s="4"/>
      <c r="BS1876" s="5"/>
      <c r="BT1876" s="6"/>
      <c r="BU1876" s="5"/>
      <c r="BV1876" s="5"/>
      <c r="BW1876" s="6"/>
      <c r="BX1876" s="5"/>
      <c r="BY1876" s="5"/>
      <c r="BZ1876" s="6"/>
      <c r="CA1876" s="5"/>
    </row>
    <row r="1877" spans="4:79">
      <c r="D1877" s="1"/>
      <c r="J1877" s="1"/>
      <c r="L1877" s="1"/>
      <c r="M1877" s="1"/>
      <c r="AX1877" s="1"/>
      <c r="AY1877" s="1"/>
      <c r="BA1877" s="1"/>
      <c r="BB1877" s="1"/>
      <c r="BG1877" t="str">
        <f t="shared" ca="1" si="241"/>
        <v/>
      </c>
      <c r="BH1877" t="str">
        <f t="shared" si="242"/>
        <v/>
      </c>
      <c r="BI1877" t="str">
        <f t="shared" si="243"/>
        <v/>
      </c>
      <c r="BJ1877" t="str">
        <f t="shared" ca="1" si="238"/>
        <v/>
      </c>
      <c r="BK1877">
        <f t="shared" si="244"/>
        <v>1900</v>
      </c>
      <c r="BL1877">
        <f t="shared" si="245"/>
        <v>1900</v>
      </c>
      <c r="BM1877" t="str">
        <f t="shared" si="239"/>
        <v/>
      </c>
      <c r="BN1877" s="84">
        <f t="shared" si="240"/>
        <v>116</v>
      </c>
      <c r="BO1877" s="1">
        <v>42370</v>
      </c>
      <c r="BP1877" s="1"/>
      <c r="BQ1877" s="3"/>
      <c r="BR1877" s="4"/>
      <c r="BS1877" s="5"/>
      <c r="BT1877" s="6"/>
      <c r="BU1877" s="5"/>
      <c r="BV1877" s="5"/>
      <c r="BW1877" s="6"/>
      <c r="BX1877" s="5"/>
      <c r="BY1877" s="5"/>
      <c r="BZ1877" s="6"/>
      <c r="CA1877" s="5"/>
    </row>
    <row r="1878" spans="4:79">
      <c r="D1878" s="1"/>
      <c r="J1878" s="1"/>
      <c r="L1878" s="1"/>
      <c r="M1878" s="1"/>
      <c r="BA1878" s="1"/>
      <c r="BB1878" s="1"/>
      <c r="BG1878" t="str">
        <f t="shared" ca="1" si="241"/>
        <v/>
      </c>
      <c r="BH1878" t="str">
        <f t="shared" si="242"/>
        <v/>
      </c>
      <c r="BI1878" t="str">
        <f t="shared" si="243"/>
        <v/>
      </c>
      <c r="BJ1878" t="str">
        <f t="shared" ca="1" si="238"/>
        <v/>
      </c>
      <c r="BK1878">
        <f t="shared" si="244"/>
        <v>1900</v>
      </c>
      <c r="BL1878">
        <f t="shared" si="245"/>
        <v>1900</v>
      </c>
      <c r="BM1878" t="str">
        <f t="shared" si="239"/>
        <v/>
      </c>
      <c r="BN1878" s="84">
        <f t="shared" si="240"/>
        <v>116</v>
      </c>
      <c r="BO1878" s="1">
        <v>42370</v>
      </c>
      <c r="BP1878" s="1"/>
      <c r="BQ1878" s="3"/>
      <c r="BR1878" s="4"/>
      <c r="BS1878" s="5"/>
      <c r="BT1878" s="6"/>
      <c r="BU1878" s="5"/>
      <c r="BV1878" s="5"/>
      <c r="BW1878" s="6"/>
      <c r="BX1878" s="5"/>
      <c r="BY1878" s="5"/>
      <c r="BZ1878" s="6"/>
      <c r="CA1878" s="5"/>
    </row>
    <row r="1879" spans="4:79">
      <c r="D1879" s="1"/>
      <c r="J1879" s="1"/>
      <c r="L1879" s="1"/>
      <c r="M1879" s="1"/>
      <c r="AX1879" s="1"/>
      <c r="AY1879" s="1"/>
      <c r="BA1879" s="1"/>
      <c r="BB1879" s="1"/>
      <c r="BG1879" t="str">
        <f t="shared" ca="1" si="241"/>
        <v/>
      </c>
      <c r="BH1879" t="str">
        <f t="shared" si="242"/>
        <v/>
      </c>
      <c r="BI1879" t="str">
        <f t="shared" si="243"/>
        <v/>
      </c>
      <c r="BJ1879" t="str">
        <f t="shared" ca="1" si="238"/>
        <v/>
      </c>
      <c r="BK1879">
        <f t="shared" si="244"/>
        <v>1900</v>
      </c>
      <c r="BL1879">
        <f t="shared" si="245"/>
        <v>1900</v>
      </c>
      <c r="BM1879" t="str">
        <f t="shared" si="239"/>
        <v/>
      </c>
      <c r="BN1879" s="84">
        <f t="shared" si="240"/>
        <v>116</v>
      </c>
      <c r="BO1879" s="1">
        <v>42370</v>
      </c>
      <c r="BP1879" s="1"/>
      <c r="BQ1879" s="3"/>
      <c r="BR1879" s="4"/>
      <c r="BS1879" s="5"/>
      <c r="BT1879" s="6"/>
      <c r="BU1879" s="5"/>
      <c r="BV1879" s="5"/>
      <c r="BW1879" s="6"/>
      <c r="BX1879" s="5"/>
      <c r="BY1879" s="5"/>
      <c r="BZ1879" s="6"/>
      <c r="CA1879" s="5"/>
    </row>
    <row r="1880" spans="4:79">
      <c r="D1880" s="1"/>
      <c r="L1880" s="1"/>
      <c r="AX1880" s="1"/>
      <c r="AY1880" s="1"/>
      <c r="BG1880" t="str">
        <f t="shared" ca="1" si="241"/>
        <v/>
      </c>
      <c r="BH1880" t="str">
        <f t="shared" si="242"/>
        <v/>
      </c>
      <c r="BI1880" t="str">
        <f t="shared" si="243"/>
        <v/>
      </c>
      <c r="BJ1880" t="str">
        <f t="shared" ca="1" si="238"/>
        <v/>
      </c>
      <c r="BK1880">
        <f t="shared" si="244"/>
        <v>1900</v>
      </c>
      <c r="BL1880">
        <f t="shared" si="245"/>
        <v>1900</v>
      </c>
      <c r="BM1880" t="str">
        <f t="shared" si="239"/>
        <v/>
      </c>
      <c r="BN1880" s="84">
        <f t="shared" si="240"/>
        <v>116</v>
      </c>
      <c r="BO1880" s="1">
        <v>42370</v>
      </c>
      <c r="BP1880" s="1"/>
      <c r="BQ1880" s="3"/>
      <c r="BR1880" s="4"/>
      <c r="BS1880" s="5"/>
      <c r="BT1880" s="6"/>
      <c r="BU1880" s="5"/>
      <c r="BV1880" s="5"/>
      <c r="BW1880" s="6"/>
      <c r="BX1880" s="5"/>
      <c r="BY1880" s="5"/>
      <c r="BZ1880" s="6"/>
      <c r="CA1880" s="5"/>
    </row>
    <row r="1881" spans="4:79">
      <c r="D1881" s="1"/>
      <c r="J1881" s="1"/>
      <c r="L1881" s="1"/>
      <c r="M1881" s="1"/>
      <c r="AX1881" s="1"/>
      <c r="AY1881" s="1"/>
      <c r="BA1881" s="1"/>
      <c r="BB1881" s="1"/>
      <c r="BG1881" t="str">
        <f t="shared" ca="1" si="241"/>
        <v/>
      </c>
      <c r="BH1881" t="str">
        <f t="shared" si="242"/>
        <v/>
      </c>
      <c r="BI1881" t="str">
        <f t="shared" si="243"/>
        <v/>
      </c>
      <c r="BJ1881" t="str">
        <f t="shared" ca="1" si="238"/>
        <v/>
      </c>
      <c r="BK1881">
        <f t="shared" si="244"/>
        <v>1900</v>
      </c>
      <c r="BL1881">
        <f t="shared" si="245"/>
        <v>1900</v>
      </c>
      <c r="BM1881" t="str">
        <f t="shared" si="239"/>
        <v/>
      </c>
      <c r="BN1881" s="84">
        <f t="shared" si="240"/>
        <v>116</v>
      </c>
      <c r="BO1881" s="1">
        <v>42370</v>
      </c>
      <c r="BP1881" s="1"/>
      <c r="BQ1881" s="3"/>
      <c r="BR1881" s="4"/>
      <c r="BS1881" s="5"/>
      <c r="BT1881" s="6"/>
      <c r="BU1881" s="5"/>
      <c r="BV1881" s="5"/>
      <c r="BW1881" s="6"/>
      <c r="BX1881" s="5"/>
      <c r="BY1881" s="5"/>
      <c r="BZ1881" s="6"/>
      <c r="CA1881" s="5"/>
    </row>
    <row r="1882" spans="4:79">
      <c r="D1882" s="1"/>
      <c r="J1882" s="1"/>
      <c r="L1882" s="1"/>
      <c r="M1882" s="1"/>
      <c r="AX1882" s="1"/>
      <c r="AY1882" s="1"/>
      <c r="BA1882" s="1"/>
      <c r="BB1882" s="1"/>
      <c r="BG1882" t="str">
        <f t="shared" ca="1" si="241"/>
        <v/>
      </c>
      <c r="BH1882" t="str">
        <f t="shared" si="242"/>
        <v/>
      </c>
      <c r="BI1882" t="str">
        <f t="shared" si="243"/>
        <v/>
      </c>
      <c r="BJ1882" t="str">
        <f t="shared" ca="1" si="238"/>
        <v/>
      </c>
      <c r="BK1882">
        <f t="shared" si="244"/>
        <v>1900</v>
      </c>
      <c r="BL1882">
        <f t="shared" si="245"/>
        <v>1900</v>
      </c>
      <c r="BM1882" t="str">
        <f t="shared" si="239"/>
        <v/>
      </c>
      <c r="BN1882" s="84">
        <f t="shared" si="240"/>
        <v>116</v>
      </c>
      <c r="BO1882" s="1">
        <v>42370</v>
      </c>
      <c r="BP1882" s="1"/>
      <c r="BQ1882" s="3"/>
      <c r="BR1882" s="4"/>
      <c r="BS1882" s="5"/>
      <c r="BT1882" s="6"/>
      <c r="BU1882" s="5"/>
      <c r="BV1882" s="5"/>
      <c r="BW1882" s="6"/>
      <c r="BX1882" s="5"/>
      <c r="BY1882" s="5"/>
      <c r="BZ1882" s="6"/>
      <c r="CA1882" s="5"/>
    </row>
    <row r="1883" spans="4:79">
      <c r="D1883" s="1"/>
      <c r="L1883" s="1"/>
      <c r="AX1883" s="1"/>
      <c r="AY1883" s="1"/>
      <c r="BG1883" t="str">
        <f t="shared" ca="1" si="241"/>
        <v/>
      </c>
      <c r="BH1883" t="str">
        <f t="shared" si="242"/>
        <v/>
      </c>
      <c r="BI1883" t="str">
        <f t="shared" si="243"/>
        <v/>
      </c>
      <c r="BJ1883" t="str">
        <f t="shared" ca="1" si="238"/>
        <v/>
      </c>
      <c r="BK1883">
        <f t="shared" si="244"/>
        <v>1900</v>
      </c>
      <c r="BL1883">
        <f t="shared" si="245"/>
        <v>1900</v>
      </c>
      <c r="BM1883" t="str">
        <f t="shared" si="239"/>
        <v/>
      </c>
      <c r="BN1883" s="84">
        <f t="shared" si="240"/>
        <v>116</v>
      </c>
      <c r="BO1883" s="1">
        <v>42370</v>
      </c>
      <c r="BP1883" s="1"/>
      <c r="BQ1883" s="3"/>
      <c r="BR1883" s="4"/>
      <c r="BS1883" s="5"/>
      <c r="BT1883" s="6"/>
      <c r="BU1883" s="5"/>
      <c r="BV1883" s="5"/>
      <c r="BW1883" s="6"/>
      <c r="BX1883" s="5"/>
      <c r="BY1883" s="5"/>
      <c r="BZ1883" s="6"/>
      <c r="CA1883" s="5"/>
    </row>
    <row r="1884" spans="4:79">
      <c r="D1884" s="1"/>
      <c r="L1884" s="1"/>
      <c r="AX1884" s="1"/>
      <c r="AY1884" s="1"/>
      <c r="BG1884" t="str">
        <f t="shared" ca="1" si="241"/>
        <v/>
      </c>
      <c r="BH1884" t="str">
        <f t="shared" si="242"/>
        <v/>
      </c>
      <c r="BI1884" t="str">
        <f t="shared" si="243"/>
        <v/>
      </c>
      <c r="BJ1884" t="str">
        <f t="shared" ca="1" si="238"/>
        <v/>
      </c>
      <c r="BK1884">
        <f t="shared" si="244"/>
        <v>1900</v>
      </c>
      <c r="BL1884">
        <f t="shared" si="245"/>
        <v>1900</v>
      </c>
      <c r="BM1884" t="str">
        <f t="shared" si="239"/>
        <v/>
      </c>
      <c r="BN1884" s="84">
        <f t="shared" si="240"/>
        <v>116</v>
      </c>
      <c r="BO1884" s="1">
        <v>42370</v>
      </c>
      <c r="BP1884" s="1"/>
      <c r="BQ1884" s="3"/>
      <c r="BR1884" s="4"/>
      <c r="BS1884" s="5"/>
      <c r="BT1884" s="6"/>
      <c r="BU1884" s="5"/>
      <c r="BV1884" s="5"/>
      <c r="BW1884" s="6"/>
      <c r="BX1884" s="5"/>
      <c r="BY1884" s="5"/>
      <c r="BZ1884" s="6"/>
      <c r="CA1884" s="5"/>
    </row>
    <row r="1885" spans="4:79">
      <c r="D1885" s="1"/>
      <c r="J1885" s="1"/>
      <c r="M1885" s="1"/>
      <c r="BG1885" t="str">
        <f t="shared" ca="1" si="241"/>
        <v/>
      </c>
      <c r="BH1885" t="str">
        <f t="shared" si="242"/>
        <v/>
      </c>
      <c r="BI1885" t="str">
        <f t="shared" si="243"/>
        <v/>
      </c>
      <c r="BJ1885" t="str">
        <f t="shared" ca="1" si="238"/>
        <v/>
      </c>
      <c r="BK1885">
        <f t="shared" si="244"/>
        <v>1900</v>
      </c>
      <c r="BL1885">
        <f t="shared" si="245"/>
        <v>1900</v>
      </c>
      <c r="BM1885" t="str">
        <f t="shared" si="239"/>
        <v/>
      </c>
      <c r="BN1885" s="84">
        <f t="shared" si="240"/>
        <v>116</v>
      </c>
      <c r="BO1885" s="1">
        <v>42370</v>
      </c>
      <c r="BP1885" s="1"/>
      <c r="BQ1885" s="3"/>
      <c r="BR1885" s="4"/>
      <c r="BS1885" s="5"/>
      <c r="BT1885" s="6"/>
      <c r="BU1885" s="5"/>
      <c r="BV1885" s="5"/>
      <c r="BW1885" s="6"/>
      <c r="BX1885" s="5"/>
      <c r="BY1885" s="5"/>
      <c r="BZ1885" s="6"/>
      <c r="CA1885" s="5"/>
    </row>
    <row r="1886" spans="4:79">
      <c r="D1886" s="1"/>
      <c r="J1886" s="1"/>
      <c r="L1886" s="1"/>
      <c r="M1886" s="1"/>
      <c r="AX1886" s="1"/>
      <c r="AY1886" s="1"/>
      <c r="BA1886" s="1"/>
      <c r="BB1886" s="1"/>
      <c r="BG1886" t="str">
        <f t="shared" ca="1" si="241"/>
        <v/>
      </c>
      <c r="BH1886" t="str">
        <f t="shared" si="242"/>
        <v/>
      </c>
      <c r="BI1886" t="str">
        <f t="shared" si="243"/>
        <v/>
      </c>
      <c r="BJ1886" t="str">
        <f t="shared" ca="1" si="238"/>
        <v/>
      </c>
      <c r="BK1886">
        <f t="shared" si="244"/>
        <v>1900</v>
      </c>
      <c r="BL1886">
        <f t="shared" si="245"/>
        <v>1900</v>
      </c>
      <c r="BM1886" t="str">
        <f t="shared" si="239"/>
        <v/>
      </c>
      <c r="BN1886" s="84">
        <f t="shared" si="240"/>
        <v>116</v>
      </c>
      <c r="BO1886" s="1">
        <v>42370</v>
      </c>
      <c r="BP1886" s="1"/>
      <c r="BQ1886" s="3"/>
      <c r="BR1886" s="4"/>
      <c r="BS1886" s="5"/>
      <c r="BT1886" s="6"/>
      <c r="BU1886" s="5"/>
      <c r="BV1886" s="5"/>
      <c r="BW1886" s="6"/>
      <c r="BX1886" s="5"/>
      <c r="BY1886" s="5"/>
      <c r="BZ1886" s="6"/>
      <c r="CA1886" s="5"/>
    </row>
    <row r="1887" spans="4:79">
      <c r="D1887" s="1"/>
      <c r="J1887" s="1"/>
      <c r="L1887" s="1"/>
      <c r="M1887" s="1"/>
      <c r="BA1887" s="1"/>
      <c r="BB1887" s="1"/>
      <c r="BG1887" t="str">
        <f t="shared" ca="1" si="241"/>
        <v/>
      </c>
      <c r="BH1887" t="str">
        <f t="shared" si="242"/>
        <v/>
      </c>
      <c r="BI1887" t="str">
        <f t="shared" si="243"/>
        <v/>
      </c>
      <c r="BJ1887" t="str">
        <f t="shared" ca="1" si="238"/>
        <v/>
      </c>
      <c r="BK1887">
        <f t="shared" si="244"/>
        <v>1900</v>
      </c>
      <c r="BL1887">
        <f t="shared" si="245"/>
        <v>1900</v>
      </c>
      <c r="BM1887" t="str">
        <f t="shared" si="239"/>
        <v/>
      </c>
      <c r="BN1887" s="84">
        <f t="shared" si="240"/>
        <v>116</v>
      </c>
      <c r="BO1887" s="1">
        <v>42370</v>
      </c>
      <c r="BP1887" s="1"/>
      <c r="BQ1887" s="3"/>
      <c r="BR1887" s="4"/>
      <c r="BS1887" s="5"/>
      <c r="BT1887" s="6"/>
      <c r="BU1887" s="5"/>
      <c r="BV1887" s="5"/>
      <c r="BW1887" s="6"/>
      <c r="BX1887" s="5"/>
      <c r="BY1887" s="5"/>
      <c r="BZ1887" s="6"/>
      <c r="CA1887" s="5"/>
    </row>
    <row r="1888" spans="4:79">
      <c r="D1888" s="1"/>
      <c r="J1888" s="1"/>
      <c r="L1888" s="1"/>
      <c r="M1888" s="1"/>
      <c r="AX1888" s="1"/>
      <c r="AY1888" s="1"/>
      <c r="BA1888" s="1"/>
      <c r="BB1888" s="1"/>
      <c r="BG1888" t="str">
        <f t="shared" ca="1" si="241"/>
        <v/>
      </c>
      <c r="BH1888" t="str">
        <f t="shared" si="242"/>
        <v/>
      </c>
      <c r="BI1888" t="str">
        <f t="shared" si="243"/>
        <v/>
      </c>
      <c r="BJ1888" t="str">
        <f t="shared" ca="1" si="238"/>
        <v/>
      </c>
      <c r="BK1888">
        <f t="shared" si="244"/>
        <v>1900</v>
      </c>
      <c r="BL1888">
        <f t="shared" si="245"/>
        <v>1900</v>
      </c>
      <c r="BM1888" t="str">
        <f t="shared" si="239"/>
        <v/>
      </c>
      <c r="BN1888" s="84">
        <f t="shared" si="240"/>
        <v>116</v>
      </c>
      <c r="BO1888" s="1">
        <v>42370</v>
      </c>
      <c r="BP1888" s="1"/>
      <c r="BQ1888" s="3"/>
      <c r="BR1888" s="4"/>
      <c r="BS1888" s="5"/>
      <c r="BT1888" s="6"/>
      <c r="BU1888" s="5"/>
      <c r="BV1888" s="5"/>
      <c r="BW1888" s="6"/>
      <c r="BX1888" s="5"/>
      <c r="BY1888" s="5"/>
      <c r="BZ1888" s="6"/>
      <c r="CA1888" s="5"/>
    </row>
    <row r="1889" spans="4:79">
      <c r="D1889" s="1"/>
      <c r="J1889" s="1"/>
      <c r="L1889" s="1"/>
      <c r="AX1889" s="1"/>
      <c r="AY1889" s="1"/>
      <c r="BA1889" s="1"/>
      <c r="BB1889" s="1"/>
      <c r="BF1889" s="1"/>
      <c r="BG1889" t="str">
        <f t="shared" ca="1" si="241"/>
        <v/>
      </c>
      <c r="BH1889" t="str">
        <f t="shared" si="242"/>
        <v/>
      </c>
      <c r="BI1889" t="str">
        <f t="shared" si="243"/>
        <v/>
      </c>
      <c r="BJ1889" t="str">
        <f t="shared" ca="1" si="238"/>
        <v/>
      </c>
      <c r="BK1889">
        <f t="shared" si="244"/>
        <v>1900</v>
      </c>
      <c r="BL1889">
        <f t="shared" si="245"/>
        <v>1900</v>
      </c>
      <c r="BM1889" t="str">
        <f t="shared" si="239"/>
        <v/>
      </c>
      <c r="BN1889" s="84">
        <f t="shared" si="240"/>
        <v>116</v>
      </c>
      <c r="BO1889" s="1">
        <v>42370</v>
      </c>
      <c r="BP1889" s="1"/>
      <c r="BQ1889" s="3"/>
      <c r="BR1889" s="4"/>
      <c r="BS1889" s="5"/>
      <c r="BT1889" s="6"/>
      <c r="BU1889" s="5"/>
      <c r="BV1889" s="5"/>
      <c r="BW1889" s="6"/>
      <c r="BX1889" s="5"/>
      <c r="BY1889" s="5"/>
      <c r="BZ1889" s="6"/>
      <c r="CA1889" s="5"/>
    </row>
    <row r="1890" spans="4:79">
      <c r="D1890" s="1"/>
      <c r="BB1890" s="1"/>
      <c r="BG1890" t="str">
        <f t="shared" ca="1" si="241"/>
        <v/>
      </c>
      <c r="BH1890" t="str">
        <f t="shared" si="242"/>
        <v/>
      </c>
      <c r="BI1890" t="str">
        <f t="shared" si="243"/>
        <v/>
      </c>
      <c r="BJ1890" t="str">
        <f t="shared" ca="1" si="238"/>
        <v/>
      </c>
      <c r="BK1890">
        <f t="shared" si="244"/>
        <v>1900</v>
      </c>
      <c r="BL1890">
        <f t="shared" si="245"/>
        <v>1900</v>
      </c>
      <c r="BM1890" t="str">
        <f t="shared" si="239"/>
        <v/>
      </c>
      <c r="BN1890" s="84">
        <f t="shared" si="240"/>
        <v>116</v>
      </c>
      <c r="BO1890" s="1">
        <v>42370</v>
      </c>
      <c r="BP1890" s="1"/>
      <c r="BQ1890" s="3"/>
      <c r="BR1890" s="4"/>
      <c r="BS1890" s="5"/>
      <c r="BT1890" s="6"/>
      <c r="BU1890" s="5"/>
      <c r="BV1890" s="5"/>
      <c r="BW1890" s="6"/>
      <c r="BX1890" s="5"/>
      <c r="BY1890" s="5"/>
      <c r="BZ1890" s="6"/>
      <c r="CA1890" s="5"/>
    </row>
    <row r="1891" spans="4:79">
      <c r="D1891" s="1"/>
      <c r="E1891" s="1"/>
      <c r="J1891" s="1"/>
      <c r="L1891" s="1"/>
      <c r="N1891" s="1"/>
      <c r="BA1891" s="1"/>
      <c r="BG1891" t="str">
        <f t="shared" ca="1" si="241"/>
        <v/>
      </c>
      <c r="BH1891" t="str">
        <f t="shared" si="242"/>
        <v/>
      </c>
      <c r="BI1891" t="str">
        <f t="shared" si="243"/>
        <v/>
      </c>
      <c r="BJ1891" t="str">
        <f t="shared" ca="1" si="238"/>
        <v/>
      </c>
      <c r="BK1891">
        <f t="shared" si="244"/>
        <v>1900</v>
      </c>
      <c r="BL1891">
        <f t="shared" si="245"/>
        <v>1900</v>
      </c>
      <c r="BM1891" t="str">
        <f t="shared" si="239"/>
        <v/>
      </c>
      <c r="BN1891" s="84">
        <f t="shared" si="240"/>
        <v>116</v>
      </c>
      <c r="BO1891" s="1">
        <v>42370</v>
      </c>
      <c r="BP1891" s="1"/>
      <c r="BQ1891" s="3"/>
      <c r="BR1891" s="4"/>
      <c r="BS1891" s="5"/>
      <c r="BT1891" s="6"/>
      <c r="BU1891" s="5"/>
      <c r="BV1891" s="5"/>
      <c r="BW1891" s="6"/>
      <c r="BX1891" s="5"/>
      <c r="BY1891" s="5"/>
      <c r="BZ1891" s="6"/>
      <c r="CA1891" s="5"/>
    </row>
    <row r="1892" spans="4:79">
      <c r="D1892" s="1"/>
      <c r="J1892" s="1"/>
      <c r="L1892" s="1"/>
      <c r="M1892" s="1"/>
      <c r="AX1892" s="1"/>
      <c r="AY1892" s="1"/>
      <c r="BA1892" s="1"/>
      <c r="BB1892" s="1"/>
      <c r="BG1892" t="str">
        <f t="shared" ca="1" si="241"/>
        <v/>
      </c>
      <c r="BH1892" t="str">
        <f t="shared" si="242"/>
        <v/>
      </c>
      <c r="BI1892" t="str">
        <f t="shared" si="243"/>
        <v/>
      </c>
      <c r="BJ1892" t="str">
        <f t="shared" ca="1" si="238"/>
        <v/>
      </c>
      <c r="BK1892">
        <f t="shared" si="244"/>
        <v>1900</v>
      </c>
      <c r="BL1892">
        <f t="shared" si="245"/>
        <v>1900</v>
      </c>
      <c r="BM1892" t="str">
        <f t="shared" si="239"/>
        <v/>
      </c>
      <c r="BN1892" s="84">
        <f t="shared" si="240"/>
        <v>116</v>
      </c>
      <c r="BO1892" s="1">
        <v>42370</v>
      </c>
      <c r="BP1892" s="1"/>
      <c r="BQ1892" s="3"/>
      <c r="BR1892" s="4"/>
      <c r="BS1892" s="5"/>
      <c r="BT1892" s="6"/>
      <c r="BU1892" s="5"/>
      <c r="BV1892" s="5"/>
      <c r="BW1892" s="6"/>
      <c r="BX1892" s="5"/>
      <c r="BY1892" s="5"/>
      <c r="BZ1892" s="6"/>
      <c r="CA1892" s="5"/>
    </row>
    <row r="1893" spans="4:79">
      <c r="D1893" s="1"/>
      <c r="J1893" s="1"/>
      <c r="L1893" s="1"/>
      <c r="M1893" s="1"/>
      <c r="AX1893" s="1"/>
      <c r="AY1893" s="1"/>
      <c r="BA1893" s="1"/>
      <c r="BB1893" s="1"/>
      <c r="BF1893" s="1"/>
      <c r="BG1893" t="str">
        <f t="shared" ca="1" si="241"/>
        <v/>
      </c>
      <c r="BH1893" t="str">
        <f t="shared" si="242"/>
        <v/>
      </c>
      <c r="BI1893" t="str">
        <f t="shared" si="243"/>
        <v/>
      </c>
      <c r="BJ1893" t="str">
        <f t="shared" ca="1" si="238"/>
        <v/>
      </c>
      <c r="BK1893">
        <f t="shared" si="244"/>
        <v>1900</v>
      </c>
      <c r="BL1893">
        <f t="shared" si="245"/>
        <v>1900</v>
      </c>
      <c r="BM1893" t="str">
        <f t="shared" si="239"/>
        <v/>
      </c>
      <c r="BN1893" s="84">
        <f t="shared" si="240"/>
        <v>116</v>
      </c>
      <c r="BO1893" s="1">
        <v>42370</v>
      </c>
      <c r="BP1893" s="1"/>
      <c r="BQ1893" s="3"/>
      <c r="BR1893" s="4"/>
      <c r="BS1893" s="5"/>
      <c r="BT1893" s="6"/>
      <c r="BU1893" s="5"/>
      <c r="BV1893" s="5"/>
      <c r="BW1893" s="6"/>
      <c r="BX1893" s="5"/>
      <c r="BY1893" s="5"/>
      <c r="BZ1893" s="6"/>
      <c r="CA1893" s="5"/>
    </row>
    <row r="1894" spans="4:79">
      <c r="D1894" s="1"/>
      <c r="E1894" s="1"/>
      <c r="J1894" s="1"/>
      <c r="L1894" s="1"/>
      <c r="M1894" s="1"/>
      <c r="AX1894" s="1"/>
      <c r="AY1894" s="1"/>
      <c r="BA1894" s="1"/>
      <c r="BG1894" t="str">
        <f t="shared" ca="1" si="241"/>
        <v/>
      </c>
      <c r="BH1894" t="str">
        <f t="shared" si="242"/>
        <v/>
      </c>
      <c r="BI1894" t="str">
        <f t="shared" si="243"/>
        <v/>
      </c>
      <c r="BJ1894" t="str">
        <f t="shared" ca="1" si="238"/>
        <v/>
      </c>
      <c r="BK1894">
        <f t="shared" si="244"/>
        <v>1900</v>
      </c>
      <c r="BL1894">
        <f t="shared" si="245"/>
        <v>1900</v>
      </c>
      <c r="BM1894" t="str">
        <f t="shared" si="239"/>
        <v/>
      </c>
      <c r="BN1894" s="84">
        <f t="shared" si="240"/>
        <v>116</v>
      </c>
      <c r="BO1894" s="1">
        <v>42370</v>
      </c>
      <c r="BP1894" s="1"/>
      <c r="BQ1894" s="3"/>
      <c r="BR1894" s="4"/>
      <c r="BS1894" s="5"/>
      <c r="BT1894" s="6"/>
      <c r="BU1894" s="5"/>
      <c r="BV1894" s="5"/>
      <c r="BW1894" s="6"/>
      <c r="BX1894" s="5"/>
      <c r="BY1894" s="5"/>
      <c r="BZ1894" s="6"/>
      <c r="CA1894" s="5"/>
    </row>
    <row r="1895" spans="4:79">
      <c r="D1895" s="1"/>
      <c r="E1895" s="1"/>
      <c r="J1895" s="1"/>
      <c r="L1895" s="1"/>
      <c r="M1895" s="1"/>
      <c r="AX1895" s="1"/>
      <c r="AY1895" s="1"/>
      <c r="BA1895" s="1"/>
      <c r="BG1895" t="str">
        <f t="shared" ca="1" si="241"/>
        <v/>
      </c>
      <c r="BH1895" t="str">
        <f t="shared" si="242"/>
        <v/>
      </c>
      <c r="BI1895" t="str">
        <f t="shared" si="243"/>
        <v/>
      </c>
      <c r="BJ1895" t="str">
        <f t="shared" ca="1" si="238"/>
        <v/>
      </c>
      <c r="BK1895">
        <f t="shared" si="244"/>
        <v>1900</v>
      </c>
      <c r="BL1895">
        <f t="shared" si="245"/>
        <v>1900</v>
      </c>
      <c r="BM1895" t="str">
        <f t="shared" si="239"/>
        <v/>
      </c>
      <c r="BN1895" s="84">
        <f t="shared" si="240"/>
        <v>116</v>
      </c>
      <c r="BO1895" s="1">
        <v>42370</v>
      </c>
      <c r="BP1895" s="1"/>
      <c r="BQ1895" s="3"/>
      <c r="BR1895" s="4"/>
      <c r="BS1895" s="5"/>
      <c r="BT1895" s="6"/>
      <c r="BU1895" s="5"/>
      <c r="BV1895" s="5"/>
      <c r="BW1895" s="6"/>
      <c r="BX1895" s="5"/>
      <c r="BY1895" s="5"/>
      <c r="BZ1895" s="6"/>
      <c r="CA1895" s="5"/>
    </row>
    <row r="1896" spans="4:79">
      <c r="D1896" s="1"/>
      <c r="BB1896" s="1"/>
      <c r="BG1896" t="str">
        <f t="shared" ca="1" si="241"/>
        <v/>
      </c>
      <c r="BH1896" t="str">
        <f t="shared" si="242"/>
        <v/>
      </c>
      <c r="BI1896" t="str">
        <f t="shared" si="243"/>
        <v/>
      </c>
      <c r="BJ1896" t="str">
        <f t="shared" ca="1" si="238"/>
        <v/>
      </c>
      <c r="BK1896">
        <f t="shared" si="244"/>
        <v>1900</v>
      </c>
      <c r="BL1896">
        <f t="shared" si="245"/>
        <v>1900</v>
      </c>
      <c r="BM1896" t="str">
        <f t="shared" si="239"/>
        <v/>
      </c>
      <c r="BN1896" s="84">
        <f t="shared" si="240"/>
        <v>116</v>
      </c>
      <c r="BO1896" s="1">
        <v>42370</v>
      </c>
      <c r="BP1896" s="1"/>
      <c r="BQ1896" s="3"/>
      <c r="BR1896" s="4"/>
      <c r="BS1896" s="5"/>
      <c r="BT1896" s="6"/>
      <c r="BU1896" s="5"/>
      <c r="BV1896" s="5"/>
      <c r="BW1896" s="6"/>
      <c r="BX1896" s="5"/>
      <c r="BY1896" s="5"/>
      <c r="BZ1896" s="6"/>
      <c r="CA1896" s="5"/>
    </row>
    <row r="1897" spans="4:79">
      <c r="D1897" s="1"/>
      <c r="J1897" s="1"/>
      <c r="L1897" s="1"/>
      <c r="M1897" s="1"/>
      <c r="AX1897" s="1"/>
      <c r="AY1897" s="1"/>
      <c r="BA1897" s="1"/>
      <c r="BB1897" s="1"/>
      <c r="BG1897" t="str">
        <f t="shared" ca="1" si="241"/>
        <v/>
      </c>
      <c r="BH1897" t="str">
        <f t="shared" si="242"/>
        <v/>
      </c>
      <c r="BI1897" t="str">
        <f t="shared" si="243"/>
        <v/>
      </c>
      <c r="BJ1897" t="str">
        <f t="shared" ca="1" si="238"/>
        <v/>
      </c>
      <c r="BK1897">
        <f t="shared" si="244"/>
        <v>1900</v>
      </c>
      <c r="BL1897">
        <f t="shared" si="245"/>
        <v>1900</v>
      </c>
      <c r="BM1897" t="str">
        <f t="shared" si="239"/>
        <v/>
      </c>
      <c r="BN1897" s="84">
        <f t="shared" si="240"/>
        <v>116</v>
      </c>
      <c r="BO1897" s="1">
        <v>42370</v>
      </c>
      <c r="BP1897" s="1"/>
      <c r="BQ1897" s="3"/>
      <c r="BR1897" s="4"/>
      <c r="BS1897" s="5"/>
      <c r="BT1897" s="6"/>
      <c r="BU1897" s="5"/>
      <c r="BV1897" s="5"/>
      <c r="BW1897" s="6"/>
      <c r="BX1897" s="5"/>
      <c r="BY1897" s="5"/>
      <c r="BZ1897" s="6"/>
      <c r="CA1897" s="5"/>
    </row>
    <row r="1898" spans="4:79">
      <c r="D1898" s="1"/>
      <c r="J1898" s="1"/>
      <c r="L1898" s="1"/>
      <c r="M1898" s="1"/>
      <c r="AZ1898" s="1"/>
      <c r="BA1898" s="1"/>
      <c r="BC1898" s="1"/>
      <c r="BD1898" s="1"/>
      <c r="BG1898" t="str">
        <f t="shared" ca="1" si="241"/>
        <v/>
      </c>
      <c r="BH1898" t="str">
        <f t="shared" si="242"/>
        <v/>
      </c>
      <c r="BI1898" t="str">
        <f t="shared" si="243"/>
        <v/>
      </c>
      <c r="BJ1898" t="str">
        <f t="shared" ca="1" si="238"/>
        <v/>
      </c>
      <c r="BK1898">
        <f t="shared" si="244"/>
        <v>1900</v>
      </c>
      <c r="BL1898">
        <f t="shared" si="245"/>
        <v>1900</v>
      </c>
      <c r="BM1898" t="str">
        <f t="shared" si="239"/>
        <v/>
      </c>
      <c r="BN1898" s="84">
        <f t="shared" si="240"/>
        <v>116</v>
      </c>
      <c r="BO1898" s="1">
        <v>42370</v>
      </c>
      <c r="BP1898" s="1"/>
      <c r="BQ1898" s="3"/>
      <c r="BR1898" s="4"/>
      <c r="BS1898" s="5"/>
      <c r="BT1898" s="6"/>
      <c r="BU1898" s="5"/>
      <c r="BV1898" s="5"/>
      <c r="BW1898" s="6"/>
      <c r="BX1898" s="5"/>
      <c r="BY1898" s="5"/>
      <c r="BZ1898" s="6"/>
      <c r="CA1898" s="5"/>
    </row>
    <row r="1899" spans="4:79">
      <c r="D1899" s="1"/>
      <c r="J1899" s="1"/>
      <c r="M1899" s="1"/>
      <c r="BG1899" t="str">
        <f t="shared" ca="1" si="241"/>
        <v/>
      </c>
      <c r="BH1899" t="str">
        <f t="shared" si="242"/>
        <v/>
      </c>
      <c r="BI1899" t="str">
        <f t="shared" si="243"/>
        <v/>
      </c>
      <c r="BJ1899" t="str">
        <f t="shared" ca="1" si="238"/>
        <v/>
      </c>
      <c r="BK1899">
        <f t="shared" si="244"/>
        <v>1900</v>
      </c>
      <c r="BL1899">
        <f t="shared" si="245"/>
        <v>1900</v>
      </c>
      <c r="BM1899" t="str">
        <f t="shared" si="239"/>
        <v/>
      </c>
      <c r="BN1899" s="84">
        <f t="shared" si="240"/>
        <v>116</v>
      </c>
      <c r="BO1899" s="1">
        <v>42370</v>
      </c>
      <c r="BP1899" s="1"/>
      <c r="BQ1899" s="3"/>
      <c r="BR1899" s="4"/>
      <c r="BS1899" s="5"/>
      <c r="BT1899" s="6"/>
      <c r="BU1899" s="5"/>
      <c r="BV1899" s="5"/>
      <c r="BW1899" s="6"/>
      <c r="BX1899" s="5"/>
      <c r="BY1899" s="5"/>
      <c r="BZ1899" s="6"/>
      <c r="CA1899" s="5"/>
    </row>
    <row r="1900" spans="4:79">
      <c r="D1900" s="1"/>
      <c r="J1900" s="1"/>
      <c r="L1900" s="1"/>
      <c r="M1900" s="1"/>
      <c r="AX1900" s="1"/>
      <c r="AY1900" s="1"/>
      <c r="BA1900" s="1"/>
      <c r="BB1900" s="1"/>
      <c r="BG1900" t="str">
        <f t="shared" ca="1" si="241"/>
        <v/>
      </c>
      <c r="BH1900" t="str">
        <f t="shared" si="242"/>
        <v/>
      </c>
      <c r="BI1900" t="str">
        <f t="shared" si="243"/>
        <v/>
      </c>
      <c r="BJ1900" t="str">
        <f t="shared" ca="1" si="238"/>
        <v/>
      </c>
      <c r="BK1900">
        <f t="shared" si="244"/>
        <v>1900</v>
      </c>
      <c r="BL1900">
        <f t="shared" si="245"/>
        <v>1900</v>
      </c>
      <c r="BM1900" t="str">
        <f t="shared" si="239"/>
        <v/>
      </c>
      <c r="BN1900" s="84">
        <f t="shared" si="240"/>
        <v>116</v>
      </c>
      <c r="BO1900" s="1">
        <v>42370</v>
      </c>
      <c r="BP1900" s="1"/>
      <c r="BQ1900" s="3"/>
      <c r="BR1900" s="4"/>
      <c r="BS1900" s="5"/>
      <c r="BT1900" s="6"/>
      <c r="BU1900" s="5"/>
      <c r="BV1900" s="5"/>
      <c r="BW1900" s="6"/>
      <c r="BX1900" s="5"/>
      <c r="BY1900" s="5"/>
      <c r="BZ1900" s="6"/>
      <c r="CA1900" s="5"/>
    </row>
    <row r="1901" spans="4:79">
      <c r="D1901" s="1"/>
      <c r="J1901" s="1"/>
      <c r="L1901" s="1"/>
      <c r="AX1901" s="1"/>
      <c r="AY1901" s="1"/>
      <c r="BA1901" s="1"/>
      <c r="BB1901" s="1"/>
      <c r="BF1901" s="1"/>
      <c r="BG1901" t="str">
        <f t="shared" ca="1" si="241"/>
        <v/>
      </c>
      <c r="BH1901" t="str">
        <f t="shared" si="242"/>
        <v/>
      </c>
      <c r="BI1901" t="str">
        <f t="shared" si="243"/>
        <v/>
      </c>
      <c r="BJ1901" t="str">
        <f t="shared" ca="1" si="238"/>
        <v/>
      </c>
      <c r="BK1901">
        <f t="shared" si="244"/>
        <v>1900</v>
      </c>
      <c r="BL1901">
        <f t="shared" si="245"/>
        <v>1900</v>
      </c>
      <c r="BM1901" t="str">
        <f t="shared" si="239"/>
        <v/>
      </c>
      <c r="BN1901" s="84">
        <f t="shared" si="240"/>
        <v>116</v>
      </c>
      <c r="BO1901" s="1">
        <v>42370</v>
      </c>
      <c r="BP1901" s="1"/>
      <c r="BQ1901" s="3"/>
      <c r="BR1901" s="4"/>
      <c r="BS1901" s="5"/>
      <c r="BT1901" s="6"/>
      <c r="BU1901" s="5"/>
      <c r="BV1901" s="5"/>
      <c r="BW1901" s="6"/>
      <c r="BX1901" s="5"/>
      <c r="BY1901" s="5"/>
      <c r="BZ1901" s="6"/>
      <c r="CA1901" s="5"/>
    </row>
    <row r="1902" spans="4:79">
      <c r="D1902" s="1"/>
      <c r="J1902" s="1"/>
      <c r="L1902" s="1"/>
      <c r="M1902" s="1"/>
      <c r="AX1902" s="1"/>
      <c r="AY1902" s="1"/>
      <c r="BA1902" s="1"/>
      <c r="BB1902" s="1"/>
      <c r="BG1902" t="str">
        <f t="shared" ca="1" si="241"/>
        <v/>
      </c>
      <c r="BH1902" t="str">
        <f t="shared" si="242"/>
        <v/>
      </c>
      <c r="BI1902" t="str">
        <f t="shared" si="243"/>
        <v/>
      </c>
      <c r="BJ1902" t="str">
        <f t="shared" ca="1" si="238"/>
        <v/>
      </c>
      <c r="BK1902">
        <f t="shared" si="244"/>
        <v>1900</v>
      </c>
      <c r="BL1902">
        <f t="shared" si="245"/>
        <v>1900</v>
      </c>
      <c r="BM1902" t="str">
        <f t="shared" si="239"/>
        <v/>
      </c>
      <c r="BN1902" s="84">
        <f t="shared" si="240"/>
        <v>116</v>
      </c>
      <c r="BO1902" s="1">
        <v>42370</v>
      </c>
      <c r="BP1902" s="1"/>
      <c r="BQ1902" s="3"/>
      <c r="BR1902" s="4"/>
      <c r="BS1902" s="5"/>
      <c r="BT1902" s="6"/>
      <c r="BU1902" s="5"/>
      <c r="BV1902" s="5"/>
      <c r="BW1902" s="6"/>
      <c r="BX1902" s="5"/>
      <c r="BY1902" s="5"/>
      <c r="BZ1902" s="6"/>
      <c r="CA1902" s="5"/>
    </row>
    <row r="1903" spans="4:79">
      <c r="D1903" s="1"/>
      <c r="J1903" s="1"/>
      <c r="M1903" s="1"/>
      <c r="BG1903" t="str">
        <f t="shared" ca="1" si="241"/>
        <v/>
      </c>
      <c r="BH1903" t="str">
        <f t="shared" si="242"/>
        <v/>
      </c>
      <c r="BI1903" t="str">
        <f t="shared" si="243"/>
        <v/>
      </c>
      <c r="BJ1903" t="str">
        <f t="shared" ca="1" si="238"/>
        <v/>
      </c>
      <c r="BK1903">
        <f t="shared" si="244"/>
        <v>1900</v>
      </c>
      <c r="BL1903">
        <f t="shared" si="245"/>
        <v>1900</v>
      </c>
      <c r="BM1903" t="str">
        <f t="shared" si="239"/>
        <v/>
      </c>
      <c r="BN1903" s="84">
        <f t="shared" si="240"/>
        <v>116</v>
      </c>
      <c r="BO1903" s="1">
        <v>42370</v>
      </c>
      <c r="BP1903" s="1"/>
      <c r="BQ1903" s="3"/>
      <c r="BR1903" s="4"/>
      <c r="BS1903" s="5"/>
      <c r="BT1903" s="6"/>
      <c r="BU1903" s="5"/>
      <c r="BV1903" s="5"/>
      <c r="BW1903" s="6"/>
      <c r="BX1903" s="5"/>
      <c r="BY1903" s="5"/>
      <c r="BZ1903" s="6"/>
      <c r="CA1903" s="5"/>
    </row>
    <row r="1904" spans="4:79">
      <c r="D1904" s="1"/>
      <c r="J1904" s="1"/>
      <c r="M1904" s="1"/>
      <c r="BG1904" t="str">
        <f t="shared" ca="1" si="241"/>
        <v/>
      </c>
      <c r="BH1904" t="str">
        <f t="shared" si="242"/>
        <v/>
      </c>
      <c r="BI1904" t="str">
        <f t="shared" si="243"/>
        <v/>
      </c>
      <c r="BJ1904" t="str">
        <f t="shared" ca="1" si="238"/>
        <v/>
      </c>
      <c r="BK1904">
        <f t="shared" si="244"/>
        <v>1900</v>
      </c>
      <c r="BL1904">
        <f t="shared" si="245"/>
        <v>1900</v>
      </c>
      <c r="BM1904" t="str">
        <f t="shared" si="239"/>
        <v/>
      </c>
      <c r="BN1904" s="84">
        <f t="shared" si="240"/>
        <v>116</v>
      </c>
      <c r="BO1904" s="1">
        <v>42370</v>
      </c>
      <c r="BP1904" s="1"/>
      <c r="BQ1904" s="3"/>
      <c r="BR1904" s="4"/>
      <c r="BS1904" s="5"/>
      <c r="BT1904" s="6"/>
      <c r="BU1904" s="5"/>
      <c r="BV1904" s="5"/>
      <c r="BW1904" s="6"/>
      <c r="BX1904" s="5"/>
      <c r="BY1904" s="5"/>
      <c r="BZ1904" s="6"/>
      <c r="CA1904" s="5"/>
    </row>
    <row r="1905" spans="4:79">
      <c r="D1905" s="1"/>
      <c r="J1905" s="1"/>
      <c r="L1905" s="1"/>
      <c r="BA1905" s="1"/>
      <c r="BF1905" s="1"/>
      <c r="BG1905" t="str">
        <f t="shared" ca="1" si="241"/>
        <v/>
      </c>
      <c r="BH1905" t="str">
        <f t="shared" si="242"/>
        <v/>
      </c>
      <c r="BI1905" t="str">
        <f t="shared" si="243"/>
        <v/>
      </c>
      <c r="BJ1905" t="str">
        <f t="shared" ca="1" si="238"/>
        <v/>
      </c>
      <c r="BK1905">
        <f t="shared" si="244"/>
        <v>1900</v>
      </c>
      <c r="BL1905">
        <f t="shared" si="245"/>
        <v>1900</v>
      </c>
      <c r="BM1905" t="str">
        <f t="shared" si="239"/>
        <v/>
      </c>
      <c r="BN1905" s="84">
        <f t="shared" si="240"/>
        <v>116</v>
      </c>
      <c r="BO1905" s="1">
        <v>42370</v>
      </c>
      <c r="BP1905" s="1"/>
      <c r="BQ1905" s="3"/>
      <c r="BR1905" s="4"/>
      <c r="BS1905" s="5"/>
      <c r="BT1905" s="6"/>
      <c r="BU1905" s="5"/>
      <c r="BV1905" s="5"/>
      <c r="BW1905" s="6"/>
      <c r="BX1905" s="5"/>
      <c r="BY1905" s="5"/>
      <c r="BZ1905" s="6"/>
      <c r="CA1905" s="5"/>
    </row>
    <row r="1906" spans="4:79">
      <c r="D1906" s="1"/>
      <c r="J1906" s="1"/>
      <c r="L1906" s="1"/>
      <c r="M1906" s="1"/>
      <c r="AX1906" s="1"/>
      <c r="AY1906" s="1"/>
      <c r="BA1906" s="1"/>
      <c r="BB1906" s="1"/>
      <c r="BG1906" t="str">
        <f t="shared" ca="1" si="241"/>
        <v/>
      </c>
      <c r="BH1906" t="str">
        <f t="shared" si="242"/>
        <v/>
      </c>
      <c r="BI1906" t="str">
        <f t="shared" si="243"/>
        <v/>
      </c>
      <c r="BJ1906" t="str">
        <f t="shared" ca="1" si="238"/>
        <v/>
      </c>
      <c r="BK1906">
        <f t="shared" si="244"/>
        <v>1900</v>
      </c>
      <c r="BL1906">
        <f t="shared" si="245"/>
        <v>1900</v>
      </c>
      <c r="BM1906" t="str">
        <f t="shared" si="239"/>
        <v/>
      </c>
      <c r="BN1906" s="84">
        <f t="shared" si="240"/>
        <v>116</v>
      </c>
      <c r="BO1906" s="1">
        <v>42370</v>
      </c>
      <c r="BP1906" s="1"/>
      <c r="BQ1906" s="3"/>
      <c r="BR1906" s="4"/>
      <c r="BS1906" s="5"/>
      <c r="BT1906" s="6"/>
      <c r="BU1906" s="5"/>
      <c r="BV1906" s="5"/>
      <c r="BW1906" s="6"/>
      <c r="BX1906" s="5"/>
      <c r="BY1906" s="5"/>
      <c r="BZ1906" s="6"/>
      <c r="CA1906" s="5"/>
    </row>
    <row r="1907" spans="4:79">
      <c r="D1907" s="1"/>
      <c r="J1907" s="1"/>
      <c r="L1907" s="1"/>
      <c r="AX1907" s="1"/>
      <c r="AY1907" s="1"/>
      <c r="BA1907" s="1"/>
      <c r="BB1907" s="1"/>
      <c r="BG1907" t="str">
        <f t="shared" ca="1" si="241"/>
        <v/>
      </c>
      <c r="BH1907" t="str">
        <f t="shared" si="242"/>
        <v/>
      </c>
      <c r="BI1907" t="str">
        <f t="shared" si="243"/>
        <v/>
      </c>
      <c r="BJ1907" t="str">
        <f t="shared" ca="1" si="238"/>
        <v/>
      </c>
      <c r="BK1907">
        <f t="shared" si="244"/>
        <v>1900</v>
      </c>
      <c r="BL1907">
        <f t="shared" si="245"/>
        <v>1900</v>
      </c>
      <c r="BM1907" t="str">
        <f t="shared" si="239"/>
        <v/>
      </c>
      <c r="BN1907" s="84">
        <f t="shared" si="240"/>
        <v>116</v>
      </c>
      <c r="BO1907" s="1">
        <v>42370</v>
      </c>
      <c r="BP1907" s="1"/>
      <c r="BQ1907" s="3"/>
      <c r="BR1907" s="4"/>
      <c r="BS1907" s="5"/>
      <c r="BT1907" s="6"/>
      <c r="BU1907" s="5"/>
      <c r="BV1907" s="5"/>
      <c r="BW1907" s="6"/>
      <c r="BX1907" s="5"/>
      <c r="BY1907" s="5"/>
      <c r="BZ1907" s="6"/>
      <c r="CA1907" s="5"/>
    </row>
    <row r="1908" spans="4:79">
      <c r="D1908" s="1"/>
      <c r="J1908" s="1"/>
      <c r="L1908" s="1"/>
      <c r="M1908" s="1"/>
      <c r="AX1908" s="1"/>
      <c r="AY1908" s="1"/>
      <c r="BA1908" s="1"/>
      <c r="BB1908" s="1"/>
      <c r="BF1908" s="1"/>
      <c r="BG1908" t="str">
        <f t="shared" ca="1" si="241"/>
        <v/>
      </c>
      <c r="BH1908" t="str">
        <f t="shared" si="242"/>
        <v/>
      </c>
      <c r="BI1908" t="str">
        <f t="shared" si="243"/>
        <v/>
      </c>
      <c r="BJ1908" t="str">
        <f t="shared" ca="1" si="238"/>
        <v/>
      </c>
      <c r="BK1908">
        <f t="shared" si="244"/>
        <v>1900</v>
      </c>
      <c r="BL1908">
        <f t="shared" si="245"/>
        <v>1900</v>
      </c>
      <c r="BM1908" t="str">
        <f t="shared" si="239"/>
        <v/>
      </c>
      <c r="BN1908" s="84">
        <f t="shared" si="240"/>
        <v>116</v>
      </c>
      <c r="BO1908" s="1">
        <v>42370</v>
      </c>
      <c r="BP1908" s="1"/>
      <c r="BQ1908" s="3"/>
      <c r="BR1908" s="4"/>
      <c r="BS1908" s="5"/>
      <c r="BT1908" s="6"/>
      <c r="BU1908" s="5"/>
      <c r="BV1908" s="5"/>
      <c r="BW1908" s="6"/>
      <c r="BX1908" s="5"/>
      <c r="BY1908" s="5"/>
      <c r="BZ1908" s="6"/>
      <c r="CA1908" s="5"/>
    </row>
    <row r="1909" spans="4:79">
      <c r="D1909" s="1"/>
      <c r="E1909" s="1"/>
      <c r="J1909" s="1"/>
      <c r="L1909" s="1"/>
      <c r="N1909" s="1"/>
      <c r="AX1909" s="1"/>
      <c r="AY1909" s="1"/>
      <c r="BA1909" s="1"/>
      <c r="BB1909" s="1"/>
      <c r="BG1909" t="str">
        <f t="shared" ca="1" si="241"/>
        <v/>
      </c>
      <c r="BH1909" t="str">
        <f t="shared" si="242"/>
        <v/>
      </c>
      <c r="BI1909" t="str">
        <f t="shared" si="243"/>
        <v/>
      </c>
      <c r="BJ1909" t="str">
        <f t="shared" ca="1" si="238"/>
        <v/>
      </c>
      <c r="BK1909">
        <f t="shared" si="244"/>
        <v>1900</v>
      </c>
      <c r="BL1909">
        <f t="shared" si="245"/>
        <v>1900</v>
      </c>
      <c r="BM1909" t="str">
        <f t="shared" si="239"/>
        <v/>
      </c>
      <c r="BN1909" s="84">
        <f t="shared" si="240"/>
        <v>116</v>
      </c>
      <c r="BO1909" s="1">
        <v>42370</v>
      </c>
      <c r="BP1909" s="1"/>
      <c r="BQ1909" s="3"/>
      <c r="BR1909" s="4"/>
      <c r="BS1909" s="5"/>
      <c r="BT1909" s="6"/>
      <c r="BU1909" s="5"/>
      <c r="BV1909" s="5"/>
      <c r="BW1909" s="6"/>
      <c r="BX1909" s="5"/>
      <c r="BY1909" s="5"/>
      <c r="BZ1909" s="6"/>
      <c r="CA1909" s="5"/>
    </row>
    <row r="1910" spans="4:79">
      <c r="D1910" s="1"/>
      <c r="J1910" s="1"/>
      <c r="L1910" s="1"/>
      <c r="AX1910" s="1"/>
      <c r="AY1910" s="1"/>
      <c r="BA1910" s="1"/>
      <c r="BB1910" s="1"/>
      <c r="BG1910" t="str">
        <f t="shared" ca="1" si="241"/>
        <v/>
      </c>
      <c r="BH1910" t="str">
        <f t="shared" si="242"/>
        <v/>
      </c>
      <c r="BI1910" t="str">
        <f t="shared" si="243"/>
        <v/>
      </c>
      <c r="BJ1910" t="str">
        <f t="shared" ca="1" si="238"/>
        <v/>
      </c>
      <c r="BK1910">
        <f t="shared" si="244"/>
        <v>1900</v>
      </c>
      <c r="BL1910">
        <f t="shared" si="245"/>
        <v>1900</v>
      </c>
      <c r="BM1910" t="str">
        <f t="shared" si="239"/>
        <v/>
      </c>
      <c r="BN1910" s="84">
        <f t="shared" si="240"/>
        <v>116</v>
      </c>
      <c r="BO1910" s="1">
        <v>42370</v>
      </c>
      <c r="BP1910" s="1"/>
      <c r="BQ1910" s="3"/>
      <c r="BR1910" s="4"/>
      <c r="BS1910" s="5"/>
      <c r="BT1910" s="6"/>
      <c r="BU1910" s="5"/>
      <c r="BV1910" s="5"/>
      <c r="BW1910" s="6"/>
      <c r="BX1910" s="5"/>
      <c r="BY1910" s="5"/>
      <c r="BZ1910" s="6"/>
      <c r="CA1910" s="5"/>
    </row>
    <row r="1911" spans="4:79">
      <c r="D1911" s="1"/>
      <c r="J1911" s="1"/>
      <c r="L1911" s="1"/>
      <c r="AX1911" s="1"/>
      <c r="AY1911" s="1"/>
      <c r="BA1911" s="1"/>
      <c r="BB1911" s="1"/>
      <c r="BF1911" s="1"/>
      <c r="BG1911" t="str">
        <f t="shared" ca="1" si="241"/>
        <v/>
      </c>
      <c r="BH1911" t="str">
        <f t="shared" si="242"/>
        <v/>
      </c>
      <c r="BI1911" t="str">
        <f t="shared" si="243"/>
        <v/>
      </c>
      <c r="BJ1911" t="str">
        <f t="shared" ca="1" si="238"/>
        <v/>
      </c>
      <c r="BK1911">
        <f t="shared" si="244"/>
        <v>1900</v>
      </c>
      <c r="BL1911">
        <f t="shared" si="245"/>
        <v>1900</v>
      </c>
      <c r="BM1911" t="str">
        <f t="shared" si="239"/>
        <v/>
      </c>
      <c r="BN1911" s="84">
        <f t="shared" si="240"/>
        <v>116</v>
      </c>
      <c r="BO1911" s="1">
        <v>42370</v>
      </c>
      <c r="BP1911" s="1"/>
      <c r="BQ1911" s="3"/>
      <c r="BR1911" s="4"/>
      <c r="BS1911" s="5"/>
      <c r="BT1911" s="6"/>
      <c r="BU1911" s="5"/>
      <c r="BV1911" s="5"/>
      <c r="BW1911" s="6"/>
      <c r="BX1911" s="5"/>
      <c r="BY1911" s="5"/>
      <c r="BZ1911" s="6"/>
      <c r="CA1911" s="5"/>
    </row>
    <row r="1912" spans="4:79">
      <c r="D1912" s="1"/>
      <c r="J1912" s="1"/>
      <c r="L1912" s="1"/>
      <c r="AX1912" s="1"/>
      <c r="AY1912" s="1"/>
      <c r="BA1912" s="1"/>
      <c r="BB1912" s="1"/>
      <c r="BG1912" t="str">
        <f t="shared" ca="1" si="241"/>
        <v/>
      </c>
      <c r="BH1912" t="str">
        <f t="shared" si="242"/>
        <v/>
      </c>
      <c r="BI1912" t="str">
        <f t="shared" si="243"/>
        <v/>
      </c>
      <c r="BJ1912" t="str">
        <f t="shared" ca="1" si="238"/>
        <v/>
      </c>
      <c r="BK1912">
        <f t="shared" si="244"/>
        <v>1900</v>
      </c>
      <c r="BL1912">
        <f t="shared" si="245"/>
        <v>1900</v>
      </c>
      <c r="BM1912" t="str">
        <f t="shared" si="239"/>
        <v/>
      </c>
      <c r="BN1912" s="84">
        <f t="shared" si="240"/>
        <v>116</v>
      </c>
      <c r="BO1912" s="1">
        <v>42370</v>
      </c>
      <c r="BP1912" s="1"/>
      <c r="BQ1912" s="3"/>
      <c r="BR1912" s="4"/>
      <c r="BS1912" s="5"/>
      <c r="BT1912" s="6"/>
      <c r="BU1912" s="5"/>
      <c r="BV1912" s="5"/>
      <c r="BW1912" s="6"/>
      <c r="BX1912" s="5"/>
      <c r="BY1912" s="5"/>
      <c r="BZ1912" s="6"/>
      <c r="CA1912" s="5"/>
    </row>
    <row r="1913" spans="4:79">
      <c r="D1913" s="1"/>
      <c r="J1913" s="1"/>
      <c r="L1913" s="1"/>
      <c r="M1913" s="1"/>
      <c r="AX1913" s="1"/>
      <c r="AY1913" s="1"/>
      <c r="BA1913" s="1"/>
      <c r="BB1913" s="1"/>
      <c r="BF1913" s="1"/>
      <c r="BG1913" t="str">
        <f t="shared" ca="1" si="241"/>
        <v/>
      </c>
      <c r="BH1913" t="str">
        <f t="shared" si="242"/>
        <v/>
      </c>
      <c r="BI1913" t="str">
        <f t="shared" si="243"/>
        <v/>
      </c>
      <c r="BJ1913" t="str">
        <f t="shared" ca="1" si="238"/>
        <v/>
      </c>
      <c r="BK1913">
        <f t="shared" si="244"/>
        <v>1900</v>
      </c>
      <c r="BL1913">
        <f t="shared" si="245"/>
        <v>1900</v>
      </c>
      <c r="BM1913" t="str">
        <f t="shared" si="239"/>
        <v/>
      </c>
      <c r="BN1913" s="84">
        <f t="shared" si="240"/>
        <v>116</v>
      </c>
      <c r="BO1913" s="1">
        <v>42370</v>
      </c>
      <c r="BP1913" s="1"/>
      <c r="BQ1913" s="3"/>
      <c r="BR1913" s="4"/>
      <c r="BS1913" s="5"/>
      <c r="BT1913" s="6"/>
      <c r="BU1913" s="5"/>
      <c r="BV1913" s="5"/>
      <c r="BW1913" s="6"/>
      <c r="BX1913" s="5"/>
      <c r="BY1913" s="5"/>
      <c r="BZ1913" s="6"/>
      <c r="CA1913" s="5"/>
    </row>
    <row r="1914" spans="4:79">
      <c r="D1914" s="1"/>
      <c r="J1914" s="1"/>
      <c r="L1914" s="1"/>
      <c r="AX1914" s="1"/>
      <c r="AY1914" s="1"/>
      <c r="BA1914" s="1"/>
      <c r="BB1914" s="1"/>
      <c r="BG1914" t="str">
        <f t="shared" ca="1" si="241"/>
        <v/>
      </c>
      <c r="BH1914" t="str">
        <f t="shared" si="242"/>
        <v/>
      </c>
      <c r="BI1914" t="str">
        <f t="shared" si="243"/>
        <v/>
      </c>
      <c r="BJ1914" t="str">
        <f t="shared" ca="1" si="238"/>
        <v/>
      </c>
      <c r="BK1914">
        <f t="shared" si="244"/>
        <v>1900</v>
      </c>
      <c r="BL1914">
        <f t="shared" si="245"/>
        <v>1900</v>
      </c>
      <c r="BM1914" t="str">
        <f t="shared" si="239"/>
        <v/>
      </c>
      <c r="BN1914" s="84">
        <f t="shared" si="240"/>
        <v>116</v>
      </c>
      <c r="BO1914" s="1">
        <v>42370</v>
      </c>
      <c r="BP1914" s="1"/>
      <c r="BQ1914" s="3"/>
      <c r="BR1914" s="4"/>
      <c r="BS1914" s="5"/>
      <c r="BT1914" s="6"/>
      <c r="BU1914" s="5"/>
      <c r="BV1914" s="5"/>
      <c r="BW1914" s="6"/>
      <c r="BX1914" s="5"/>
      <c r="BY1914" s="5"/>
      <c r="BZ1914" s="6"/>
      <c r="CA1914" s="5"/>
    </row>
    <row r="1915" spans="4:79">
      <c r="D1915" s="1"/>
      <c r="E1915" s="1"/>
      <c r="J1915" s="1"/>
      <c r="L1915" s="1"/>
      <c r="M1915" s="1"/>
      <c r="N1915" s="1"/>
      <c r="AX1915" s="1"/>
      <c r="AY1915" s="1"/>
      <c r="BA1915" s="1"/>
      <c r="BB1915" s="1"/>
      <c r="BF1915" s="1"/>
      <c r="BG1915" t="str">
        <f t="shared" ca="1" si="241"/>
        <v/>
      </c>
      <c r="BH1915" t="str">
        <f t="shared" si="242"/>
        <v/>
      </c>
      <c r="BI1915" t="str">
        <f t="shared" si="243"/>
        <v/>
      </c>
      <c r="BJ1915" t="str">
        <f t="shared" ca="1" si="238"/>
        <v/>
      </c>
      <c r="BK1915">
        <f t="shared" si="244"/>
        <v>1900</v>
      </c>
      <c r="BL1915">
        <f t="shared" si="245"/>
        <v>1900</v>
      </c>
      <c r="BM1915" t="str">
        <f t="shared" si="239"/>
        <v/>
      </c>
      <c r="BN1915" s="84">
        <f t="shared" si="240"/>
        <v>116</v>
      </c>
      <c r="BO1915" s="1">
        <v>42370</v>
      </c>
      <c r="BP1915" s="1"/>
      <c r="BQ1915" s="3"/>
      <c r="BR1915" s="4"/>
      <c r="BS1915" s="5"/>
      <c r="BT1915" s="6"/>
      <c r="BU1915" s="5"/>
      <c r="BV1915" s="5"/>
      <c r="BW1915" s="6"/>
      <c r="BX1915" s="5"/>
      <c r="BY1915" s="5"/>
      <c r="BZ1915" s="6"/>
      <c r="CA1915" s="5"/>
    </row>
    <row r="1916" spans="4:79">
      <c r="D1916" s="1"/>
      <c r="J1916" s="1"/>
      <c r="M1916" s="1"/>
      <c r="BG1916" t="str">
        <f t="shared" ca="1" si="241"/>
        <v/>
      </c>
      <c r="BH1916" t="str">
        <f t="shared" si="242"/>
        <v/>
      </c>
      <c r="BI1916" t="str">
        <f t="shared" si="243"/>
        <v/>
      </c>
      <c r="BJ1916" t="str">
        <f t="shared" ca="1" si="238"/>
        <v/>
      </c>
      <c r="BK1916">
        <f t="shared" si="244"/>
        <v>1900</v>
      </c>
      <c r="BL1916">
        <f t="shared" si="245"/>
        <v>1900</v>
      </c>
      <c r="BM1916" t="str">
        <f t="shared" si="239"/>
        <v/>
      </c>
      <c r="BN1916" s="84">
        <f t="shared" si="240"/>
        <v>116</v>
      </c>
      <c r="BO1916" s="1">
        <v>42370</v>
      </c>
      <c r="BP1916" s="1"/>
      <c r="BQ1916" s="3"/>
      <c r="BR1916" s="4"/>
      <c r="BS1916" s="5"/>
      <c r="BT1916" s="6"/>
      <c r="BU1916" s="5"/>
      <c r="BV1916" s="5"/>
      <c r="BW1916" s="6"/>
      <c r="BX1916" s="5"/>
      <c r="BY1916" s="5"/>
      <c r="BZ1916" s="6"/>
      <c r="CA1916" s="5"/>
    </row>
    <row r="1917" spans="4:79">
      <c r="D1917" s="1"/>
      <c r="J1917" s="1"/>
      <c r="M1917" s="1"/>
      <c r="BG1917" t="str">
        <f t="shared" ca="1" si="241"/>
        <v/>
      </c>
      <c r="BH1917" t="str">
        <f t="shared" si="242"/>
        <v/>
      </c>
      <c r="BI1917" t="str">
        <f t="shared" si="243"/>
        <v/>
      </c>
      <c r="BJ1917" t="str">
        <f t="shared" ca="1" si="238"/>
        <v/>
      </c>
      <c r="BK1917">
        <f t="shared" si="244"/>
        <v>1900</v>
      </c>
      <c r="BL1917">
        <f t="shared" si="245"/>
        <v>1900</v>
      </c>
      <c r="BM1917" t="str">
        <f t="shared" si="239"/>
        <v/>
      </c>
      <c r="BN1917" s="84">
        <f t="shared" si="240"/>
        <v>116</v>
      </c>
      <c r="BO1917" s="1">
        <v>42370</v>
      </c>
      <c r="BP1917" s="1"/>
      <c r="BQ1917" s="3"/>
      <c r="BR1917" s="4"/>
      <c r="BS1917" s="5"/>
      <c r="BT1917" s="6"/>
      <c r="BU1917" s="5"/>
      <c r="BV1917" s="5"/>
      <c r="BW1917" s="6"/>
      <c r="BX1917" s="5"/>
      <c r="BY1917" s="5"/>
      <c r="BZ1917" s="6"/>
      <c r="CA1917" s="5"/>
    </row>
    <row r="1918" spans="4:79">
      <c r="D1918" s="1"/>
      <c r="J1918" s="1"/>
      <c r="L1918" s="1"/>
      <c r="M1918" s="1"/>
      <c r="AX1918" s="1"/>
      <c r="AY1918" s="1"/>
      <c r="BA1918" s="1"/>
      <c r="BB1918" s="1"/>
      <c r="BF1918" s="1"/>
      <c r="BG1918" t="str">
        <f t="shared" ca="1" si="241"/>
        <v/>
      </c>
      <c r="BH1918" t="str">
        <f t="shared" si="242"/>
        <v/>
      </c>
      <c r="BI1918" t="str">
        <f t="shared" si="243"/>
        <v/>
      </c>
      <c r="BJ1918" t="str">
        <f t="shared" ca="1" si="238"/>
        <v/>
      </c>
      <c r="BK1918">
        <f t="shared" si="244"/>
        <v>1900</v>
      </c>
      <c r="BL1918">
        <f t="shared" si="245"/>
        <v>1900</v>
      </c>
      <c r="BM1918" t="str">
        <f t="shared" si="239"/>
        <v/>
      </c>
      <c r="BN1918" s="84">
        <f t="shared" si="240"/>
        <v>116</v>
      </c>
      <c r="BO1918" s="1">
        <v>42370</v>
      </c>
      <c r="BP1918" s="1"/>
      <c r="BQ1918" s="3"/>
      <c r="BR1918" s="4"/>
      <c r="BS1918" s="5"/>
      <c r="BT1918" s="6"/>
      <c r="BU1918" s="5"/>
      <c r="BV1918" s="5"/>
      <c r="BW1918" s="6"/>
      <c r="BX1918" s="5"/>
      <c r="BY1918" s="5"/>
      <c r="BZ1918" s="6"/>
      <c r="CA1918" s="5"/>
    </row>
    <row r="1919" spans="4:79">
      <c r="D1919" s="1"/>
      <c r="J1919" s="1"/>
      <c r="L1919" s="1"/>
      <c r="BA1919" s="1"/>
      <c r="BG1919" t="str">
        <f t="shared" ca="1" si="241"/>
        <v/>
      </c>
      <c r="BH1919" t="str">
        <f t="shared" si="242"/>
        <v/>
      </c>
      <c r="BI1919" t="str">
        <f t="shared" si="243"/>
        <v/>
      </c>
      <c r="BJ1919" t="str">
        <f t="shared" ca="1" si="238"/>
        <v/>
      </c>
      <c r="BK1919">
        <f t="shared" si="244"/>
        <v>1900</v>
      </c>
      <c r="BL1919">
        <f t="shared" si="245"/>
        <v>1900</v>
      </c>
      <c r="BM1919" t="str">
        <f t="shared" si="239"/>
        <v/>
      </c>
      <c r="BN1919" s="84">
        <f t="shared" si="240"/>
        <v>116</v>
      </c>
      <c r="BO1919" s="1">
        <v>42370</v>
      </c>
      <c r="BP1919" s="1"/>
      <c r="BQ1919" s="3"/>
      <c r="BR1919" s="4"/>
      <c r="BS1919" s="5"/>
      <c r="BT1919" s="6"/>
      <c r="BU1919" s="5"/>
      <c r="BV1919" s="5"/>
      <c r="BW1919" s="6"/>
      <c r="BX1919" s="5"/>
      <c r="BY1919" s="5"/>
      <c r="BZ1919" s="6"/>
      <c r="CA1919" s="5"/>
    </row>
    <row r="1920" spans="4:79">
      <c r="D1920" s="1"/>
      <c r="J1920" s="1"/>
      <c r="L1920" s="1"/>
      <c r="M1920" s="1"/>
      <c r="AX1920" s="1"/>
      <c r="AY1920" s="1"/>
      <c r="BA1920" s="1"/>
      <c r="BB1920" s="1"/>
      <c r="BG1920" t="str">
        <f t="shared" ca="1" si="241"/>
        <v/>
      </c>
      <c r="BH1920" t="str">
        <f t="shared" si="242"/>
        <v/>
      </c>
      <c r="BI1920" t="str">
        <f t="shared" si="243"/>
        <v/>
      </c>
      <c r="BJ1920" t="str">
        <f t="shared" ca="1" si="238"/>
        <v/>
      </c>
      <c r="BK1920">
        <f t="shared" si="244"/>
        <v>1900</v>
      </c>
      <c r="BL1920">
        <f t="shared" si="245"/>
        <v>1900</v>
      </c>
      <c r="BM1920" t="str">
        <f t="shared" si="239"/>
        <v/>
      </c>
      <c r="BN1920" s="84">
        <f t="shared" si="240"/>
        <v>116</v>
      </c>
      <c r="BO1920" s="1">
        <v>42370</v>
      </c>
      <c r="BP1920" s="1"/>
      <c r="BQ1920" s="3"/>
      <c r="BR1920" s="4"/>
      <c r="BS1920" s="5"/>
      <c r="BT1920" s="6"/>
      <c r="BU1920" s="5"/>
      <c r="BV1920" s="5"/>
      <c r="BW1920" s="6"/>
      <c r="BX1920" s="5"/>
      <c r="BY1920" s="5"/>
      <c r="BZ1920" s="6"/>
      <c r="CA1920" s="5"/>
    </row>
    <row r="1921" spans="4:79">
      <c r="D1921" s="1"/>
      <c r="J1921" s="1"/>
      <c r="M1921" s="1"/>
      <c r="BG1921" t="str">
        <f t="shared" ca="1" si="241"/>
        <v/>
      </c>
      <c r="BH1921" t="str">
        <f t="shared" si="242"/>
        <v/>
      </c>
      <c r="BI1921" t="str">
        <f t="shared" si="243"/>
        <v/>
      </c>
      <c r="BJ1921" t="str">
        <f t="shared" ca="1" si="238"/>
        <v/>
      </c>
      <c r="BK1921">
        <f t="shared" si="244"/>
        <v>1900</v>
      </c>
      <c r="BL1921">
        <f t="shared" si="245"/>
        <v>1900</v>
      </c>
      <c r="BM1921" t="str">
        <f t="shared" si="239"/>
        <v/>
      </c>
      <c r="BN1921" s="84">
        <f t="shared" si="240"/>
        <v>116</v>
      </c>
      <c r="BO1921" s="1">
        <v>42370</v>
      </c>
      <c r="BP1921" s="1"/>
      <c r="BQ1921" s="3"/>
      <c r="BR1921" s="4"/>
      <c r="BS1921" s="5"/>
      <c r="BT1921" s="6"/>
      <c r="BU1921" s="5"/>
      <c r="BV1921" s="5"/>
      <c r="BW1921" s="6"/>
      <c r="BX1921" s="5"/>
      <c r="BY1921" s="5"/>
      <c r="BZ1921" s="6"/>
      <c r="CA1921" s="5"/>
    </row>
    <row r="1922" spans="4:79">
      <c r="D1922" s="1"/>
      <c r="BB1922" s="1"/>
      <c r="BG1922" t="str">
        <f t="shared" ca="1" si="241"/>
        <v/>
      </c>
      <c r="BH1922" t="str">
        <f t="shared" si="242"/>
        <v/>
      </c>
      <c r="BI1922" t="str">
        <f t="shared" si="243"/>
        <v/>
      </c>
      <c r="BJ1922" t="str">
        <f t="shared" ref="BJ1922:BJ1985" ca="1" si="246">IF(A1922="","",DATEDIF(L1922,TODAY(),"y"))</f>
        <v/>
      </c>
      <c r="BK1922">
        <f t="shared" si="244"/>
        <v>1900</v>
      </c>
      <c r="BL1922">
        <f t="shared" si="245"/>
        <v>1900</v>
      </c>
      <c r="BM1922" t="str">
        <f t="shared" ref="BM1922:BM1985" si="247">IF(A1922="","",IF(O1922="Adhérent",BG1922,""))</f>
        <v/>
      </c>
      <c r="BN1922" s="84">
        <f t="shared" ref="BN1922:BN1985" si="248">YEAR(BO1922)-YEAR(J1922)</f>
        <v>116</v>
      </c>
      <c r="BO1922" s="1">
        <v>42370</v>
      </c>
      <c r="BP1922" s="1"/>
      <c r="BQ1922" s="3"/>
      <c r="BR1922" s="4"/>
      <c r="BS1922" s="5"/>
      <c r="BT1922" s="6"/>
      <c r="BU1922" s="5"/>
      <c r="BV1922" s="5"/>
      <c r="BW1922" s="6"/>
      <c r="BX1922" s="5"/>
      <c r="BY1922" s="5"/>
      <c r="BZ1922" s="6"/>
      <c r="CA1922" s="5"/>
    </row>
    <row r="1923" spans="4:79">
      <c r="D1923" s="1"/>
      <c r="J1923" s="1"/>
      <c r="M1923" s="1"/>
      <c r="BG1923" t="str">
        <f t="shared" ref="BG1923:BG1986" ca="1" si="249">IF(A1923="","",DATEDIF(J1923,TODAY(),"y"))</f>
        <v/>
      </c>
      <c r="BH1923" t="str">
        <f t="shared" ref="BH1923:BH1986" si="250">IF(A1923="","",IF(BG1923&lt;61,"Moins de 61",IF(BG1923&lt;66,"61 à 65",IF(BG1923&lt;71,"66 à 70",IF(BG1923&lt;76,"71 à 75",IF(BG1923&lt;81,"76 à 80",IF(BG1923&lt;86,"81 à 85",IF(BG1923&lt;91,"86 à 90",IF(BG1923&lt;96,"91 à 95",IF(BG1923&lt;101,"96 à 100",IF(BG1923&gt;=101,"101 et plus","")))))))))))</f>
        <v/>
      </c>
      <c r="BI1923" t="str">
        <f t="shared" ref="BI1923:BI1986" si="251">IF(B1923="","",IF(BG1923&lt;66,"Moins de 66",IF(BG1923&lt;71,"66 à 70",IF(BG1923&lt;76,"71 à 75",IF(BG1923&lt;81,"76 à 80",IF(BG1923&gt;=81,"plus de 80",""))))))</f>
        <v/>
      </c>
      <c r="BJ1923" t="str">
        <f t="shared" ca="1" si="246"/>
        <v/>
      </c>
      <c r="BK1923">
        <f t="shared" ref="BK1923:BK1986" si="252">YEAR(L1923)</f>
        <v>1900</v>
      </c>
      <c r="BL1923">
        <f t="shared" ref="BL1923:BL1986" si="253">YEAR(E1923)</f>
        <v>1900</v>
      </c>
      <c r="BM1923" t="str">
        <f t="shared" si="247"/>
        <v/>
      </c>
      <c r="BN1923" s="84">
        <f t="shared" si="248"/>
        <v>116</v>
      </c>
      <c r="BO1923" s="1">
        <v>42370</v>
      </c>
      <c r="BP1923" s="1"/>
      <c r="BQ1923" s="3"/>
      <c r="BR1923" s="4"/>
      <c r="BS1923" s="5"/>
      <c r="BT1923" s="6"/>
      <c r="BU1923" s="5"/>
      <c r="BV1923" s="5"/>
      <c r="BW1923" s="6"/>
      <c r="BX1923" s="5"/>
      <c r="BY1923" s="5"/>
      <c r="BZ1923" s="6"/>
      <c r="CA1923" s="5"/>
    </row>
    <row r="1924" spans="4:79">
      <c r="D1924" s="1"/>
      <c r="J1924" s="1"/>
      <c r="L1924" s="1"/>
      <c r="AX1924" s="1"/>
      <c r="AY1924" s="1"/>
      <c r="BA1924" s="1"/>
      <c r="BB1924" s="1"/>
      <c r="BG1924" t="str">
        <f t="shared" ca="1" si="249"/>
        <v/>
      </c>
      <c r="BH1924" t="str">
        <f t="shared" si="250"/>
        <v/>
      </c>
      <c r="BI1924" t="str">
        <f t="shared" si="251"/>
        <v/>
      </c>
      <c r="BJ1924" t="str">
        <f t="shared" ca="1" si="246"/>
        <v/>
      </c>
      <c r="BK1924">
        <f t="shared" si="252"/>
        <v>1900</v>
      </c>
      <c r="BL1924">
        <f t="shared" si="253"/>
        <v>1900</v>
      </c>
      <c r="BM1924" t="str">
        <f t="shared" si="247"/>
        <v/>
      </c>
      <c r="BN1924" s="84">
        <f t="shared" si="248"/>
        <v>116</v>
      </c>
      <c r="BO1924" s="1">
        <v>42370</v>
      </c>
      <c r="BP1924" s="1"/>
      <c r="BQ1924" s="3"/>
      <c r="BR1924" s="4"/>
      <c r="BS1924" s="5"/>
      <c r="BT1924" s="6"/>
      <c r="BU1924" s="5"/>
      <c r="BV1924" s="5"/>
      <c r="BW1924" s="6"/>
      <c r="BX1924" s="5"/>
      <c r="BY1924" s="5"/>
      <c r="BZ1924" s="6"/>
      <c r="CA1924" s="5"/>
    </row>
    <row r="1925" spans="4:79">
      <c r="D1925" s="1"/>
      <c r="E1925" s="1"/>
      <c r="J1925" s="1"/>
      <c r="L1925" s="1"/>
      <c r="AX1925" s="1"/>
      <c r="AY1925" s="1"/>
      <c r="BA1925" s="1"/>
      <c r="BB1925" s="1"/>
      <c r="BG1925" t="str">
        <f t="shared" ca="1" si="249"/>
        <v/>
      </c>
      <c r="BH1925" t="str">
        <f t="shared" si="250"/>
        <v/>
      </c>
      <c r="BI1925" t="str">
        <f t="shared" si="251"/>
        <v/>
      </c>
      <c r="BJ1925" t="str">
        <f t="shared" ca="1" si="246"/>
        <v/>
      </c>
      <c r="BK1925">
        <f t="shared" si="252"/>
        <v>1900</v>
      </c>
      <c r="BL1925">
        <f t="shared" si="253"/>
        <v>1900</v>
      </c>
      <c r="BM1925" t="str">
        <f t="shared" si="247"/>
        <v/>
      </c>
      <c r="BN1925" s="84">
        <f t="shared" si="248"/>
        <v>116</v>
      </c>
      <c r="BO1925" s="1">
        <v>42370</v>
      </c>
      <c r="BP1925" s="1"/>
      <c r="BQ1925" s="3"/>
      <c r="BR1925" s="4"/>
      <c r="BS1925" s="5"/>
      <c r="BT1925" s="6"/>
      <c r="BU1925" s="5"/>
      <c r="BV1925" s="5"/>
      <c r="BW1925" s="6"/>
      <c r="BX1925" s="5"/>
      <c r="BY1925" s="5"/>
      <c r="BZ1925" s="6"/>
      <c r="CA1925" s="5"/>
    </row>
    <row r="1926" spans="4:79">
      <c r="D1926" s="1"/>
      <c r="J1926" s="1"/>
      <c r="L1926" s="1"/>
      <c r="M1926" s="1"/>
      <c r="AX1926" s="1"/>
      <c r="AY1926" s="1"/>
      <c r="BA1926" s="1"/>
      <c r="BB1926" s="1"/>
      <c r="BG1926" t="str">
        <f t="shared" ca="1" si="249"/>
        <v/>
      </c>
      <c r="BH1926" t="str">
        <f t="shared" si="250"/>
        <v/>
      </c>
      <c r="BI1926" t="str">
        <f t="shared" si="251"/>
        <v/>
      </c>
      <c r="BJ1926" t="str">
        <f t="shared" ca="1" si="246"/>
        <v/>
      </c>
      <c r="BK1926">
        <f t="shared" si="252"/>
        <v>1900</v>
      </c>
      <c r="BL1926">
        <f t="shared" si="253"/>
        <v>1900</v>
      </c>
      <c r="BM1926" t="str">
        <f t="shared" si="247"/>
        <v/>
      </c>
      <c r="BN1926" s="84">
        <f t="shared" si="248"/>
        <v>116</v>
      </c>
      <c r="BO1926" s="1">
        <v>42370</v>
      </c>
      <c r="BP1926" s="1"/>
      <c r="BQ1926" s="3"/>
      <c r="BR1926" s="4"/>
      <c r="BS1926" s="5"/>
      <c r="BT1926" s="6"/>
      <c r="BU1926" s="5"/>
      <c r="BV1926" s="5"/>
      <c r="BW1926" s="6"/>
      <c r="BX1926" s="5"/>
      <c r="BY1926" s="5"/>
      <c r="BZ1926" s="6"/>
      <c r="CA1926" s="5"/>
    </row>
    <row r="1927" spans="4:79">
      <c r="D1927" s="1"/>
      <c r="BB1927" s="1"/>
      <c r="BG1927" t="str">
        <f t="shared" ca="1" si="249"/>
        <v/>
      </c>
      <c r="BH1927" t="str">
        <f t="shared" si="250"/>
        <v/>
      </c>
      <c r="BI1927" t="str">
        <f t="shared" si="251"/>
        <v/>
      </c>
      <c r="BJ1927" t="str">
        <f t="shared" ca="1" si="246"/>
        <v/>
      </c>
      <c r="BK1927">
        <f t="shared" si="252"/>
        <v>1900</v>
      </c>
      <c r="BL1927">
        <f t="shared" si="253"/>
        <v>1900</v>
      </c>
      <c r="BM1927" t="str">
        <f t="shared" si="247"/>
        <v/>
      </c>
      <c r="BN1927" s="84">
        <f t="shared" si="248"/>
        <v>116</v>
      </c>
      <c r="BO1927" s="1">
        <v>42370</v>
      </c>
      <c r="BP1927" s="1"/>
      <c r="BQ1927" s="3"/>
      <c r="BR1927" s="4"/>
      <c r="BS1927" s="5"/>
      <c r="BT1927" s="6"/>
      <c r="BU1927" s="5"/>
      <c r="BV1927" s="5"/>
      <c r="BW1927" s="6"/>
      <c r="BX1927" s="5"/>
      <c r="BY1927" s="5"/>
      <c r="BZ1927" s="6"/>
      <c r="CA1927" s="5"/>
    </row>
    <row r="1928" spans="4:79">
      <c r="D1928" s="1"/>
      <c r="J1928" s="1"/>
      <c r="L1928" s="1"/>
      <c r="M1928" s="1"/>
      <c r="AX1928" s="1"/>
      <c r="AY1928" s="1"/>
      <c r="BA1928" s="1"/>
      <c r="BB1928" s="1"/>
      <c r="BG1928" t="str">
        <f t="shared" ca="1" si="249"/>
        <v/>
      </c>
      <c r="BH1928" t="str">
        <f t="shared" si="250"/>
        <v/>
      </c>
      <c r="BI1928" t="str">
        <f t="shared" si="251"/>
        <v/>
      </c>
      <c r="BJ1928" t="str">
        <f t="shared" ca="1" si="246"/>
        <v/>
      </c>
      <c r="BK1928">
        <f t="shared" si="252"/>
        <v>1900</v>
      </c>
      <c r="BL1928">
        <f t="shared" si="253"/>
        <v>1900</v>
      </c>
      <c r="BM1928" t="str">
        <f t="shared" si="247"/>
        <v/>
      </c>
      <c r="BN1928" s="84">
        <f t="shared" si="248"/>
        <v>116</v>
      </c>
      <c r="BO1928" s="1">
        <v>42370</v>
      </c>
      <c r="BP1928" s="1"/>
      <c r="BQ1928" s="3"/>
      <c r="BR1928" s="4"/>
      <c r="BS1928" s="5"/>
      <c r="BT1928" s="6"/>
      <c r="BU1928" s="5"/>
      <c r="BV1928" s="5"/>
      <c r="BW1928" s="6"/>
      <c r="BX1928" s="5"/>
      <c r="BY1928" s="5"/>
      <c r="BZ1928" s="6"/>
      <c r="CA1928" s="5"/>
    </row>
    <row r="1929" spans="4:79">
      <c r="D1929" s="1"/>
      <c r="J1929" s="1"/>
      <c r="L1929" s="1"/>
      <c r="BA1929" s="1"/>
      <c r="BG1929" t="str">
        <f t="shared" ca="1" si="249"/>
        <v/>
      </c>
      <c r="BH1929" t="str">
        <f t="shared" si="250"/>
        <v/>
      </c>
      <c r="BI1929" t="str">
        <f t="shared" si="251"/>
        <v/>
      </c>
      <c r="BJ1929" t="str">
        <f t="shared" ca="1" si="246"/>
        <v/>
      </c>
      <c r="BK1929">
        <f t="shared" si="252"/>
        <v>1900</v>
      </c>
      <c r="BL1929">
        <f t="shared" si="253"/>
        <v>1900</v>
      </c>
      <c r="BM1929" t="str">
        <f t="shared" si="247"/>
        <v/>
      </c>
      <c r="BN1929" s="84">
        <f t="shared" si="248"/>
        <v>116</v>
      </c>
      <c r="BO1929" s="1">
        <v>42370</v>
      </c>
      <c r="BP1929" s="1"/>
      <c r="BQ1929" s="3"/>
      <c r="BR1929" s="4"/>
      <c r="BS1929" s="5"/>
      <c r="BT1929" s="6"/>
      <c r="BU1929" s="5"/>
      <c r="BV1929" s="5"/>
      <c r="BW1929" s="6"/>
      <c r="BX1929" s="5"/>
      <c r="BY1929" s="5"/>
      <c r="BZ1929" s="6"/>
      <c r="CA1929" s="5"/>
    </row>
    <row r="1930" spans="4:79">
      <c r="D1930" s="1"/>
      <c r="J1930" s="1"/>
      <c r="L1930" s="1"/>
      <c r="M1930" s="1"/>
      <c r="AX1930" s="1"/>
      <c r="AY1930" s="1"/>
      <c r="BA1930" s="1"/>
      <c r="BB1930" s="1"/>
      <c r="BG1930" t="str">
        <f t="shared" ca="1" si="249"/>
        <v/>
      </c>
      <c r="BH1930" t="str">
        <f t="shared" si="250"/>
        <v/>
      </c>
      <c r="BI1930" t="str">
        <f t="shared" si="251"/>
        <v/>
      </c>
      <c r="BJ1930" t="str">
        <f t="shared" ca="1" si="246"/>
        <v/>
      </c>
      <c r="BK1930">
        <f t="shared" si="252"/>
        <v>1900</v>
      </c>
      <c r="BL1930">
        <f t="shared" si="253"/>
        <v>1900</v>
      </c>
      <c r="BM1930" t="str">
        <f t="shared" si="247"/>
        <v/>
      </c>
      <c r="BN1930" s="84">
        <f t="shared" si="248"/>
        <v>116</v>
      </c>
      <c r="BO1930" s="1">
        <v>42370</v>
      </c>
      <c r="BP1930" s="1"/>
      <c r="BQ1930" s="3"/>
      <c r="BR1930" s="4"/>
      <c r="BS1930" s="5"/>
      <c r="BT1930" s="6"/>
      <c r="BU1930" s="5"/>
      <c r="BV1930" s="5"/>
      <c r="BW1930" s="6"/>
      <c r="BX1930" s="5"/>
      <c r="BY1930" s="5"/>
      <c r="BZ1930" s="6"/>
      <c r="CA1930" s="5"/>
    </row>
    <row r="1931" spans="4:79">
      <c r="D1931" s="1"/>
      <c r="J1931" s="1"/>
      <c r="L1931" s="1"/>
      <c r="M1931" s="1"/>
      <c r="AY1931" s="1"/>
      <c r="AZ1931" s="1"/>
      <c r="BB1931" s="1"/>
      <c r="BC1931" s="1"/>
      <c r="BG1931" t="str">
        <f t="shared" ca="1" si="249"/>
        <v/>
      </c>
      <c r="BH1931" t="str">
        <f t="shared" si="250"/>
        <v/>
      </c>
      <c r="BI1931" t="str">
        <f t="shared" si="251"/>
        <v/>
      </c>
      <c r="BJ1931" t="str">
        <f t="shared" ca="1" si="246"/>
        <v/>
      </c>
      <c r="BK1931">
        <f t="shared" si="252"/>
        <v>1900</v>
      </c>
      <c r="BL1931">
        <f t="shared" si="253"/>
        <v>1900</v>
      </c>
      <c r="BM1931" t="str">
        <f t="shared" si="247"/>
        <v/>
      </c>
      <c r="BN1931" s="84">
        <f t="shared" si="248"/>
        <v>116</v>
      </c>
      <c r="BO1931" s="1">
        <v>42370</v>
      </c>
      <c r="BP1931" s="1"/>
      <c r="BQ1931" s="3"/>
      <c r="BR1931" s="4"/>
      <c r="BS1931" s="5"/>
      <c r="BT1931" s="6"/>
      <c r="BU1931" s="5"/>
      <c r="BV1931" s="5"/>
      <c r="BW1931" s="6"/>
      <c r="BX1931" s="5"/>
      <c r="BY1931" s="5"/>
      <c r="BZ1931" s="6"/>
      <c r="CA1931" s="5"/>
    </row>
    <row r="1932" spans="4:79">
      <c r="D1932" s="1"/>
      <c r="J1932" s="1"/>
      <c r="L1932" s="1"/>
      <c r="M1932" s="1"/>
      <c r="BA1932" s="1"/>
      <c r="BG1932" t="str">
        <f t="shared" ca="1" si="249"/>
        <v/>
      </c>
      <c r="BH1932" t="str">
        <f t="shared" si="250"/>
        <v/>
      </c>
      <c r="BI1932" t="str">
        <f t="shared" si="251"/>
        <v/>
      </c>
      <c r="BJ1932" t="str">
        <f t="shared" ca="1" si="246"/>
        <v/>
      </c>
      <c r="BK1932">
        <f t="shared" si="252"/>
        <v>1900</v>
      </c>
      <c r="BL1932">
        <f t="shared" si="253"/>
        <v>1900</v>
      </c>
      <c r="BM1932" t="str">
        <f t="shared" si="247"/>
        <v/>
      </c>
      <c r="BN1932" s="84">
        <f t="shared" si="248"/>
        <v>116</v>
      </c>
      <c r="BO1932" s="1">
        <v>42370</v>
      </c>
      <c r="BP1932" s="1"/>
      <c r="BQ1932" s="3"/>
      <c r="BR1932" s="4"/>
      <c r="BS1932" s="5"/>
      <c r="BT1932" s="6"/>
      <c r="BU1932" s="5"/>
      <c r="BV1932" s="5"/>
      <c r="BW1932" s="6"/>
      <c r="BX1932" s="5"/>
      <c r="BY1932" s="5"/>
      <c r="BZ1932" s="6"/>
      <c r="CA1932" s="5"/>
    </row>
    <row r="1933" spans="4:79">
      <c r="D1933" s="1"/>
      <c r="J1933" s="1"/>
      <c r="L1933" s="1"/>
      <c r="M1933" s="1"/>
      <c r="AX1933" s="1"/>
      <c r="AY1933" s="1"/>
      <c r="BA1933" s="1"/>
      <c r="BB1933" s="1"/>
      <c r="BG1933" t="str">
        <f t="shared" ca="1" si="249"/>
        <v/>
      </c>
      <c r="BH1933" t="str">
        <f t="shared" si="250"/>
        <v/>
      </c>
      <c r="BI1933" t="str">
        <f t="shared" si="251"/>
        <v/>
      </c>
      <c r="BJ1933" t="str">
        <f t="shared" ca="1" si="246"/>
        <v/>
      </c>
      <c r="BK1933">
        <f t="shared" si="252"/>
        <v>1900</v>
      </c>
      <c r="BL1933">
        <f t="shared" si="253"/>
        <v>1900</v>
      </c>
      <c r="BM1933" t="str">
        <f t="shared" si="247"/>
        <v/>
      </c>
      <c r="BN1933" s="84">
        <f t="shared" si="248"/>
        <v>116</v>
      </c>
      <c r="BO1933" s="1">
        <v>42370</v>
      </c>
      <c r="BP1933" s="1"/>
      <c r="BQ1933" s="3"/>
      <c r="BR1933" s="4"/>
      <c r="BS1933" s="5"/>
      <c r="BT1933" s="6"/>
      <c r="BU1933" s="5"/>
      <c r="BV1933" s="5"/>
      <c r="BW1933" s="6"/>
      <c r="BX1933" s="5"/>
      <c r="BY1933" s="5"/>
      <c r="BZ1933" s="6"/>
      <c r="CA1933" s="5"/>
    </row>
    <row r="1934" spans="4:79">
      <c r="D1934" s="1"/>
      <c r="J1934" s="1"/>
      <c r="L1934" s="1"/>
      <c r="AX1934" s="1"/>
      <c r="AY1934" s="1"/>
      <c r="BA1934" s="1"/>
      <c r="BB1934" s="1"/>
      <c r="BF1934" s="1"/>
      <c r="BG1934" t="str">
        <f t="shared" ca="1" si="249"/>
        <v/>
      </c>
      <c r="BH1934" t="str">
        <f t="shared" si="250"/>
        <v/>
      </c>
      <c r="BI1934" t="str">
        <f t="shared" si="251"/>
        <v/>
      </c>
      <c r="BJ1934" t="str">
        <f t="shared" ca="1" si="246"/>
        <v/>
      </c>
      <c r="BK1934">
        <f t="shared" si="252"/>
        <v>1900</v>
      </c>
      <c r="BL1934">
        <f t="shared" si="253"/>
        <v>1900</v>
      </c>
      <c r="BM1934" t="str">
        <f t="shared" si="247"/>
        <v/>
      </c>
      <c r="BN1934" s="84">
        <f t="shared" si="248"/>
        <v>116</v>
      </c>
      <c r="BO1934" s="1">
        <v>42370</v>
      </c>
      <c r="BP1934" s="1"/>
      <c r="BQ1934" s="3"/>
      <c r="BR1934" s="4"/>
      <c r="BS1934" s="5"/>
      <c r="BT1934" s="6"/>
      <c r="BU1934" s="5"/>
      <c r="BV1934" s="5"/>
      <c r="BW1934" s="6"/>
      <c r="BX1934" s="5"/>
      <c r="BY1934" s="5"/>
      <c r="BZ1934" s="6"/>
      <c r="CA1934" s="5"/>
    </row>
    <row r="1935" spans="4:79">
      <c r="D1935" s="1"/>
      <c r="J1935" s="1"/>
      <c r="L1935" s="1"/>
      <c r="M1935" s="1"/>
      <c r="AX1935" s="1"/>
      <c r="AY1935" s="1"/>
      <c r="BA1935" s="1"/>
      <c r="BB1935" s="1"/>
      <c r="BG1935" t="str">
        <f t="shared" ca="1" si="249"/>
        <v/>
      </c>
      <c r="BH1935" t="str">
        <f t="shared" si="250"/>
        <v/>
      </c>
      <c r="BI1935" t="str">
        <f t="shared" si="251"/>
        <v/>
      </c>
      <c r="BJ1935" t="str">
        <f t="shared" ca="1" si="246"/>
        <v/>
      </c>
      <c r="BK1935">
        <f t="shared" si="252"/>
        <v>1900</v>
      </c>
      <c r="BL1935">
        <f t="shared" si="253"/>
        <v>1900</v>
      </c>
      <c r="BM1935" t="str">
        <f t="shared" si="247"/>
        <v/>
      </c>
      <c r="BN1935" s="84">
        <f t="shared" si="248"/>
        <v>116</v>
      </c>
      <c r="BO1935" s="1">
        <v>42370</v>
      </c>
      <c r="BP1935" s="1"/>
      <c r="BQ1935" s="3"/>
      <c r="BR1935" s="4"/>
      <c r="BS1935" s="5"/>
      <c r="BT1935" s="6"/>
      <c r="BU1935" s="5"/>
      <c r="BV1935" s="5"/>
      <c r="BW1935" s="6"/>
      <c r="BX1935" s="5"/>
      <c r="BY1935" s="5"/>
      <c r="BZ1935" s="6"/>
      <c r="CA1935" s="5"/>
    </row>
    <row r="1936" spans="4:79">
      <c r="D1936" s="1"/>
      <c r="E1936" s="1"/>
      <c r="J1936" s="1"/>
      <c r="L1936" s="1"/>
      <c r="M1936" s="1"/>
      <c r="BG1936" t="str">
        <f t="shared" ca="1" si="249"/>
        <v/>
      </c>
      <c r="BH1936" t="str">
        <f t="shared" si="250"/>
        <v/>
      </c>
      <c r="BI1936" t="str">
        <f t="shared" si="251"/>
        <v/>
      </c>
      <c r="BJ1936" t="str">
        <f t="shared" ca="1" si="246"/>
        <v/>
      </c>
      <c r="BK1936">
        <f t="shared" si="252"/>
        <v>1900</v>
      </c>
      <c r="BL1936">
        <f t="shared" si="253"/>
        <v>1900</v>
      </c>
      <c r="BM1936" t="str">
        <f t="shared" si="247"/>
        <v/>
      </c>
      <c r="BN1936" s="84">
        <f t="shared" si="248"/>
        <v>116</v>
      </c>
      <c r="BO1936" s="1">
        <v>42370</v>
      </c>
      <c r="BP1936" s="1"/>
      <c r="BQ1936" s="3"/>
      <c r="BR1936" s="4"/>
      <c r="BS1936" s="5"/>
      <c r="BT1936" s="6"/>
      <c r="BU1936" s="5"/>
      <c r="BV1936" s="5"/>
      <c r="BW1936" s="6"/>
      <c r="BX1936" s="5"/>
      <c r="BY1936" s="5"/>
      <c r="BZ1936" s="6"/>
      <c r="CA1936" s="5"/>
    </row>
    <row r="1937" spans="4:79">
      <c r="D1937" s="1"/>
      <c r="J1937" s="1"/>
      <c r="L1937" s="1"/>
      <c r="M1937" s="1"/>
      <c r="AX1937" s="1"/>
      <c r="AY1937" s="1"/>
      <c r="BB1937" s="1"/>
      <c r="BG1937" t="str">
        <f t="shared" ca="1" si="249"/>
        <v/>
      </c>
      <c r="BH1937" t="str">
        <f t="shared" si="250"/>
        <v/>
      </c>
      <c r="BI1937" t="str">
        <f t="shared" si="251"/>
        <v/>
      </c>
      <c r="BJ1937" t="str">
        <f t="shared" ca="1" si="246"/>
        <v/>
      </c>
      <c r="BK1937">
        <f t="shared" si="252"/>
        <v>1900</v>
      </c>
      <c r="BL1937">
        <f t="shared" si="253"/>
        <v>1900</v>
      </c>
      <c r="BM1937" t="str">
        <f t="shared" si="247"/>
        <v/>
      </c>
      <c r="BN1937" s="84">
        <f t="shared" si="248"/>
        <v>116</v>
      </c>
      <c r="BO1937" s="1">
        <v>42370</v>
      </c>
      <c r="BP1937" s="1"/>
      <c r="BQ1937" s="3"/>
      <c r="BR1937" s="4"/>
      <c r="BS1937" s="5"/>
      <c r="BT1937" s="6"/>
      <c r="BU1937" s="5"/>
      <c r="BV1937" s="5"/>
      <c r="BW1937" s="6"/>
      <c r="BX1937" s="5"/>
      <c r="BY1937" s="5"/>
      <c r="BZ1937" s="6"/>
      <c r="CA1937" s="5"/>
    </row>
    <row r="1938" spans="4:79">
      <c r="D1938" s="1"/>
      <c r="J1938" s="1"/>
      <c r="L1938" s="1"/>
      <c r="AX1938" s="1"/>
      <c r="AY1938" s="1"/>
      <c r="BA1938" s="1"/>
      <c r="BB1938" s="1"/>
      <c r="BF1938" s="1"/>
      <c r="BG1938" t="str">
        <f t="shared" ca="1" si="249"/>
        <v/>
      </c>
      <c r="BH1938" t="str">
        <f t="shared" si="250"/>
        <v/>
      </c>
      <c r="BI1938" t="str">
        <f t="shared" si="251"/>
        <v/>
      </c>
      <c r="BJ1938" t="str">
        <f t="shared" ca="1" si="246"/>
        <v/>
      </c>
      <c r="BK1938">
        <f t="shared" si="252"/>
        <v>1900</v>
      </c>
      <c r="BL1938">
        <f t="shared" si="253"/>
        <v>1900</v>
      </c>
      <c r="BM1938" t="str">
        <f t="shared" si="247"/>
        <v/>
      </c>
      <c r="BN1938" s="84">
        <f t="shared" si="248"/>
        <v>116</v>
      </c>
      <c r="BO1938" s="1">
        <v>42370</v>
      </c>
      <c r="BP1938" s="1"/>
      <c r="BQ1938" s="3"/>
      <c r="BR1938" s="4"/>
      <c r="BS1938" s="5"/>
      <c r="BT1938" s="6"/>
      <c r="BU1938" s="5"/>
      <c r="BV1938" s="5"/>
      <c r="BW1938" s="6"/>
      <c r="BX1938" s="5"/>
      <c r="BY1938" s="5"/>
      <c r="BZ1938" s="6"/>
      <c r="CA1938" s="5"/>
    </row>
    <row r="1939" spans="4:79">
      <c r="D1939" s="1"/>
      <c r="J1939" s="1"/>
      <c r="L1939" s="1"/>
      <c r="M1939" s="1"/>
      <c r="AX1939" s="1"/>
      <c r="AY1939" s="1"/>
      <c r="BA1939" s="1"/>
      <c r="BB1939" s="1"/>
      <c r="BG1939" t="str">
        <f t="shared" ca="1" si="249"/>
        <v/>
      </c>
      <c r="BH1939" t="str">
        <f t="shared" si="250"/>
        <v/>
      </c>
      <c r="BI1939" t="str">
        <f t="shared" si="251"/>
        <v/>
      </c>
      <c r="BJ1939" t="str">
        <f t="shared" ca="1" si="246"/>
        <v/>
      </c>
      <c r="BK1939">
        <f t="shared" si="252"/>
        <v>1900</v>
      </c>
      <c r="BL1939">
        <f t="shared" si="253"/>
        <v>1900</v>
      </c>
      <c r="BM1939" t="str">
        <f t="shared" si="247"/>
        <v/>
      </c>
      <c r="BN1939" s="84">
        <f t="shared" si="248"/>
        <v>116</v>
      </c>
      <c r="BO1939" s="1">
        <v>42370</v>
      </c>
      <c r="BP1939" s="1"/>
      <c r="BQ1939" s="3"/>
      <c r="BR1939" s="4"/>
      <c r="BS1939" s="5"/>
      <c r="BT1939" s="6"/>
      <c r="BU1939" s="5"/>
      <c r="BV1939" s="5"/>
      <c r="BW1939" s="6"/>
      <c r="BX1939" s="5"/>
      <c r="BY1939" s="5"/>
      <c r="BZ1939" s="6"/>
      <c r="CA1939" s="5"/>
    </row>
    <row r="1940" spans="4:79">
      <c r="D1940" s="1"/>
      <c r="J1940" s="1"/>
      <c r="L1940" s="1"/>
      <c r="M1940" s="1"/>
      <c r="AX1940" s="1"/>
      <c r="AY1940" s="1"/>
      <c r="BA1940" s="1"/>
      <c r="BB1940" s="1"/>
      <c r="BG1940" t="str">
        <f t="shared" ca="1" si="249"/>
        <v/>
      </c>
      <c r="BH1940" t="str">
        <f t="shared" si="250"/>
        <v/>
      </c>
      <c r="BI1940" t="str">
        <f t="shared" si="251"/>
        <v/>
      </c>
      <c r="BJ1940" t="str">
        <f t="shared" ca="1" si="246"/>
        <v/>
      </c>
      <c r="BK1940">
        <f t="shared" si="252"/>
        <v>1900</v>
      </c>
      <c r="BL1940">
        <f t="shared" si="253"/>
        <v>1900</v>
      </c>
      <c r="BM1940" t="str">
        <f t="shared" si="247"/>
        <v/>
      </c>
      <c r="BN1940" s="84">
        <f t="shared" si="248"/>
        <v>116</v>
      </c>
      <c r="BO1940" s="1">
        <v>42370</v>
      </c>
      <c r="BP1940" s="1"/>
      <c r="BQ1940" s="3"/>
      <c r="BR1940" s="4"/>
      <c r="BS1940" s="5"/>
      <c r="BT1940" s="6"/>
      <c r="BU1940" s="5"/>
      <c r="BV1940" s="5"/>
      <c r="BW1940" s="6"/>
      <c r="BX1940" s="5"/>
      <c r="BY1940" s="5"/>
      <c r="BZ1940" s="6"/>
      <c r="CA1940" s="5"/>
    </row>
    <row r="1941" spans="4:79">
      <c r="D1941" s="1"/>
      <c r="J1941" s="1"/>
      <c r="L1941" s="1"/>
      <c r="M1941" s="1"/>
      <c r="AX1941" s="1"/>
      <c r="AY1941" s="1"/>
      <c r="BA1941" s="1"/>
      <c r="BB1941" s="1"/>
      <c r="BF1941" s="1"/>
      <c r="BG1941" t="str">
        <f t="shared" ca="1" si="249"/>
        <v/>
      </c>
      <c r="BH1941" t="str">
        <f t="shared" si="250"/>
        <v/>
      </c>
      <c r="BI1941" t="str">
        <f t="shared" si="251"/>
        <v/>
      </c>
      <c r="BJ1941" t="str">
        <f t="shared" ca="1" si="246"/>
        <v/>
      </c>
      <c r="BK1941">
        <f t="shared" si="252"/>
        <v>1900</v>
      </c>
      <c r="BL1941">
        <f t="shared" si="253"/>
        <v>1900</v>
      </c>
      <c r="BM1941" t="str">
        <f t="shared" si="247"/>
        <v/>
      </c>
      <c r="BN1941" s="84">
        <f t="shared" si="248"/>
        <v>116</v>
      </c>
      <c r="BO1941" s="1">
        <v>42370</v>
      </c>
      <c r="BP1941" s="1"/>
      <c r="BQ1941" s="3"/>
      <c r="BR1941" s="4"/>
      <c r="BS1941" s="5"/>
      <c r="BT1941" s="6"/>
      <c r="BU1941" s="5"/>
      <c r="BV1941" s="5"/>
      <c r="BW1941" s="6"/>
      <c r="BX1941" s="5"/>
      <c r="BY1941" s="5"/>
      <c r="BZ1941" s="6"/>
      <c r="CA1941" s="5"/>
    </row>
    <row r="1942" spans="4:79">
      <c r="D1942" s="1"/>
      <c r="J1942" s="1"/>
      <c r="L1942" s="1"/>
      <c r="M1942" s="1"/>
      <c r="BA1942" s="1"/>
      <c r="BF1942" s="1"/>
      <c r="BG1942" t="str">
        <f t="shared" ca="1" si="249"/>
        <v/>
      </c>
      <c r="BH1942" t="str">
        <f t="shared" si="250"/>
        <v/>
      </c>
      <c r="BI1942" t="str">
        <f t="shared" si="251"/>
        <v/>
      </c>
      <c r="BJ1942" t="str">
        <f t="shared" ca="1" si="246"/>
        <v/>
      </c>
      <c r="BK1942">
        <f t="shared" si="252"/>
        <v>1900</v>
      </c>
      <c r="BL1942">
        <f t="shared" si="253"/>
        <v>1900</v>
      </c>
      <c r="BM1942" t="str">
        <f t="shared" si="247"/>
        <v/>
      </c>
      <c r="BN1942" s="84">
        <f t="shared" si="248"/>
        <v>116</v>
      </c>
      <c r="BO1942" s="1">
        <v>42370</v>
      </c>
      <c r="BP1942" s="1"/>
      <c r="BQ1942" s="3"/>
      <c r="BR1942" s="4"/>
      <c r="BS1942" s="5"/>
      <c r="BT1942" s="6"/>
      <c r="BU1942" s="5"/>
      <c r="BV1942" s="5"/>
      <c r="BW1942" s="6"/>
      <c r="BX1942" s="5"/>
      <c r="BY1942" s="5"/>
      <c r="BZ1942" s="6"/>
      <c r="CA1942" s="5"/>
    </row>
    <row r="1943" spans="4:79">
      <c r="D1943" s="1"/>
      <c r="J1943" s="1"/>
      <c r="M1943" s="1"/>
      <c r="BG1943" t="str">
        <f t="shared" ca="1" si="249"/>
        <v/>
      </c>
      <c r="BH1943" t="str">
        <f t="shared" si="250"/>
        <v/>
      </c>
      <c r="BI1943" t="str">
        <f t="shared" si="251"/>
        <v/>
      </c>
      <c r="BJ1943" t="str">
        <f t="shared" ca="1" si="246"/>
        <v/>
      </c>
      <c r="BK1943">
        <f t="shared" si="252"/>
        <v>1900</v>
      </c>
      <c r="BL1943">
        <f t="shared" si="253"/>
        <v>1900</v>
      </c>
      <c r="BM1943" t="str">
        <f t="shared" si="247"/>
        <v/>
      </c>
      <c r="BN1943" s="84">
        <f t="shared" si="248"/>
        <v>116</v>
      </c>
      <c r="BO1943" s="1">
        <v>42370</v>
      </c>
      <c r="BP1943" s="1"/>
      <c r="BQ1943" s="3"/>
      <c r="BR1943" s="4"/>
      <c r="BS1943" s="5"/>
      <c r="BT1943" s="6"/>
      <c r="BU1943" s="5"/>
      <c r="BV1943" s="5"/>
      <c r="BW1943" s="6"/>
      <c r="BX1943" s="5"/>
      <c r="BY1943" s="5"/>
      <c r="BZ1943" s="6"/>
      <c r="CA1943" s="5"/>
    </row>
    <row r="1944" spans="4:79">
      <c r="D1944" s="1"/>
      <c r="J1944" s="1"/>
      <c r="L1944" s="1"/>
      <c r="M1944" s="1"/>
      <c r="AX1944" s="1"/>
      <c r="AY1944" s="1"/>
      <c r="BA1944" s="1"/>
      <c r="BB1944" s="1"/>
      <c r="BG1944" t="str">
        <f t="shared" ca="1" si="249"/>
        <v/>
      </c>
      <c r="BH1944" t="str">
        <f t="shared" si="250"/>
        <v/>
      </c>
      <c r="BI1944" t="str">
        <f t="shared" si="251"/>
        <v/>
      </c>
      <c r="BJ1944" t="str">
        <f t="shared" ca="1" si="246"/>
        <v/>
      </c>
      <c r="BK1944">
        <f t="shared" si="252"/>
        <v>1900</v>
      </c>
      <c r="BL1944">
        <f t="shared" si="253"/>
        <v>1900</v>
      </c>
      <c r="BM1944" t="str">
        <f t="shared" si="247"/>
        <v/>
      </c>
      <c r="BN1944" s="84">
        <f t="shared" si="248"/>
        <v>116</v>
      </c>
      <c r="BO1944" s="1">
        <v>42370</v>
      </c>
      <c r="BP1944" s="1"/>
      <c r="BQ1944" s="3"/>
      <c r="BR1944" s="4"/>
      <c r="BS1944" s="5"/>
      <c r="BT1944" s="6"/>
      <c r="BU1944" s="5"/>
      <c r="BV1944" s="5"/>
      <c r="BW1944" s="6"/>
      <c r="BX1944" s="5"/>
      <c r="BY1944" s="5"/>
      <c r="BZ1944" s="6"/>
      <c r="CA1944" s="5"/>
    </row>
    <row r="1945" spans="4:79">
      <c r="D1945" s="1"/>
      <c r="E1945" s="1"/>
      <c r="J1945" s="1"/>
      <c r="L1945" s="1"/>
      <c r="M1945" s="1"/>
      <c r="AX1945" s="1"/>
      <c r="AY1945" s="1"/>
      <c r="BA1945" s="1"/>
      <c r="BG1945" t="str">
        <f t="shared" ca="1" si="249"/>
        <v/>
      </c>
      <c r="BH1945" t="str">
        <f t="shared" si="250"/>
        <v/>
      </c>
      <c r="BI1945" t="str">
        <f t="shared" si="251"/>
        <v/>
      </c>
      <c r="BJ1945" t="str">
        <f t="shared" ca="1" si="246"/>
        <v/>
      </c>
      <c r="BK1945">
        <f t="shared" si="252"/>
        <v>1900</v>
      </c>
      <c r="BL1945">
        <f t="shared" si="253"/>
        <v>1900</v>
      </c>
      <c r="BM1945" t="str">
        <f t="shared" si="247"/>
        <v/>
      </c>
      <c r="BN1945" s="84">
        <f t="shared" si="248"/>
        <v>116</v>
      </c>
      <c r="BO1945" s="1">
        <v>42370</v>
      </c>
      <c r="BP1945" s="1"/>
      <c r="BQ1945" s="3"/>
      <c r="BR1945" s="4"/>
      <c r="BS1945" s="5"/>
      <c r="BT1945" s="6"/>
      <c r="BU1945" s="5"/>
      <c r="BV1945" s="5"/>
      <c r="BW1945" s="6"/>
      <c r="BX1945" s="5"/>
      <c r="BY1945" s="5"/>
      <c r="BZ1945" s="6"/>
      <c r="CA1945" s="5"/>
    </row>
    <row r="1946" spans="4:79">
      <c r="D1946" s="1"/>
      <c r="J1946" s="1"/>
      <c r="L1946" s="1"/>
      <c r="M1946" s="1"/>
      <c r="AX1946" s="1"/>
      <c r="AY1946" s="1"/>
      <c r="BA1946" s="1"/>
      <c r="BB1946" s="1"/>
      <c r="BF1946" s="1"/>
      <c r="BG1946" t="str">
        <f t="shared" ca="1" si="249"/>
        <v/>
      </c>
      <c r="BH1946" t="str">
        <f t="shared" si="250"/>
        <v/>
      </c>
      <c r="BI1946" t="str">
        <f t="shared" si="251"/>
        <v/>
      </c>
      <c r="BJ1946" t="str">
        <f t="shared" ca="1" si="246"/>
        <v/>
      </c>
      <c r="BK1946">
        <f t="shared" si="252"/>
        <v>1900</v>
      </c>
      <c r="BL1946">
        <f t="shared" si="253"/>
        <v>1900</v>
      </c>
      <c r="BM1946" t="str">
        <f t="shared" si="247"/>
        <v/>
      </c>
      <c r="BN1946" s="84">
        <f t="shared" si="248"/>
        <v>116</v>
      </c>
      <c r="BO1946" s="1">
        <v>42370</v>
      </c>
      <c r="BP1946" s="1"/>
      <c r="BQ1946" s="3"/>
      <c r="BR1946" s="4"/>
      <c r="BS1946" s="5"/>
      <c r="BT1946" s="6"/>
      <c r="BU1946" s="5"/>
      <c r="BV1946" s="5"/>
      <c r="BW1946" s="6"/>
      <c r="BX1946" s="5"/>
      <c r="BY1946" s="5"/>
      <c r="BZ1946" s="6"/>
      <c r="CA1946" s="5"/>
    </row>
    <row r="1947" spans="4:79">
      <c r="D1947" s="1"/>
      <c r="J1947" s="1"/>
      <c r="L1947" s="1"/>
      <c r="BA1947" s="1"/>
      <c r="BG1947" t="str">
        <f t="shared" ca="1" si="249"/>
        <v/>
      </c>
      <c r="BH1947" t="str">
        <f t="shared" si="250"/>
        <v/>
      </c>
      <c r="BI1947" t="str">
        <f t="shared" si="251"/>
        <v/>
      </c>
      <c r="BJ1947" t="str">
        <f t="shared" ca="1" si="246"/>
        <v/>
      </c>
      <c r="BK1947">
        <f t="shared" si="252"/>
        <v>1900</v>
      </c>
      <c r="BL1947">
        <f t="shared" si="253"/>
        <v>1900</v>
      </c>
      <c r="BM1947" t="str">
        <f t="shared" si="247"/>
        <v/>
      </c>
      <c r="BN1947" s="84">
        <f t="shared" si="248"/>
        <v>116</v>
      </c>
      <c r="BO1947" s="1">
        <v>42370</v>
      </c>
      <c r="BP1947" s="1"/>
      <c r="BQ1947" s="3"/>
      <c r="BR1947" s="4"/>
      <c r="BS1947" s="5"/>
      <c r="BT1947" s="6"/>
      <c r="BU1947" s="5"/>
      <c r="BV1947" s="5"/>
      <c r="BW1947" s="6"/>
      <c r="BX1947" s="5"/>
      <c r="BY1947" s="5"/>
      <c r="BZ1947" s="6"/>
      <c r="CA1947" s="5"/>
    </row>
    <row r="1948" spans="4:79">
      <c r="D1948" s="1"/>
      <c r="J1948" s="1"/>
      <c r="L1948" s="1"/>
      <c r="AX1948" s="1"/>
      <c r="AY1948" s="1"/>
      <c r="BA1948" s="1"/>
      <c r="BB1948" s="1"/>
      <c r="BG1948" t="str">
        <f t="shared" ca="1" si="249"/>
        <v/>
      </c>
      <c r="BH1948" t="str">
        <f t="shared" si="250"/>
        <v/>
      </c>
      <c r="BI1948" t="str">
        <f t="shared" si="251"/>
        <v/>
      </c>
      <c r="BJ1948" t="str">
        <f t="shared" ca="1" si="246"/>
        <v/>
      </c>
      <c r="BK1948">
        <f t="shared" si="252"/>
        <v>1900</v>
      </c>
      <c r="BL1948">
        <f t="shared" si="253"/>
        <v>1900</v>
      </c>
      <c r="BM1948" t="str">
        <f t="shared" si="247"/>
        <v/>
      </c>
      <c r="BN1948" s="84">
        <f t="shared" si="248"/>
        <v>116</v>
      </c>
      <c r="BO1948" s="1">
        <v>42370</v>
      </c>
      <c r="BP1948" s="1"/>
      <c r="BQ1948" s="3"/>
      <c r="BR1948" s="4"/>
      <c r="BS1948" s="5"/>
      <c r="BT1948" s="6"/>
      <c r="BU1948" s="5"/>
      <c r="BV1948" s="5"/>
      <c r="BW1948" s="6"/>
      <c r="BX1948" s="5"/>
      <c r="BY1948" s="5"/>
      <c r="BZ1948" s="6"/>
      <c r="CA1948" s="5"/>
    </row>
    <row r="1949" spans="4:79">
      <c r="D1949" s="1"/>
      <c r="J1949" s="1"/>
      <c r="L1949" s="1"/>
      <c r="M1949" s="1"/>
      <c r="BA1949" s="1"/>
      <c r="BB1949" s="1"/>
      <c r="BG1949" t="str">
        <f t="shared" ca="1" si="249"/>
        <v/>
      </c>
      <c r="BH1949" t="str">
        <f t="shared" si="250"/>
        <v/>
      </c>
      <c r="BI1949" t="str">
        <f t="shared" si="251"/>
        <v/>
      </c>
      <c r="BJ1949" t="str">
        <f t="shared" ca="1" si="246"/>
        <v/>
      </c>
      <c r="BK1949">
        <f t="shared" si="252"/>
        <v>1900</v>
      </c>
      <c r="BL1949">
        <f t="shared" si="253"/>
        <v>1900</v>
      </c>
      <c r="BM1949" t="str">
        <f t="shared" si="247"/>
        <v/>
      </c>
      <c r="BN1949" s="84">
        <f t="shared" si="248"/>
        <v>116</v>
      </c>
      <c r="BO1949" s="1">
        <v>42370</v>
      </c>
      <c r="BP1949" s="1"/>
      <c r="BQ1949" s="3"/>
      <c r="BR1949" s="4"/>
      <c r="BS1949" s="5"/>
      <c r="BT1949" s="6"/>
      <c r="BU1949" s="5"/>
      <c r="BV1949" s="5"/>
      <c r="BW1949" s="6"/>
      <c r="BX1949" s="5"/>
      <c r="BY1949" s="5"/>
      <c r="BZ1949" s="6"/>
      <c r="CA1949" s="5"/>
    </row>
    <row r="1950" spans="4:79">
      <c r="D1950" s="1"/>
      <c r="J1950" s="1"/>
      <c r="L1950" s="1"/>
      <c r="M1950" s="1"/>
      <c r="AX1950" s="1"/>
      <c r="AY1950" s="1"/>
      <c r="BA1950" s="1"/>
      <c r="BB1950" s="1"/>
      <c r="BG1950" t="str">
        <f t="shared" ca="1" si="249"/>
        <v/>
      </c>
      <c r="BH1950" t="str">
        <f t="shared" si="250"/>
        <v/>
      </c>
      <c r="BI1950" t="str">
        <f t="shared" si="251"/>
        <v/>
      </c>
      <c r="BJ1950" t="str">
        <f t="shared" ca="1" si="246"/>
        <v/>
      </c>
      <c r="BK1950">
        <f t="shared" si="252"/>
        <v>1900</v>
      </c>
      <c r="BL1950">
        <f t="shared" si="253"/>
        <v>1900</v>
      </c>
      <c r="BM1950" t="str">
        <f t="shared" si="247"/>
        <v/>
      </c>
      <c r="BN1950" s="84">
        <f t="shared" si="248"/>
        <v>116</v>
      </c>
      <c r="BO1950" s="1">
        <v>42370</v>
      </c>
      <c r="BP1950" s="1"/>
      <c r="BQ1950" s="3"/>
      <c r="BR1950" s="4"/>
      <c r="BS1950" s="5"/>
      <c r="BT1950" s="6"/>
      <c r="BU1950" s="5"/>
      <c r="BV1950" s="5"/>
      <c r="BW1950" s="6"/>
      <c r="BX1950" s="5"/>
      <c r="BY1950" s="5"/>
      <c r="BZ1950" s="6"/>
      <c r="CA1950" s="5"/>
    </row>
    <row r="1951" spans="4:79">
      <c r="D1951" s="1"/>
      <c r="J1951" s="1"/>
      <c r="L1951" s="1"/>
      <c r="M1951" s="1"/>
      <c r="BA1951" s="1"/>
      <c r="BG1951" t="str">
        <f t="shared" ca="1" si="249"/>
        <v/>
      </c>
      <c r="BH1951" t="str">
        <f t="shared" si="250"/>
        <v/>
      </c>
      <c r="BI1951" t="str">
        <f t="shared" si="251"/>
        <v/>
      </c>
      <c r="BJ1951" t="str">
        <f t="shared" ca="1" si="246"/>
        <v/>
      </c>
      <c r="BK1951">
        <f t="shared" si="252"/>
        <v>1900</v>
      </c>
      <c r="BL1951">
        <f t="shared" si="253"/>
        <v>1900</v>
      </c>
      <c r="BM1951" t="str">
        <f t="shared" si="247"/>
        <v/>
      </c>
      <c r="BN1951" s="84">
        <f t="shared" si="248"/>
        <v>116</v>
      </c>
      <c r="BO1951" s="1">
        <v>42370</v>
      </c>
      <c r="BP1951" s="1"/>
      <c r="BQ1951" s="3"/>
      <c r="BR1951" s="4"/>
      <c r="BS1951" s="5"/>
      <c r="BT1951" s="6"/>
      <c r="BU1951" s="5"/>
      <c r="BV1951" s="5"/>
      <c r="BW1951" s="6"/>
      <c r="BX1951" s="5"/>
      <c r="BY1951" s="5"/>
      <c r="BZ1951" s="6"/>
      <c r="CA1951" s="5"/>
    </row>
    <row r="1952" spans="4:79">
      <c r="D1952" s="1"/>
      <c r="E1952" s="1"/>
      <c r="J1952" s="1"/>
      <c r="L1952" s="1"/>
      <c r="AX1952" s="1"/>
      <c r="AY1952" s="1"/>
      <c r="BA1952" s="1"/>
      <c r="BG1952" t="str">
        <f t="shared" ca="1" si="249"/>
        <v/>
      </c>
      <c r="BH1952" t="str">
        <f t="shared" si="250"/>
        <v/>
      </c>
      <c r="BI1952" t="str">
        <f t="shared" si="251"/>
        <v/>
      </c>
      <c r="BJ1952" t="str">
        <f t="shared" ca="1" si="246"/>
        <v/>
      </c>
      <c r="BK1952">
        <f t="shared" si="252"/>
        <v>1900</v>
      </c>
      <c r="BL1952">
        <f t="shared" si="253"/>
        <v>1900</v>
      </c>
      <c r="BM1952" t="str">
        <f t="shared" si="247"/>
        <v/>
      </c>
      <c r="BN1952" s="84">
        <f t="shared" si="248"/>
        <v>116</v>
      </c>
      <c r="BO1952" s="1">
        <v>42370</v>
      </c>
      <c r="BP1952" s="1"/>
      <c r="BQ1952" s="3"/>
      <c r="BR1952" s="4"/>
      <c r="BS1952" s="5"/>
      <c r="BT1952" s="6"/>
      <c r="BU1952" s="5"/>
      <c r="BV1952" s="5"/>
      <c r="BW1952" s="6"/>
      <c r="BX1952" s="5"/>
      <c r="BY1952" s="5"/>
      <c r="BZ1952" s="6"/>
      <c r="CA1952" s="5"/>
    </row>
    <row r="1953" spans="4:79">
      <c r="D1953" s="1"/>
      <c r="BB1953" s="1"/>
      <c r="BG1953" t="str">
        <f t="shared" ca="1" si="249"/>
        <v/>
      </c>
      <c r="BH1953" t="str">
        <f t="shared" si="250"/>
        <v/>
      </c>
      <c r="BI1953" t="str">
        <f t="shared" si="251"/>
        <v/>
      </c>
      <c r="BJ1953" t="str">
        <f t="shared" ca="1" si="246"/>
        <v/>
      </c>
      <c r="BK1953">
        <f t="shared" si="252"/>
        <v>1900</v>
      </c>
      <c r="BL1953">
        <f t="shared" si="253"/>
        <v>1900</v>
      </c>
      <c r="BM1953" t="str">
        <f t="shared" si="247"/>
        <v/>
      </c>
      <c r="BN1953" s="84">
        <f t="shared" si="248"/>
        <v>116</v>
      </c>
      <c r="BO1953" s="1">
        <v>42370</v>
      </c>
      <c r="BP1953" s="1"/>
      <c r="BQ1953" s="3"/>
      <c r="BR1953" s="4"/>
      <c r="BS1953" s="5"/>
      <c r="BT1953" s="6"/>
      <c r="BU1953" s="5"/>
      <c r="BV1953" s="5"/>
      <c r="BW1953" s="6"/>
      <c r="BX1953" s="5"/>
      <c r="BY1953" s="5"/>
      <c r="BZ1953" s="6"/>
      <c r="CA1953" s="5"/>
    </row>
    <row r="1954" spans="4:79">
      <c r="D1954" s="1"/>
      <c r="J1954" s="1"/>
      <c r="L1954" s="1"/>
      <c r="M1954" s="1"/>
      <c r="AX1954" s="1"/>
      <c r="AY1954" s="1"/>
      <c r="BA1954" s="1"/>
      <c r="BB1954" s="1"/>
      <c r="BG1954" t="str">
        <f t="shared" ca="1" si="249"/>
        <v/>
      </c>
      <c r="BH1954" t="str">
        <f t="shared" si="250"/>
        <v/>
      </c>
      <c r="BI1954" t="str">
        <f t="shared" si="251"/>
        <v/>
      </c>
      <c r="BJ1954" t="str">
        <f t="shared" ca="1" si="246"/>
        <v/>
      </c>
      <c r="BK1954">
        <f t="shared" si="252"/>
        <v>1900</v>
      </c>
      <c r="BL1954">
        <f t="shared" si="253"/>
        <v>1900</v>
      </c>
      <c r="BM1954" t="str">
        <f t="shared" si="247"/>
        <v/>
      </c>
      <c r="BN1954" s="84">
        <f t="shared" si="248"/>
        <v>116</v>
      </c>
      <c r="BO1954" s="1">
        <v>42370</v>
      </c>
      <c r="BP1954" s="1"/>
      <c r="BQ1954" s="3"/>
      <c r="BR1954" s="4"/>
      <c r="BS1954" s="5"/>
      <c r="BT1954" s="6"/>
      <c r="BU1954" s="5"/>
      <c r="BV1954" s="5"/>
      <c r="BW1954" s="6"/>
      <c r="BX1954" s="5"/>
      <c r="BY1954" s="5"/>
      <c r="BZ1954" s="6"/>
      <c r="CA1954" s="5"/>
    </row>
    <row r="1955" spans="4:79">
      <c r="D1955" s="1"/>
      <c r="J1955" s="1"/>
      <c r="L1955" s="1"/>
      <c r="M1955" s="1"/>
      <c r="AX1955" s="1"/>
      <c r="AY1955" s="1"/>
      <c r="BA1955" s="1"/>
      <c r="BB1955" s="1"/>
      <c r="BG1955" t="str">
        <f t="shared" ca="1" si="249"/>
        <v/>
      </c>
      <c r="BH1955" t="str">
        <f t="shared" si="250"/>
        <v/>
      </c>
      <c r="BI1955" t="str">
        <f t="shared" si="251"/>
        <v/>
      </c>
      <c r="BJ1955" t="str">
        <f t="shared" ca="1" si="246"/>
        <v/>
      </c>
      <c r="BK1955">
        <f t="shared" si="252"/>
        <v>1900</v>
      </c>
      <c r="BL1955">
        <f t="shared" si="253"/>
        <v>1900</v>
      </c>
      <c r="BM1955" t="str">
        <f t="shared" si="247"/>
        <v/>
      </c>
      <c r="BN1955" s="84">
        <f t="shared" si="248"/>
        <v>116</v>
      </c>
      <c r="BO1955" s="1">
        <v>42370</v>
      </c>
      <c r="BP1955" s="1"/>
      <c r="BQ1955" s="3"/>
      <c r="BR1955" s="4"/>
      <c r="BS1955" s="5"/>
      <c r="BT1955" s="6"/>
      <c r="BU1955" s="5"/>
      <c r="BV1955" s="5"/>
      <c r="BW1955" s="6"/>
      <c r="BX1955" s="5"/>
      <c r="BY1955" s="5"/>
      <c r="BZ1955" s="6"/>
      <c r="CA1955" s="5"/>
    </row>
    <row r="1956" spans="4:79">
      <c r="D1956" s="1"/>
      <c r="J1956" s="1"/>
      <c r="L1956" s="1"/>
      <c r="M1956" s="1"/>
      <c r="AX1956" s="1"/>
      <c r="AY1956" s="1"/>
      <c r="BA1956" s="1"/>
      <c r="BB1956" s="1"/>
      <c r="BG1956" t="str">
        <f t="shared" ca="1" si="249"/>
        <v/>
      </c>
      <c r="BH1956" t="str">
        <f t="shared" si="250"/>
        <v/>
      </c>
      <c r="BI1956" t="str">
        <f t="shared" si="251"/>
        <v/>
      </c>
      <c r="BJ1956" t="str">
        <f t="shared" ca="1" si="246"/>
        <v/>
      </c>
      <c r="BK1956">
        <f t="shared" si="252"/>
        <v>1900</v>
      </c>
      <c r="BL1956">
        <f t="shared" si="253"/>
        <v>1900</v>
      </c>
      <c r="BM1956" t="str">
        <f t="shared" si="247"/>
        <v/>
      </c>
      <c r="BN1956" s="84">
        <f t="shared" si="248"/>
        <v>116</v>
      </c>
      <c r="BO1956" s="1">
        <v>42370</v>
      </c>
      <c r="BP1956" s="1"/>
      <c r="BQ1956" s="3"/>
      <c r="BR1956" s="4"/>
      <c r="BS1956" s="5"/>
      <c r="BT1956" s="6"/>
      <c r="BU1956" s="5"/>
      <c r="BV1956" s="5"/>
      <c r="BW1956" s="6"/>
      <c r="BX1956" s="5"/>
      <c r="BY1956" s="5"/>
      <c r="BZ1956" s="6"/>
      <c r="CA1956" s="5"/>
    </row>
    <row r="1957" spans="4:79">
      <c r="D1957" s="1"/>
      <c r="J1957" s="1"/>
      <c r="L1957" s="1"/>
      <c r="M1957" s="1"/>
      <c r="AX1957" s="1"/>
      <c r="AY1957" s="1"/>
      <c r="BA1957" s="1"/>
      <c r="BB1957" s="1"/>
      <c r="BG1957" t="str">
        <f t="shared" ca="1" si="249"/>
        <v/>
      </c>
      <c r="BH1957" t="str">
        <f t="shared" si="250"/>
        <v/>
      </c>
      <c r="BI1957" t="str">
        <f t="shared" si="251"/>
        <v/>
      </c>
      <c r="BJ1957" t="str">
        <f t="shared" ca="1" si="246"/>
        <v/>
      </c>
      <c r="BK1957">
        <f t="shared" si="252"/>
        <v>1900</v>
      </c>
      <c r="BL1957">
        <f t="shared" si="253"/>
        <v>1900</v>
      </c>
      <c r="BM1957" t="str">
        <f t="shared" si="247"/>
        <v/>
      </c>
      <c r="BN1957" s="84">
        <f t="shared" si="248"/>
        <v>116</v>
      </c>
      <c r="BO1957" s="1">
        <v>42370</v>
      </c>
      <c r="BP1957" s="1"/>
      <c r="BQ1957" s="3"/>
      <c r="BR1957" s="4"/>
      <c r="BS1957" s="5"/>
      <c r="BT1957" s="6"/>
      <c r="BU1957" s="5"/>
      <c r="BV1957" s="5"/>
      <c r="BW1957" s="6"/>
      <c r="BX1957" s="5"/>
      <c r="BY1957" s="5"/>
      <c r="BZ1957" s="6"/>
      <c r="CA1957" s="5"/>
    </row>
    <row r="1958" spans="4:79">
      <c r="D1958" s="1"/>
      <c r="J1958" s="1"/>
      <c r="L1958" s="1"/>
      <c r="BA1958" s="1"/>
      <c r="BG1958" t="str">
        <f t="shared" ca="1" si="249"/>
        <v/>
      </c>
      <c r="BH1958" t="str">
        <f t="shared" si="250"/>
        <v/>
      </c>
      <c r="BI1958" t="str">
        <f t="shared" si="251"/>
        <v/>
      </c>
      <c r="BJ1958" t="str">
        <f t="shared" ca="1" si="246"/>
        <v/>
      </c>
      <c r="BK1958">
        <f t="shared" si="252"/>
        <v>1900</v>
      </c>
      <c r="BL1958">
        <f t="shared" si="253"/>
        <v>1900</v>
      </c>
      <c r="BM1958" t="str">
        <f t="shared" si="247"/>
        <v/>
      </c>
      <c r="BN1958" s="84">
        <f t="shared" si="248"/>
        <v>116</v>
      </c>
      <c r="BO1958" s="1">
        <v>42370</v>
      </c>
      <c r="BP1958" s="1"/>
      <c r="BQ1958" s="3"/>
      <c r="BR1958" s="4"/>
      <c r="BS1958" s="5"/>
      <c r="BT1958" s="6"/>
      <c r="BU1958" s="5"/>
      <c r="BV1958" s="5"/>
      <c r="BW1958" s="6"/>
      <c r="BX1958" s="5"/>
      <c r="BY1958" s="5"/>
      <c r="BZ1958" s="6"/>
      <c r="CA1958" s="5"/>
    </row>
    <row r="1959" spans="4:79">
      <c r="D1959" s="1"/>
      <c r="J1959" s="1"/>
      <c r="L1959" s="1"/>
      <c r="M1959" s="1"/>
      <c r="BA1959" s="1"/>
      <c r="BB1959" s="1"/>
      <c r="BD1959" s="1"/>
      <c r="BE1959" s="1"/>
      <c r="BG1959" t="str">
        <f t="shared" ca="1" si="249"/>
        <v/>
      </c>
      <c r="BH1959" t="str">
        <f t="shared" si="250"/>
        <v/>
      </c>
      <c r="BI1959" t="str">
        <f t="shared" si="251"/>
        <v/>
      </c>
      <c r="BJ1959" t="str">
        <f t="shared" ca="1" si="246"/>
        <v/>
      </c>
      <c r="BK1959">
        <f t="shared" si="252"/>
        <v>1900</v>
      </c>
      <c r="BL1959">
        <f t="shared" si="253"/>
        <v>1900</v>
      </c>
      <c r="BM1959" t="str">
        <f t="shared" si="247"/>
        <v/>
      </c>
      <c r="BN1959" s="84">
        <f t="shared" si="248"/>
        <v>116</v>
      </c>
      <c r="BO1959" s="1">
        <v>42370</v>
      </c>
      <c r="BP1959" s="1"/>
      <c r="BQ1959" s="3"/>
      <c r="BR1959" s="4"/>
      <c r="BS1959" s="5"/>
      <c r="BT1959" s="6"/>
      <c r="BU1959" s="5"/>
      <c r="BV1959" s="5"/>
      <c r="BW1959" s="6"/>
      <c r="BX1959" s="5"/>
      <c r="BY1959" s="5"/>
      <c r="BZ1959" s="6"/>
      <c r="CA1959" s="5"/>
    </row>
    <row r="1960" spans="4:79">
      <c r="D1960" s="1"/>
      <c r="J1960" s="1"/>
      <c r="L1960" s="1"/>
      <c r="M1960" s="1"/>
      <c r="AZ1960" s="1"/>
      <c r="BA1960" s="1"/>
      <c r="BC1960" s="1"/>
      <c r="BD1960" s="1"/>
      <c r="BG1960" t="str">
        <f t="shared" ca="1" si="249"/>
        <v/>
      </c>
      <c r="BH1960" t="str">
        <f t="shared" si="250"/>
        <v/>
      </c>
      <c r="BI1960" t="str">
        <f t="shared" si="251"/>
        <v/>
      </c>
      <c r="BJ1960" t="str">
        <f t="shared" ca="1" si="246"/>
        <v/>
      </c>
      <c r="BK1960">
        <f t="shared" si="252"/>
        <v>1900</v>
      </c>
      <c r="BL1960">
        <f t="shared" si="253"/>
        <v>1900</v>
      </c>
      <c r="BM1960" t="str">
        <f t="shared" si="247"/>
        <v/>
      </c>
      <c r="BN1960" s="84">
        <f t="shared" si="248"/>
        <v>116</v>
      </c>
      <c r="BO1960" s="1">
        <v>42370</v>
      </c>
      <c r="BP1960" s="1"/>
      <c r="BQ1960" s="3"/>
      <c r="BR1960" s="4"/>
      <c r="BS1960" s="5"/>
      <c r="BT1960" s="6"/>
      <c r="BU1960" s="5"/>
      <c r="BV1960" s="5"/>
      <c r="BW1960" s="6"/>
      <c r="BX1960" s="5"/>
      <c r="BY1960" s="5"/>
      <c r="BZ1960" s="6"/>
      <c r="CA1960" s="5"/>
    </row>
    <row r="1961" spans="4:79">
      <c r="D1961" s="1"/>
      <c r="J1961" s="1"/>
      <c r="L1961" s="1"/>
      <c r="AX1961" s="1"/>
      <c r="AY1961" s="1"/>
      <c r="BA1961" s="1"/>
      <c r="BB1961" s="1"/>
      <c r="BG1961" t="str">
        <f t="shared" ca="1" si="249"/>
        <v/>
      </c>
      <c r="BH1961" t="str">
        <f t="shared" si="250"/>
        <v/>
      </c>
      <c r="BI1961" t="str">
        <f t="shared" si="251"/>
        <v/>
      </c>
      <c r="BJ1961" t="str">
        <f t="shared" ca="1" si="246"/>
        <v/>
      </c>
      <c r="BK1961">
        <f t="shared" si="252"/>
        <v>1900</v>
      </c>
      <c r="BL1961">
        <f t="shared" si="253"/>
        <v>1900</v>
      </c>
      <c r="BM1961" t="str">
        <f t="shared" si="247"/>
        <v/>
      </c>
      <c r="BN1961" s="84">
        <f t="shared" si="248"/>
        <v>116</v>
      </c>
      <c r="BO1961" s="1">
        <v>42370</v>
      </c>
      <c r="BP1961" s="1"/>
      <c r="BQ1961" s="3"/>
      <c r="BR1961" s="4"/>
      <c r="BS1961" s="5"/>
      <c r="BT1961" s="6"/>
      <c r="BU1961" s="5"/>
      <c r="BV1961" s="5"/>
      <c r="BW1961" s="6"/>
      <c r="BX1961" s="5"/>
      <c r="BY1961" s="5"/>
      <c r="BZ1961" s="6"/>
      <c r="CA1961" s="5"/>
    </row>
    <row r="1962" spans="4:79">
      <c r="D1962" s="1"/>
      <c r="J1962" s="1"/>
      <c r="M1962" s="1"/>
      <c r="BG1962" t="str">
        <f t="shared" ca="1" si="249"/>
        <v/>
      </c>
      <c r="BH1962" t="str">
        <f t="shared" si="250"/>
        <v/>
      </c>
      <c r="BI1962" t="str">
        <f t="shared" si="251"/>
        <v/>
      </c>
      <c r="BJ1962" t="str">
        <f t="shared" ca="1" si="246"/>
        <v/>
      </c>
      <c r="BK1962">
        <f t="shared" si="252"/>
        <v>1900</v>
      </c>
      <c r="BL1962">
        <f t="shared" si="253"/>
        <v>1900</v>
      </c>
      <c r="BM1962" t="str">
        <f t="shared" si="247"/>
        <v/>
      </c>
      <c r="BN1962" s="84">
        <f t="shared" si="248"/>
        <v>116</v>
      </c>
      <c r="BO1962" s="1">
        <v>42370</v>
      </c>
      <c r="BP1962" s="1"/>
      <c r="BQ1962" s="3"/>
      <c r="BR1962" s="4"/>
      <c r="BS1962" s="5"/>
      <c r="BT1962" s="6"/>
      <c r="BU1962" s="5"/>
      <c r="BV1962" s="5"/>
      <c r="BW1962" s="6"/>
      <c r="BX1962" s="5"/>
      <c r="BY1962" s="5"/>
      <c r="BZ1962" s="6"/>
      <c r="CA1962" s="5"/>
    </row>
    <row r="1963" spans="4:79">
      <c r="D1963" s="1"/>
      <c r="J1963" s="1"/>
      <c r="M1963" s="1"/>
      <c r="BG1963" t="str">
        <f t="shared" ca="1" si="249"/>
        <v/>
      </c>
      <c r="BH1963" t="str">
        <f t="shared" si="250"/>
        <v/>
      </c>
      <c r="BI1963" t="str">
        <f t="shared" si="251"/>
        <v/>
      </c>
      <c r="BJ1963" t="str">
        <f t="shared" ca="1" si="246"/>
        <v/>
      </c>
      <c r="BK1963">
        <f t="shared" si="252"/>
        <v>1900</v>
      </c>
      <c r="BL1963">
        <f t="shared" si="253"/>
        <v>1900</v>
      </c>
      <c r="BM1963" t="str">
        <f t="shared" si="247"/>
        <v/>
      </c>
      <c r="BN1963" s="84">
        <f t="shared" si="248"/>
        <v>116</v>
      </c>
      <c r="BO1963" s="1">
        <v>42370</v>
      </c>
      <c r="BP1963" s="1"/>
      <c r="BQ1963" s="3"/>
      <c r="BR1963" s="4"/>
      <c r="BS1963" s="5"/>
      <c r="BT1963" s="6"/>
      <c r="BU1963" s="5"/>
      <c r="BV1963" s="5"/>
      <c r="BW1963" s="6"/>
      <c r="BX1963" s="5"/>
      <c r="BY1963" s="5"/>
      <c r="BZ1963" s="6"/>
      <c r="CA1963" s="5"/>
    </row>
    <row r="1964" spans="4:79">
      <c r="D1964" s="1"/>
      <c r="J1964" s="1"/>
      <c r="M1964" s="1"/>
      <c r="BG1964" t="str">
        <f t="shared" ca="1" si="249"/>
        <v/>
      </c>
      <c r="BH1964" t="str">
        <f t="shared" si="250"/>
        <v/>
      </c>
      <c r="BI1964" t="str">
        <f t="shared" si="251"/>
        <v/>
      </c>
      <c r="BJ1964" t="str">
        <f t="shared" ca="1" si="246"/>
        <v/>
      </c>
      <c r="BK1964">
        <f t="shared" si="252"/>
        <v>1900</v>
      </c>
      <c r="BL1964">
        <f t="shared" si="253"/>
        <v>1900</v>
      </c>
      <c r="BM1964" t="str">
        <f t="shared" si="247"/>
        <v/>
      </c>
      <c r="BN1964" s="84">
        <f t="shared" si="248"/>
        <v>116</v>
      </c>
      <c r="BO1964" s="1">
        <v>42370</v>
      </c>
      <c r="BP1964" s="1"/>
      <c r="BQ1964" s="3"/>
      <c r="BR1964" s="4"/>
      <c r="BS1964" s="5"/>
      <c r="BT1964" s="6"/>
      <c r="BU1964" s="5"/>
      <c r="BV1964" s="5"/>
      <c r="BW1964" s="6"/>
      <c r="BX1964" s="5"/>
      <c r="BY1964" s="5"/>
      <c r="BZ1964" s="6"/>
      <c r="CA1964" s="5"/>
    </row>
    <row r="1965" spans="4:79">
      <c r="D1965" s="1"/>
      <c r="J1965" s="1"/>
      <c r="L1965" s="1"/>
      <c r="BA1965" s="1"/>
      <c r="BG1965" t="str">
        <f t="shared" ca="1" si="249"/>
        <v/>
      </c>
      <c r="BH1965" t="str">
        <f t="shared" si="250"/>
        <v/>
      </c>
      <c r="BI1965" t="str">
        <f t="shared" si="251"/>
        <v/>
      </c>
      <c r="BJ1965" t="str">
        <f t="shared" ca="1" si="246"/>
        <v/>
      </c>
      <c r="BK1965">
        <f t="shared" si="252"/>
        <v>1900</v>
      </c>
      <c r="BL1965">
        <f t="shared" si="253"/>
        <v>1900</v>
      </c>
      <c r="BM1965" t="str">
        <f t="shared" si="247"/>
        <v/>
      </c>
      <c r="BN1965" s="84">
        <f t="shared" si="248"/>
        <v>116</v>
      </c>
      <c r="BO1965" s="1">
        <v>42370</v>
      </c>
      <c r="BP1965" s="1"/>
      <c r="BQ1965" s="3"/>
      <c r="BR1965" s="4"/>
      <c r="BS1965" s="5"/>
      <c r="BT1965" s="6"/>
      <c r="BU1965" s="5"/>
      <c r="BV1965" s="5"/>
      <c r="BW1965" s="6"/>
      <c r="BX1965" s="5"/>
      <c r="BY1965" s="5"/>
      <c r="BZ1965" s="6"/>
      <c r="CA1965" s="5"/>
    </row>
    <row r="1966" spans="4:79">
      <c r="D1966" s="1"/>
      <c r="E1966" s="1"/>
      <c r="J1966" s="1"/>
      <c r="L1966" s="1"/>
      <c r="M1966" s="1"/>
      <c r="AX1966" s="1"/>
      <c r="AY1966" s="1"/>
      <c r="BA1966" s="1"/>
      <c r="BB1966" s="1"/>
      <c r="BG1966" t="str">
        <f t="shared" ca="1" si="249"/>
        <v/>
      </c>
      <c r="BH1966" t="str">
        <f t="shared" si="250"/>
        <v/>
      </c>
      <c r="BI1966" t="str">
        <f t="shared" si="251"/>
        <v/>
      </c>
      <c r="BJ1966" t="str">
        <f t="shared" ca="1" si="246"/>
        <v/>
      </c>
      <c r="BK1966">
        <f t="shared" si="252"/>
        <v>1900</v>
      </c>
      <c r="BL1966">
        <f t="shared" si="253"/>
        <v>1900</v>
      </c>
      <c r="BM1966" t="str">
        <f t="shared" si="247"/>
        <v/>
      </c>
      <c r="BN1966" s="84">
        <f t="shared" si="248"/>
        <v>116</v>
      </c>
      <c r="BO1966" s="1">
        <v>42370</v>
      </c>
      <c r="BP1966" s="1"/>
      <c r="BQ1966" s="3"/>
      <c r="BR1966" s="4"/>
      <c r="BS1966" s="5"/>
      <c r="BT1966" s="6"/>
      <c r="BU1966" s="5"/>
      <c r="BV1966" s="5"/>
      <c r="BW1966" s="6"/>
      <c r="BX1966" s="5"/>
      <c r="BY1966" s="5"/>
      <c r="BZ1966" s="6"/>
      <c r="CA1966" s="5"/>
    </row>
    <row r="1967" spans="4:79">
      <c r="D1967" s="1"/>
      <c r="J1967" s="1"/>
      <c r="L1967" s="1"/>
      <c r="BA1967" s="1"/>
      <c r="BB1967" s="1"/>
      <c r="BG1967" t="str">
        <f t="shared" ca="1" si="249"/>
        <v/>
      </c>
      <c r="BH1967" t="str">
        <f t="shared" si="250"/>
        <v/>
      </c>
      <c r="BI1967" t="str">
        <f t="shared" si="251"/>
        <v/>
      </c>
      <c r="BJ1967" t="str">
        <f t="shared" ca="1" si="246"/>
        <v/>
      </c>
      <c r="BK1967">
        <f t="shared" si="252"/>
        <v>1900</v>
      </c>
      <c r="BL1967">
        <f t="shared" si="253"/>
        <v>1900</v>
      </c>
      <c r="BM1967" t="str">
        <f t="shared" si="247"/>
        <v/>
      </c>
      <c r="BN1967" s="84">
        <f t="shared" si="248"/>
        <v>116</v>
      </c>
      <c r="BO1967" s="1">
        <v>42370</v>
      </c>
      <c r="BP1967" s="1"/>
      <c r="BQ1967" s="3"/>
      <c r="BR1967" s="4"/>
      <c r="BS1967" s="5"/>
      <c r="BT1967" s="6"/>
      <c r="BU1967" s="5"/>
      <c r="BV1967" s="5"/>
      <c r="BW1967" s="6"/>
      <c r="BX1967" s="5"/>
      <c r="BY1967" s="5"/>
      <c r="BZ1967" s="6"/>
      <c r="CA1967" s="5"/>
    </row>
    <row r="1968" spans="4:79">
      <c r="D1968" s="1"/>
      <c r="E1968" s="1"/>
      <c r="J1968" s="1"/>
      <c r="L1968" s="1"/>
      <c r="N1968" s="1"/>
      <c r="AX1968" s="1"/>
      <c r="AY1968" s="1"/>
      <c r="BA1968" s="1"/>
      <c r="BB1968" s="1"/>
      <c r="BF1968" s="1"/>
      <c r="BG1968" t="str">
        <f t="shared" ca="1" si="249"/>
        <v/>
      </c>
      <c r="BH1968" t="str">
        <f t="shared" si="250"/>
        <v/>
      </c>
      <c r="BI1968" t="str">
        <f t="shared" si="251"/>
        <v/>
      </c>
      <c r="BJ1968" t="str">
        <f t="shared" ca="1" si="246"/>
        <v/>
      </c>
      <c r="BK1968">
        <f t="shared" si="252"/>
        <v>1900</v>
      </c>
      <c r="BL1968">
        <f t="shared" si="253"/>
        <v>1900</v>
      </c>
      <c r="BM1968" t="str">
        <f t="shared" si="247"/>
        <v/>
      </c>
      <c r="BN1968" s="84">
        <f t="shared" si="248"/>
        <v>116</v>
      </c>
      <c r="BO1968" s="1">
        <v>42370</v>
      </c>
      <c r="BP1968" s="1"/>
      <c r="BQ1968" s="3"/>
      <c r="BR1968" s="4"/>
      <c r="BS1968" s="5"/>
      <c r="BT1968" s="6"/>
      <c r="BU1968" s="5"/>
      <c r="BV1968" s="5"/>
      <c r="BW1968" s="6"/>
      <c r="BX1968" s="5"/>
      <c r="BY1968" s="5"/>
      <c r="BZ1968" s="6"/>
      <c r="CA1968" s="5"/>
    </row>
    <row r="1969" spans="4:79">
      <c r="D1969" s="1"/>
      <c r="E1969" s="1"/>
      <c r="J1969" s="1"/>
      <c r="L1969" s="1"/>
      <c r="N1969" s="1"/>
      <c r="AX1969" s="1"/>
      <c r="AY1969" s="1"/>
      <c r="BA1969" s="1"/>
      <c r="BG1969" t="str">
        <f t="shared" ca="1" si="249"/>
        <v/>
      </c>
      <c r="BH1969" t="str">
        <f t="shared" si="250"/>
        <v/>
      </c>
      <c r="BI1969" t="str">
        <f t="shared" si="251"/>
        <v/>
      </c>
      <c r="BJ1969" t="str">
        <f t="shared" ca="1" si="246"/>
        <v/>
      </c>
      <c r="BK1969">
        <f t="shared" si="252"/>
        <v>1900</v>
      </c>
      <c r="BL1969">
        <f t="shared" si="253"/>
        <v>1900</v>
      </c>
      <c r="BM1969" t="str">
        <f t="shared" si="247"/>
        <v/>
      </c>
      <c r="BN1969" s="84">
        <f t="shared" si="248"/>
        <v>116</v>
      </c>
      <c r="BO1969" s="1">
        <v>42370</v>
      </c>
      <c r="BP1969" s="1"/>
      <c r="BQ1969" s="3"/>
      <c r="BR1969" s="4"/>
      <c r="BS1969" s="5"/>
      <c r="BT1969" s="6"/>
      <c r="BU1969" s="5"/>
      <c r="BV1969" s="5"/>
      <c r="BW1969" s="6"/>
      <c r="BX1969" s="5"/>
      <c r="BY1969" s="5"/>
      <c r="BZ1969" s="6"/>
      <c r="CA1969" s="5"/>
    </row>
    <row r="1970" spans="4:79">
      <c r="D1970" s="1"/>
      <c r="J1970" s="1"/>
      <c r="L1970" s="1"/>
      <c r="AY1970" s="1"/>
      <c r="AZ1970" s="1"/>
      <c r="BB1970" s="1"/>
      <c r="BC1970" s="1"/>
      <c r="BG1970" t="str">
        <f t="shared" ca="1" si="249"/>
        <v/>
      </c>
      <c r="BH1970" t="str">
        <f t="shared" si="250"/>
        <v/>
      </c>
      <c r="BI1970" t="str">
        <f t="shared" si="251"/>
        <v/>
      </c>
      <c r="BJ1970" t="str">
        <f t="shared" ca="1" si="246"/>
        <v/>
      </c>
      <c r="BK1970">
        <f t="shared" si="252"/>
        <v>1900</v>
      </c>
      <c r="BL1970">
        <f t="shared" si="253"/>
        <v>1900</v>
      </c>
      <c r="BM1970" t="str">
        <f t="shared" si="247"/>
        <v/>
      </c>
      <c r="BN1970" s="84">
        <f t="shared" si="248"/>
        <v>116</v>
      </c>
      <c r="BO1970" s="1">
        <v>42370</v>
      </c>
      <c r="BP1970" s="1"/>
      <c r="BQ1970" s="3"/>
      <c r="BR1970" s="4"/>
      <c r="BS1970" s="5"/>
      <c r="BT1970" s="6"/>
      <c r="BU1970" s="5"/>
      <c r="BV1970" s="5"/>
      <c r="BW1970" s="6"/>
      <c r="BX1970" s="5"/>
      <c r="BY1970" s="5"/>
      <c r="BZ1970" s="6"/>
      <c r="CA1970" s="5"/>
    </row>
    <row r="1971" spans="4:79">
      <c r="D1971" s="1"/>
      <c r="J1971" s="1"/>
      <c r="L1971" s="1"/>
      <c r="M1971" s="1"/>
      <c r="AX1971" s="1"/>
      <c r="AY1971" s="1"/>
      <c r="BA1971" s="1"/>
      <c r="BB1971" s="1"/>
      <c r="BG1971" t="str">
        <f t="shared" ca="1" si="249"/>
        <v/>
      </c>
      <c r="BH1971" t="str">
        <f t="shared" si="250"/>
        <v/>
      </c>
      <c r="BI1971" t="str">
        <f t="shared" si="251"/>
        <v/>
      </c>
      <c r="BJ1971" t="str">
        <f t="shared" ca="1" si="246"/>
        <v/>
      </c>
      <c r="BK1971">
        <f t="shared" si="252"/>
        <v>1900</v>
      </c>
      <c r="BL1971">
        <f t="shared" si="253"/>
        <v>1900</v>
      </c>
      <c r="BM1971" t="str">
        <f t="shared" si="247"/>
        <v/>
      </c>
      <c r="BN1971" s="84">
        <f t="shared" si="248"/>
        <v>116</v>
      </c>
      <c r="BO1971" s="1">
        <v>42370</v>
      </c>
      <c r="BP1971" s="1"/>
      <c r="BQ1971" s="3"/>
      <c r="BR1971" s="4"/>
      <c r="BS1971" s="5"/>
      <c r="BT1971" s="6"/>
      <c r="BU1971" s="5"/>
      <c r="BV1971" s="5"/>
      <c r="BW1971" s="6"/>
      <c r="BX1971" s="5"/>
      <c r="BY1971" s="5"/>
      <c r="BZ1971" s="6"/>
      <c r="CA1971" s="5"/>
    </row>
    <row r="1972" spans="4:79">
      <c r="D1972" s="1"/>
      <c r="J1972" s="1"/>
      <c r="M1972" s="1"/>
      <c r="BG1972" t="str">
        <f t="shared" ca="1" si="249"/>
        <v/>
      </c>
      <c r="BH1972" t="str">
        <f t="shared" si="250"/>
        <v/>
      </c>
      <c r="BI1972" t="str">
        <f t="shared" si="251"/>
        <v/>
      </c>
      <c r="BJ1972" t="str">
        <f t="shared" ca="1" si="246"/>
        <v/>
      </c>
      <c r="BK1972">
        <f t="shared" si="252"/>
        <v>1900</v>
      </c>
      <c r="BL1972">
        <f t="shared" si="253"/>
        <v>1900</v>
      </c>
      <c r="BM1972" t="str">
        <f t="shared" si="247"/>
        <v/>
      </c>
      <c r="BN1972" s="84">
        <f t="shared" si="248"/>
        <v>116</v>
      </c>
      <c r="BO1972" s="1">
        <v>42370</v>
      </c>
      <c r="BP1972" s="1"/>
      <c r="BQ1972" s="3"/>
      <c r="BR1972" s="4"/>
      <c r="BS1972" s="5"/>
      <c r="BT1972" s="6"/>
      <c r="BU1972" s="5"/>
      <c r="BV1972" s="5"/>
      <c r="BW1972" s="6"/>
      <c r="BX1972" s="5"/>
      <c r="BY1972" s="5"/>
      <c r="BZ1972" s="6"/>
      <c r="CA1972" s="5"/>
    </row>
    <row r="1973" spans="4:79">
      <c r="D1973" s="1"/>
      <c r="E1973" s="1"/>
      <c r="J1973" s="1"/>
      <c r="L1973" s="1"/>
      <c r="N1973" s="1"/>
      <c r="AX1973" s="1"/>
      <c r="AY1973" s="1"/>
      <c r="BA1973" s="1"/>
      <c r="BB1973" s="1"/>
      <c r="BF1973" s="1"/>
      <c r="BG1973" t="str">
        <f t="shared" ca="1" si="249"/>
        <v/>
      </c>
      <c r="BH1973" t="str">
        <f t="shared" si="250"/>
        <v/>
      </c>
      <c r="BI1973" t="str">
        <f t="shared" si="251"/>
        <v/>
      </c>
      <c r="BJ1973" t="str">
        <f t="shared" ca="1" si="246"/>
        <v/>
      </c>
      <c r="BK1973">
        <f t="shared" si="252"/>
        <v>1900</v>
      </c>
      <c r="BL1973">
        <f t="shared" si="253"/>
        <v>1900</v>
      </c>
      <c r="BM1973" t="str">
        <f t="shared" si="247"/>
        <v/>
      </c>
      <c r="BN1973" s="84">
        <f t="shared" si="248"/>
        <v>116</v>
      </c>
      <c r="BO1973" s="1">
        <v>42370</v>
      </c>
      <c r="BP1973" s="1"/>
      <c r="BQ1973" s="3"/>
      <c r="BR1973" s="4"/>
      <c r="BS1973" s="5"/>
      <c r="BT1973" s="6"/>
      <c r="BU1973" s="5"/>
      <c r="BV1973" s="5"/>
      <c r="BW1973" s="6"/>
      <c r="BX1973" s="5"/>
      <c r="BY1973" s="5"/>
      <c r="BZ1973" s="6"/>
      <c r="CA1973" s="5"/>
    </row>
    <row r="1974" spans="4:79">
      <c r="D1974" s="1"/>
      <c r="J1974" s="1"/>
      <c r="L1974" s="1"/>
      <c r="M1974" s="1"/>
      <c r="BA1974" s="1"/>
      <c r="BB1974" s="1"/>
      <c r="BG1974" t="str">
        <f t="shared" ca="1" si="249"/>
        <v/>
      </c>
      <c r="BH1974" t="str">
        <f t="shared" si="250"/>
        <v/>
      </c>
      <c r="BI1974" t="str">
        <f t="shared" si="251"/>
        <v/>
      </c>
      <c r="BJ1974" t="str">
        <f t="shared" ca="1" si="246"/>
        <v/>
      </c>
      <c r="BK1974">
        <f t="shared" si="252"/>
        <v>1900</v>
      </c>
      <c r="BL1974">
        <f t="shared" si="253"/>
        <v>1900</v>
      </c>
      <c r="BM1974" t="str">
        <f t="shared" si="247"/>
        <v/>
      </c>
      <c r="BN1974" s="84">
        <f t="shared" si="248"/>
        <v>116</v>
      </c>
      <c r="BO1974" s="1">
        <v>42370</v>
      </c>
      <c r="BP1974" s="1"/>
      <c r="BQ1974" s="3"/>
      <c r="BR1974" s="4"/>
      <c r="BS1974" s="5"/>
      <c r="BT1974" s="6"/>
      <c r="BU1974" s="5"/>
      <c r="BV1974" s="5"/>
      <c r="BW1974" s="6"/>
      <c r="BX1974" s="5"/>
      <c r="BY1974" s="5"/>
      <c r="BZ1974" s="6"/>
      <c r="CA1974" s="5"/>
    </row>
    <row r="1975" spans="4:79">
      <c r="D1975" s="1"/>
      <c r="J1975" s="1"/>
      <c r="L1975" s="1"/>
      <c r="M1975" s="1"/>
      <c r="AX1975" s="1"/>
      <c r="AY1975" s="1"/>
      <c r="BA1975" s="1"/>
      <c r="BB1975" s="1"/>
      <c r="BG1975" t="str">
        <f t="shared" ca="1" si="249"/>
        <v/>
      </c>
      <c r="BH1975" t="str">
        <f t="shared" si="250"/>
        <v/>
      </c>
      <c r="BI1975" t="str">
        <f t="shared" si="251"/>
        <v/>
      </c>
      <c r="BJ1975" t="str">
        <f t="shared" ca="1" si="246"/>
        <v/>
      </c>
      <c r="BK1975">
        <f t="shared" si="252"/>
        <v>1900</v>
      </c>
      <c r="BL1975">
        <f t="shared" si="253"/>
        <v>1900</v>
      </c>
      <c r="BM1975" t="str">
        <f t="shared" si="247"/>
        <v/>
      </c>
      <c r="BN1975" s="84">
        <f t="shared" si="248"/>
        <v>116</v>
      </c>
      <c r="BO1975" s="1">
        <v>42370</v>
      </c>
      <c r="BP1975" s="1"/>
      <c r="BQ1975" s="3"/>
      <c r="BR1975" s="4"/>
      <c r="BS1975" s="5"/>
      <c r="BT1975" s="6"/>
      <c r="BU1975" s="5"/>
      <c r="BV1975" s="5"/>
      <c r="BW1975" s="6"/>
      <c r="BX1975" s="5"/>
      <c r="BY1975" s="5"/>
      <c r="BZ1975" s="6"/>
      <c r="CA1975" s="5"/>
    </row>
    <row r="1976" spans="4:79">
      <c r="D1976" s="1"/>
      <c r="J1976" s="1"/>
      <c r="L1976" s="1"/>
      <c r="M1976" s="1"/>
      <c r="AX1976" s="1"/>
      <c r="AY1976" s="1"/>
      <c r="BA1976" s="1"/>
      <c r="BB1976" s="1"/>
      <c r="BG1976" t="str">
        <f t="shared" ca="1" si="249"/>
        <v/>
      </c>
      <c r="BH1976" t="str">
        <f t="shared" si="250"/>
        <v/>
      </c>
      <c r="BI1976" t="str">
        <f t="shared" si="251"/>
        <v/>
      </c>
      <c r="BJ1976" t="str">
        <f t="shared" ca="1" si="246"/>
        <v/>
      </c>
      <c r="BK1976">
        <f t="shared" si="252"/>
        <v>1900</v>
      </c>
      <c r="BL1976">
        <f t="shared" si="253"/>
        <v>1900</v>
      </c>
      <c r="BM1976" t="str">
        <f t="shared" si="247"/>
        <v/>
      </c>
      <c r="BN1976" s="84">
        <f t="shared" si="248"/>
        <v>116</v>
      </c>
      <c r="BO1976" s="1">
        <v>42370</v>
      </c>
      <c r="BP1976" s="1"/>
      <c r="BQ1976" s="3"/>
      <c r="BR1976" s="4"/>
      <c r="BS1976" s="5"/>
      <c r="BT1976" s="6"/>
      <c r="BU1976" s="5"/>
      <c r="BV1976" s="5"/>
      <c r="BW1976" s="6"/>
      <c r="BX1976" s="5"/>
      <c r="BY1976" s="5"/>
      <c r="BZ1976" s="6"/>
      <c r="CA1976" s="5"/>
    </row>
    <row r="1977" spans="4:79">
      <c r="D1977" s="1"/>
      <c r="J1977" s="1"/>
      <c r="L1977" s="1"/>
      <c r="M1977" s="1"/>
      <c r="BA1977" s="1"/>
      <c r="BG1977" t="str">
        <f t="shared" ca="1" si="249"/>
        <v/>
      </c>
      <c r="BH1977" t="str">
        <f t="shared" si="250"/>
        <v/>
      </c>
      <c r="BI1977" t="str">
        <f t="shared" si="251"/>
        <v/>
      </c>
      <c r="BJ1977" t="str">
        <f t="shared" ca="1" si="246"/>
        <v/>
      </c>
      <c r="BK1977">
        <f t="shared" si="252"/>
        <v>1900</v>
      </c>
      <c r="BL1977">
        <f t="shared" si="253"/>
        <v>1900</v>
      </c>
      <c r="BM1977" t="str">
        <f t="shared" si="247"/>
        <v/>
      </c>
      <c r="BN1977" s="84">
        <f t="shared" si="248"/>
        <v>116</v>
      </c>
      <c r="BO1977" s="1">
        <v>42370</v>
      </c>
      <c r="BP1977" s="1"/>
      <c r="BQ1977" s="3"/>
      <c r="BR1977" s="4"/>
      <c r="BS1977" s="5"/>
      <c r="BT1977" s="6"/>
      <c r="BU1977" s="5"/>
      <c r="BV1977" s="5"/>
      <c r="BW1977" s="6"/>
      <c r="BX1977" s="5"/>
      <c r="BY1977" s="5"/>
      <c r="BZ1977" s="6"/>
      <c r="CA1977" s="5"/>
    </row>
    <row r="1978" spans="4:79">
      <c r="D1978" s="1"/>
      <c r="J1978" s="1"/>
      <c r="L1978" s="1"/>
      <c r="AX1978" s="1"/>
      <c r="AY1978" s="1"/>
      <c r="BA1978" s="1"/>
      <c r="BB1978" s="1"/>
      <c r="BG1978" t="str">
        <f t="shared" ca="1" si="249"/>
        <v/>
      </c>
      <c r="BH1978" t="str">
        <f t="shared" si="250"/>
        <v/>
      </c>
      <c r="BI1978" t="str">
        <f t="shared" si="251"/>
        <v/>
      </c>
      <c r="BJ1978" t="str">
        <f t="shared" ca="1" si="246"/>
        <v/>
      </c>
      <c r="BK1978">
        <f t="shared" si="252"/>
        <v>1900</v>
      </c>
      <c r="BL1978">
        <f t="shared" si="253"/>
        <v>1900</v>
      </c>
      <c r="BM1978" t="str">
        <f t="shared" si="247"/>
        <v/>
      </c>
      <c r="BN1978" s="84">
        <f t="shared" si="248"/>
        <v>116</v>
      </c>
      <c r="BO1978" s="1">
        <v>42370</v>
      </c>
      <c r="BP1978" s="1"/>
      <c r="BQ1978" s="3"/>
      <c r="BR1978" s="4"/>
      <c r="BS1978" s="5"/>
      <c r="BT1978" s="6"/>
      <c r="BU1978" s="5"/>
      <c r="BV1978" s="5"/>
      <c r="BW1978" s="6"/>
      <c r="BX1978" s="5"/>
      <c r="BY1978" s="5"/>
      <c r="BZ1978" s="6"/>
      <c r="CA1978" s="5"/>
    </row>
    <row r="1979" spans="4:79">
      <c r="D1979" s="1"/>
      <c r="J1979" s="1"/>
      <c r="M1979" s="1"/>
      <c r="BG1979" t="str">
        <f t="shared" ca="1" si="249"/>
        <v/>
      </c>
      <c r="BH1979" t="str">
        <f t="shared" si="250"/>
        <v/>
      </c>
      <c r="BI1979" t="str">
        <f t="shared" si="251"/>
        <v/>
      </c>
      <c r="BJ1979" t="str">
        <f t="shared" ca="1" si="246"/>
        <v/>
      </c>
      <c r="BK1979">
        <f t="shared" si="252"/>
        <v>1900</v>
      </c>
      <c r="BL1979">
        <f t="shared" si="253"/>
        <v>1900</v>
      </c>
      <c r="BM1979" t="str">
        <f t="shared" si="247"/>
        <v/>
      </c>
      <c r="BN1979" s="84">
        <f t="shared" si="248"/>
        <v>116</v>
      </c>
      <c r="BO1979" s="1">
        <v>42370</v>
      </c>
      <c r="BP1979" s="1"/>
      <c r="BQ1979" s="3"/>
      <c r="BR1979" s="4"/>
      <c r="BS1979" s="5"/>
      <c r="BT1979" s="6"/>
      <c r="BU1979" s="5"/>
      <c r="BV1979" s="5"/>
      <c r="BW1979" s="6"/>
      <c r="BX1979" s="5"/>
      <c r="BY1979" s="5"/>
      <c r="BZ1979" s="6"/>
      <c r="CA1979" s="5"/>
    </row>
    <row r="1980" spans="4:79">
      <c r="D1980" s="1"/>
      <c r="BB1980" s="1"/>
      <c r="BG1980" t="str">
        <f t="shared" ca="1" si="249"/>
        <v/>
      </c>
      <c r="BH1980" t="str">
        <f t="shared" si="250"/>
        <v/>
      </c>
      <c r="BI1980" t="str">
        <f t="shared" si="251"/>
        <v/>
      </c>
      <c r="BJ1980" t="str">
        <f t="shared" ca="1" si="246"/>
        <v/>
      </c>
      <c r="BK1980">
        <f t="shared" si="252"/>
        <v>1900</v>
      </c>
      <c r="BL1980">
        <f t="shared" si="253"/>
        <v>1900</v>
      </c>
      <c r="BM1980" t="str">
        <f t="shared" si="247"/>
        <v/>
      </c>
      <c r="BN1980" s="84">
        <f t="shared" si="248"/>
        <v>116</v>
      </c>
      <c r="BO1980" s="1">
        <v>42370</v>
      </c>
      <c r="BP1980" s="1"/>
      <c r="BQ1980" s="3"/>
      <c r="BR1980" s="4"/>
      <c r="BS1980" s="5"/>
      <c r="BT1980" s="6"/>
      <c r="BU1980" s="5"/>
      <c r="BV1980" s="5"/>
      <c r="BW1980" s="6"/>
      <c r="BX1980" s="5"/>
      <c r="BY1980" s="5"/>
      <c r="BZ1980" s="6"/>
      <c r="CA1980" s="5"/>
    </row>
    <row r="1981" spans="4:79">
      <c r="D1981" s="1"/>
      <c r="J1981" s="1"/>
      <c r="M1981" s="1"/>
      <c r="BG1981" t="str">
        <f t="shared" ca="1" si="249"/>
        <v/>
      </c>
      <c r="BH1981" t="str">
        <f t="shared" si="250"/>
        <v/>
      </c>
      <c r="BI1981" t="str">
        <f t="shared" si="251"/>
        <v/>
      </c>
      <c r="BJ1981" t="str">
        <f t="shared" ca="1" si="246"/>
        <v/>
      </c>
      <c r="BK1981">
        <f t="shared" si="252"/>
        <v>1900</v>
      </c>
      <c r="BL1981">
        <f t="shared" si="253"/>
        <v>1900</v>
      </c>
      <c r="BM1981" t="str">
        <f t="shared" si="247"/>
        <v/>
      </c>
      <c r="BN1981" s="84">
        <f t="shared" si="248"/>
        <v>116</v>
      </c>
      <c r="BO1981" s="1">
        <v>42370</v>
      </c>
      <c r="BP1981" s="1"/>
      <c r="BQ1981" s="3"/>
      <c r="BR1981" s="4"/>
      <c r="BS1981" s="5"/>
      <c r="BT1981" s="6"/>
      <c r="BU1981" s="5"/>
      <c r="BV1981" s="5"/>
      <c r="BW1981" s="6"/>
      <c r="BX1981" s="5"/>
      <c r="BY1981" s="5"/>
      <c r="BZ1981" s="6"/>
      <c r="CA1981" s="5"/>
    </row>
    <row r="1982" spans="4:79">
      <c r="D1982" s="1"/>
      <c r="E1982" s="1"/>
      <c r="J1982" s="1"/>
      <c r="L1982" s="1"/>
      <c r="N1982" s="1"/>
      <c r="AX1982" s="1"/>
      <c r="AY1982" s="1"/>
      <c r="BA1982" s="1"/>
      <c r="BB1982" s="1"/>
      <c r="BG1982" t="str">
        <f t="shared" ca="1" si="249"/>
        <v/>
      </c>
      <c r="BH1982" t="str">
        <f t="shared" si="250"/>
        <v/>
      </c>
      <c r="BI1982" t="str">
        <f t="shared" si="251"/>
        <v/>
      </c>
      <c r="BJ1982" t="str">
        <f t="shared" ca="1" si="246"/>
        <v/>
      </c>
      <c r="BK1982">
        <f t="shared" si="252"/>
        <v>1900</v>
      </c>
      <c r="BL1982">
        <f t="shared" si="253"/>
        <v>1900</v>
      </c>
      <c r="BM1982" t="str">
        <f t="shared" si="247"/>
        <v/>
      </c>
      <c r="BN1982" s="84">
        <f t="shared" si="248"/>
        <v>116</v>
      </c>
      <c r="BO1982" s="1">
        <v>42370</v>
      </c>
      <c r="BP1982" s="1"/>
      <c r="BQ1982" s="3"/>
      <c r="BR1982" s="4"/>
      <c r="BS1982" s="5"/>
      <c r="BT1982" s="6"/>
      <c r="BU1982" s="5"/>
      <c r="BV1982" s="5"/>
      <c r="BW1982" s="6"/>
      <c r="BX1982" s="5"/>
      <c r="BY1982" s="5"/>
      <c r="BZ1982" s="6"/>
      <c r="CA1982" s="5"/>
    </row>
    <row r="1983" spans="4:79">
      <c r="D1983" s="1"/>
      <c r="J1983" s="1"/>
      <c r="M1983" s="1"/>
      <c r="BG1983" t="str">
        <f t="shared" ca="1" si="249"/>
        <v/>
      </c>
      <c r="BH1983" t="str">
        <f t="shared" si="250"/>
        <v/>
      </c>
      <c r="BI1983" t="str">
        <f t="shared" si="251"/>
        <v/>
      </c>
      <c r="BJ1983" t="str">
        <f t="shared" ca="1" si="246"/>
        <v/>
      </c>
      <c r="BK1983">
        <f t="shared" si="252"/>
        <v>1900</v>
      </c>
      <c r="BL1983">
        <f t="shared" si="253"/>
        <v>1900</v>
      </c>
      <c r="BM1983" t="str">
        <f t="shared" si="247"/>
        <v/>
      </c>
      <c r="BN1983" s="84">
        <f t="shared" si="248"/>
        <v>116</v>
      </c>
      <c r="BO1983" s="1">
        <v>42370</v>
      </c>
      <c r="BP1983" s="1"/>
      <c r="BQ1983" s="3"/>
      <c r="BR1983" s="4"/>
      <c r="BS1983" s="5"/>
      <c r="BT1983" s="6"/>
      <c r="BU1983" s="5"/>
      <c r="BV1983" s="5"/>
      <c r="BW1983" s="6"/>
      <c r="BX1983" s="5"/>
      <c r="BY1983" s="5"/>
      <c r="BZ1983" s="6"/>
      <c r="CA1983" s="5"/>
    </row>
    <row r="1984" spans="4:79">
      <c r="D1984" s="1"/>
      <c r="J1984" s="1"/>
      <c r="L1984" s="1"/>
      <c r="M1984" s="1"/>
      <c r="BA1984" s="1"/>
      <c r="BB1984" s="1"/>
      <c r="BG1984" t="str">
        <f t="shared" ca="1" si="249"/>
        <v/>
      </c>
      <c r="BH1984" t="str">
        <f t="shared" si="250"/>
        <v/>
      </c>
      <c r="BI1984" t="str">
        <f t="shared" si="251"/>
        <v/>
      </c>
      <c r="BJ1984" t="str">
        <f t="shared" ca="1" si="246"/>
        <v/>
      </c>
      <c r="BK1984">
        <f t="shared" si="252"/>
        <v>1900</v>
      </c>
      <c r="BL1984">
        <f t="shared" si="253"/>
        <v>1900</v>
      </c>
      <c r="BM1984" t="str">
        <f t="shared" si="247"/>
        <v/>
      </c>
      <c r="BN1984" s="84">
        <f t="shared" si="248"/>
        <v>116</v>
      </c>
      <c r="BO1984" s="1">
        <v>42370</v>
      </c>
      <c r="BP1984" s="1"/>
      <c r="BQ1984" s="3"/>
      <c r="BR1984" s="4"/>
      <c r="BS1984" s="5"/>
      <c r="BT1984" s="6"/>
      <c r="BU1984" s="5"/>
      <c r="BV1984" s="5"/>
      <c r="BW1984" s="6"/>
      <c r="BX1984" s="5"/>
      <c r="BY1984" s="5"/>
      <c r="BZ1984" s="6"/>
      <c r="CA1984" s="5"/>
    </row>
    <row r="1985" spans="4:79">
      <c r="D1985" s="1"/>
      <c r="J1985" s="1"/>
      <c r="L1985" s="1"/>
      <c r="AX1985" s="1"/>
      <c r="AY1985" s="1"/>
      <c r="BA1985" s="1"/>
      <c r="BB1985" s="1"/>
      <c r="BF1985" s="1"/>
      <c r="BG1985" t="str">
        <f t="shared" ca="1" si="249"/>
        <v/>
      </c>
      <c r="BH1985" t="str">
        <f t="shared" si="250"/>
        <v/>
      </c>
      <c r="BI1985" t="str">
        <f t="shared" si="251"/>
        <v/>
      </c>
      <c r="BJ1985" t="str">
        <f t="shared" ca="1" si="246"/>
        <v/>
      </c>
      <c r="BK1985">
        <f t="shared" si="252"/>
        <v>1900</v>
      </c>
      <c r="BL1985">
        <f t="shared" si="253"/>
        <v>1900</v>
      </c>
      <c r="BM1985" t="str">
        <f t="shared" si="247"/>
        <v/>
      </c>
      <c r="BN1985" s="84">
        <f t="shared" si="248"/>
        <v>116</v>
      </c>
      <c r="BO1985" s="1">
        <v>42370</v>
      </c>
      <c r="BP1985" s="1"/>
      <c r="BQ1985" s="3"/>
      <c r="BR1985" s="4"/>
      <c r="BS1985" s="5"/>
      <c r="BT1985" s="6"/>
      <c r="BU1985" s="5"/>
      <c r="BV1985" s="5"/>
      <c r="BW1985" s="6"/>
      <c r="BX1985" s="5"/>
      <c r="BY1985" s="5"/>
      <c r="BZ1985" s="6"/>
      <c r="CA1985" s="5"/>
    </row>
    <row r="1986" spans="4:79">
      <c r="D1986" s="1"/>
      <c r="J1986" s="1"/>
      <c r="L1986" s="1"/>
      <c r="M1986" s="1"/>
      <c r="AX1986" s="1"/>
      <c r="AY1986" s="1"/>
      <c r="BA1986" s="1"/>
      <c r="BB1986" s="1"/>
      <c r="BG1986" t="str">
        <f t="shared" ca="1" si="249"/>
        <v/>
      </c>
      <c r="BH1986" t="str">
        <f t="shared" si="250"/>
        <v/>
      </c>
      <c r="BI1986" t="str">
        <f t="shared" si="251"/>
        <v/>
      </c>
      <c r="BJ1986" t="str">
        <f t="shared" ref="BJ1986:BJ2013" ca="1" si="254">IF(A1986="","",DATEDIF(L1986,TODAY(),"y"))</f>
        <v/>
      </c>
      <c r="BK1986">
        <f t="shared" si="252"/>
        <v>1900</v>
      </c>
      <c r="BL1986">
        <f t="shared" si="253"/>
        <v>1900</v>
      </c>
      <c r="BM1986" t="str">
        <f t="shared" ref="BM1986:BM2049" si="255">IF(A1986="","",IF(O1986="Adhérent",BG1986,""))</f>
        <v/>
      </c>
      <c r="BN1986" s="84">
        <f t="shared" ref="BN1986:BN2049" si="256">YEAR(BO1986)-YEAR(J1986)</f>
        <v>116</v>
      </c>
      <c r="BO1986" s="1">
        <v>42370</v>
      </c>
      <c r="BP1986" s="1"/>
      <c r="BQ1986" s="3"/>
      <c r="BR1986" s="4"/>
      <c r="BS1986" s="5"/>
      <c r="BT1986" s="6"/>
      <c r="BU1986" s="5"/>
      <c r="BV1986" s="5"/>
      <c r="BW1986" s="6"/>
      <c r="BX1986" s="5"/>
      <c r="BY1986" s="5"/>
      <c r="BZ1986" s="6"/>
      <c r="CA1986" s="5"/>
    </row>
    <row r="1987" spans="4:79">
      <c r="D1987" s="1"/>
      <c r="J1987" s="1"/>
      <c r="L1987" s="1"/>
      <c r="M1987" s="1"/>
      <c r="AY1987" s="1"/>
      <c r="AZ1987" s="1"/>
      <c r="BB1987" s="1"/>
      <c r="BC1987" s="1"/>
      <c r="BG1987" t="str">
        <f t="shared" ref="BG1987:BG2050" ca="1" si="257">IF(A1987="","",DATEDIF(J1987,TODAY(),"y"))</f>
        <v/>
      </c>
      <c r="BH1987" t="str">
        <f t="shared" ref="BH1987:BH2050" si="258">IF(A1987="","",IF(BG1987&lt;61,"Moins de 61",IF(BG1987&lt;66,"61 à 65",IF(BG1987&lt;71,"66 à 70",IF(BG1987&lt;76,"71 à 75",IF(BG1987&lt;81,"76 à 80",IF(BG1987&lt;86,"81 à 85",IF(BG1987&lt;91,"86 à 90",IF(BG1987&lt;96,"91 à 95",IF(BG1987&lt;101,"96 à 100",IF(BG1987&gt;=101,"101 et plus","")))))))))))</f>
        <v/>
      </c>
      <c r="BI1987" t="str">
        <f t="shared" ref="BI1987:BI2050" si="259">IF(B1987="","",IF(BG1987&lt;66,"Moins de 66",IF(BG1987&lt;71,"66 à 70",IF(BG1987&lt;76,"71 à 75",IF(BG1987&lt;81,"76 à 80",IF(BG1987&gt;=81,"plus de 80",""))))))</f>
        <v/>
      </c>
      <c r="BJ1987" t="str">
        <f t="shared" ca="1" si="254"/>
        <v/>
      </c>
      <c r="BK1987">
        <f t="shared" ref="BK1987:BK2050" si="260">YEAR(L1987)</f>
        <v>1900</v>
      </c>
      <c r="BL1987">
        <f t="shared" ref="BL1987:BL2050" si="261">YEAR(E1987)</f>
        <v>1900</v>
      </c>
      <c r="BM1987" t="str">
        <f t="shared" si="255"/>
        <v/>
      </c>
      <c r="BN1987" s="84">
        <f t="shared" si="256"/>
        <v>116</v>
      </c>
      <c r="BO1987" s="1">
        <v>42370</v>
      </c>
      <c r="BP1987" s="1"/>
      <c r="BQ1987" s="3"/>
      <c r="BR1987" s="4"/>
      <c r="BS1987" s="5"/>
      <c r="BT1987" s="6"/>
      <c r="BU1987" s="5"/>
      <c r="BV1987" s="5"/>
      <c r="BW1987" s="6"/>
      <c r="BX1987" s="5"/>
      <c r="BY1987" s="5"/>
      <c r="BZ1987" s="6"/>
      <c r="CA1987" s="5"/>
    </row>
    <row r="1988" spans="4:79">
      <c r="D1988" s="1"/>
      <c r="J1988" s="1"/>
      <c r="L1988" s="1"/>
      <c r="AX1988" s="1"/>
      <c r="AY1988" s="1"/>
      <c r="BA1988" s="1"/>
      <c r="BB1988" s="1"/>
      <c r="BF1988" s="1"/>
      <c r="BG1988" t="str">
        <f t="shared" ca="1" si="257"/>
        <v/>
      </c>
      <c r="BH1988" t="str">
        <f t="shared" si="258"/>
        <v/>
      </c>
      <c r="BI1988" t="str">
        <f t="shared" si="259"/>
        <v/>
      </c>
      <c r="BJ1988" t="str">
        <f t="shared" ca="1" si="254"/>
        <v/>
      </c>
      <c r="BK1988">
        <f t="shared" si="260"/>
        <v>1900</v>
      </c>
      <c r="BL1988">
        <f t="shared" si="261"/>
        <v>1900</v>
      </c>
      <c r="BM1988" t="str">
        <f t="shared" si="255"/>
        <v/>
      </c>
      <c r="BN1988" s="84">
        <f t="shared" si="256"/>
        <v>116</v>
      </c>
      <c r="BO1988" s="1">
        <v>42370</v>
      </c>
      <c r="BP1988" s="1"/>
      <c r="BQ1988" s="3"/>
      <c r="BR1988" s="4"/>
      <c r="BS1988" s="5"/>
      <c r="BT1988" s="6"/>
      <c r="BU1988" s="5"/>
      <c r="BV1988" s="5"/>
      <c r="BW1988" s="6"/>
      <c r="BX1988" s="5"/>
      <c r="BY1988" s="5"/>
      <c r="BZ1988" s="6"/>
      <c r="CA1988" s="5"/>
    </row>
    <row r="1989" spans="4:79">
      <c r="D1989" s="1"/>
      <c r="J1989" s="1"/>
      <c r="L1989" s="1"/>
      <c r="M1989" s="1"/>
      <c r="AY1989" s="1"/>
      <c r="AZ1989" s="1"/>
      <c r="BB1989" s="1"/>
      <c r="BC1989" s="1"/>
      <c r="BG1989" t="str">
        <f t="shared" ca="1" si="257"/>
        <v/>
      </c>
      <c r="BH1989" t="str">
        <f t="shared" si="258"/>
        <v/>
      </c>
      <c r="BI1989" t="str">
        <f t="shared" si="259"/>
        <v/>
      </c>
      <c r="BJ1989" t="str">
        <f t="shared" ca="1" si="254"/>
        <v/>
      </c>
      <c r="BK1989">
        <f t="shared" si="260"/>
        <v>1900</v>
      </c>
      <c r="BL1989">
        <f t="shared" si="261"/>
        <v>1900</v>
      </c>
      <c r="BM1989" t="str">
        <f t="shared" si="255"/>
        <v/>
      </c>
      <c r="BN1989" s="84">
        <f t="shared" si="256"/>
        <v>116</v>
      </c>
      <c r="BO1989" s="1">
        <v>42370</v>
      </c>
      <c r="BP1989" s="1"/>
      <c r="BQ1989" s="3"/>
      <c r="BR1989" s="4"/>
      <c r="BS1989" s="5"/>
      <c r="BT1989" s="6"/>
      <c r="BU1989" s="5"/>
      <c r="BV1989" s="5"/>
      <c r="BW1989" s="6"/>
      <c r="BX1989" s="5"/>
      <c r="BY1989" s="5"/>
      <c r="BZ1989" s="6"/>
      <c r="CA1989" s="5"/>
    </row>
    <row r="1990" spans="4:79">
      <c r="D1990" s="1"/>
      <c r="J1990" s="1"/>
      <c r="M1990" s="1"/>
      <c r="BG1990" t="str">
        <f t="shared" ca="1" si="257"/>
        <v/>
      </c>
      <c r="BH1990" t="str">
        <f t="shared" si="258"/>
        <v/>
      </c>
      <c r="BI1990" t="str">
        <f t="shared" si="259"/>
        <v/>
      </c>
      <c r="BJ1990" t="str">
        <f t="shared" ca="1" si="254"/>
        <v/>
      </c>
      <c r="BK1990">
        <f t="shared" si="260"/>
        <v>1900</v>
      </c>
      <c r="BL1990">
        <f t="shared" si="261"/>
        <v>1900</v>
      </c>
      <c r="BM1990" t="str">
        <f t="shared" si="255"/>
        <v/>
      </c>
      <c r="BN1990" s="84">
        <f t="shared" si="256"/>
        <v>116</v>
      </c>
      <c r="BO1990" s="1">
        <v>42370</v>
      </c>
      <c r="BP1990" s="1"/>
      <c r="BQ1990" s="3"/>
      <c r="BR1990" s="4"/>
      <c r="BS1990" s="5"/>
      <c r="BT1990" s="6"/>
      <c r="BU1990" s="5"/>
      <c r="BV1990" s="5"/>
      <c r="BW1990" s="6"/>
      <c r="BX1990" s="5"/>
      <c r="BY1990" s="5"/>
      <c r="BZ1990" s="6"/>
      <c r="CA1990" s="5"/>
    </row>
    <row r="1991" spans="4:79">
      <c r="D1991" s="1"/>
      <c r="J1991" s="1"/>
      <c r="L1991" s="1"/>
      <c r="M1991" s="1"/>
      <c r="AX1991" s="1"/>
      <c r="AY1991" s="1"/>
      <c r="BA1991" s="1"/>
      <c r="BB1991" s="1"/>
      <c r="BG1991" t="str">
        <f t="shared" ca="1" si="257"/>
        <v/>
      </c>
      <c r="BH1991" t="str">
        <f t="shared" si="258"/>
        <v/>
      </c>
      <c r="BI1991" t="str">
        <f t="shared" si="259"/>
        <v/>
      </c>
      <c r="BJ1991" t="str">
        <f t="shared" ca="1" si="254"/>
        <v/>
      </c>
      <c r="BK1991">
        <f t="shared" si="260"/>
        <v>1900</v>
      </c>
      <c r="BL1991">
        <f t="shared" si="261"/>
        <v>1900</v>
      </c>
      <c r="BM1991" t="str">
        <f t="shared" si="255"/>
        <v/>
      </c>
      <c r="BN1991" s="84">
        <f t="shared" si="256"/>
        <v>116</v>
      </c>
      <c r="BO1991" s="1">
        <v>42370</v>
      </c>
      <c r="BP1991" s="1"/>
      <c r="BQ1991" s="3"/>
      <c r="BR1991" s="4"/>
      <c r="BS1991" s="5"/>
      <c r="BT1991" s="6"/>
      <c r="BU1991" s="5"/>
      <c r="BV1991" s="5"/>
      <c r="BW1991" s="6"/>
      <c r="BX1991" s="5"/>
      <c r="BY1991" s="5"/>
      <c r="BZ1991" s="6"/>
      <c r="CA1991" s="5"/>
    </row>
    <row r="1992" spans="4:79">
      <c r="D1992" s="1"/>
      <c r="J1992" s="1"/>
      <c r="L1992" s="1"/>
      <c r="BA1992" s="1"/>
      <c r="BG1992" t="str">
        <f t="shared" ca="1" si="257"/>
        <v/>
      </c>
      <c r="BH1992" t="str">
        <f t="shared" si="258"/>
        <v/>
      </c>
      <c r="BI1992" t="str">
        <f t="shared" si="259"/>
        <v/>
      </c>
      <c r="BJ1992" t="str">
        <f t="shared" ca="1" si="254"/>
        <v/>
      </c>
      <c r="BK1992">
        <f t="shared" si="260"/>
        <v>1900</v>
      </c>
      <c r="BL1992">
        <f t="shared" si="261"/>
        <v>1900</v>
      </c>
      <c r="BM1992" t="str">
        <f t="shared" si="255"/>
        <v/>
      </c>
      <c r="BN1992" s="84">
        <f t="shared" si="256"/>
        <v>116</v>
      </c>
      <c r="BO1992" s="1">
        <v>42370</v>
      </c>
      <c r="BP1992" s="1"/>
      <c r="BQ1992" s="3"/>
      <c r="BR1992" s="4"/>
      <c r="BS1992" s="5"/>
      <c r="BT1992" s="6"/>
      <c r="BU1992" s="5"/>
      <c r="BV1992" s="5"/>
      <c r="BW1992" s="6"/>
      <c r="BX1992" s="5"/>
      <c r="BY1992" s="5"/>
      <c r="BZ1992" s="6"/>
      <c r="CA1992" s="5"/>
    </row>
    <row r="1993" spans="4:79">
      <c r="D1993" s="1"/>
      <c r="J1993" s="1"/>
      <c r="M1993" s="1"/>
      <c r="BG1993" t="str">
        <f t="shared" ca="1" si="257"/>
        <v/>
      </c>
      <c r="BH1993" t="str">
        <f t="shared" si="258"/>
        <v/>
      </c>
      <c r="BI1993" t="str">
        <f t="shared" si="259"/>
        <v/>
      </c>
      <c r="BJ1993" t="str">
        <f t="shared" ca="1" si="254"/>
        <v/>
      </c>
      <c r="BK1993">
        <f t="shared" si="260"/>
        <v>1900</v>
      </c>
      <c r="BL1993">
        <f t="shared" si="261"/>
        <v>1900</v>
      </c>
      <c r="BM1993" t="str">
        <f t="shared" si="255"/>
        <v/>
      </c>
      <c r="BN1993" s="84">
        <f t="shared" si="256"/>
        <v>116</v>
      </c>
      <c r="BO1993" s="1">
        <v>42370</v>
      </c>
      <c r="BP1993" s="1"/>
      <c r="BQ1993" s="3"/>
      <c r="BR1993" s="4"/>
      <c r="BS1993" s="5"/>
      <c r="BT1993" s="6"/>
      <c r="BU1993" s="5"/>
      <c r="BV1993" s="5"/>
      <c r="BW1993" s="6"/>
      <c r="BX1993" s="5"/>
      <c r="BY1993" s="5"/>
      <c r="BZ1993" s="6"/>
      <c r="CA1993" s="5"/>
    </row>
    <row r="1994" spans="4:79">
      <c r="D1994" s="1"/>
      <c r="J1994" s="1"/>
      <c r="L1994" s="1"/>
      <c r="M1994" s="1"/>
      <c r="AX1994" s="1"/>
      <c r="AY1994" s="1"/>
      <c r="BA1994" s="1"/>
      <c r="BB1994" s="1"/>
      <c r="BG1994" t="str">
        <f t="shared" ca="1" si="257"/>
        <v/>
      </c>
      <c r="BH1994" t="str">
        <f t="shared" si="258"/>
        <v/>
      </c>
      <c r="BI1994" t="str">
        <f t="shared" si="259"/>
        <v/>
      </c>
      <c r="BJ1994" t="str">
        <f t="shared" ca="1" si="254"/>
        <v/>
      </c>
      <c r="BK1994">
        <f t="shared" si="260"/>
        <v>1900</v>
      </c>
      <c r="BL1994">
        <f t="shared" si="261"/>
        <v>1900</v>
      </c>
      <c r="BM1994" t="str">
        <f t="shared" si="255"/>
        <v/>
      </c>
      <c r="BN1994" s="84">
        <f t="shared" si="256"/>
        <v>116</v>
      </c>
      <c r="BO1994" s="1">
        <v>42370</v>
      </c>
      <c r="BP1994" s="1"/>
      <c r="BQ1994" s="3"/>
      <c r="BR1994" s="4"/>
      <c r="BS1994" s="5"/>
      <c r="BT1994" s="6"/>
      <c r="BU1994" s="5"/>
      <c r="BV1994" s="5"/>
      <c r="BW1994" s="6"/>
      <c r="BX1994" s="5"/>
      <c r="BY1994" s="5"/>
      <c r="BZ1994" s="6"/>
      <c r="CA1994" s="5"/>
    </row>
    <row r="1995" spans="4:79">
      <c r="D1995" s="1"/>
      <c r="J1995" s="1"/>
      <c r="L1995" s="1"/>
      <c r="M1995" s="1"/>
      <c r="BA1995" s="1"/>
      <c r="BF1995" s="1"/>
      <c r="BG1995" t="str">
        <f t="shared" ca="1" si="257"/>
        <v/>
      </c>
      <c r="BH1995" t="str">
        <f t="shared" si="258"/>
        <v/>
      </c>
      <c r="BI1995" t="str">
        <f t="shared" si="259"/>
        <v/>
      </c>
      <c r="BJ1995" t="str">
        <f t="shared" ca="1" si="254"/>
        <v/>
      </c>
      <c r="BK1995">
        <f t="shared" si="260"/>
        <v>1900</v>
      </c>
      <c r="BL1995">
        <f t="shared" si="261"/>
        <v>1900</v>
      </c>
      <c r="BM1995" t="str">
        <f t="shared" si="255"/>
        <v/>
      </c>
      <c r="BN1995" s="84">
        <f t="shared" si="256"/>
        <v>116</v>
      </c>
      <c r="BO1995" s="1">
        <v>42370</v>
      </c>
      <c r="BP1995" s="1"/>
      <c r="BQ1995" s="3"/>
      <c r="BR1995" s="4"/>
      <c r="BS1995" s="5"/>
      <c r="BT1995" s="6"/>
      <c r="BU1995" s="5"/>
      <c r="BV1995" s="5"/>
      <c r="BW1995" s="6"/>
      <c r="BX1995" s="5"/>
      <c r="BY1995" s="5"/>
      <c r="BZ1995" s="6"/>
      <c r="CA1995" s="5"/>
    </row>
    <row r="1996" spans="4:79">
      <c r="D1996" s="1"/>
      <c r="J1996" s="1"/>
      <c r="M1996" s="1"/>
      <c r="BG1996" t="str">
        <f t="shared" ca="1" si="257"/>
        <v/>
      </c>
      <c r="BH1996" t="str">
        <f t="shared" si="258"/>
        <v/>
      </c>
      <c r="BI1996" t="str">
        <f t="shared" si="259"/>
        <v/>
      </c>
      <c r="BJ1996" t="str">
        <f t="shared" ca="1" si="254"/>
        <v/>
      </c>
      <c r="BK1996">
        <f t="shared" si="260"/>
        <v>1900</v>
      </c>
      <c r="BL1996">
        <f t="shared" si="261"/>
        <v>1900</v>
      </c>
      <c r="BM1996" t="str">
        <f t="shared" si="255"/>
        <v/>
      </c>
      <c r="BN1996" s="84">
        <f t="shared" si="256"/>
        <v>116</v>
      </c>
      <c r="BO1996" s="1">
        <v>42370</v>
      </c>
      <c r="BP1996" s="1"/>
      <c r="BQ1996" s="3"/>
      <c r="BR1996" s="4"/>
      <c r="BS1996" s="5"/>
      <c r="BT1996" s="6"/>
      <c r="BU1996" s="5"/>
      <c r="BV1996" s="5"/>
      <c r="BW1996" s="6"/>
      <c r="BX1996" s="5"/>
      <c r="BY1996" s="5"/>
      <c r="BZ1996" s="6"/>
      <c r="CA1996" s="5"/>
    </row>
    <row r="1997" spans="4:79">
      <c r="D1997" s="1"/>
      <c r="J1997" s="1"/>
      <c r="L1997" s="1"/>
      <c r="AX1997" s="1"/>
      <c r="AY1997" s="1"/>
      <c r="BA1997" s="1"/>
      <c r="BB1997" s="1"/>
      <c r="BG1997" t="str">
        <f t="shared" ca="1" si="257"/>
        <v/>
      </c>
      <c r="BH1997" t="str">
        <f t="shared" si="258"/>
        <v/>
      </c>
      <c r="BI1997" t="str">
        <f t="shared" si="259"/>
        <v/>
      </c>
      <c r="BJ1997" t="str">
        <f t="shared" ca="1" si="254"/>
        <v/>
      </c>
      <c r="BK1997">
        <f t="shared" si="260"/>
        <v>1900</v>
      </c>
      <c r="BL1997">
        <f t="shared" si="261"/>
        <v>1900</v>
      </c>
      <c r="BM1997" t="str">
        <f t="shared" si="255"/>
        <v/>
      </c>
      <c r="BN1997" s="84">
        <f t="shared" si="256"/>
        <v>116</v>
      </c>
      <c r="BO1997" s="1">
        <v>42370</v>
      </c>
      <c r="BP1997" s="1"/>
      <c r="BQ1997" s="3"/>
      <c r="BR1997" s="4"/>
      <c r="BS1997" s="5"/>
      <c r="BT1997" s="6"/>
      <c r="BU1997" s="5"/>
      <c r="BV1997" s="5"/>
      <c r="BW1997" s="6"/>
      <c r="BX1997" s="5"/>
      <c r="BY1997" s="5"/>
      <c r="BZ1997" s="6"/>
      <c r="CA1997" s="5"/>
    </row>
    <row r="1998" spans="4:79">
      <c r="D1998" s="1"/>
      <c r="E1998" s="1"/>
      <c r="J1998" s="1"/>
      <c r="L1998" s="1"/>
      <c r="M1998" s="1"/>
      <c r="N1998" s="1"/>
      <c r="AX1998" s="1"/>
      <c r="AY1998" s="1"/>
      <c r="BA1998" s="1"/>
      <c r="BB1998" s="1"/>
      <c r="BF1998" s="1"/>
      <c r="BG1998" t="str">
        <f t="shared" ca="1" si="257"/>
        <v/>
      </c>
      <c r="BH1998" t="str">
        <f t="shared" si="258"/>
        <v/>
      </c>
      <c r="BI1998" t="str">
        <f t="shared" si="259"/>
        <v/>
      </c>
      <c r="BJ1998" t="str">
        <f t="shared" ca="1" si="254"/>
        <v/>
      </c>
      <c r="BK1998">
        <f t="shared" si="260"/>
        <v>1900</v>
      </c>
      <c r="BL1998">
        <f t="shared" si="261"/>
        <v>1900</v>
      </c>
      <c r="BM1998" t="str">
        <f t="shared" si="255"/>
        <v/>
      </c>
      <c r="BN1998" s="84">
        <f t="shared" si="256"/>
        <v>116</v>
      </c>
      <c r="BO1998" s="1">
        <v>42370</v>
      </c>
      <c r="BP1998" s="1"/>
      <c r="BQ1998" s="3"/>
      <c r="BR1998" s="4"/>
      <c r="BS1998" s="5"/>
      <c r="BT1998" s="6"/>
      <c r="BU1998" s="5"/>
      <c r="BV1998" s="5"/>
      <c r="BW1998" s="6"/>
      <c r="BX1998" s="5"/>
      <c r="BY1998" s="5"/>
      <c r="BZ1998" s="6"/>
      <c r="CA1998" s="5"/>
    </row>
    <row r="1999" spans="4:79">
      <c r="D1999" s="1"/>
      <c r="J1999" s="1"/>
      <c r="M1999" s="1"/>
      <c r="BG1999" t="str">
        <f t="shared" ca="1" si="257"/>
        <v/>
      </c>
      <c r="BH1999" t="str">
        <f t="shared" si="258"/>
        <v/>
      </c>
      <c r="BI1999" t="str">
        <f t="shared" si="259"/>
        <v/>
      </c>
      <c r="BJ1999" t="str">
        <f t="shared" ca="1" si="254"/>
        <v/>
      </c>
      <c r="BK1999">
        <f t="shared" si="260"/>
        <v>1900</v>
      </c>
      <c r="BL1999">
        <f t="shared" si="261"/>
        <v>1900</v>
      </c>
      <c r="BM1999" t="str">
        <f t="shared" si="255"/>
        <v/>
      </c>
      <c r="BN1999" s="84">
        <f t="shared" si="256"/>
        <v>116</v>
      </c>
      <c r="BO1999" s="1">
        <v>42370</v>
      </c>
      <c r="BP1999" s="1"/>
      <c r="BQ1999" s="3"/>
      <c r="BR1999" s="4"/>
      <c r="BS1999" s="5"/>
      <c r="BT1999" s="6"/>
      <c r="BU1999" s="5"/>
      <c r="BV1999" s="5"/>
      <c r="BW1999" s="6"/>
      <c r="BX1999" s="5"/>
      <c r="BY1999" s="5"/>
      <c r="BZ1999" s="6"/>
      <c r="CA1999" s="5"/>
    </row>
    <row r="2000" spans="4:79">
      <c r="D2000" s="1"/>
      <c r="J2000" s="1"/>
      <c r="M2000" s="1"/>
      <c r="BG2000" t="str">
        <f t="shared" ca="1" si="257"/>
        <v/>
      </c>
      <c r="BH2000" t="str">
        <f t="shared" si="258"/>
        <v/>
      </c>
      <c r="BI2000" t="str">
        <f t="shared" si="259"/>
        <v/>
      </c>
      <c r="BJ2000" t="str">
        <f t="shared" ca="1" si="254"/>
        <v/>
      </c>
      <c r="BK2000">
        <f t="shared" si="260"/>
        <v>1900</v>
      </c>
      <c r="BL2000">
        <f t="shared" si="261"/>
        <v>1900</v>
      </c>
      <c r="BM2000" t="str">
        <f t="shared" si="255"/>
        <v/>
      </c>
      <c r="BN2000" s="84">
        <f t="shared" si="256"/>
        <v>116</v>
      </c>
      <c r="BO2000" s="1">
        <v>42370</v>
      </c>
      <c r="BP2000" s="1"/>
      <c r="BQ2000" s="3"/>
      <c r="BR2000" s="4"/>
      <c r="BS2000" s="5"/>
      <c r="BT2000" s="6"/>
      <c r="BU2000" s="5"/>
      <c r="BV2000" s="5"/>
      <c r="BW2000" s="6"/>
      <c r="BX2000" s="5"/>
      <c r="BY2000" s="5"/>
      <c r="BZ2000" s="6"/>
      <c r="CA2000" s="5"/>
    </row>
    <row r="2001" spans="4:79">
      <c r="D2001" s="1"/>
      <c r="J2001" s="1"/>
      <c r="L2001" s="1"/>
      <c r="BA2001" s="1"/>
      <c r="BG2001" t="str">
        <f t="shared" ca="1" si="257"/>
        <v/>
      </c>
      <c r="BH2001" t="str">
        <f t="shared" si="258"/>
        <v/>
      </c>
      <c r="BI2001" t="str">
        <f t="shared" si="259"/>
        <v/>
      </c>
      <c r="BJ2001" t="str">
        <f t="shared" ca="1" si="254"/>
        <v/>
      </c>
      <c r="BK2001">
        <f t="shared" si="260"/>
        <v>1900</v>
      </c>
      <c r="BL2001">
        <f t="shared" si="261"/>
        <v>1900</v>
      </c>
      <c r="BM2001" t="str">
        <f t="shared" si="255"/>
        <v/>
      </c>
      <c r="BN2001" s="84">
        <f t="shared" si="256"/>
        <v>116</v>
      </c>
      <c r="BO2001" s="1">
        <v>42370</v>
      </c>
      <c r="BP2001" s="1"/>
      <c r="BQ2001" s="3"/>
      <c r="BR2001" s="4"/>
      <c r="BS2001" s="5"/>
      <c r="BT2001" s="6"/>
      <c r="BU2001" s="5"/>
      <c r="BV2001" s="5"/>
      <c r="BW2001" s="6"/>
      <c r="BX2001" s="5"/>
      <c r="BY2001" s="5"/>
      <c r="BZ2001" s="6"/>
      <c r="CA2001" s="5"/>
    </row>
    <row r="2002" spans="4:79">
      <c r="D2002" s="1"/>
      <c r="J2002" s="1"/>
      <c r="L2002" s="1"/>
      <c r="M2002" s="1"/>
      <c r="AX2002" s="1"/>
      <c r="AY2002" s="1"/>
      <c r="BA2002" s="1"/>
      <c r="BB2002" s="1"/>
      <c r="BG2002" t="str">
        <f t="shared" ca="1" si="257"/>
        <v/>
      </c>
      <c r="BH2002" t="str">
        <f t="shared" si="258"/>
        <v/>
      </c>
      <c r="BI2002" t="str">
        <f t="shared" si="259"/>
        <v/>
      </c>
      <c r="BJ2002" t="str">
        <f t="shared" ca="1" si="254"/>
        <v/>
      </c>
      <c r="BK2002">
        <f t="shared" si="260"/>
        <v>1900</v>
      </c>
      <c r="BL2002">
        <f t="shared" si="261"/>
        <v>1900</v>
      </c>
      <c r="BM2002" t="str">
        <f t="shared" si="255"/>
        <v/>
      </c>
      <c r="BN2002" s="84">
        <f t="shared" si="256"/>
        <v>116</v>
      </c>
      <c r="BO2002" s="1">
        <v>42370</v>
      </c>
      <c r="BP2002" s="1"/>
      <c r="BQ2002" s="3"/>
      <c r="BR2002" s="4"/>
      <c r="BS2002" s="5"/>
      <c r="BT2002" s="6"/>
      <c r="BU2002" s="5"/>
      <c r="BV2002" s="5"/>
      <c r="BW2002" s="6"/>
      <c r="BX2002" s="5"/>
      <c r="BY2002" s="5"/>
      <c r="BZ2002" s="6"/>
      <c r="CA2002" s="5"/>
    </row>
    <row r="2003" spans="4:79">
      <c r="D2003" s="1"/>
      <c r="J2003" s="1"/>
      <c r="M2003" s="1"/>
      <c r="BG2003" t="str">
        <f t="shared" ca="1" si="257"/>
        <v/>
      </c>
      <c r="BH2003" t="str">
        <f t="shared" si="258"/>
        <v/>
      </c>
      <c r="BI2003" t="str">
        <f t="shared" si="259"/>
        <v/>
      </c>
      <c r="BJ2003" t="str">
        <f t="shared" ca="1" si="254"/>
        <v/>
      </c>
      <c r="BK2003">
        <f t="shared" si="260"/>
        <v>1900</v>
      </c>
      <c r="BL2003">
        <f t="shared" si="261"/>
        <v>1900</v>
      </c>
      <c r="BM2003" t="str">
        <f t="shared" si="255"/>
        <v/>
      </c>
      <c r="BN2003" s="84">
        <f t="shared" si="256"/>
        <v>116</v>
      </c>
      <c r="BO2003" s="1">
        <v>42370</v>
      </c>
      <c r="BP2003" s="1"/>
      <c r="BQ2003" s="3"/>
      <c r="BR2003" s="4"/>
      <c r="BS2003" s="5"/>
      <c r="BT2003" s="6"/>
      <c r="BU2003" s="5"/>
      <c r="BV2003" s="5"/>
      <c r="BW2003" s="6"/>
      <c r="BX2003" s="5"/>
      <c r="BY2003" s="5"/>
      <c r="BZ2003" s="6"/>
      <c r="CA2003" s="5"/>
    </row>
    <row r="2004" spans="4:79">
      <c r="D2004" s="1"/>
      <c r="J2004" s="1"/>
      <c r="M2004" s="1"/>
      <c r="BG2004" t="str">
        <f t="shared" ca="1" si="257"/>
        <v/>
      </c>
      <c r="BH2004" t="str">
        <f t="shared" si="258"/>
        <v/>
      </c>
      <c r="BI2004" t="str">
        <f t="shared" si="259"/>
        <v/>
      </c>
      <c r="BJ2004" t="str">
        <f t="shared" ca="1" si="254"/>
        <v/>
      </c>
      <c r="BK2004">
        <f t="shared" si="260"/>
        <v>1900</v>
      </c>
      <c r="BL2004">
        <f t="shared" si="261"/>
        <v>1900</v>
      </c>
      <c r="BM2004" t="str">
        <f t="shared" si="255"/>
        <v/>
      </c>
      <c r="BN2004" s="84">
        <f t="shared" si="256"/>
        <v>116</v>
      </c>
      <c r="BO2004" s="1">
        <v>42370</v>
      </c>
      <c r="BP2004" s="1"/>
      <c r="BQ2004" s="3"/>
      <c r="BR2004" s="4"/>
      <c r="BS2004" s="5"/>
      <c r="BT2004" s="6"/>
      <c r="BU2004" s="5"/>
      <c r="BV2004" s="5"/>
      <c r="BW2004" s="6"/>
      <c r="BX2004" s="5"/>
      <c r="BY2004" s="5"/>
      <c r="BZ2004" s="6"/>
      <c r="CA2004" s="5"/>
    </row>
    <row r="2005" spans="4:79">
      <c r="D2005" s="1"/>
      <c r="J2005" s="1"/>
      <c r="L2005" s="1"/>
      <c r="M2005" s="1"/>
      <c r="AX2005" s="1"/>
      <c r="AY2005" s="1"/>
      <c r="BA2005" s="1"/>
      <c r="BB2005" s="1"/>
      <c r="BG2005" t="str">
        <f t="shared" ca="1" si="257"/>
        <v/>
      </c>
      <c r="BH2005" t="str">
        <f t="shared" si="258"/>
        <v/>
      </c>
      <c r="BI2005" t="str">
        <f t="shared" si="259"/>
        <v/>
      </c>
      <c r="BJ2005" t="str">
        <f t="shared" ca="1" si="254"/>
        <v/>
      </c>
      <c r="BK2005">
        <f t="shared" si="260"/>
        <v>1900</v>
      </c>
      <c r="BL2005">
        <f t="shared" si="261"/>
        <v>1900</v>
      </c>
      <c r="BM2005" t="str">
        <f t="shared" si="255"/>
        <v/>
      </c>
      <c r="BN2005" s="84">
        <f t="shared" si="256"/>
        <v>116</v>
      </c>
      <c r="BO2005" s="1">
        <v>42370</v>
      </c>
      <c r="BP2005" s="1"/>
      <c r="BQ2005" s="3"/>
      <c r="BR2005" s="4"/>
      <c r="BS2005" s="5"/>
      <c r="BT2005" s="6"/>
      <c r="BU2005" s="5"/>
      <c r="BV2005" s="5"/>
      <c r="BW2005" s="6"/>
      <c r="BX2005" s="5"/>
      <c r="BY2005" s="5"/>
      <c r="BZ2005" s="6"/>
      <c r="CA2005" s="5"/>
    </row>
    <row r="2006" spans="4:79">
      <c r="D2006" s="1"/>
      <c r="J2006" s="1"/>
      <c r="L2006" s="1"/>
      <c r="BA2006" s="1"/>
      <c r="BG2006" t="str">
        <f t="shared" ca="1" si="257"/>
        <v/>
      </c>
      <c r="BH2006" t="str">
        <f t="shared" si="258"/>
        <v/>
      </c>
      <c r="BI2006" t="str">
        <f t="shared" si="259"/>
        <v/>
      </c>
      <c r="BJ2006" t="str">
        <f t="shared" ca="1" si="254"/>
        <v/>
      </c>
      <c r="BK2006">
        <f t="shared" si="260"/>
        <v>1900</v>
      </c>
      <c r="BL2006">
        <f t="shared" si="261"/>
        <v>1900</v>
      </c>
      <c r="BM2006" t="str">
        <f t="shared" si="255"/>
        <v/>
      </c>
      <c r="BN2006" s="84">
        <f t="shared" si="256"/>
        <v>116</v>
      </c>
      <c r="BO2006" s="1">
        <v>42370</v>
      </c>
      <c r="BP2006" s="1"/>
      <c r="BQ2006" s="3"/>
      <c r="BR2006" s="4"/>
      <c r="BS2006" s="5"/>
      <c r="BT2006" s="6"/>
      <c r="BU2006" s="5"/>
      <c r="BV2006" s="5"/>
      <c r="BW2006" s="6"/>
      <c r="BX2006" s="5"/>
      <c r="BY2006" s="5"/>
      <c r="BZ2006" s="6"/>
      <c r="CA2006" s="5"/>
    </row>
    <row r="2007" spans="4:79">
      <c r="D2007" s="1"/>
      <c r="J2007" s="1"/>
      <c r="L2007" s="1"/>
      <c r="M2007" s="1"/>
      <c r="AX2007" s="1"/>
      <c r="AY2007" s="1"/>
      <c r="BA2007" s="1"/>
      <c r="BB2007" s="1"/>
      <c r="BG2007" t="str">
        <f t="shared" ca="1" si="257"/>
        <v/>
      </c>
      <c r="BH2007" t="str">
        <f t="shared" si="258"/>
        <v/>
      </c>
      <c r="BI2007" t="str">
        <f t="shared" si="259"/>
        <v/>
      </c>
      <c r="BJ2007" t="str">
        <f t="shared" ca="1" si="254"/>
        <v/>
      </c>
      <c r="BK2007">
        <f t="shared" si="260"/>
        <v>1900</v>
      </c>
      <c r="BL2007">
        <f t="shared" si="261"/>
        <v>1900</v>
      </c>
      <c r="BM2007" t="str">
        <f t="shared" si="255"/>
        <v/>
      </c>
      <c r="BN2007" s="84">
        <f t="shared" si="256"/>
        <v>116</v>
      </c>
      <c r="BO2007" s="1">
        <v>42370</v>
      </c>
      <c r="BP2007" s="1"/>
      <c r="BQ2007" s="3"/>
      <c r="BR2007" s="4"/>
      <c r="BS2007" s="5"/>
      <c r="BT2007" s="6"/>
      <c r="BU2007" s="5"/>
      <c r="BV2007" s="5"/>
      <c r="BW2007" s="6"/>
      <c r="BX2007" s="5"/>
      <c r="BY2007" s="5"/>
      <c r="BZ2007" s="6"/>
      <c r="CA2007" s="5"/>
    </row>
    <row r="2008" spans="4:79">
      <c r="D2008" s="1"/>
      <c r="J2008" s="1"/>
      <c r="L2008" s="1"/>
      <c r="M2008" s="1"/>
      <c r="AX2008" s="1"/>
      <c r="AY2008" s="1"/>
      <c r="BA2008" s="1"/>
      <c r="BB2008" s="1"/>
      <c r="BG2008" t="str">
        <f t="shared" ca="1" si="257"/>
        <v/>
      </c>
      <c r="BH2008" t="str">
        <f t="shared" si="258"/>
        <v/>
      </c>
      <c r="BI2008" t="str">
        <f t="shared" si="259"/>
        <v/>
      </c>
      <c r="BJ2008" t="str">
        <f t="shared" ca="1" si="254"/>
        <v/>
      </c>
      <c r="BK2008">
        <f t="shared" si="260"/>
        <v>1900</v>
      </c>
      <c r="BL2008">
        <f t="shared" si="261"/>
        <v>1900</v>
      </c>
      <c r="BM2008" t="str">
        <f t="shared" si="255"/>
        <v/>
      </c>
      <c r="BN2008" s="84">
        <f t="shared" si="256"/>
        <v>116</v>
      </c>
      <c r="BO2008" s="1">
        <v>42370</v>
      </c>
      <c r="BP2008" s="1"/>
      <c r="BQ2008" s="3"/>
      <c r="BR2008" s="4"/>
      <c r="BS2008" s="5"/>
      <c r="BT2008" s="6"/>
      <c r="BU2008" s="5"/>
      <c r="BV2008" s="5"/>
      <c r="BW2008" s="6"/>
      <c r="BX2008" s="5"/>
      <c r="BY2008" s="5"/>
      <c r="BZ2008" s="6"/>
      <c r="CA2008" s="5"/>
    </row>
    <row r="2009" spans="4:79">
      <c r="D2009" s="1"/>
      <c r="J2009" s="1"/>
      <c r="M2009" s="1"/>
      <c r="BG2009" t="str">
        <f t="shared" ca="1" si="257"/>
        <v/>
      </c>
      <c r="BH2009" t="str">
        <f t="shared" si="258"/>
        <v/>
      </c>
      <c r="BI2009" t="str">
        <f t="shared" si="259"/>
        <v/>
      </c>
      <c r="BJ2009" t="str">
        <f t="shared" ca="1" si="254"/>
        <v/>
      </c>
      <c r="BK2009">
        <f t="shared" si="260"/>
        <v>1900</v>
      </c>
      <c r="BL2009">
        <f t="shared" si="261"/>
        <v>1900</v>
      </c>
      <c r="BM2009" t="str">
        <f t="shared" si="255"/>
        <v/>
      </c>
      <c r="BN2009" s="84">
        <f t="shared" si="256"/>
        <v>116</v>
      </c>
      <c r="BO2009" s="1">
        <v>42370</v>
      </c>
      <c r="BP2009" s="1"/>
      <c r="BQ2009" s="3"/>
      <c r="BR2009" s="4"/>
      <c r="BS2009" s="5"/>
      <c r="BT2009" s="6"/>
      <c r="BU2009" s="5"/>
      <c r="BV2009" s="5"/>
      <c r="BW2009" s="6"/>
      <c r="BX2009" s="5"/>
      <c r="BY2009" s="5"/>
      <c r="BZ2009" s="6"/>
      <c r="CA2009" s="5"/>
    </row>
    <row r="2010" spans="4:79">
      <c r="D2010" s="1"/>
      <c r="J2010" s="1"/>
      <c r="L2010" s="1"/>
      <c r="BA2010" s="1"/>
      <c r="BG2010" t="str">
        <f t="shared" ca="1" si="257"/>
        <v/>
      </c>
      <c r="BH2010" t="str">
        <f t="shared" si="258"/>
        <v/>
      </c>
      <c r="BI2010" t="str">
        <f t="shared" si="259"/>
        <v/>
      </c>
      <c r="BJ2010" t="str">
        <f t="shared" ca="1" si="254"/>
        <v/>
      </c>
      <c r="BK2010">
        <f t="shared" si="260"/>
        <v>1900</v>
      </c>
      <c r="BL2010">
        <f t="shared" si="261"/>
        <v>1900</v>
      </c>
      <c r="BM2010" t="str">
        <f t="shared" si="255"/>
        <v/>
      </c>
      <c r="BN2010" s="84">
        <f t="shared" si="256"/>
        <v>116</v>
      </c>
      <c r="BO2010" s="1">
        <v>42370</v>
      </c>
      <c r="BP2010" s="1"/>
      <c r="BQ2010" s="3"/>
      <c r="BR2010" s="4"/>
      <c r="BS2010" s="5"/>
      <c r="BT2010" s="6"/>
      <c r="BU2010" s="5"/>
      <c r="BV2010" s="5"/>
      <c r="BW2010" s="6"/>
      <c r="BX2010" s="5"/>
      <c r="BY2010" s="5"/>
      <c r="BZ2010" s="6"/>
      <c r="CA2010" s="5"/>
    </row>
    <row r="2011" spans="4:79">
      <c r="D2011" s="1"/>
      <c r="J2011" s="1"/>
      <c r="L2011" s="1"/>
      <c r="M2011" s="1"/>
      <c r="AX2011" s="1"/>
      <c r="AY2011" s="1"/>
      <c r="BA2011" s="1"/>
      <c r="BB2011" s="1"/>
      <c r="BG2011" t="str">
        <f t="shared" ca="1" si="257"/>
        <v/>
      </c>
      <c r="BH2011" t="str">
        <f t="shared" si="258"/>
        <v/>
      </c>
      <c r="BI2011" t="str">
        <f t="shared" si="259"/>
        <v/>
      </c>
      <c r="BJ2011" t="str">
        <f t="shared" ca="1" si="254"/>
        <v/>
      </c>
      <c r="BK2011">
        <f t="shared" si="260"/>
        <v>1900</v>
      </c>
      <c r="BL2011">
        <f t="shared" si="261"/>
        <v>1900</v>
      </c>
      <c r="BM2011" t="str">
        <f t="shared" si="255"/>
        <v/>
      </c>
      <c r="BN2011" s="84">
        <f t="shared" si="256"/>
        <v>116</v>
      </c>
      <c r="BO2011" s="1">
        <v>42370</v>
      </c>
      <c r="BP2011" s="1"/>
      <c r="BQ2011" s="3"/>
      <c r="BR2011" s="4"/>
      <c r="BS2011" s="5"/>
      <c r="BT2011" s="6"/>
      <c r="BU2011" s="5"/>
      <c r="BV2011" s="5"/>
      <c r="BW2011" s="6"/>
      <c r="BX2011" s="5"/>
      <c r="BY2011" s="5"/>
      <c r="BZ2011" s="6"/>
      <c r="CA2011" s="5"/>
    </row>
    <row r="2012" spans="4:79">
      <c r="D2012" s="1"/>
      <c r="J2012" s="1"/>
      <c r="L2012" s="1"/>
      <c r="AX2012" s="1"/>
      <c r="AY2012" s="1"/>
      <c r="BA2012" s="1"/>
      <c r="BB2012" s="1"/>
      <c r="BG2012" t="str">
        <f t="shared" ca="1" si="257"/>
        <v/>
      </c>
      <c r="BH2012" t="str">
        <f t="shared" si="258"/>
        <v/>
      </c>
      <c r="BI2012" t="str">
        <f t="shared" si="259"/>
        <v/>
      </c>
      <c r="BJ2012" t="str">
        <f t="shared" ca="1" si="254"/>
        <v/>
      </c>
      <c r="BK2012">
        <f t="shared" si="260"/>
        <v>1900</v>
      </c>
      <c r="BL2012">
        <f t="shared" si="261"/>
        <v>1900</v>
      </c>
      <c r="BM2012" t="str">
        <f t="shared" si="255"/>
        <v/>
      </c>
      <c r="BN2012" s="84">
        <f t="shared" si="256"/>
        <v>116</v>
      </c>
      <c r="BO2012" s="1">
        <v>42370</v>
      </c>
      <c r="BP2012" s="1"/>
      <c r="BQ2012" s="3"/>
      <c r="BR2012" s="4"/>
      <c r="BS2012" s="5"/>
      <c r="BT2012" s="6"/>
      <c r="BU2012" s="5"/>
      <c r="BV2012" s="5"/>
      <c r="BW2012" s="6"/>
      <c r="BX2012" s="5"/>
      <c r="BY2012" s="5"/>
      <c r="BZ2012" s="6"/>
      <c r="CA2012" s="5"/>
    </row>
    <row r="2013" spans="4:79">
      <c r="D2013" s="1"/>
      <c r="J2013" s="1"/>
      <c r="M2013" s="1"/>
      <c r="BG2013" t="str">
        <f ca="1">IF(A2013="","",DATEDIF(J2013,TODAY(),"y"))</f>
        <v/>
      </c>
      <c r="BH2013" t="str">
        <f>IF(A2013="","",IF(BG2013&lt;61,"Moins de 61",IF(BG2013&lt;66,"61 à 65",IF(BG2013&lt;71,"66 à 70",IF(BG2013&lt;76,"71 à 75",IF(BG2013&lt;81,"76 à 80",IF(BG2013&lt;86,"81 à 85",IF(BG2013&lt;91,"86 à 90",IF(BG2013&lt;96,"91 à 95",IF(BG2013&lt;101,"96 à 100",IF(BG2013&gt;=101,"101 et plus","")))))))))))</f>
        <v/>
      </c>
      <c r="BI2013" t="str">
        <f>IF(B2013="","",IF(BG2013&lt;66,"Moins de 66",IF(BG2013&lt;71,"66 à 70",IF(BG2013&lt;76,"71 à 75",IF(BG2013&lt;81,"76 à 80",IF(BG2013&gt;=81,"plus de 80",""))))))</f>
        <v/>
      </c>
      <c r="BJ2013" t="str">
        <f t="shared" ca="1" si="254"/>
        <v/>
      </c>
      <c r="BK2013">
        <f t="shared" si="260"/>
        <v>1900</v>
      </c>
      <c r="BL2013">
        <f t="shared" si="261"/>
        <v>1900</v>
      </c>
      <c r="BM2013" t="str">
        <f t="shared" si="255"/>
        <v/>
      </c>
      <c r="BN2013" s="84">
        <f t="shared" si="256"/>
        <v>116</v>
      </c>
      <c r="BO2013" s="1">
        <v>42370</v>
      </c>
      <c r="BP2013" s="1"/>
      <c r="BQ2013" s="3"/>
      <c r="BR2013" s="4"/>
      <c r="BS2013" s="5"/>
      <c r="BT2013" s="6"/>
      <c r="BU2013" s="5"/>
      <c r="BV2013" s="5"/>
      <c r="BW2013" s="6"/>
      <c r="BX2013" s="5"/>
      <c r="BY2013" s="5"/>
      <c r="BZ2013" s="6"/>
      <c r="CA2013" s="5"/>
    </row>
    <row r="2014" spans="4:79">
      <c r="D2014" s="1"/>
      <c r="BB2014" s="1"/>
      <c r="BG2014" t="str">
        <f ca="1">IF(A2013="","",DATEDIF(J2013,TODAY(),"y"))</f>
        <v/>
      </c>
      <c r="BH2014" t="str">
        <f>IF(A2013="","",IF(BG2013&lt;61,"Moins de 61",IF(BG2013&lt;66,"61 à 65",IF(BG2013&lt;71,"66 à 70",IF(BG2013&lt;76,"71 à 75",IF(BG2013&lt;81,"76 à 80",IF(BG2013&lt;86,"81 à 85",IF(BG2013&lt;91,"86 à 90",IF(BG2013&lt;96,"91 à 95",IF(BG2013&lt;101,"96 à 100",IF(BG2013&gt;=101,"101 et plus","")))))))))))</f>
        <v/>
      </c>
      <c r="BI2014" t="str">
        <f>IF(B2013="","",IF(BG2013&lt;66,"Moins de 66",IF(BG2013&lt;71,"66 à 70",IF(BG2013&lt;76,"71 à 75",IF(BG2013&lt;81,"76 à 80",IF(BG2013&gt;=81,"plus de 80",""))))))</f>
        <v/>
      </c>
      <c r="BJ2014" t="str">
        <f ca="1">IF(A2013="","",DATEDIF(L2013,TODAY(),"y"))</f>
        <v/>
      </c>
      <c r="BK2014">
        <f t="shared" si="260"/>
        <v>1900</v>
      </c>
      <c r="BL2014">
        <f t="shared" si="261"/>
        <v>1900</v>
      </c>
      <c r="BM2014" t="str">
        <f t="shared" si="255"/>
        <v/>
      </c>
      <c r="BN2014" s="84">
        <f t="shared" si="256"/>
        <v>116</v>
      </c>
      <c r="BO2014" s="1">
        <v>42370</v>
      </c>
      <c r="BP2014" s="1"/>
      <c r="BQ2014" s="3"/>
      <c r="BR2014" s="4"/>
      <c r="BS2014" s="5"/>
      <c r="BT2014" s="6"/>
      <c r="BU2014" s="5"/>
      <c r="BV2014" s="5"/>
      <c r="BW2014" s="6"/>
      <c r="BX2014" s="5"/>
      <c r="BY2014" s="5"/>
      <c r="BZ2014" s="6"/>
      <c r="CA2014" s="5"/>
    </row>
    <row r="2015" spans="4:79">
      <c r="D2015" s="1"/>
      <c r="J2015" s="1"/>
      <c r="M2015" s="1"/>
      <c r="BG2015" t="str">
        <f t="shared" ca="1" si="257"/>
        <v/>
      </c>
      <c r="BH2015" t="str">
        <f t="shared" si="258"/>
        <v/>
      </c>
      <c r="BI2015" t="str">
        <f t="shared" si="259"/>
        <v/>
      </c>
      <c r="BJ2015" t="str">
        <f t="shared" ref="BJ2015:BJ2078" ca="1" si="262">IF(A2015="","",DATEDIF(L2015,TODAY(),"y"))</f>
        <v/>
      </c>
      <c r="BK2015">
        <f t="shared" si="260"/>
        <v>1900</v>
      </c>
      <c r="BL2015">
        <f t="shared" si="261"/>
        <v>1900</v>
      </c>
      <c r="BM2015" t="str">
        <f t="shared" si="255"/>
        <v/>
      </c>
      <c r="BN2015" s="84">
        <f t="shared" si="256"/>
        <v>116</v>
      </c>
      <c r="BO2015" s="1">
        <v>42370</v>
      </c>
      <c r="BP2015" s="1"/>
      <c r="BQ2015" s="3"/>
      <c r="BR2015" s="4"/>
      <c r="BS2015" s="5"/>
      <c r="BT2015" s="6"/>
      <c r="BU2015" s="5"/>
      <c r="BV2015" s="5"/>
      <c r="BW2015" s="6"/>
      <c r="BX2015" s="5"/>
      <c r="BY2015" s="5"/>
      <c r="BZ2015" s="6"/>
      <c r="CA2015" s="5"/>
    </row>
    <row r="2016" spans="4:79">
      <c r="D2016" s="1"/>
      <c r="J2016" s="1"/>
      <c r="M2016" s="1"/>
      <c r="BG2016" t="str">
        <f t="shared" ca="1" si="257"/>
        <v/>
      </c>
      <c r="BH2016" t="str">
        <f t="shared" si="258"/>
        <v/>
      </c>
      <c r="BI2016" t="str">
        <f t="shared" si="259"/>
        <v/>
      </c>
      <c r="BJ2016" t="str">
        <f t="shared" ca="1" si="262"/>
        <v/>
      </c>
      <c r="BK2016">
        <f t="shared" si="260"/>
        <v>1900</v>
      </c>
      <c r="BL2016">
        <f t="shared" si="261"/>
        <v>1900</v>
      </c>
      <c r="BM2016" t="str">
        <f t="shared" si="255"/>
        <v/>
      </c>
      <c r="BN2016" s="84">
        <f t="shared" si="256"/>
        <v>116</v>
      </c>
      <c r="BO2016" s="1">
        <v>42370</v>
      </c>
      <c r="BP2016" s="1"/>
      <c r="BQ2016" s="3"/>
      <c r="BR2016" s="4"/>
      <c r="BS2016" s="5"/>
      <c r="BT2016" s="6"/>
      <c r="BU2016" s="5"/>
      <c r="BV2016" s="5"/>
      <c r="BW2016" s="6"/>
      <c r="BX2016" s="5"/>
      <c r="BY2016" s="5"/>
      <c r="BZ2016" s="6"/>
      <c r="CA2016" s="5"/>
    </row>
    <row r="2017" spans="4:79">
      <c r="D2017" s="1"/>
      <c r="J2017" s="1"/>
      <c r="L2017" s="1"/>
      <c r="M2017" s="1"/>
      <c r="AX2017" s="1"/>
      <c r="AY2017" s="1"/>
      <c r="BA2017" s="1"/>
      <c r="BB2017" s="1"/>
      <c r="BG2017" t="str">
        <f t="shared" ca="1" si="257"/>
        <v/>
      </c>
      <c r="BH2017" t="str">
        <f t="shared" si="258"/>
        <v/>
      </c>
      <c r="BI2017" t="str">
        <f t="shared" si="259"/>
        <v/>
      </c>
      <c r="BJ2017" t="str">
        <f t="shared" ca="1" si="262"/>
        <v/>
      </c>
      <c r="BK2017">
        <f t="shared" si="260"/>
        <v>1900</v>
      </c>
      <c r="BL2017">
        <f t="shared" si="261"/>
        <v>1900</v>
      </c>
      <c r="BM2017" t="str">
        <f t="shared" si="255"/>
        <v/>
      </c>
      <c r="BN2017" s="84">
        <f t="shared" si="256"/>
        <v>116</v>
      </c>
      <c r="BO2017" s="1">
        <v>42370</v>
      </c>
      <c r="BP2017" s="1"/>
      <c r="BQ2017" s="3"/>
      <c r="BR2017" s="4"/>
      <c r="BS2017" s="5"/>
      <c r="BT2017" s="6"/>
      <c r="BU2017" s="5"/>
      <c r="BV2017" s="5"/>
      <c r="BW2017" s="6"/>
      <c r="BX2017" s="5"/>
      <c r="BY2017" s="5"/>
      <c r="BZ2017" s="6"/>
      <c r="CA2017" s="5"/>
    </row>
    <row r="2018" spans="4:79">
      <c r="D2018" s="1"/>
      <c r="J2018" s="1"/>
      <c r="M2018" s="1"/>
      <c r="BG2018" t="str">
        <f t="shared" ca="1" si="257"/>
        <v/>
      </c>
      <c r="BH2018" t="str">
        <f t="shared" si="258"/>
        <v/>
      </c>
      <c r="BI2018" t="str">
        <f t="shared" si="259"/>
        <v/>
      </c>
      <c r="BJ2018" t="str">
        <f t="shared" ca="1" si="262"/>
        <v/>
      </c>
      <c r="BK2018">
        <f t="shared" si="260"/>
        <v>1900</v>
      </c>
      <c r="BL2018">
        <f t="shared" si="261"/>
        <v>1900</v>
      </c>
      <c r="BM2018" t="str">
        <f t="shared" si="255"/>
        <v/>
      </c>
      <c r="BN2018" s="84">
        <f t="shared" si="256"/>
        <v>116</v>
      </c>
      <c r="BO2018" s="1">
        <v>42370</v>
      </c>
      <c r="BP2018" s="1"/>
      <c r="BQ2018" s="3"/>
      <c r="BR2018" s="4"/>
      <c r="BS2018" s="5"/>
      <c r="BT2018" s="6"/>
      <c r="BU2018" s="5"/>
      <c r="BV2018" s="5"/>
      <c r="BW2018" s="6"/>
      <c r="BX2018" s="5"/>
      <c r="BY2018" s="5"/>
      <c r="BZ2018" s="6"/>
      <c r="CA2018" s="5"/>
    </row>
    <row r="2019" spans="4:79">
      <c r="D2019" s="1"/>
      <c r="J2019" s="1"/>
      <c r="L2019" s="1"/>
      <c r="M2019" s="1"/>
      <c r="AX2019" s="1"/>
      <c r="AY2019" s="1"/>
      <c r="BA2019" s="1"/>
      <c r="BB2019" s="1"/>
      <c r="BG2019" t="str">
        <f t="shared" ca="1" si="257"/>
        <v/>
      </c>
      <c r="BH2019" t="str">
        <f t="shared" si="258"/>
        <v/>
      </c>
      <c r="BI2019" t="str">
        <f t="shared" si="259"/>
        <v/>
      </c>
      <c r="BJ2019" t="str">
        <f t="shared" ca="1" si="262"/>
        <v/>
      </c>
      <c r="BK2019">
        <f t="shared" si="260"/>
        <v>1900</v>
      </c>
      <c r="BL2019">
        <f t="shared" si="261"/>
        <v>1900</v>
      </c>
      <c r="BM2019" t="str">
        <f t="shared" si="255"/>
        <v/>
      </c>
      <c r="BN2019" s="84">
        <f t="shared" si="256"/>
        <v>116</v>
      </c>
      <c r="BO2019" s="1">
        <v>42370</v>
      </c>
      <c r="BP2019" s="1"/>
      <c r="BQ2019" s="3"/>
      <c r="BR2019" s="4"/>
      <c r="BS2019" s="5"/>
      <c r="BT2019" s="6"/>
      <c r="BU2019" s="5"/>
      <c r="BV2019" s="5"/>
      <c r="BW2019" s="6"/>
      <c r="BX2019" s="5"/>
      <c r="BY2019" s="5"/>
      <c r="BZ2019" s="6"/>
      <c r="CA2019" s="5"/>
    </row>
    <row r="2020" spans="4:79">
      <c r="D2020" s="1"/>
      <c r="J2020" s="1"/>
      <c r="M2020" s="1"/>
      <c r="BG2020" t="str">
        <f t="shared" ca="1" si="257"/>
        <v/>
      </c>
      <c r="BH2020" t="str">
        <f t="shared" si="258"/>
        <v/>
      </c>
      <c r="BI2020" t="str">
        <f t="shared" si="259"/>
        <v/>
      </c>
      <c r="BJ2020" t="str">
        <f t="shared" ca="1" si="262"/>
        <v/>
      </c>
      <c r="BK2020">
        <f t="shared" si="260"/>
        <v>1900</v>
      </c>
      <c r="BL2020">
        <f t="shared" si="261"/>
        <v>1900</v>
      </c>
      <c r="BM2020" t="str">
        <f t="shared" si="255"/>
        <v/>
      </c>
      <c r="BN2020" s="84">
        <f t="shared" si="256"/>
        <v>116</v>
      </c>
      <c r="BO2020" s="1">
        <v>42370</v>
      </c>
      <c r="BP2020" s="1"/>
      <c r="BQ2020" s="3"/>
      <c r="BR2020" s="4"/>
      <c r="BS2020" s="5"/>
      <c r="BT2020" s="6"/>
      <c r="BU2020" s="5"/>
      <c r="BV2020" s="5"/>
      <c r="BW2020" s="6"/>
      <c r="BX2020" s="5"/>
      <c r="BY2020" s="5"/>
      <c r="BZ2020" s="6"/>
      <c r="CA2020" s="5"/>
    </row>
    <row r="2021" spans="4:79">
      <c r="D2021" s="1"/>
      <c r="J2021" s="1"/>
      <c r="L2021" s="1"/>
      <c r="M2021" s="1"/>
      <c r="AX2021" s="1"/>
      <c r="AY2021" s="1"/>
      <c r="BA2021" s="1"/>
      <c r="BB2021" s="1"/>
      <c r="BG2021" t="str">
        <f t="shared" ca="1" si="257"/>
        <v/>
      </c>
      <c r="BH2021" t="str">
        <f t="shared" si="258"/>
        <v/>
      </c>
      <c r="BI2021" t="str">
        <f t="shared" si="259"/>
        <v/>
      </c>
      <c r="BJ2021" t="str">
        <f t="shared" ca="1" si="262"/>
        <v/>
      </c>
      <c r="BK2021">
        <f t="shared" si="260"/>
        <v>1900</v>
      </c>
      <c r="BL2021">
        <f t="shared" si="261"/>
        <v>1900</v>
      </c>
      <c r="BM2021" t="str">
        <f t="shared" si="255"/>
        <v/>
      </c>
      <c r="BN2021" s="84">
        <f t="shared" si="256"/>
        <v>116</v>
      </c>
      <c r="BO2021" s="1">
        <v>42370</v>
      </c>
      <c r="BP2021" s="1"/>
      <c r="BQ2021" s="3"/>
      <c r="BR2021" s="4"/>
      <c r="BS2021" s="5"/>
      <c r="BT2021" s="6"/>
      <c r="BU2021" s="5"/>
      <c r="BV2021" s="5"/>
      <c r="BW2021" s="6"/>
      <c r="BX2021" s="5"/>
      <c r="BY2021" s="5"/>
      <c r="BZ2021" s="6"/>
      <c r="CA2021" s="5"/>
    </row>
    <row r="2022" spans="4:79">
      <c r="D2022" s="1"/>
      <c r="J2022" s="1"/>
      <c r="L2022" s="1"/>
      <c r="M2022" s="1"/>
      <c r="AX2022" s="1"/>
      <c r="AY2022" s="1"/>
      <c r="BA2022" s="1"/>
      <c r="BB2022" s="1"/>
      <c r="BG2022" t="str">
        <f t="shared" ca="1" si="257"/>
        <v/>
      </c>
      <c r="BH2022" t="str">
        <f t="shared" si="258"/>
        <v/>
      </c>
      <c r="BI2022" t="str">
        <f t="shared" si="259"/>
        <v/>
      </c>
      <c r="BJ2022" t="str">
        <f t="shared" ca="1" si="262"/>
        <v/>
      </c>
      <c r="BK2022">
        <f t="shared" si="260"/>
        <v>1900</v>
      </c>
      <c r="BL2022">
        <f t="shared" si="261"/>
        <v>1900</v>
      </c>
      <c r="BM2022" t="str">
        <f t="shared" si="255"/>
        <v/>
      </c>
      <c r="BN2022" s="84">
        <f t="shared" si="256"/>
        <v>116</v>
      </c>
      <c r="BO2022" s="1">
        <v>42370</v>
      </c>
      <c r="BP2022" s="1"/>
      <c r="BQ2022" s="3"/>
      <c r="BR2022" s="4"/>
      <c r="BS2022" s="5"/>
      <c r="BT2022" s="6"/>
      <c r="BU2022" s="5"/>
      <c r="BV2022" s="5"/>
      <c r="BW2022" s="6"/>
      <c r="BX2022" s="5"/>
      <c r="BY2022" s="5"/>
      <c r="BZ2022" s="6"/>
      <c r="CA2022" s="5"/>
    </row>
    <row r="2023" spans="4:79">
      <c r="D2023" s="1"/>
      <c r="J2023" s="1"/>
      <c r="L2023" s="1"/>
      <c r="M2023" s="1"/>
      <c r="AX2023" s="1"/>
      <c r="AY2023" s="1"/>
      <c r="BA2023" s="1"/>
      <c r="BB2023" s="1"/>
      <c r="BG2023" t="str">
        <f t="shared" ca="1" si="257"/>
        <v/>
      </c>
      <c r="BH2023" t="str">
        <f t="shared" si="258"/>
        <v/>
      </c>
      <c r="BI2023" t="str">
        <f t="shared" si="259"/>
        <v/>
      </c>
      <c r="BJ2023" t="str">
        <f t="shared" ca="1" si="262"/>
        <v/>
      </c>
      <c r="BK2023">
        <f t="shared" si="260"/>
        <v>1900</v>
      </c>
      <c r="BL2023">
        <f t="shared" si="261"/>
        <v>1900</v>
      </c>
      <c r="BM2023" t="str">
        <f t="shared" si="255"/>
        <v/>
      </c>
      <c r="BN2023" s="84">
        <f t="shared" si="256"/>
        <v>116</v>
      </c>
      <c r="BO2023" s="1">
        <v>42370</v>
      </c>
      <c r="BP2023" s="1"/>
      <c r="BQ2023" s="3"/>
      <c r="BR2023" s="4"/>
      <c r="BS2023" s="5"/>
      <c r="BT2023" s="6"/>
      <c r="BU2023" s="5"/>
      <c r="BV2023" s="5"/>
      <c r="BW2023" s="6"/>
      <c r="BX2023" s="5"/>
      <c r="BY2023" s="5"/>
      <c r="BZ2023" s="6"/>
      <c r="CA2023" s="5"/>
    </row>
    <row r="2024" spans="4:79">
      <c r="D2024" s="1"/>
      <c r="J2024" s="1"/>
      <c r="L2024" s="1"/>
      <c r="BA2024" s="1"/>
      <c r="BG2024" t="str">
        <f t="shared" ca="1" si="257"/>
        <v/>
      </c>
      <c r="BH2024" t="str">
        <f t="shared" si="258"/>
        <v/>
      </c>
      <c r="BI2024" t="str">
        <f t="shared" si="259"/>
        <v/>
      </c>
      <c r="BJ2024" t="str">
        <f t="shared" ca="1" si="262"/>
        <v/>
      </c>
      <c r="BK2024">
        <f t="shared" si="260"/>
        <v>1900</v>
      </c>
      <c r="BL2024">
        <f t="shared" si="261"/>
        <v>1900</v>
      </c>
      <c r="BM2024" t="str">
        <f t="shared" si="255"/>
        <v/>
      </c>
      <c r="BN2024" s="84">
        <f t="shared" si="256"/>
        <v>116</v>
      </c>
      <c r="BO2024" s="1">
        <v>42370</v>
      </c>
      <c r="BP2024" s="1"/>
      <c r="BQ2024" s="3"/>
      <c r="BR2024" s="4"/>
      <c r="BS2024" s="5"/>
      <c r="BT2024" s="6"/>
      <c r="BU2024" s="5"/>
      <c r="BV2024" s="5"/>
      <c r="BW2024" s="6"/>
      <c r="BX2024" s="5"/>
      <c r="BY2024" s="5"/>
      <c r="BZ2024" s="6"/>
      <c r="CA2024" s="5"/>
    </row>
    <row r="2025" spans="4:79">
      <c r="D2025" s="1"/>
      <c r="J2025" s="1"/>
      <c r="L2025" s="1"/>
      <c r="M2025" s="1"/>
      <c r="AX2025" s="1"/>
      <c r="AY2025" s="1"/>
      <c r="BA2025" s="1"/>
      <c r="BB2025" s="1"/>
      <c r="BG2025" t="str">
        <f t="shared" ca="1" si="257"/>
        <v/>
      </c>
      <c r="BH2025" t="str">
        <f t="shared" si="258"/>
        <v/>
      </c>
      <c r="BI2025" t="str">
        <f t="shared" si="259"/>
        <v/>
      </c>
      <c r="BJ2025" t="str">
        <f t="shared" ca="1" si="262"/>
        <v/>
      </c>
      <c r="BK2025">
        <f t="shared" si="260"/>
        <v>1900</v>
      </c>
      <c r="BL2025">
        <f t="shared" si="261"/>
        <v>1900</v>
      </c>
      <c r="BM2025" t="str">
        <f t="shared" si="255"/>
        <v/>
      </c>
      <c r="BN2025" s="84">
        <f t="shared" si="256"/>
        <v>116</v>
      </c>
      <c r="BO2025" s="1">
        <v>42370</v>
      </c>
      <c r="BP2025" s="1"/>
      <c r="BQ2025" s="3"/>
      <c r="BR2025" s="4"/>
      <c r="BS2025" s="5"/>
      <c r="BT2025" s="6"/>
      <c r="BU2025" s="5"/>
      <c r="BV2025" s="5"/>
      <c r="BW2025" s="6"/>
      <c r="BX2025" s="5"/>
      <c r="BY2025" s="5"/>
      <c r="BZ2025" s="6"/>
      <c r="CA2025" s="5"/>
    </row>
    <row r="2026" spans="4:79">
      <c r="D2026" s="1"/>
      <c r="J2026" s="1"/>
      <c r="L2026" s="1"/>
      <c r="M2026" s="1"/>
      <c r="AX2026" s="1"/>
      <c r="AY2026" s="1"/>
      <c r="BA2026" s="1"/>
      <c r="BB2026" s="1"/>
      <c r="BG2026" t="str">
        <f t="shared" ca="1" si="257"/>
        <v/>
      </c>
      <c r="BH2026" t="str">
        <f t="shared" si="258"/>
        <v/>
      </c>
      <c r="BI2026" t="str">
        <f t="shared" si="259"/>
        <v/>
      </c>
      <c r="BJ2026" t="str">
        <f t="shared" ca="1" si="262"/>
        <v/>
      </c>
      <c r="BK2026">
        <f t="shared" si="260"/>
        <v>1900</v>
      </c>
      <c r="BL2026">
        <f t="shared" si="261"/>
        <v>1900</v>
      </c>
      <c r="BM2026" t="str">
        <f t="shared" si="255"/>
        <v/>
      </c>
      <c r="BN2026" s="84">
        <f t="shared" si="256"/>
        <v>116</v>
      </c>
      <c r="BO2026" s="1">
        <v>42370</v>
      </c>
      <c r="BP2026" s="1"/>
      <c r="BQ2026" s="3"/>
      <c r="BR2026" s="4"/>
      <c r="BS2026" s="5"/>
      <c r="BT2026" s="6"/>
      <c r="BU2026" s="5"/>
      <c r="BV2026" s="5"/>
      <c r="BW2026" s="6"/>
      <c r="BX2026" s="5"/>
      <c r="BY2026" s="5"/>
      <c r="BZ2026" s="6"/>
      <c r="CA2026" s="5"/>
    </row>
    <row r="2027" spans="4:79">
      <c r="D2027" s="1"/>
      <c r="J2027" s="1"/>
      <c r="L2027" s="1"/>
      <c r="BA2027" s="1"/>
      <c r="BG2027" t="str">
        <f t="shared" ca="1" si="257"/>
        <v/>
      </c>
      <c r="BH2027" t="str">
        <f t="shared" si="258"/>
        <v/>
      </c>
      <c r="BI2027" t="str">
        <f t="shared" si="259"/>
        <v/>
      </c>
      <c r="BJ2027" t="str">
        <f t="shared" ca="1" si="262"/>
        <v/>
      </c>
      <c r="BK2027">
        <f t="shared" si="260"/>
        <v>1900</v>
      </c>
      <c r="BL2027">
        <f t="shared" si="261"/>
        <v>1900</v>
      </c>
      <c r="BM2027" t="str">
        <f t="shared" si="255"/>
        <v/>
      </c>
      <c r="BN2027" s="84">
        <f t="shared" si="256"/>
        <v>116</v>
      </c>
      <c r="BO2027" s="1">
        <v>42370</v>
      </c>
      <c r="BP2027" s="1"/>
      <c r="BQ2027" s="3"/>
      <c r="BR2027" s="4"/>
      <c r="BS2027" s="5"/>
      <c r="BT2027" s="6"/>
      <c r="BU2027" s="5"/>
      <c r="BV2027" s="5"/>
      <c r="BW2027" s="6"/>
      <c r="BX2027" s="5"/>
      <c r="BY2027" s="5"/>
      <c r="BZ2027" s="6"/>
      <c r="CA2027" s="5"/>
    </row>
    <row r="2028" spans="4:79">
      <c r="D2028" s="1"/>
      <c r="J2028" s="1"/>
      <c r="L2028" s="1"/>
      <c r="M2028" s="1"/>
      <c r="BA2028" s="1"/>
      <c r="BG2028" t="str">
        <f t="shared" ca="1" si="257"/>
        <v/>
      </c>
      <c r="BH2028" t="str">
        <f t="shared" si="258"/>
        <v/>
      </c>
      <c r="BI2028" t="str">
        <f t="shared" si="259"/>
        <v/>
      </c>
      <c r="BJ2028" t="str">
        <f t="shared" ca="1" si="262"/>
        <v/>
      </c>
      <c r="BK2028">
        <f t="shared" si="260"/>
        <v>1900</v>
      </c>
      <c r="BL2028">
        <f t="shared" si="261"/>
        <v>1900</v>
      </c>
      <c r="BM2028" t="str">
        <f t="shared" si="255"/>
        <v/>
      </c>
      <c r="BN2028" s="84">
        <f t="shared" si="256"/>
        <v>116</v>
      </c>
      <c r="BO2028" s="1">
        <v>42370</v>
      </c>
      <c r="BP2028" s="1"/>
      <c r="BQ2028" s="3"/>
      <c r="BR2028" s="4"/>
      <c r="BS2028" s="5"/>
      <c r="BT2028" s="6"/>
      <c r="BU2028" s="5"/>
      <c r="BV2028" s="5"/>
      <c r="BW2028" s="6"/>
      <c r="BX2028" s="5"/>
      <c r="BY2028" s="5"/>
      <c r="BZ2028" s="6"/>
      <c r="CA2028" s="5"/>
    </row>
    <row r="2029" spans="4:79">
      <c r="D2029" s="1"/>
      <c r="J2029" s="1"/>
      <c r="L2029" s="1"/>
      <c r="M2029" s="1"/>
      <c r="AX2029" s="1"/>
      <c r="AY2029" s="1"/>
      <c r="BA2029" s="1"/>
      <c r="BB2029" s="1"/>
      <c r="BG2029" t="str">
        <f t="shared" ca="1" si="257"/>
        <v/>
      </c>
      <c r="BH2029" t="str">
        <f t="shared" si="258"/>
        <v/>
      </c>
      <c r="BI2029" t="str">
        <f t="shared" si="259"/>
        <v/>
      </c>
      <c r="BJ2029" t="str">
        <f t="shared" ca="1" si="262"/>
        <v/>
      </c>
      <c r="BK2029">
        <f t="shared" si="260"/>
        <v>1900</v>
      </c>
      <c r="BL2029">
        <f t="shared" si="261"/>
        <v>1900</v>
      </c>
      <c r="BM2029" t="str">
        <f t="shared" si="255"/>
        <v/>
      </c>
      <c r="BN2029" s="84">
        <f t="shared" si="256"/>
        <v>116</v>
      </c>
      <c r="BO2029" s="1">
        <v>42370</v>
      </c>
      <c r="BP2029" s="1"/>
      <c r="BQ2029" s="3"/>
      <c r="BR2029" s="4"/>
      <c r="BS2029" s="5"/>
      <c r="BT2029" s="6"/>
      <c r="BU2029" s="5"/>
      <c r="BV2029" s="5"/>
      <c r="BW2029" s="6"/>
      <c r="BX2029" s="5"/>
      <c r="BY2029" s="5"/>
      <c r="BZ2029" s="6"/>
      <c r="CA2029" s="5"/>
    </row>
    <row r="2030" spans="4:79">
      <c r="D2030" s="1"/>
      <c r="J2030" s="1"/>
      <c r="L2030" s="1"/>
      <c r="M2030" s="1"/>
      <c r="AZ2030" s="1"/>
      <c r="BA2030" s="1"/>
      <c r="BC2030" s="1"/>
      <c r="BD2030" s="1"/>
      <c r="BG2030" t="str">
        <f t="shared" ca="1" si="257"/>
        <v/>
      </c>
      <c r="BH2030" t="str">
        <f t="shared" si="258"/>
        <v/>
      </c>
      <c r="BI2030" t="str">
        <f t="shared" si="259"/>
        <v/>
      </c>
      <c r="BJ2030" t="str">
        <f t="shared" ca="1" si="262"/>
        <v/>
      </c>
      <c r="BK2030">
        <f t="shared" si="260"/>
        <v>1900</v>
      </c>
      <c r="BL2030">
        <f t="shared" si="261"/>
        <v>1900</v>
      </c>
      <c r="BM2030" t="str">
        <f t="shared" si="255"/>
        <v/>
      </c>
      <c r="BN2030" s="84">
        <f t="shared" si="256"/>
        <v>116</v>
      </c>
      <c r="BO2030" s="1">
        <v>42370</v>
      </c>
      <c r="BP2030" s="1"/>
      <c r="BQ2030" s="3"/>
      <c r="BR2030" s="4"/>
      <c r="BS2030" s="5"/>
      <c r="BT2030" s="6"/>
      <c r="BU2030" s="5"/>
      <c r="BV2030" s="5"/>
      <c r="BW2030" s="6"/>
      <c r="BX2030" s="5"/>
      <c r="BY2030" s="5"/>
      <c r="BZ2030" s="6"/>
      <c r="CA2030" s="5"/>
    </row>
    <row r="2031" spans="4:79">
      <c r="D2031" s="1"/>
      <c r="J2031" s="1"/>
      <c r="L2031" s="1"/>
      <c r="M2031" s="1"/>
      <c r="BA2031" s="1"/>
      <c r="BB2031" s="1"/>
      <c r="BF2031" s="1"/>
      <c r="BG2031" t="str">
        <f t="shared" ca="1" si="257"/>
        <v/>
      </c>
      <c r="BH2031" t="str">
        <f t="shared" si="258"/>
        <v/>
      </c>
      <c r="BI2031" t="str">
        <f t="shared" si="259"/>
        <v/>
      </c>
      <c r="BJ2031" t="str">
        <f t="shared" ca="1" si="262"/>
        <v/>
      </c>
      <c r="BK2031">
        <f t="shared" si="260"/>
        <v>1900</v>
      </c>
      <c r="BL2031">
        <f t="shared" si="261"/>
        <v>1900</v>
      </c>
      <c r="BM2031" t="str">
        <f t="shared" si="255"/>
        <v/>
      </c>
      <c r="BN2031" s="84">
        <f t="shared" si="256"/>
        <v>116</v>
      </c>
      <c r="BO2031" s="1">
        <v>42370</v>
      </c>
      <c r="BP2031" s="1"/>
      <c r="BQ2031" s="3"/>
      <c r="BR2031" s="4"/>
      <c r="BS2031" s="5"/>
      <c r="BT2031" s="6"/>
      <c r="BU2031" s="5"/>
      <c r="BV2031" s="5"/>
      <c r="BW2031" s="6"/>
      <c r="BX2031" s="5"/>
      <c r="BY2031" s="5"/>
      <c r="BZ2031" s="6"/>
      <c r="CA2031" s="5"/>
    </row>
    <row r="2032" spans="4:79">
      <c r="D2032" s="1"/>
      <c r="J2032" s="1"/>
      <c r="M2032" s="1"/>
      <c r="BG2032" t="str">
        <f t="shared" ca="1" si="257"/>
        <v/>
      </c>
      <c r="BH2032" t="str">
        <f t="shared" si="258"/>
        <v/>
      </c>
      <c r="BI2032" t="str">
        <f t="shared" si="259"/>
        <v/>
      </c>
      <c r="BJ2032" t="str">
        <f t="shared" ca="1" si="262"/>
        <v/>
      </c>
      <c r="BK2032">
        <f t="shared" si="260"/>
        <v>1900</v>
      </c>
      <c r="BL2032">
        <f t="shared" si="261"/>
        <v>1900</v>
      </c>
      <c r="BM2032" t="str">
        <f t="shared" si="255"/>
        <v/>
      </c>
      <c r="BN2032" s="84">
        <f t="shared" si="256"/>
        <v>116</v>
      </c>
      <c r="BO2032" s="1">
        <v>42370</v>
      </c>
      <c r="BP2032" s="1"/>
      <c r="BQ2032" s="3"/>
      <c r="BR2032" s="4"/>
      <c r="BS2032" s="5"/>
      <c r="BT2032" s="6"/>
      <c r="BU2032" s="5"/>
      <c r="BV2032" s="5"/>
      <c r="BW2032" s="6"/>
      <c r="BX2032" s="5"/>
      <c r="BY2032" s="5"/>
      <c r="BZ2032" s="6"/>
      <c r="CA2032" s="5"/>
    </row>
    <row r="2033" spans="4:79">
      <c r="D2033" s="1"/>
      <c r="J2033" s="1"/>
      <c r="L2033" s="1"/>
      <c r="AX2033" s="1"/>
      <c r="AY2033" s="1"/>
      <c r="BA2033" s="1"/>
      <c r="BB2033" s="1"/>
      <c r="BF2033" s="1"/>
      <c r="BG2033" t="str">
        <f t="shared" ca="1" si="257"/>
        <v/>
      </c>
      <c r="BH2033" t="str">
        <f t="shared" si="258"/>
        <v/>
      </c>
      <c r="BI2033" t="str">
        <f t="shared" si="259"/>
        <v/>
      </c>
      <c r="BJ2033" t="str">
        <f t="shared" ca="1" si="262"/>
        <v/>
      </c>
      <c r="BK2033">
        <f t="shared" si="260"/>
        <v>1900</v>
      </c>
      <c r="BL2033">
        <f t="shared" si="261"/>
        <v>1900</v>
      </c>
      <c r="BM2033" t="str">
        <f t="shared" si="255"/>
        <v/>
      </c>
      <c r="BN2033" s="84">
        <f t="shared" si="256"/>
        <v>116</v>
      </c>
      <c r="BO2033" s="1">
        <v>42370</v>
      </c>
      <c r="BP2033" s="1"/>
      <c r="BQ2033" s="3"/>
      <c r="BR2033" s="4"/>
      <c r="BS2033" s="5"/>
      <c r="BT2033" s="6"/>
      <c r="BU2033" s="5"/>
      <c r="BV2033" s="5"/>
      <c r="BW2033" s="6"/>
      <c r="BX2033" s="5"/>
      <c r="BY2033" s="5"/>
      <c r="BZ2033" s="6"/>
      <c r="CA2033" s="5"/>
    </row>
    <row r="2034" spans="4:79">
      <c r="D2034" s="1"/>
      <c r="J2034" s="1"/>
      <c r="L2034" s="1"/>
      <c r="M2034" s="1"/>
      <c r="AX2034" s="1"/>
      <c r="AY2034" s="1"/>
      <c r="BA2034" s="1"/>
      <c r="BB2034" s="1"/>
      <c r="BG2034" t="str">
        <f t="shared" ca="1" si="257"/>
        <v/>
      </c>
      <c r="BH2034" t="str">
        <f t="shared" si="258"/>
        <v/>
      </c>
      <c r="BI2034" t="str">
        <f t="shared" si="259"/>
        <v/>
      </c>
      <c r="BJ2034" t="str">
        <f t="shared" ca="1" si="262"/>
        <v/>
      </c>
      <c r="BK2034">
        <f t="shared" si="260"/>
        <v>1900</v>
      </c>
      <c r="BL2034">
        <f t="shared" si="261"/>
        <v>1900</v>
      </c>
      <c r="BM2034" t="str">
        <f t="shared" si="255"/>
        <v/>
      </c>
      <c r="BN2034" s="84">
        <f t="shared" si="256"/>
        <v>116</v>
      </c>
      <c r="BO2034" s="1">
        <v>42370</v>
      </c>
      <c r="BP2034" s="1"/>
      <c r="BQ2034" s="3"/>
      <c r="BR2034" s="4"/>
      <c r="BS2034" s="5"/>
      <c r="BT2034" s="6"/>
      <c r="BU2034" s="5"/>
      <c r="BV2034" s="5"/>
      <c r="BW2034" s="6"/>
      <c r="BX2034" s="5"/>
      <c r="BY2034" s="5"/>
      <c r="BZ2034" s="6"/>
      <c r="CA2034" s="5"/>
    </row>
    <row r="2035" spans="4:79">
      <c r="D2035" s="1"/>
      <c r="J2035" s="1"/>
      <c r="L2035" s="1"/>
      <c r="BA2035" s="1"/>
      <c r="BG2035" t="str">
        <f t="shared" ca="1" si="257"/>
        <v/>
      </c>
      <c r="BH2035" t="str">
        <f t="shared" si="258"/>
        <v/>
      </c>
      <c r="BI2035" t="str">
        <f t="shared" si="259"/>
        <v/>
      </c>
      <c r="BJ2035" t="str">
        <f t="shared" ca="1" si="262"/>
        <v/>
      </c>
      <c r="BK2035">
        <f t="shared" si="260"/>
        <v>1900</v>
      </c>
      <c r="BL2035">
        <f t="shared" si="261"/>
        <v>1900</v>
      </c>
      <c r="BM2035" t="str">
        <f t="shared" si="255"/>
        <v/>
      </c>
      <c r="BN2035" s="84">
        <f t="shared" si="256"/>
        <v>116</v>
      </c>
      <c r="BO2035" s="1">
        <v>42370</v>
      </c>
      <c r="BP2035" s="1"/>
      <c r="BQ2035" s="3"/>
      <c r="BR2035" s="4"/>
      <c r="BS2035" s="5"/>
      <c r="BT2035" s="6"/>
      <c r="BU2035" s="5"/>
      <c r="BV2035" s="5"/>
      <c r="BW2035" s="6"/>
      <c r="BX2035" s="5"/>
      <c r="BY2035" s="5"/>
      <c r="BZ2035" s="6"/>
      <c r="CA2035" s="5"/>
    </row>
    <row r="2036" spans="4:79">
      <c r="D2036" s="1"/>
      <c r="J2036" s="1"/>
      <c r="L2036" s="1"/>
      <c r="M2036" s="1"/>
      <c r="AX2036" s="1"/>
      <c r="AY2036" s="1"/>
      <c r="BA2036" s="1"/>
      <c r="BB2036" s="1"/>
      <c r="BG2036" t="str">
        <f t="shared" ca="1" si="257"/>
        <v/>
      </c>
      <c r="BH2036" t="str">
        <f t="shared" si="258"/>
        <v/>
      </c>
      <c r="BI2036" t="str">
        <f t="shared" si="259"/>
        <v/>
      </c>
      <c r="BJ2036" t="str">
        <f t="shared" ca="1" si="262"/>
        <v/>
      </c>
      <c r="BK2036">
        <f t="shared" si="260"/>
        <v>1900</v>
      </c>
      <c r="BL2036">
        <f t="shared" si="261"/>
        <v>1900</v>
      </c>
      <c r="BM2036" t="str">
        <f t="shared" si="255"/>
        <v/>
      </c>
      <c r="BN2036" s="84">
        <f t="shared" si="256"/>
        <v>116</v>
      </c>
      <c r="BO2036" s="1">
        <v>42370</v>
      </c>
      <c r="BP2036" s="1"/>
      <c r="BQ2036" s="3"/>
      <c r="BR2036" s="4"/>
      <c r="BS2036" s="5"/>
      <c r="BT2036" s="6"/>
      <c r="BU2036" s="5"/>
      <c r="BV2036" s="5"/>
      <c r="BW2036" s="6"/>
      <c r="BX2036" s="5"/>
      <c r="BY2036" s="5"/>
      <c r="BZ2036" s="6"/>
      <c r="CA2036" s="5"/>
    </row>
    <row r="2037" spans="4:79">
      <c r="D2037" s="1"/>
      <c r="J2037" s="1"/>
      <c r="L2037" s="1"/>
      <c r="M2037" s="1"/>
      <c r="AZ2037" s="1"/>
      <c r="BA2037" s="1"/>
      <c r="BC2037" s="1"/>
      <c r="BD2037" s="1"/>
      <c r="BG2037" t="str">
        <f t="shared" ca="1" si="257"/>
        <v/>
      </c>
      <c r="BH2037" t="str">
        <f t="shared" si="258"/>
        <v/>
      </c>
      <c r="BI2037" t="str">
        <f t="shared" si="259"/>
        <v/>
      </c>
      <c r="BJ2037" t="str">
        <f t="shared" ca="1" si="262"/>
        <v/>
      </c>
      <c r="BK2037">
        <f t="shared" si="260"/>
        <v>1900</v>
      </c>
      <c r="BL2037">
        <f t="shared" si="261"/>
        <v>1900</v>
      </c>
      <c r="BM2037" t="str">
        <f t="shared" si="255"/>
        <v/>
      </c>
      <c r="BN2037" s="84">
        <f t="shared" si="256"/>
        <v>116</v>
      </c>
      <c r="BO2037" s="1">
        <v>42370</v>
      </c>
      <c r="BP2037" s="1"/>
      <c r="BQ2037" s="3"/>
      <c r="BR2037" s="4"/>
      <c r="BS2037" s="5"/>
      <c r="BT2037" s="6"/>
      <c r="BU2037" s="5"/>
      <c r="BV2037" s="5"/>
      <c r="BW2037" s="6"/>
      <c r="BX2037" s="5"/>
      <c r="BY2037" s="5"/>
      <c r="BZ2037" s="6"/>
      <c r="CA2037" s="5"/>
    </row>
    <row r="2038" spans="4:79">
      <c r="D2038" s="1"/>
      <c r="J2038" s="1"/>
      <c r="L2038" s="1"/>
      <c r="M2038" s="1"/>
      <c r="BA2038" s="1"/>
      <c r="BG2038" t="str">
        <f t="shared" ca="1" si="257"/>
        <v/>
      </c>
      <c r="BH2038" t="str">
        <f t="shared" si="258"/>
        <v/>
      </c>
      <c r="BI2038" t="str">
        <f t="shared" si="259"/>
        <v/>
      </c>
      <c r="BJ2038" t="str">
        <f t="shared" ca="1" si="262"/>
        <v/>
      </c>
      <c r="BK2038">
        <f t="shared" si="260"/>
        <v>1900</v>
      </c>
      <c r="BL2038">
        <f t="shared" si="261"/>
        <v>1900</v>
      </c>
      <c r="BM2038" t="str">
        <f t="shared" si="255"/>
        <v/>
      </c>
      <c r="BN2038" s="84">
        <f t="shared" si="256"/>
        <v>116</v>
      </c>
      <c r="BO2038" s="1">
        <v>42370</v>
      </c>
      <c r="BP2038" s="1"/>
      <c r="BQ2038" s="3"/>
      <c r="BR2038" s="4"/>
      <c r="BS2038" s="5"/>
      <c r="BT2038" s="6"/>
      <c r="BU2038" s="5"/>
      <c r="BV2038" s="5"/>
      <c r="BW2038" s="6"/>
      <c r="BX2038" s="5"/>
      <c r="BY2038" s="5"/>
      <c r="BZ2038" s="6"/>
      <c r="CA2038" s="5"/>
    </row>
    <row r="2039" spans="4:79">
      <c r="D2039" s="1"/>
      <c r="J2039" s="1"/>
      <c r="M2039" s="1"/>
      <c r="BG2039" t="str">
        <f t="shared" ca="1" si="257"/>
        <v/>
      </c>
      <c r="BH2039" t="str">
        <f t="shared" si="258"/>
        <v/>
      </c>
      <c r="BI2039" t="str">
        <f t="shared" si="259"/>
        <v/>
      </c>
      <c r="BJ2039" t="str">
        <f t="shared" ca="1" si="262"/>
        <v/>
      </c>
      <c r="BK2039">
        <f t="shared" si="260"/>
        <v>1900</v>
      </c>
      <c r="BL2039">
        <f t="shared" si="261"/>
        <v>1900</v>
      </c>
      <c r="BM2039" t="str">
        <f t="shared" si="255"/>
        <v/>
      </c>
      <c r="BN2039" s="84">
        <f t="shared" si="256"/>
        <v>116</v>
      </c>
      <c r="BO2039" s="1">
        <v>42370</v>
      </c>
      <c r="BP2039" s="1"/>
      <c r="BQ2039" s="3"/>
      <c r="BR2039" s="4"/>
      <c r="BS2039" s="5"/>
      <c r="BT2039" s="6"/>
      <c r="BU2039" s="5"/>
      <c r="BV2039" s="5"/>
      <c r="BW2039" s="6"/>
      <c r="BX2039" s="5"/>
      <c r="BY2039" s="5"/>
      <c r="BZ2039" s="6"/>
      <c r="CA2039" s="5"/>
    </row>
    <row r="2040" spans="4:79">
      <c r="D2040" s="1"/>
      <c r="J2040" s="1"/>
      <c r="L2040" s="1"/>
      <c r="M2040" s="1"/>
      <c r="AX2040" s="1"/>
      <c r="AY2040" s="1"/>
      <c r="BA2040" s="1"/>
      <c r="BB2040" s="1"/>
      <c r="BG2040" t="str">
        <f t="shared" ca="1" si="257"/>
        <v/>
      </c>
      <c r="BH2040" t="str">
        <f t="shared" si="258"/>
        <v/>
      </c>
      <c r="BI2040" t="str">
        <f t="shared" si="259"/>
        <v/>
      </c>
      <c r="BJ2040" t="str">
        <f t="shared" ca="1" si="262"/>
        <v/>
      </c>
      <c r="BK2040">
        <f t="shared" si="260"/>
        <v>1900</v>
      </c>
      <c r="BL2040">
        <f t="shared" si="261"/>
        <v>1900</v>
      </c>
      <c r="BM2040" t="str">
        <f t="shared" si="255"/>
        <v/>
      </c>
      <c r="BN2040" s="84">
        <f t="shared" si="256"/>
        <v>116</v>
      </c>
      <c r="BO2040" s="1">
        <v>42370</v>
      </c>
      <c r="BP2040" s="1"/>
      <c r="BQ2040" s="3"/>
      <c r="BR2040" s="4"/>
      <c r="BS2040" s="5"/>
      <c r="BT2040" s="6"/>
      <c r="BU2040" s="5"/>
      <c r="BV2040" s="5"/>
      <c r="BW2040" s="6"/>
      <c r="BX2040" s="5"/>
      <c r="BY2040" s="5"/>
      <c r="BZ2040" s="6"/>
      <c r="CA2040" s="5"/>
    </row>
    <row r="2041" spans="4:79">
      <c r="D2041" s="1"/>
      <c r="J2041" s="1"/>
      <c r="L2041" s="1"/>
      <c r="M2041" s="1"/>
      <c r="BA2041" s="1"/>
      <c r="BG2041" t="str">
        <f t="shared" ca="1" si="257"/>
        <v/>
      </c>
      <c r="BH2041" t="str">
        <f t="shared" si="258"/>
        <v/>
      </c>
      <c r="BI2041" t="str">
        <f t="shared" si="259"/>
        <v/>
      </c>
      <c r="BJ2041" t="str">
        <f t="shared" ca="1" si="262"/>
        <v/>
      </c>
      <c r="BK2041">
        <f t="shared" si="260"/>
        <v>1900</v>
      </c>
      <c r="BL2041">
        <f t="shared" si="261"/>
        <v>1900</v>
      </c>
      <c r="BM2041" t="str">
        <f t="shared" si="255"/>
        <v/>
      </c>
      <c r="BN2041" s="84">
        <f t="shared" si="256"/>
        <v>116</v>
      </c>
      <c r="BO2041" s="1">
        <v>42370</v>
      </c>
      <c r="BP2041" s="1"/>
      <c r="BQ2041" s="3"/>
      <c r="BR2041" s="4"/>
      <c r="BS2041" s="5"/>
      <c r="BT2041" s="6"/>
      <c r="BU2041" s="5"/>
      <c r="BV2041" s="5"/>
      <c r="BW2041" s="6"/>
      <c r="BX2041" s="5"/>
      <c r="BY2041" s="5"/>
      <c r="BZ2041" s="6"/>
      <c r="CA2041" s="5"/>
    </row>
    <row r="2042" spans="4:79">
      <c r="D2042" s="1"/>
      <c r="J2042" s="1"/>
      <c r="L2042" s="1"/>
      <c r="M2042" s="1"/>
      <c r="AX2042" s="1"/>
      <c r="AY2042" s="1"/>
      <c r="BA2042" s="1"/>
      <c r="BB2042" s="1"/>
      <c r="BF2042" s="1"/>
      <c r="BG2042" t="str">
        <f t="shared" ca="1" si="257"/>
        <v/>
      </c>
      <c r="BH2042" t="str">
        <f t="shared" si="258"/>
        <v/>
      </c>
      <c r="BI2042" t="str">
        <f t="shared" si="259"/>
        <v/>
      </c>
      <c r="BJ2042" t="str">
        <f t="shared" ca="1" si="262"/>
        <v/>
      </c>
      <c r="BK2042">
        <f t="shared" si="260"/>
        <v>1900</v>
      </c>
      <c r="BL2042">
        <f t="shared" si="261"/>
        <v>1900</v>
      </c>
      <c r="BM2042" t="str">
        <f t="shared" si="255"/>
        <v/>
      </c>
      <c r="BN2042" s="84">
        <f t="shared" si="256"/>
        <v>116</v>
      </c>
      <c r="BO2042" s="1">
        <v>42370</v>
      </c>
      <c r="BP2042" s="1"/>
      <c r="BQ2042" s="3"/>
      <c r="BR2042" s="4"/>
      <c r="BS2042" s="5"/>
      <c r="BT2042" s="6"/>
      <c r="BU2042" s="5"/>
      <c r="BV2042" s="5"/>
      <c r="BW2042" s="6"/>
      <c r="BX2042" s="5"/>
      <c r="BY2042" s="5"/>
      <c r="BZ2042" s="6"/>
      <c r="CA2042" s="5"/>
    </row>
    <row r="2043" spans="4:79">
      <c r="D2043" s="1"/>
      <c r="J2043" s="1"/>
      <c r="L2043" s="1"/>
      <c r="M2043" s="1"/>
      <c r="AX2043" s="1"/>
      <c r="AY2043" s="1"/>
      <c r="BA2043" s="1"/>
      <c r="BB2043" s="1"/>
      <c r="BG2043" t="str">
        <f t="shared" ca="1" si="257"/>
        <v/>
      </c>
      <c r="BH2043" t="str">
        <f t="shared" si="258"/>
        <v/>
      </c>
      <c r="BI2043" t="str">
        <f t="shared" si="259"/>
        <v/>
      </c>
      <c r="BJ2043" t="str">
        <f t="shared" ca="1" si="262"/>
        <v/>
      </c>
      <c r="BK2043">
        <f t="shared" si="260"/>
        <v>1900</v>
      </c>
      <c r="BL2043">
        <f t="shared" si="261"/>
        <v>1900</v>
      </c>
      <c r="BM2043" t="str">
        <f t="shared" si="255"/>
        <v/>
      </c>
      <c r="BN2043" s="84">
        <f t="shared" si="256"/>
        <v>116</v>
      </c>
      <c r="BO2043" s="1">
        <v>42370</v>
      </c>
      <c r="BP2043" s="1"/>
      <c r="BQ2043" s="3"/>
      <c r="BR2043" s="4"/>
      <c r="BS2043" s="5"/>
      <c r="BT2043" s="6"/>
      <c r="BU2043" s="5"/>
      <c r="BV2043" s="5"/>
      <c r="BW2043" s="6"/>
      <c r="BX2043" s="5"/>
      <c r="BY2043" s="5"/>
      <c r="BZ2043" s="6"/>
      <c r="CA2043" s="5"/>
    </row>
    <row r="2044" spans="4:79">
      <c r="D2044" s="1"/>
      <c r="J2044" s="1"/>
      <c r="L2044" s="1"/>
      <c r="AX2044" s="1"/>
      <c r="AY2044" s="1"/>
      <c r="BA2044" s="1"/>
      <c r="BB2044" s="1"/>
      <c r="BF2044" s="1"/>
      <c r="BG2044" t="str">
        <f t="shared" ca="1" si="257"/>
        <v/>
      </c>
      <c r="BH2044" t="str">
        <f t="shared" si="258"/>
        <v/>
      </c>
      <c r="BI2044" t="str">
        <f t="shared" si="259"/>
        <v/>
      </c>
      <c r="BJ2044" t="str">
        <f t="shared" ca="1" si="262"/>
        <v/>
      </c>
      <c r="BK2044">
        <f t="shared" si="260"/>
        <v>1900</v>
      </c>
      <c r="BL2044">
        <f t="shared" si="261"/>
        <v>1900</v>
      </c>
      <c r="BM2044" t="str">
        <f t="shared" si="255"/>
        <v/>
      </c>
      <c r="BN2044" s="84">
        <f t="shared" si="256"/>
        <v>116</v>
      </c>
      <c r="BO2044" s="1">
        <v>42370</v>
      </c>
      <c r="BP2044" s="1"/>
      <c r="BQ2044" s="3"/>
      <c r="BR2044" s="4"/>
      <c r="BS2044" s="5"/>
      <c r="BT2044" s="6"/>
      <c r="BU2044" s="5"/>
      <c r="BV2044" s="5"/>
      <c r="BW2044" s="6"/>
      <c r="BX2044" s="5"/>
      <c r="BY2044" s="5"/>
      <c r="BZ2044" s="6"/>
      <c r="CA2044" s="5"/>
    </row>
    <row r="2045" spans="4:79">
      <c r="D2045" s="1"/>
      <c r="J2045" s="1"/>
      <c r="L2045" s="1"/>
      <c r="M2045" s="1"/>
      <c r="AX2045" s="1"/>
      <c r="AY2045" s="1"/>
      <c r="BA2045" s="1"/>
      <c r="BB2045" s="1"/>
      <c r="BG2045" t="str">
        <f t="shared" ca="1" si="257"/>
        <v/>
      </c>
      <c r="BH2045" t="str">
        <f t="shared" si="258"/>
        <v/>
      </c>
      <c r="BI2045" t="str">
        <f t="shared" si="259"/>
        <v/>
      </c>
      <c r="BJ2045" t="str">
        <f t="shared" ca="1" si="262"/>
        <v/>
      </c>
      <c r="BK2045">
        <f t="shared" si="260"/>
        <v>1900</v>
      </c>
      <c r="BL2045">
        <f t="shared" si="261"/>
        <v>1900</v>
      </c>
      <c r="BM2045" t="str">
        <f t="shared" si="255"/>
        <v/>
      </c>
      <c r="BN2045" s="84">
        <f t="shared" si="256"/>
        <v>116</v>
      </c>
      <c r="BO2045" s="1">
        <v>42370</v>
      </c>
      <c r="BP2045" s="1"/>
      <c r="BQ2045" s="3"/>
      <c r="BR2045" s="4"/>
      <c r="BS2045" s="5"/>
      <c r="BT2045" s="6"/>
      <c r="BU2045" s="5"/>
      <c r="BV2045" s="5"/>
      <c r="BW2045" s="6"/>
      <c r="BX2045" s="5"/>
      <c r="BY2045" s="5"/>
      <c r="BZ2045" s="6"/>
      <c r="CA2045" s="5"/>
    </row>
    <row r="2046" spans="4:79">
      <c r="D2046" s="1"/>
      <c r="J2046" s="1"/>
      <c r="M2046" s="1"/>
      <c r="BG2046" t="str">
        <f t="shared" ca="1" si="257"/>
        <v/>
      </c>
      <c r="BH2046" t="str">
        <f t="shared" si="258"/>
        <v/>
      </c>
      <c r="BI2046" t="str">
        <f t="shared" si="259"/>
        <v/>
      </c>
      <c r="BJ2046" t="str">
        <f t="shared" ca="1" si="262"/>
        <v/>
      </c>
      <c r="BK2046">
        <f t="shared" si="260"/>
        <v>1900</v>
      </c>
      <c r="BL2046">
        <f t="shared" si="261"/>
        <v>1900</v>
      </c>
      <c r="BM2046" t="str">
        <f t="shared" si="255"/>
        <v/>
      </c>
      <c r="BN2046" s="84">
        <f t="shared" si="256"/>
        <v>116</v>
      </c>
      <c r="BO2046" s="1">
        <v>42370</v>
      </c>
      <c r="BP2046" s="1"/>
      <c r="BQ2046" s="3"/>
      <c r="BR2046" s="4"/>
      <c r="BS2046" s="5"/>
      <c r="BT2046" s="6"/>
      <c r="BU2046" s="5"/>
      <c r="BV2046" s="5"/>
      <c r="BW2046" s="6"/>
      <c r="BX2046" s="5"/>
      <c r="BY2046" s="5"/>
      <c r="BZ2046" s="6"/>
      <c r="CA2046" s="5"/>
    </row>
    <row r="2047" spans="4:79">
      <c r="D2047" s="1"/>
      <c r="J2047" s="1"/>
      <c r="L2047" s="1"/>
      <c r="M2047" s="1"/>
      <c r="AX2047" s="1"/>
      <c r="AY2047" s="1"/>
      <c r="BA2047" s="1"/>
      <c r="BB2047" s="1"/>
      <c r="BF2047" s="1"/>
      <c r="BG2047" t="str">
        <f t="shared" ca="1" si="257"/>
        <v/>
      </c>
      <c r="BH2047" t="str">
        <f t="shared" si="258"/>
        <v/>
      </c>
      <c r="BI2047" t="str">
        <f t="shared" si="259"/>
        <v/>
      </c>
      <c r="BJ2047" t="str">
        <f t="shared" ca="1" si="262"/>
        <v/>
      </c>
      <c r="BK2047">
        <f t="shared" si="260"/>
        <v>1900</v>
      </c>
      <c r="BL2047">
        <f t="shared" si="261"/>
        <v>1900</v>
      </c>
      <c r="BM2047" t="str">
        <f t="shared" si="255"/>
        <v/>
      </c>
      <c r="BN2047" s="84">
        <f t="shared" si="256"/>
        <v>116</v>
      </c>
      <c r="BO2047" s="1">
        <v>42370</v>
      </c>
      <c r="BP2047" s="1"/>
      <c r="BQ2047" s="3"/>
      <c r="BR2047" s="4"/>
      <c r="BS2047" s="5"/>
      <c r="BT2047" s="6"/>
      <c r="BU2047" s="5"/>
      <c r="BV2047" s="5"/>
      <c r="BW2047" s="6"/>
      <c r="BX2047" s="5"/>
      <c r="BY2047" s="5"/>
      <c r="BZ2047" s="6"/>
      <c r="CA2047" s="5"/>
    </row>
    <row r="2048" spans="4:79">
      <c r="D2048" s="1"/>
      <c r="J2048" s="1"/>
      <c r="L2048" s="1"/>
      <c r="M2048" s="1"/>
      <c r="AX2048" s="1"/>
      <c r="AY2048" s="1"/>
      <c r="BA2048" s="1"/>
      <c r="BB2048" s="1"/>
      <c r="BG2048" t="str">
        <f t="shared" ca="1" si="257"/>
        <v/>
      </c>
      <c r="BH2048" t="str">
        <f t="shared" si="258"/>
        <v/>
      </c>
      <c r="BI2048" t="str">
        <f t="shared" si="259"/>
        <v/>
      </c>
      <c r="BJ2048" t="str">
        <f t="shared" ca="1" si="262"/>
        <v/>
      </c>
      <c r="BK2048">
        <f t="shared" si="260"/>
        <v>1900</v>
      </c>
      <c r="BL2048">
        <f t="shared" si="261"/>
        <v>1900</v>
      </c>
      <c r="BM2048" t="str">
        <f t="shared" si="255"/>
        <v/>
      </c>
      <c r="BN2048" s="84">
        <f t="shared" si="256"/>
        <v>116</v>
      </c>
      <c r="BO2048" s="1">
        <v>42370</v>
      </c>
      <c r="BP2048" s="1"/>
      <c r="BQ2048" s="3"/>
      <c r="BR2048" s="4"/>
      <c r="BS2048" s="5"/>
      <c r="BT2048" s="6"/>
      <c r="BU2048" s="5"/>
      <c r="BV2048" s="5"/>
      <c r="BW2048" s="6"/>
      <c r="BX2048" s="5"/>
      <c r="BY2048" s="5"/>
      <c r="BZ2048" s="6"/>
      <c r="CA2048" s="5"/>
    </row>
    <row r="2049" spans="4:79">
      <c r="D2049" s="1"/>
      <c r="J2049" s="1"/>
      <c r="L2049" s="1"/>
      <c r="AX2049" s="1"/>
      <c r="AY2049" s="1"/>
      <c r="BA2049" s="1"/>
      <c r="BB2049" s="1"/>
      <c r="BG2049" t="str">
        <f t="shared" ca="1" si="257"/>
        <v/>
      </c>
      <c r="BH2049" t="str">
        <f t="shared" si="258"/>
        <v/>
      </c>
      <c r="BI2049" t="str">
        <f t="shared" si="259"/>
        <v/>
      </c>
      <c r="BJ2049" t="str">
        <f t="shared" ca="1" si="262"/>
        <v/>
      </c>
      <c r="BK2049">
        <f t="shared" si="260"/>
        <v>1900</v>
      </c>
      <c r="BL2049">
        <f t="shared" si="261"/>
        <v>1900</v>
      </c>
      <c r="BM2049" t="str">
        <f t="shared" si="255"/>
        <v/>
      </c>
      <c r="BN2049" s="84">
        <f t="shared" si="256"/>
        <v>116</v>
      </c>
      <c r="BO2049" s="1">
        <v>42370</v>
      </c>
      <c r="BP2049" s="1"/>
      <c r="BQ2049" s="3"/>
      <c r="BR2049" s="4"/>
      <c r="BS2049" s="5"/>
      <c r="BT2049" s="6"/>
      <c r="BU2049" s="5"/>
      <c r="BV2049" s="5"/>
      <c r="BW2049" s="6"/>
      <c r="BX2049" s="5"/>
      <c r="BY2049" s="5"/>
      <c r="BZ2049" s="6"/>
      <c r="CA2049" s="5"/>
    </row>
    <row r="2050" spans="4:79">
      <c r="D2050" s="1"/>
      <c r="E2050" s="1"/>
      <c r="J2050" s="1"/>
      <c r="L2050" s="1"/>
      <c r="N2050" s="1"/>
      <c r="AX2050" s="1"/>
      <c r="AY2050" s="1"/>
      <c r="BA2050" s="1"/>
      <c r="BB2050" s="1"/>
      <c r="BG2050" t="str">
        <f t="shared" ca="1" si="257"/>
        <v/>
      </c>
      <c r="BH2050" t="str">
        <f t="shared" si="258"/>
        <v/>
      </c>
      <c r="BI2050" t="str">
        <f t="shared" si="259"/>
        <v/>
      </c>
      <c r="BJ2050" t="str">
        <f t="shared" ca="1" si="262"/>
        <v/>
      </c>
      <c r="BK2050">
        <f t="shared" si="260"/>
        <v>1900</v>
      </c>
      <c r="BL2050">
        <f t="shared" si="261"/>
        <v>1900</v>
      </c>
      <c r="BM2050" t="str">
        <f t="shared" ref="BM2050:BM2113" si="263">IF(A2050="","",IF(O2050="Adhérent",BG2050,""))</f>
        <v/>
      </c>
      <c r="BN2050" s="84">
        <f t="shared" ref="BN2050:BN2113" si="264">YEAR(BO2050)-YEAR(J2050)</f>
        <v>116</v>
      </c>
      <c r="BO2050" s="1">
        <v>42370</v>
      </c>
      <c r="BP2050" s="1"/>
      <c r="BQ2050" s="3"/>
      <c r="BR2050" s="4"/>
      <c r="BS2050" s="5"/>
      <c r="BT2050" s="6"/>
      <c r="BU2050" s="5"/>
      <c r="BV2050" s="5"/>
      <c r="BW2050" s="6"/>
      <c r="BX2050" s="5"/>
      <c r="BY2050" s="5"/>
      <c r="BZ2050" s="6"/>
      <c r="CA2050" s="5"/>
    </row>
    <row r="2051" spans="4:79">
      <c r="D2051" s="1"/>
      <c r="BB2051" s="1"/>
      <c r="BG2051" t="str">
        <f t="shared" ref="BG2051:BG2114" ca="1" si="265">IF(A2051="","",DATEDIF(J2051,TODAY(),"y"))</f>
        <v/>
      </c>
      <c r="BH2051" t="str">
        <f t="shared" ref="BH2051:BH2114" si="266">IF(A2051="","",IF(BG2051&lt;61,"Moins de 61",IF(BG2051&lt;66,"61 à 65",IF(BG2051&lt;71,"66 à 70",IF(BG2051&lt;76,"71 à 75",IF(BG2051&lt;81,"76 à 80",IF(BG2051&lt;86,"81 à 85",IF(BG2051&lt;91,"86 à 90",IF(BG2051&lt;96,"91 à 95",IF(BG2051&lt;101,"96 à 100",IF(BG2051&gt;=101,"101 et plus","")))))))))))</f>
        <v/>
      </c>
      <c r="BI2051" t="str">
        <f t="shared" ref="BI2051:BI2114" si="267">IF(B2051="","",IF(BG2051&lt;66,"Moins de 66",IF(BG2051&lt;71,"66 à 70",IF(BG2051&lt;76,"71 à 75",IF(BG2051&lt;81,"76 à 80",IF(BG2051&gt;=81,"plus de 80",""))))))</f>
        <v/>
      </c>
      <c r="BJ2051" t="str">
        <f t="shared" ca="1" si="262"/>
        <v/>
      </c>
      <c r="BK2051">
        <f t="shared" ref="BK2051:BK2114" si="268">YEAR(L2051)</f>
        <v>1900</v>
      </c>
      <c r="BL2051">
        <f t="shared" ref="BL2051:BL2114" si="269">YEAR(E2051)</f>
        <v>1900</v>
      </c>
      <c r="BM2051" t="str">
        <f t="shared" si="263"/>
        <v/>
      </c>
      <c r="BN2051" s="84">
        <f t="shared" si="264"/>
        <v>116</v>
      </c>
      <c r="BO2051" s="1">
        <v>42370</v>
      </c>
      <c r="BP2051" s="1"/>
      <c r="BQ2051" s="3"/>
      <c r="BR2051" s="4"/>
      <c r="BS2051" s="5"/>
      <c r="BT2051" s="6"/>
      <c r="BU2051" s="5"/>
      <c r="BV2051" s="5"/>
      <c r="BW2051" s="6"/>
      <c r="BX2051" s="5"/>
      <c r="BY2051" s="5"/>
      <c r="BZ2051" s="6"/>
      <c r="CA2051" s="5"/>
    </row>
    <row r="2052" spans="4:79">
      <c r="D2052" s="1"/>
      <c r="J2052" s="1"/>
      <c r="L2052" s="1"/>
      <c r="AX2052" s="1"/>
      <c r="AY2052" s="1"/>
      <c r="BA2052" s="1"/>
      <c r="BB2052" s="1"/>
      <c r="BG2052" t="str">
        <f t="shared" ca="1" si="265"/>
        <v/>
      </c>
      <c r="BH2052" t="str">
        <f t="shared" si="266"/>
        <v/>
      </c>
      <c r="BI2052" t="str">
        <f t="shared" si="267"/>
        <v/>
      </c>
      <c r="BJ2052" t="str">
        <f t="shared" ca="1" si="262"/>
        <v/>
      </c>
      <c r="BK2052">
        <f t="shared" si="268"/>
        <v>1900</v>
      </c>
      <c r="BL2052">
        <f t="shared" si="269"/>
        <v>1900</v>
      </c>
      <c r="BM2052" t="str">
        <f t="shared" si="263"/>
        <v/>
      </c>
      <c r="BN2052" s="84">
        <f t="shared" si="264"/>
        <v>116</v>
      </c>
      <c r="BO2052" s="1">
        <v>42370</v>
      </c>
      <c r="BP2052" s="1"/>
      <c r="BQ2052" s="3"/>
      <c r="BR2052" s="4"/>
      <c r="BS2052" s="5"/>
      <c r="BT2052" s="6"/>
      <c r="BU2052" s="5"/>
      <c r="BV2052" s="5"/>
      <c r="BW2052" s="6"/>
      <c r="BX2052" s="5"/>
      <c r="BY2052" s="5"/>
      <c r="BZ2052" s="6"/>
      <c r="CA2052" s="5"/>
    </row>
    <row r="2053" spans="4:79">
      <c r="D2053" s="1"/>
      <c r="J2053" s="1"/>
      <c r="L2053" s="1"/>
      <c r="BA2053" s="1"/>
      <c r="BB2053" s="1"/>
      <c r="BG2053" t="str">
        <f t="shared" ca="1" si="265"/>
        <v/>
      </c>
      <c r="BH2053" t="str">
        <f t="shared" si="266"/>
        <v/>
      </c>
      <c r="BI2053" t="str">
        <f t="shared" si="267"/>
        <v/>
      </c>
      <c r="BJ2053" t="str">
        <f t="shared" ca="1" si="262"/>
        <v/>
      </c>
      <c r="BK2053">
        <f t="shared" si="268"/>
        <v>1900</v>
      </c>
      <c r="BL2053">
        <f t="shared" si="269"/>
        <v>1900</v>
      </c>
      <c r="BM2053" t="str">
        <f t="shared" si="263"/>
        <v/>
      </c>
      <c r="BN2053" s="84">
        <f t="shared" si="264"/>
        <v>116</v>
      </c>
      <c r="BO2053" s="1">
        <v>42370</v>
      </c>
      <c r="BP2053" s="1"/>
      <c r="BQ2053" s="3"/>
      <c r="BR2053" s="4"/>
      <c r="BS2053" s="5"/>
      <c r="BT2053" s="6"/>
      <c r="BU2053" s="5"/>
      <c r="BV2053" s="5"/>
      <c r="BW2053" s="6"/>
      <c r="BX2053" s="5"/>
      <c r="BY2053" s="5"/>
      <c r="BZ2053" s="6"/>
      <c r="CA2053" s="5"/>
    </row>
    <row r="2054" spans="4:79">
      <c r="D2054" s="1"/>
      <c r="J2054" s="1"/>
      <c r="L2054" s="1"/>
      <c r="M2054" s="1"/>
      <c r="AX2054" s="1"/>
      <c r="AY2054" s="1"/>
      <c r="BA2054" s="1"/>
      <c r="BB2054" s="1"/>
      <c r="BG2054" t="str">
        <f t="shared" ca="1" si="265"/>
        <v/>
      </c>
      <c r="BH2054" t="str">
        <f t="shared" si="266"/>
        <v/>
      </c>
      <c r="BI2054" t="str">
        <f t="shared" si="267"/>
        <v/>
      </c>
      <c r="BJ2054" t="str">
        <f t="shared" ca="1" si="262"/>
        <v/>
      </c>
      <c r="BK2054">
        <f t="shared" si="268"/>
        <v>1900</v>
      </c>
      <c r="BL2054">
        <f t="shared" si="269"/>
        <v>1900</v>
      </c>
      <c r="BM2054" t="str">
        <f t="shared" si="263"/>
        <v/>
      </c>
      <c r="BN2054" s="84">
        <f t="shared" si="264"/>
        <v>116</v>
      </c>
      <c r="BO2054" s="1">
        <v>42370</v>
      </c>
      <c r="BP2054" s="1"/>
      <c r="BQ2054" s="3"/>
      <c r="BR2054" s="4"/>
      <c r="BS2054" s="5"/>
      <c r="BT2054" s="6"/>
      <c r="BU2054" s="5"/>
      <c r="BV2054" s="5"/>
      <c r="BW2054" s="6"/>
      <c r="BX2054" s="5"/>
      <c r="BY2054" s="5"/>
      <c r="BZ2054" s="6"/>
      <c r="CA2054" s="5"/>
    </row>
    <row r="2055" spans="4:79">
      <c r="D2055" s="1"/>
      <c r="J2055" s="1"/>
      <c r="L2055" s="1"/>
      <c r="M2055" s="1"/>
      <c r="AZ2055" s="1"/>
      <c r="BA2055" s="1"/>
      <c r="BC2055" s="1"/>
      <c r="BD2055" s="1"/>
      <c r="BG2055" t="str">
        <f t="shared" ca="1" si="265"/>
        <v/>
      </c>
      <c r="BH2055" t="str">
        <f t="shared" si="266"/>
        <v/>
      </c>
      <c r="BI2055" t="str">
        <f t="shared" si="267"/>
        <v/>
      </c>
      <c r="BJ2055" t="str">
        <f t="shared" ca="1" si="262"/>
        <v/>
      </c>
      <c r="BK2055">
        <f t="shared" si="268"/>
        <v>1900</v>
      </c>
      <c r="BL2055">
        <f t="shared" si="269"/>
        <v>1900</v>
      </c>
      <c r="BM2055" t="str">
        <f t="shared" si="263"/>
        <v/>
      </c>
      <c r="BN2055" s="84">
        <f t="shared" si="264"/>
        <v>116</v>
      </c>
      <c r="BO2055" s="1">
        <v>42370</v>
      </c>
      <c r="BP2055" s="1"/>
      <c r="BQ2055" s="3"/>
      <c r="BR2055" s="4"/>
      <c r="BS2055" s="5"/>
      <c r="BT2055" s="6"/>
      <c r="BU2055" s="5"/>
      <c r="BV2055" s="5"/>
      <c r="BW2055" s="6"/>
      <c r="BX2055" s="5"/>
      <c r="BY2055" s="5"/>
      <c r="BZ2055" s="6"/>
      <c r="CA2055" s="5"/>
    </row>
    <row r="2056" spans="4:79">
      <c r="D2056" s="1"/>
      <c r="E2056" s="1"/>
      <c r="J2056" s="1"/>
      <c r="L2056" s="1"/>
      <c r="N2056" s="1"/>
      <c r="AX2056" s="1"/>
      <c r="AY2056" s="1"/>
      <c r="BA2056" s="1"/>
      <c r="BG2056" t="str">
        <f t="shared" ca="1" si="265"/>
        <v/>
      </c>
      <c r="BH2056" t="str">
        <f t="shared" si="266"/>
        <v/>
      </c>
      <c r="BI2056" t="str">
        <f t="shared" si="267"/>
        <v/>
      </c>
      <c r="BJ2056" t="str">
        <f t="shared" ca="1" si="262"/>
        <v/>
      </c>
      <c r="BK2056">
        <f t="shared" si="268"/>
        <v>1900</v>
      </c>
      <c r="BL2056">
        <f t="shared" si="269"/>
        <v>1900</v>
      </c>
      <c r="BM2056" t="str">
        <f t="shared" si="263"/>
        <v/>
      </c>
      <c r="BN2056" s="84">
        <f t="shared" si="264"/>
        <v>116</v>
      </c>
      <c r="BO2056" s="1">
        <v>42370</v>
      </c>
      <c r="BP2056" s="1"/>
      <c r="BQ2056" s="3"/>
      <c r="BR2056" s="4"/>
      <c r="BS2056" s="5"/>
      <c r="BT2056" s="6"/>
      <c r="BU2056" s="5"/>
      <c r="BV2056" s="5"/>
      <c r="BW2056" s="6"/>
      <c r="BX2056" s="5"/>
      <c r="BY2056" s="5"/>
      <c r="BZ2056" s="6"/>
      <c r="CA2056" s="5"/>
    </row>
    <row r="2057" spans="4:79">
      <c r="D2057" s="1"/>
      <c r="J2057" s="1"/>
      <c r="L2057" s="1"/>
      <c r="M2057" s="1"/>
      <c r="AX2057" s="1"/>
      <c r="AY2057" s="1"/>
      <c r="BA2057" s="1"/>
      <c r="BB2057" s="1"/>
      <c r="BG2057" t="str">
        <f t="shared" ca="1" si="265"/>
        <v/>
      </c>
      <c r="BH2057" t="str">
        <f t="shared" si="266"/>
        <v/>
      </c>
      <c r="BI2057" t="str">
        <f t="shared" si="267"/>
        <v/>
      </c>
      <c r="BJ2057" t="str">
        <f t="shared" ca="1" si="262"/>
        <v/>
      </c>
      <c r="BK2057">
        <f t="shared" si="268"/>
        <v>1900</v>
      </c>
      <c r="BL2057">
        <f t="shared" si="269"/>
        <v>1900</v>
      </c>
      <c r="BM2057" t="str">
        <f t="shared" si="263"/>
        <v/>
      </c>
      <c r="BN2057" s="84">
        <f t="shared" si="264"/>
        <v>116</v>
      </c>
      <c r="BO2057" s="1">
        <v>42370</v>
      </c>
      <c r="BP2057" s="1"/>
      <c r="BQ2057" s="3"/>
      <c r="BR2057" s="4"/>
      <c r="BS2057" s="5"/>
      <c r="BT2057" s="6"/>
      <c r="BU2057" s="5"/>
      <c r="BV2057" s="5"/>
      <c r="BW2057" s="6"/>
      <c r="BX2057" s="5"/>
      <c r="BY2057" s="5"/>
      <c r="BZ2057" s="6"/>
      <c r="CA2057" s="5"/>
    </row>
    <row r="2058" spans="4:79">
      <c r="D2058" s="1"/>
      <c r="J2058" s="1"/>
      <c r="L2058" s="1"/>
      <c r="M2058" s="1"/>
      <c r="BA2058" s="1"/>
      <c r="BB2058" s="1"/>
      <c r="BG2058" t="str">
        <f t="shared" ca="1" si="265"/>
        <v/>
      </c>
      <c r="BH2058" t="str">
        <f t="shared" si="266"/>
        <v/>
      </c>
      <c r="BI2058" t="str">
        <f t="shared" si="267"/>
        <v/>
      </c>
      <c r="BJ2058" t="str">
        <f t="shared" ca="1" si="262"/>
        <v/>
      </c>
      <c r="BK2058">
        <f t="shared" si="268"/>
        <v>1900</v>
      </c>
      <c r="BL2058">
        <f t="shared" si="269"/>
        <v>1900</v>
      </c>
      <c r="BM2058" t="str">
        <f t="shared" si="263"/>
        <v/>
      </c>
      <c r="BN2058" s="84">
        <f t="shared" si="264"/>
        <v>116</v>
      </c>
      <c r="BO2058" s="1">
        <v>42370</v>
      </c>
      <c r="BP2058" s="1"/>
      <c r="BQ2058" s="3"/>
      <c r="BR2058" s="4"/>
      <c r="BS2058" s="5"/>
      <c r="BT2058" s="6"/>
      <c r="BU2058" s="5"/>
      <c r="BV2058" s="5"/>
      <c r="BW2058" s="6"/>
      <c r="BX2058" s="5"/>
      <c r="BY2058" s="5"/>
      <c r="BZ2058" s="6"/>
      <c r="CA2058" s="5"/>
    </row>
    <row r="2059" spans="4:79">
      <c r="D2059" s="1"/>
      <c r="E2059" s="1"/>
      <c r="J2059" s="1"/>
      <c r="L2059" s="1"/>
      <c r="N2059" s="1"/>
      <c r="AX2059" s="1"/>
      <c r="AY2059" s="1"/>
      <c r="BA2059" s="1"/>
      <c r="BB2059" s="1"/>
      <c r="BG2059" t="str">
        <f t="shared" ca="1" si="265"/>
        <v/>
      </c>
      <c r="BH2059" t="str">
        <f t="shared" si="266"/>
        <v/>
      </c>
      <c r="BI2059" t="str">
        <f t="shared" si="267"/>
        <v/>
      </c>
      <c r="BJ2059" t="str">
        <f t="shared" ca="1" si="262"/>
        <v/>
      </c>
      <c r="BK2059">
        <f t="shared" si="268"/>
        <v>1900</v>
      </c>
      <c r="BL2059">
        <f t="shared" si="269"/>
        <v>1900</v>
      </c>
      <c r="BM2059" t="str">
        <f t="shared" si="263"/>
        <v/>
      </c>
      <c r="BN2059" s="84">
        <f t="shared" si="264"/>
        <v>116</v>
      </c>
      <c r="BO2059" s="1">
        <v>42370</v>
      </c>
      <c r="BP2059" s="1"/>
      <c r="BQ2059" s="3"/>
      <c r="BR2059" s="4"/>
      <c r="BS2059" s="5"/>
      <c r="BT2059" s="6"/>
      <c r="BU2059" s="5"/>
      <c r="BV2059" s="5"/>
      <c r="BW2059" s="6"/>
      <c r="BX2059" s="5"/>
      <c r="BY2059" s="5"/>
      <c r="BZ2059" s="6"/>
      <c r="CA2059" s="5"/>
    </row>
    <row r="2060" spans="4:79">
      <c r="D2060" s="1"/>
      <c r="J2060" s="1"/>
      <c r="L2060" s="1"/>
      <c r="AX2060" s="1"/>
      <c r="AY2060" s="1"/>
      <c r="BA2060" s="1"/>
      <c r="BB2060" s="1"/>
      <c r="BG2060" t="str">
        <f t="shared" ca="1" si="265"/>
        <v/>
      </c>
      <c r="BH2060" t="str">
        <f t="shared" si="266"/>
        <v/>
      </c>
      <c r="BI2060" t="str">
        <f t="shared" si="267"/>
        <v/>
      </c>
      <c r="BJ2060" t="str">
        <f t="shared" ca="1" si="262"/>
        <v/>
      </c>
      <c r="BK2060">
        <f t="shared" si="268"/>
        <v>1900</v>
      </c>
      <c r="BL2060">
        <f t="shared" si="269"/>
        <v>1900</v>
      </c>
      <c r="BM2060" t="str">
        <f t="shared" si="263"/>
        <v/>
      </c>
      <c r="BN2060" s="84">
        <f t="shared" si="264"/>
        <v>116</v>
      </c>
      <c r="BO2060" s="1">
        <v>42370</v>
      </c>
      <c r="BP2060" s="1"/>
      <c r="BQ2060" s="3"/>
      <c r="BR2060" s="4"/>
      <c r="BS2060" s="5"/>
      <c r="BT2060" s="6"/>
      <c r="BU2060" s="5"/>
      <c r="BV2060" s="5"/>
      <c r="BW2060" s="6"/>
      <c r="BX2060" s="5"/>
      <c r="BY2060" s="5"/>
      <c r="BZ2060" s="6"/>
      <c r="CA2060" s="5"/>
    </row>
    <row r="2061" spans="4:79">
      <c r="D2061" s="1"/>
      <c r="J2061" s="1"/>
      <c r="L2061" s="1"/>
      <c r="M2061" s="1"/>
      <c r="AX2061" s="1"/>
      <c r="AY2061" s="1"/>
      <c r="BA2061" s="1"/>
      <c r="BB2061" s="1"/>
      <c r="BG2061" t="str">
        <f t="shared" ca="1" si="265"/>
        <v/>
      </c>
      <c r="BH2061" t="str">
        <f t="shared" si="266"/>
        <v/>
      </c>
      <c r="BI2061" t="str">
        <f t="shared" si="267"/>
        <v/>
      </c>
      <c r="BJ2061" t="str">
        <f t="shared" ca="1" si="262"/>
        <v/>
      </c>
      <c r="BK2061">
        <f t="shared" si="268"/>
        <v>1900</v>
      </c>
      <c r="BL2061">
        <f t="shared" si="269"/>
        <v>1900</v>
      </c>
      <c r="BM2061" t="str">
        <f t="shared" si="263"/>
        <v/>
      </c>
      <c r="BN2061" s="84">
        <f t="shared" si="264"/>
        <v>116</v>
      </c>
      <c r="BO2061" s="1">
        <v>42370</v>
      </c>
      <c r="BP2061" s="1"/>
      <c r="BQ2061" s="3"/>
      <c r="BR2061" s="4"/>
      <c r="BS2061" s="5"/>
      <c r="BT2061" s="6"/>
      <c r="BU2061" s="5"/>
      <c r="BV2061" s="5"/>
      <c r="BW2061" s="6"/>
      <c r="BX2061" s="5"/>
      <c r="BY2061" s="5"/>
      <c r="BZ2061" s="6"/>
      <c r="CA2061" s="5"/>
    </row>
    <row r="2062" spans="4:79">
      <c r="D2062" s="1"/>
      <c r="E2062" s="1"/>
      <c r="J2062" s="1"/>
      <c r="L2062" s="1"/>
      <c r="N2062" s="1"/>
      <c r="AX2062" s="1"/>
      <c r="AY2062" s="1"/>
      <c r="BA2062" s="1"/>
      <c r="BB2062" s="1"/>
      <c r="BG2062" t="str">
        <f t="shared" ca="1" si="265"/>
        <v/>
      </c>
      <c r="BH2062" t="str">
        <f t="shared" si="266"/>
        <v/>
      </c>
      <c r="BI2062" t="str">
        <f t="shared" si="267"/>
        <v/>
      </c>
      <c r="BJ2062" t="str">
        <f t="shared" ca="1" si="262"/>
        <v/>
      </c>
      <c r="BK2062">
        <f t="shared" si="268"/>
        <v>1900</v>
      </c>
      <c r="BL2062">
        <f t="shared" si="269"/>
        <v>1900</v>
      </c>
      <c r="BM2062" t="str">
        <f t="shared" si="263"/>
        <v/>
      </c>
      <c r="BN2062" s="84">
        <f t="shared" si="264"/>
        <v>116</v>
      </c>
      <c r="BO2062" s="1">
        <v>42370</v>
      </c>
      <c r="BP2062" s="1"/>
      <c r="BQ2062" s="3"/>
      <c r="BR2062" s="4"/>
      <c r="BS2062" s="5"/>
      <c r="BT2062" s="6"/>
      <c r="BU2062" s="5"/>
      <c r="BV2062" s="5"/>
      <c r="BW2062" s="6"/>
      <c r="BX2062" s="5"/>
      <c r="BY2062" s="5"/>
      <c r="BZ2062" s="6"/>
      <c r="CA2062" s="5"/>
    </row>
    <row r="2063" spans="4:79">
      <c r="D2063" s="1"/>
      <c r="J2063" s="1"/>
      <c r="L2063" s="1"/>
      <c r="M2063" s="1"/>
      <c r="AY2063" s="1"/>
      <c r="AZ2063" s="1"/>
      <c r="BB2063" s="1"/>
      <c r="BC2063" s="1"/>
      <c r="BG2063" t="str">
        <f t="shared" ca="1" si="265"/>
        <v/>
      </c>
      <c r="BH2063" t="str">
        <f t="shared" si="266"/>
        <v/>
      </c>
      <c r="BI2063" t="str">
        <f t="shared" si="267"/>
        <v/>
      </c>
      <c r="BJ2063" t="str">
        <f t="shared" ca="1" si="262"/>
        <v/>
      </c>
      <c r="BK2063">
        <f t="shared" si="268"/>
        <v>1900</v>
      </c>
      <c r="BL2063">
        <f t="shared" si="269"/>
        <v>1900</v>
      </c>
      <c r="BM2063" t="str">
        <f t="shared" si="263"/>
        <v/>
      </c>
      <c r="BN2063" s="84">
        <f t="shared" si="264"/>
        <v>116</v>
      </c>
      <c r="BO2063" s="1">
        <v>42370</v>
      </c>
      <c r="BP2063" s="1"/>
      <c r="BQ2063" s="3"/>
      <c r="BR2063" s="4"/>
      <c r="BS2063" s="5"/>
      <c r="BT2063" s="6"/>
      <c r="BU2063" s="5"/>
      <c r="BV2063" s="5"/>
      <c r="BW2063" s="6"/>
      <c r="BX2063" s="5"/>
      <c r="BY2063" s="5"/>
      <c r="BZ2063" s="6"/>
      <c r="CA2063" s="5"/>
    </row>
    <row r="2064" spans="4:79">
      <c r="D2064" s="1"/>
      <c r="J2064" s="1"/>
      <c r="L2064" s="1"/>
      <c r="M2064" s="1"/>
      <c r="AX2064" s="1"/>
      <c r="AY2064" s="1"/>
      <c r="BA2064" s="1"/>
      <c r="BB2064" s="1"/>
      <c r="BG2064" t="str">
        <f t="shared" ca="1" si="265"/>
        <v/>
      </c>
      <c r="BH2064" t="str">
        <f t="shared" si="266"/>
        <v/>
      </c>
      <c r="BI2064" t="str">
        <f t="shared" si="267"/>
        <v/>
      </c>
      <c r="BJ2064" t="str">
        <f t="shared" ca="1" si="262"/>
        <v/>
      </c>
      <c r="BK2064">
        <f t="shared" si="268"/>
        <v>1900</v>
      </c>
      <c r="BL2064">
        <f t="shared" si="269"/>
        <v>1900</v>
      </c>
      <c r="BM2064" t="str">
        <f t="shared" si="263"/>
        <v/>
      </c>
      <c r="BN2064" s="84">
        <f t="shared" si="264"/>
        <v>116</v>
      </c>
      <c r="BO2064" s="1">
        <v>42370</v>
      </c>
      <c r="BP2064" s="1"/>
      <c r="BQ2064" s="3"/>
      <c r="BR2064" s="4"/>
      <c r="BS2064" s="5"/>
      <c r="BT2064" s="6"/>
      <c r="BU2064" s="5"/>
      <c r="BV2064" s="5"/>
      <c r="BW2064" s="6"/>
      <c r="BX2064" s="5"/>
      <c r="BY2064" s="5"/>
      <c r="BZ2064" s="6"/>
      <c r="CA2064" s="5"/>
    </row>
    <row r="2065" spans="4:79">
      <c r="D2065" s="1"/>
      <c r="J2065" s="1"/>
      <c r="L2065" s="1"/>
      <c r="M2065" s="1"/>
      <c r="AX2065" s="1"/>
      <c r="AY2065" s="1"/>
      <c r="BA2065" s="1"/>
      <c r="BB2065" s="1"/>
      <c r="BG2065" t="str">
        <f t="shared" ca="1" si="265"/>
        <v/>
      </c>
      <c r="BH2065" t="str">
        <f t="shared" si="266"/>
        <v/>
      </c>
      <c r="BI2065" t="str">
        <f t="shared" si="267"/>
        <v/>
      </c>
      <c r="BJ2065" t="str">
        <f t="shared" ca="1" si="262"/>
        <v/>
      </c>
      <c r="BK2065">
        <f t="shared" si="268"/>
        <v>1900</v>
      </c>
      <c r="BL2065">
        <f t="shared" si="269"/>
        <v>1900</v>
      </c>
      <c r="BM2065" t="str">
        <f t="shared" si="263"/>
        <v/>
      </c>
      <c r="BN2065" s="84">
        <f t="shared" si="264"/>
        <v>116</v>
      </c>
      <c r="BO2065" s="1">
        <v>42370</v>
      </c>
      <c r="BP2065" s="1"/>
      <c r="BQ2065" s="3"/>
      <c r="BR2065" s="4"/>
      <c r="BS2065" s="5"/>
      <c r="BT2065" s="6"/>
      <c r="BU2065" s="5"/>
      <c r="BV2065" s="5"/>
      <c r="BW2065" s="6"/>
      <c r="BX2065" s="5"/>
      <c r="BY2065" s="5"/>
      <c r="BZ2065" s="6"/>
      <c r="CA2065" s="5"/>
    </row>
    <row r="2066" spans="4:79">
      <c r="D2066" s="1"/>
      <c r="J2066" s="1"/>
      <c r="L2066" s="1"/>
      <c r="M2066" s="1"/>
      <c r="AX2066" s="1"/>
      <c r="AY2066" s="1"/>
      <c r="BA2066" s="1"/>
      <c r="BB2066" s="1"/>
      <c r="BG2066" t="str">
        <f t="shared" ca="1" si="265"/>
        <v/>
      </c>
      <c r="BH2066" t="str">
        <f t="shared" si="266"/>
        <v/>
      </c>
      <c r="BI2066" t="str">
        <f t="shared" si="267"/>
        <v/>
      </c>
      <c r="BJ2066" t="str">
        <f t="shared" ca="1" si="262"/>
        <v/>
      </c>
      <c r="BK2066">
        <f t="shared" si="268"/>
        <v>1900</v>
      </c>
      <c r="BL2066">
        <f t="shared" si="269"/>
        <v>1900</v>
      </c>
      <c r="BM2066" t="str">
        <f t="shared" si="263"/>
        <v/>
      </c>
      <c r="BN2066" s="84">
        <f t="shared" si="264"/>
        <v>116</v>
      </c>
      <c r="BO2066" s="1">
        <v>42370</v>
      </c>
      <c r="BP2066" s="1"/>
      <c r="BQ2066" s="3"/>
      <c r="BR2066" s="4"/>
      <c r="BS2066" s="5"/>
      <c r="BT2066" s="6"/>
      <c r="BU2066" s="5"/>
      <c r="BV2066" s="5"/>
      <c r="BW2066" s="6"/>
      <c r="BX2066" s="5"/>
      <c r="BY2066" s="5"/>
      <c r="BZ2066" s="6"/>
      <c r="CA2066" s="5"/>
    </row>
    <row r="2067" spans="4:79">
      <c r="D2067" s="1"/>
      <c r="E2067" s="1"/>
      <c r="J2067" s="1"/>
      <c r="L2067" s="1"/>
      <c r="N2067" s="1"/>
      <c r="AX2067" s="1"/>
      <c r="AY2067" s="1"/>
      <c r="BA2067" s="1"/>
      <c r="BG2067" t="str">
        <f t="shared" ca="1" si="265"/>
        <v/>
      </c>
      <c r="BH2067" t="str">
        <f t="shared" si="266"/>
        <v/>
      </c>
      <c r="BI2067" t="str">
        <f t="shared" si="267"/>
        <v/>
      </c>
      <c r="BJ2067" t="str">
        <f t="shared" ca="1" si="262"/>
        <v/>
      </c>
      <c r="BK2067">
        <f t="shared" si="268"/>
        <v>1900</v>
      </c>
      <c r="BL2067">
        <f t="shared" si="269"/>
        <v>1900</v>
      </c>
      <c r="BM2067" t="str">
        <f t="shared" si="263"/>
        <v/>
      </c>
      <c r="BN2067" s="84">
        <f t="shared" si="264"/>
        <v>116</v>
      </c>
      <c r="BO2067" s="1">
        <v>42370</v>
      </c>
      <c r="BP2067" s="1"/>
      <c r="BQ2067" s="3"/>
      <c r="BR2067" s="4"/>
      <c r="BS2067" s="5"/>
      <c r="BT2067" s="6"/>
      <c r="BU2067" s="5"/>
      <c r="BV2067" s="5"/>
      <c r="BW2067" s="6"/>
      <c r="BX2067" s="5"/>
      <c r="BY2067" s="5"/>
      <c r="BZ2067" s="6"/>
      <c r="CA2067" s="5"/>
    </row>
    <row r="2068" spans="4:79">
      <c r="D2068" s="1"/>
      <c r="J2068" s="1"/>
      <c r="L2068" s="1"/>
      <c r="M2068" s="1"/>
      <c r="AX2068" s="1"/>
      <c r="AY2068" s="1"/>
      <c r="BA2068" s="1"/>
      <c r="BB2068" s="1"/>
      <c r="BG2068" t="str">
        <f t="shared" ca="1" si="265"/>
        <v/>
      </c>
      <c r="BH2068" t="str">
        <f t="shared" si="266"/>
        <v/>
      </c>
      <c r="BI2068" t="str">
        <f t="shared" si="267"/>
        <v/>
      </c>
      <c r="BJ2068" t="str">
        <f t="shared" ca="1" si="262"/>
        <v/>
      </c>
      <c r="BK2068">
        <f t="shared" si="268"/>
        <v>1900</v>
      </c>
      <c r="BL2068">
        <f t="shared" si="269"/>
        <v>1900</v>
      </c>
      <c r="BM2068" t="str">
        <f t="shared" si="263"/>
        <v/>
      </c>
      <c r="BN2068" s="84">
        <f t="shared" si="264"/>
        <v>116</v>
      </c>
      <c r="BO2068" s="1">
        <v>42370</v>
      </c>
      <c r="BP2068" s="1"/>
      <c r="BQ2068" s="3"/>
      <c r="BR2068" s="4"/>
      <c r="BS2068" s="5"/>
      <c r="BT2068" s="6"/>
      <c r="BU2068" s="5"/>
      <c r="BV2068" s="5"/>
      <c r="BW2068" s="6"/>
      <c r="BX2068" s="5"/>
      <c r="BY2068" s="5"/>
      <c r="BZ2068" s="6"/>
      <c r="CA2068" s="5"/>
    </row>
    <row r="2069" spans="4:79">
      <c r="D2069" s="1"/>
      <c r="J2069" s="1"/>
      <c r="L2069" s="1"/>
      <c r="M2069" s="1"/>
      <c r="AX2069" s="1"/>
      <c r="AY2069" s="1"/>
      <c r="BA2069" s="1"/>
      <c r="BB2069" s="1"/>
      <c r="BG2069" t="str">
        <f t="shared" ca="1" si="265"/>
        <v/>
      </c>
      <c r="BH2069" t="str">
        <f t="shared" si="266"/>
        <v/>
      </c>
      <c r="BI2069" t="str">
        <f t="shared" si="267"/>
        <v/>
      </c>
      <c r="BJ2069" t="str">
        <f t="shared" ca="1" si="262"/>
        <v/>
      </c>
      <c r="BK2069">
        <f t="shared" si="268"/>
        <v>1900</v>
      </c>
      <c r="BL2069">
        <f t="shared" si="269"/>
        <v>1900</v>
      </c>
      <c r="BM2069" t="str">
        <f t="shared" si="263"/>
        <v/>
      </c>
      <c r="BN2069" s="84">
        <f t="shared" si="264"/>
        <v>116</v>
      </c>
      <c r="BO2069" s="1">
        <v>42370</v>
      </c>
      <c r="BP2069" s="1"/>
      <c r="BQ2069" s="3"/>
      <c r="BR2069" s="4"/>
      <c r="BS2069" s="5"/>
      <c r="BT2069" s="6"/>
      <c r="BU2069" s="5"/>
      <c r="BV2069" s="5"/>
      <c r="BW2069" s="6"/>
      <c r="BX2069" s="5"/>
      <c r="BY2069" s="5"/>
      <c r="BZ2069" s="6"/>
      <c r="CA2069" s="5"/>
    </row>
    <row r="2070" spans="4:79">
      <c r="D2070" s="1"/>
      <c r="J2070" s="1"/>
      <c r="L2070" s="1"/>
      <c r="M2070" s="1"/>
      <c r="AX2070" s="1"/>
      <c r="AY2070" s="1"/>
      <c r="BA2070" s="1"/>
      <c r="BB2070" s="1"/>
      <c r="BF2070" s="1"/>
      <c r="BG2070" t="str">
        <f t="shared" ca="1" si="265"/>
        <v/>
      </c>
      <c r="BH2070" t="str">
        <f t="shared" si="266"/>
        <v/>
      </c>
      <c r="BI2070" t="str">
        <f t="shared" si="267"/>
        <v/>
      </c>
      <c r="BJ2070" t="str">
        <f t="shared" ca="1" si="262"/>
        <v/>
      </c>
      <c r="BK2070">
        <f t="shared" si="268"/>
        <v>1900</v>
      </c>
      <c r="BL2070">
        <f t="shared" si="269"/>
        <v>1900</v>
      </c>
      <c r="BM2070" t="str">
        <f t="shared" si="263"/>
        <v/>
      </c>
      <c r="BN2070" s="84">
        <f t="shared" si="264"/>
        <v>116</v>
      </c>
      <c r="BO2070" s="1">
        <v>42370</v>
      </c>
      <c r="BP2070" s="1"/>
      <c r="BQ2070" s="3"/>
      <c r="BR2070" s="4"/>
      <c r="BS2070" s="5"/>
      <c r="BT2070" s="6"/>
      <c r="BU2070" s="5"/>
      <c r="BV2070" s="5"/>
      <c r="BW2070" s="6"/>
      <c r="BX2070" s="5"/>
      <c r="BY2070" s="5"/>
      <c r="BZ2070" s="6"/>
      <c r="CA2070" s="5"/>
    </row>
    <row r="2071" spans="4:79">
      <c r="D2071" s="1"/>
      <c r="J2071" s="1"/>
      <c r="L2071" s="1"/>
      <c r="M2071" s="1"/>
      <c r="BA2071" s="1"/>
      <c r="BF2071" s="1"/>
      <c r="BG2071" t="str">
        <f t="shared" ca="1" si="265"/>
        <v/>
      </c>
      <c r="BH2071" t="str">
        <f t="shared" si="266"/>
        <v/>
      </c>
      <c r="BI2071" t="str">
        <f t="shared" si="267"/>
        <v/>
      </c>
      <c r="BJ2071" t="str">
        <f t="shared" ca="1" si="262"/>
        <v/>
      </c>
      <c r="BK2071">
        <f t="shared" si="268"/>
        <v>1900</v>
      </c>
      <c r="BL2071">
        <f t="shared" si="269"/>
        <v>1900</v>
      </c>
      <c r="BM2071" t="str">
        <f t="shared" si="263"/>
        <v/>
      </c>
      <c r="BN2071" s="84">
        <f t="shared" si="264"/>
        <v>116</v>
      </c>
      <c r="BO2071" s="1">
        <v>42370</v>
      </c>
      <c r="BP2071" s="1"/>
      <c r="BQ2071" s="3"/>
      <c r="BR2071" s="4"/>
      <c r="BS2071" s="5"/>
      <c r="BT2071" s="6"/>
      <c r="BU2071" s="5"/>
      <c r="BV2071" s="5"/>
      <c r="BW2071" s="6"/>
      <c r="BX2071" s="5"/>
      <c r="BY2071" s="5"/>
      <c r="BZ2071" s="6"/>
      <c r="CA2071" s="5"/>
    </row>
    <row r="2072" spans="4:79">
      <c r="D2072" s="1"/>
      <c r="J2072" s="1"/>
      <c r="L2072" s="1"/>
      <c r="AX2072" s="1"/>
      <c r="AY2072" s="1"/>
      <c r="BA2072" s="1"/>
      <c r="BB2072" s="1"/>
      <c r="BG2072" t="str">
        <f t="shared" ca="1" si="265"/>
        <v/>
      </c>
      <c r="BH2072" t="str">
        <f t="shared" si="266"/>
        <v/>
      </c>
      <c r="BI2072" t="str">
        <f t="shared" si="267"/>
        <v/>
      </c>
      <c r="BJ2072" t="str">
        <f t="shared" ca="1" si="262"/>
        <v/>
      </c>
      <c r="BK2072">
        <f t="shared" si="268"/>
        <v>1900</v>
      </c>
      <c r="BL2072">
        <f t="shared" si="269"/>
        <v>1900</v>
      </c>
      <c r="BM2072" t="str">
        <f t="shared" si="263"/>
        <v/>
      </c>
      <c r="BN2072" s="84">
        <f t="shared" si="264"/>
        <v>116</v>
      </c>
      <c r="BO2072" s="1">
        <v>42370</v>
      </c>
      <c r="BP2072" s="1"/>
      <c r="BQ2072" s="3"/>
      <c r="BR2072" s="4"/>
      <c r="BS2072" s="5"/>
      <c r="BT2072" s="6"/>
      <c r="BU2072" s="5"/>
      <c r="BV2072" s="5"/>
      <c r="BW2072" s="6"/>
      <c r="BX2072" s="5"/>
      <c r="BY2072" s="5"/>
      <c r="BZ2072" s="6"/>
      <c r="CA2072" s="5"/>
    </row>
    <row r="2073" spans="4:79">
      <c r="D2073" s="1"/>
      <c r="J2073" s="1"/>
      <c r="L2073" s="1"/>
      <c r="AX2073" s="1"/>
      <c r="AY2073" s="1"/>
      <c r="BA2073" s="1"/>
      <c r="BB2073" s="1"/>
      <c r="BG2073" t="str">
        <f t="shared" ca="1" si="265"/>
        <v/>
      </c>
      <c r="BH2073" t="str">
        <f t="shared" si="266"/>
        <v/>
      </c>
      <c r="BI2073" t="str">
        <f t="shared" si="267"/>
        <v/>
      </c>
      <c r="BJ2073" t="str">
        <f t="shared" ca="1" si="262"/>
        <v/>
      </c>
      <c r="BK2073">
        <f t="shared" si="268"/>
        <v>1900</v>
      </c>
      <c r="BL2073">
        <f t="shared" si="269"/>
        <v>1900</v>
      </c>
      <c r="BM2073" t="str">
        <f t="shared" si="263"/>
        <v/>
      </c>
      <c r="BN2073" s="84">
        <f t="shared" si="264"/>
        <v>116</v>
      </c>
      <c r="BO2073" s="1">
        <v>42370</v>
      </c>
      <c r="BP2073" s="1"/>
      <c r="BQ2073" s="3"/>
      <c r="BR2073" s="4"/>
      <c r="BS2073" s="5"/>
      <c r="BT2073" s="6"/>
      <c r="BU2073" s="5"/>
      <c r="BV2073" s="5"/>
      <c r="BW2073" s="6"/>
      <c r="BX2073" s="5"/>
      <c r="BY2073" s="5"/>
      <c r="BZ2073" s="6"/>
      <c r="CA2073" s="5"/>
    </row>
    <row r="2074" spans="4:79">
      <c r="D2074" s="1"/>
      <c r="J2074" s="1"/>
      <c r="M2074" s="1"/>
      <c r="BG2074" t="str">
        <f t="shared" ca="1" si="265"/>
        <v/>
      </c>
      <c r="BH2074" t="str">
        <f t="shared" si="266"/>
        <v/>
      </c>
      <c r="BI2074" t="str">
        <f t="shared" si="267"/>
        <v/>
      </c>
      <c r="BJ2074" t="str">
        <f t="shared" ca="1" si="262"/>
        <v/>
      </c>
      <c r="BK2074">
        <f t="shared" si="268"/>
        <v>1900</v>
      </c>
      <c r="BL2074">
        <f t="shared" si="269"/>
        <v>1900</v>
      </c>
      <c r="BM2074" t="str">
        <f t="shared" si="263"/>
        <v/>
      </c>
      <c r="BN2074" s="84">
        <f t="shared" si="264"/>
        <v>116</v>
      </c>
      <c r="BO2074" s="1">
        <v>42370</v>
      </c>
      <c r="BP2074" s="1"/>
      <c r="BQ2074" s="3"/>
      <c r="BR2074" s="4"/>
      <c r="BS2074" s="5"/>
      <c r="BT2074" s="6"/>
      <c r="BU2074" s="5"/>
      <c r="BV2074" s="5"/>
      <c r="BW2074" s="6"/>
      <c r="BX2074" s="5"/>
      <c r="BY2074" s="5"/>
      <c r="BZ2074" s="6"/>
      <c r="CA2074" s="5"/>
    </row>
    <row r="2075" spans="4:79">
      <c r="D2075" s="1"/>
      <c r="J2075" s="1"/>
      <c r="L2075" s="1"/>
      <c r="AX2075" s="1"/>
      <c r="AY2075" s="1"/>
      <c r="BA2075" s="1"/>
      <c r="BB2075" s="1"/>
      <c r="BG2075" t="str">
        <f t="shared" ca="1" si="265"/>
        <v/>
      </c>
      <c r="BH2075" t="str">
        <f t="shared" si="266"/>
        <v/>
      </c>
      <c r="BI2075" t="str">
        <f t="shared" si="267"/>
        <v/>
      </c>
      <c r="BJ2075" t="str">
        <f t="shared" ca="1" si="262"/>
        <v/>
      </c>
      <c r="BK2075">
        <f t="shared" si="268"/>
        <v>1900</v>
      </c>
      <c r="BL2075">
        <f t="shared" si="269"/>
        <v>1900</v>
      </c>
      <c r="BM2075" t="str">
        <f t="shared" si="263"/>
        <v/>
      </c>
      <c r="BN2075" s="84">
        <f t="shared" si="264"/>
        <v>116</v>
      </c>
      <c r="BO2075" s="1">
        <v>42370</v>
      </c>
      <c r="BP2075" s="1"/>
      <c r="BQ2075" s="3"/>
      <c r="BR2075" s="4"/>
      <c r="BS2075" s="5"/>
      <c r="BT2075" s="6"/>
      <c r="BU2075" s="5"/>
      <c r="BV2075" s="5"/>
      <c r="BW2075" s="6"/>
      <c r="BX2075" s="5"/>
      <c r="BY2075" s="5"/>
      <c r="BZ2075" s="6"/>
      <c r="CA2075" s="5"/>
    </row>
    <row r="2076" spans="4:79">
      <c r="D2076" s="1"/>
      <c r="J2076" s="1"/>
      <c r="L2076" s="1"/>
      <c r="M2076" s="1"/>
      <c r="AX2076" s="1"/>
      <c r="AY2076" s="1"/>
      <c r="BA2076" s="1"/>
      <c r="BB2076" s="1"/>
      <c r="BG2076" t="str">
        <f t="shared" ca="1" si="265"/>
        <v/>
      </c>
      <c r="BH2076" t="str">
        <f t="shared" si="266"/>
        <v/>
      </c>
      <c r="BI2076" t="str">
        <f t="shared" si="267"/>
        <v/>
      </c>
      <c r="BJ2076" t="str">
        <f t="shared" ca="1" si="262"/>
        <v/>
      </c>
      <c r="BK2076">
        <f t="shared" si="268"/>
        <v>1900</v>
      </c>
      <c r="BL2076">
        <f t="shared" si="269"/>
        <v>1900</v>
      </c>
      <c r="BM2076" t="str">
        <f t="shared" si="263"/>
        <v/>
      </c>
      <c r="BN2076" s="84">
        <f t="shared" si="264"/>
        <v>116</v>
      </c>
      <c r="BO2076" s="1">
        <v>42370</v>
      </c>
      <c r="BP2076" s="1"/>
      <c r="BQ2076" s="3"/>
      <c r="BR2076" s="4"/>
      <c r="BS2076" s="5"/>
      <c r="BT2076" s="6"/>
      <c r="BU2076" s="5"/>
      <c r="BV2076" s="5"/>
      <c r="BW2076" s="6"/>
      <c r="BX2076" s="5"/>
      <c r="BY2076" s="5"/>
      <c r="BZ2076" s="6"/>
      <c r="CA2076" s="5"/>
    </row>
    <row r="2077" spans="4:79">
      <c r="D2077" s="1"/>
      <c r="J2077" s="1"/>
      <c r="L2077" s="1"/>
      <c r="M2077" s="1"/>
      <c r="BA2077" s="1"/>
      <c r="BG2077" t="str">
        <f t="shared" ca="1" si="265"/>
        <v/>
      </c>
      <c r="BH2077" t="str">
        <f t="shared" si="266"/>
        <v/>
      </c>
      <c r="BI2077" t="str">
        <f t="shared" si="267"/>
        <v/>
      </c>
      <c r="BJ2077" t="str">
        <f t="shared" ca="1" si="262"/>
        <v/>
      </c>
      <c r="BK2077">
        <f t="shared" si="268"/>
        <v>1900</v>
      </c>
      <c r="BL2077">
        <f t="shared" si="269"/>
        <v>1900</v>
      </c>
      <c r="BM2077" t="str">
        <f t="shared" si="263"/>
        <v/>
      </c>
      <c r="BN2077" s="84">
        <f t="shared" si="264"/>
        <v>116</v>
      </c>
      <c r="BO2077" s="1">
        <v>42370</v>
      </c>
      <c r="BP2077" s="1"/>
      <c r="BQ2077" s="3"/>
      <c r="BR2077" s="4"/>
      <c r="BS2077" s="5"/>
      <c r="BT2077" s="6"/>
      <c r="BU2077" s="5"/>
      <c r="BV2077" s="5"/>
      <c r="BW2077" s="6"/>
      <c r="BX2077" s="5"/>
      <c r="BY2077" s="5"/>
      <c r="BZ2077" s="6"/>
      <c r="CA2077" s="5"/>
    </row>
    <row r="2078" spans="4:79">
      <c r="D2078" s="1"/>
      <c r="E2078" s="1"/>
      <c r="J2078" s="1"/>
      <c r="L2078" s="1"/>
      <c r="N2078" s="1"/>
      <c r="AX2078" s="1"/>
      <c r="AY2078" s="1"/>
      <c r="BA2078" s="1"/>
      <c r="BG2078" t="str">
        <f t="shared" ca="1" si="265"/>
        <v/>
      </c>
      <c r="BH2078" t="str">
        <f t="shared" si="266"/>
        <v/>
      </c>
      <c r="BI2078" t="str">
        <f t="shared" si="267"/>
        <v/>
      </c>
      <c r="BJ2078" t="str">
        <f t="shared" ca="1" si="262"/>
        <v/>
      </c>
      <c r="BK2078">
        <f t="shared" si="268"/>
        <v>1900</v>
      </c>
      <c r="BL2078">
        <f t="shared" si="269"/>
        <v>1900</v>
      </c>
      <c r="BM2078" t="str">
        <f t="shared" si="263"/>
        <v/>
      </c>
      <c r="BN2078" s="84">
        <f t="shared" si="264"/>
        <v>116</v>
      </c>
      <c r="BO2078" s="1">
        <v>42370</v>
      </c>
      <c r="BP2078" s="1"/>
      <c r="BQ2078" s="3"/>
      <c r="BR2078" s="4"/>
      <c r="BS2078" s="5"/>
      <c r="BT2078" s="6"/>
      <c r="BU2078" s="5"/>
      <c r="BV2078" s="5"/>
      <c r="BW2078" s="6"/>
      <c r="BX2078" s="5"/>
      <c r="BY2078" s="5"/>
      <c r="BZ2078" s="6"/>
      <c r="CA2078" s="5"/>
    </row>
    <row r="2079" spans="4:79">
      <c r="D2079" s="1"/>
      <c r="J2079" s="1"/>
      <c r="L2079" s="1"/>
      <c r="AX2079" s="1"/>
      <c r="AY2079" s="1"/>
      <c r="BA2079" s="1"/>
      <c r="BB2079" s="1"/>
      <c r="BF2079" s="1"/>
      <c r="BG2079" t="str">
        <f t="shared" ca="1" si="265"/>
        <v/>
      </c>
      <c r="BH2079" t="str">
        <f t="shared" si="266"/>
        <v/>
      </c>
      <c r="BI2079" t="str">
        <f t="shared" si="267"/>
        <v/>
      </c>
      <c r="BJ2079" t="str">
        <f t="shared" ref="BJ2079:BJ2142" ca="1" si="270">IF(A2079="","",DATEDIF(L2079,TODAY(),"y"))</f>
        <v/>
      </c>
      <c r="BK2079">
        <f t="shared" si="268"/>
        <v>1900</v>
      </c>
      <c r="BL2079">
        <f t="shared" si="269"/>
        <v>1900</v>
      </c>
      <c r="BM2079" t="str">
        <f t="shared" si="263"/>
        <v/>
      </c>
      <c r="BN2079" s="84">
        <f t="shared" si="264"/>
        <v>116</v>
      </c>
      <c r="BO2079" s="1">
        <v>42370</v>
      </c>
      <c r="BP2079" s="1"/>
      <c r="BQ2079" s="3"/>
      <c r="BR2079" s="4"/>
      <c r="BS2079" s="5"/>
      <c r="BT2079" s="6"/>
      <c r="BU2079" s="5"/>
      <c r="BV2079" s="5"/>
      <c r="BW2079" s="6"/>
      <c r="BX2079" s="5"/>
      <c r="BY2079" s="5"/>
      <c r="BZ2079" s="6"/>
      <c r="CA2079" s="5"/>
    </row>
    <row r="2080" spans="4:79">
      <c r="D2080" s="1"/>
      <c r="J2080" s="1"/>
      <c r="L2080" s="1"/>
      <c r="BA2080" s="1"/>
      <c r="BG2080" t="str">
        <f t="shared" ca="1" si="265"/>
        <v/>
      </c>
      <c r="BH2080" t="str">
        <f t="shared" si="266"/>
        <v/>
      </c>
      <c r="BI2080" t="str">
        <f t="shared" si="267"/>
        <v/>
      </c>
      <c r="BJ2080" t="str">
        <f t="shared" ca="1" si="270"/>
        <v/>
      </c>
      <c r="BK2080">
        <f t="shared" si="268"/>
        <v>1900</v>
      </c>
      <c r="BL2080">
        <f t="shared" si="269"/>
        <v>1900</v>
      </c>
      <c r="BM2080" t="str">
        <f t="shared" si="263"/>
        <v/>
      </c>
      <c r="BN2080" s="84">
        <f t="shared" si="264"/>
        <v>116</v>
      </c>
      <c r="BO2080" s="1">
        <v>42370</v>
      </c>
      <c r="BP2080" s="1"/>
      <c r="BQ2080" s="3"/>
      <c r="BR2080" s="4"/>
      <c r="BS2080" s="5"/>
      <c r="BT2080" s="6"/>
      <c r="BU2080" s="5"/>
      <c r="BV2080" s="5"/>
      <c r="BW2080" s="6"/>
      <c r="BX2080" s="5"/>
      <c r="BY2080" s="5"/>
      <c r="BZ2080" s="6"/>
      <c r="CA2080" s="5"/>
    </row>
    <row r="2081" spans="4:79">
      <c r="D2081" s="1"/>
      <c r="J2081" s="1"/>
      <c r="M2081" s="1"/>
      <c r="BG2081" t="str">
        <f t="shared" ca="1" si="265"/>
        <v/>
      </c>
      <c r="BH2081" t="str">
        <f t="shared" si="266"/>
        <v/>
      </c>
      <c r="BI2081" t="str">
        <f t="shared" si="267"/>
        <v/>
      </c>
      <c r="BJ2081" t="str">
        <f t="shared" ca="1" si="270"/>
        <v/>
      </c>
      <c r="BK2081">
        <f t="shared" si="268"/>
        <v>1900</v>
      </c>
      <c r="BL2081">
        <f t="shared" si="269"/>
        <v>1900</v>
      </c>
      <c r="BM2081" t="str">
        <f t="shared" si="263"/>
        <v/>
      </c>
      <c r="BN2081" s="84">
        <f t="shared" si="264"/>
        <v>116</v>
      </c>
      <c r="BO2081" s="1">
        <v>42370</v>
      </c>
      <c r="BP2081" s="1"/>
      <c r="BQ2081" s="3"/>
      <c r="BR2081" s="4"/>
      <c r="BS2081" s="5"/>
      <c r="BT2081" s="6"/>
      <c r="BU2081" s="5"/>
      <c r="BV2081" s="5"/>
      <c r="BW2081" s="6"/>
      <c r="BX2081" s="5"/>
      <c r="BY2081" s="5"/>
      <c r="BZ2081" s="6"/>
      <c r="CA2081" s="5"/>
    </row>
    <row r="2082" spans="4:79">
      <c r="D2082" s="1"/>
      <c r="J2082" s="1"/>
      <c r="L2082" s="1"/>
      <c r="BA2082" s="1"/>
      <c r="BG2082" t="str">
        <f t="shared" ca="1" si="265"/>
        <v/>
      </c>
      <c r="BH2082" t="str">
        <f t="shared" si="266"/>
        <v/>
      </c>
      <c r="BI2082" t="str">
        <f t="shared" si="267"/>
        <v/>
      </c>
      <c r="BJ2082" t="str">
        <f t="shared" ca="1" si="270"/>
        <v/>
      </c>
      <c r="BK2082">
        <f t="shared" si="268"/>
        <v>1900</v>
      </c>
      <c r="BL2082">
        <f t="shared" si="269"/>
        <v>1900</v>
      </c>
      <c r="BM2082" t="str">
        <f t="shared" si="263"/>
        <v/>
      </c>
      <c r="BN2082" s="84">
        <f t="shared" si="264"/>
        <v>116</v>
      </c>
      <c r="BO2082" s="1">
        <v>42370</v>
      </c>
      <c r="BP2082" s="1"/>
      <c r="BQ2082" s="3"/>
      <c r="BR2082" s="4"/>
      <c r="BS2082" s="5"/>
      <c r="BT2082" s="6"/>
      <c r="BU2082" s="5"/>
      <c r="BV2082" s="5"/>
      <c r="BW2082" s="6"/>
      <c r="BX2082" s="5"/>
      <c r="BY2082" s="5"/>
      <c r="BZ2082" s="6"/>
      <c r="CA2082" s="5"/>
    </row>
    <row r="2083" spans="4:79">
      <c r="D2083" s="1"/>
      <c r="J2083" s="1"/>
      <c r="L2083" s="1"/>
      <c r="AX2083" s="1"/>
      <c r="AY2083" s="1"/>
      <c r="BA2083" s="1"/>
      <c r="BB2083" s="1"/>
      <c r="BG2083" t="str">
        <f t="shared" ca="1" si="265"/>
        <v/>
      </c>
      <c r="BH2083" t="str">
        <f t="shared" si="266"/>
        <v/>
      </c>
      <c r="BI2083" t="str">
        <f t="shared" si="267"/>
        <v/>
      </c>
      <c r="BJ2083" t="str">
        <f t="shared" ca="1" si="270"/>
        <v/>
      </c>
      <c r="BK2083">
        <f t="shared" si="268"/>
        <v>1900</v>
      </c>
      <c r="BL2083">
        <f t="shared" si="269"/>
        <v>1900</v>
      </c>
      <c r="BM2083" t="str">
        <f t="shared" si="263"/>
        <v/>
      </c>
      <c r="BN2083" s="84">
        <f t="shared" si="264"/>
        <v>116</v>
      </c>
      <c r="BO2083" s="1">
        <v>42370</v>
      </c>
      <c r="BP2083" s="1"/>
      <c r="BQ2083" s="3"/>
      <c r="BR2083" s="4"/>
      <c r="BS2083" s="5"/>
      <c r="BT2083" s="6"/>
      <c r="BU2083" s="5"/>
      <c r="BV2083" s="5"/>
      <c r="BW2083" s="6"/>
      <c r="BX2083" s="5"/>
      <c r="BY2083" s="5"/>
      <c r="BZ2083" s="6"/>
      <c r="CA2083" s="5"/>
    </row>
    <row r="2084" spans="4:79">
      <c r="D2084" s="1"/>
      <c r="J2084" s="1"/>
      <c r="L2084" s="1"/>
      <c r="AY2084" s="1"/>
      <c r="AZ2084" s="1"/>
      <c r="BB2084" s="1"/>
      <c r="BC2084" s="1"/>
      <c r="BG2084" t="str">
        <f t="shared" ca="1" si="265"/>
        <v/>
      </c>
      <c r="BH2084" t="str">
        <f t="shared" si="266"/>
        <v/>
      </c>
      <c r="BI2084" t="str">
        <f t="shared" si="267"/>
        <v/>
      </c>
      <c r="BJ2084" t="str">
        <f t="shared" ca="1" si="270"/>
        <v/>
      </c>
      <c r="BK2084">
        <f t="shared" si="268"/>
        <v>1900</v>
      </c>
      <c r="BL2084">
        <f t="shared" si="269"/>
        <v>1900</v>
      </c>
      <c r="BM2084" t="str">
        <f t="shared" si="263"/>
        <v/>
      </c>
      <c r="BN2084" s="84">
        <f t="shared" si="264"/>
        <v>116</v>
      </c>
      <c r="BO2084" s="1">
        <v>42370</v>
      </c>
      <c r="BP2084" s="1"/>
      <c r="BQ2084" s="3"/>
      <c r="BR2084" s="4"/>
      <c r="BS2084" s="5"/>
      <c r="BT2084" s="6"/>
      <c r="BU2084" s="5"/>
      <c r="BV2084" s="5"/>
      <c r="BW2084" s="6"/>
      <c r="BX2084" s="5"/>
      <c r="BY2084" s="5"/>
      <c r="BZ2084" s="6"/>
      <c r="CA2084" s="5"/>
    </row>
    <row r="2085" spans="4:79">
      <c r="D2085" s="1"/>
      <c r="E2085" s="1"/>
      <c r="J2085" s="1"/>
      <c r="L2085" s="1"/>
      <c r="AX2085" s="1"/>
      <c r="AY2085" s="1"/>
      <c r="BA2085" s="1"/>
      <c r="BG2085" t="str">
        <f t="shared" ca="1" si="265"/>
        <v/>
      </c>
      <c r="BH2085" t="str">
        <f t="shared" si="266"/>
        <v/>
      </c>
      <c r="BI2085" t="str">
        <f t="shared" si="267"/>
        <v/>
      </c>
      <c r="BJ2085" t="str">
        <f t="shared" ca="1" si="270"/>
        <v/>
      </c>
      <c r="BK2085">
        <f t="shared" si="268"/>
        <v>1900</v>
      </c>
      <c r="BL2085">
        <f t="shared" si="269"/>
        <v>1900</v>
      </c>
      <c r="BM2085" t="str">
        <f t="shared" si="263"/>
        <v/>
      </c>
      <c r="BN2085" s="84">
        <f t="shared" si="264"/>
        <v>116</v>
      </c>
      <c r="BO2085" s="1">
        <v>42370</v>
      </c>
      <c r="BP2085" s="1"/>
      <c r="BQ2085" s="3"/>
      <c r="BR2085" s="4"/>
      <c r="BS2085" s="5"/>
      <c r="BT2085" s="6"/>
      <c r="BU2085" s="5"/>
      <c r="BV2085" s="5"/>
      <c r="BW2085" s="6"/>
      <c r="BX2085" s="5"/>
      <c r="BY2085" s="5"/>
      <c r="BZ2085" s="6"/>
      <c r="CA2085" s="5"/>
    </row>
    <row r="2086" spans="4:79">
      <c r="D2086" s="1"/>
      <c r="E2086" s="1"/>
      <c r="J2086" s="1"/>
      <c r="L2086" s="1"/>
      <c r="BA2086" s="1"/>
      <c r="BG2086" t="str">
        <f t="shared" ca="1" si="265"/>
        <v/>
      </c>
      <c r="BH2086" t="str">
        <f t="shared" si="266"/>
        <v/>
      </c>
      <c r="BI2086" t="str">
        <f t="shared" si="267"/>
        <v/>
      </c>
      <c r="BJ2086" t="str">
        <f t="shared" ca="1" si="270"/>
        <v/>
      </c>
      <c r="BK2086">
        <f t="shared" si="268"/>
        <v>1900</v>
      </c>
      <c r="BL2086">
        <f t="shared" si="269"/>
        <v>1900</v>
      </c>
      <c r="BM2086" t="str">
        <f t="shared" si="263"/>
        <v/>
      </c>
      <c r="BN2086" s="84">
        <f t="shared" si="264"/>
        <v>116</v>
      </c>
      <c r="BO2086" s="1">
        <v>42370</v>
      </c>
      <c r="BP2086" s="1"/>
      <c r="BQ2086" s="3"/>
      <c r="BR2086" s="4"/>
      <c r="BS2086" s="5"/>
      <c r="BT2086" s="6"/>
      <c r="BU2086" s="5"/>
      <c r="BV2086" s="5"/>
      <c r="BW2086" s="6"/>
      <c r="BX2086" s="5"/>
      <c r="BY2086" s="5"/>
      <c r="BZ2086" s="6"/>
      <c r="CA2086" s="5"/>
    </row>
    <row r="2087" spans="4:79">
      <c r="D2087" s="1"/>
      <c r="J2087" s="1"/>
      <c r="M2087" s="1"/>
      <c r="BG2087" t="str">
        <f t="shared" ca="1" si="265"/>
        <v/>
      </c>
      <c r="BH2087" t="str">
        <f t="shared" si="266"/>
        <v/>
      </c>
      <c r="BI2087" t="str">
        <f t="shared" si="267"/>
        <v/>
      </c>
      <c r="BJ2087" t="str">
        <f t="shared" ca="1" si="270"/>
        <v/>
      </c>
      <c r="BK2087">
        <f t="shared" si="268"/>
        <v>1900</v>
      </c>
      <c r="BL2087">
        <f t="shared" si="269"/>
        <v>1900</v>
      </c>
      <c r="BM2087" t="str">
        <f t="shared" si="263"/>
        <v/>
      </c>
      <c r="BN2087" s="84">
        <f t="shared" si="264"/>
        <v>116</v>
      </c>
      <c r="BO2087" s="1">
        <v>42370</v>
      </c>
      <c r="BP2087" s="1"/>
      <c r="BQ2087" s="3"/>
      <c r="BR2087" s="4"/>
      <c r="BS2087" s="5"/>
      <c r="BT2087" s="6"/>
      <c r="BU2087" s="5"/>
      <c r="BV2087" s="5"/>
      <c r="BW2087" s="6"/>
      <c r="BX2087" s="5"/>
      <c r="BY2087" s="5"/>
      <c r="BZ2087" s="6"/>
      <c r="CA2087" s="5"/>
    </row>
    <row r="2088" spans="4:79">
      <c r="D2088" s="1"/>
      <c r="J2088" s="1"/>
      <c r="L2088" s="1"/>
      <c r="M2088" s="1"/>
      <c r="AX2088" s="1"/>
      <c r="AY2088" s="1"/>
      <c r="BA2088" s="1"/>
      <c r="BB2088" s="1"/>
      <c r="BG2088" t="str">
        <f t="shared" ca="1" si="265"/>
        <v/>
      </c>
      <c r="BH2088" t="str">
        <f t="shared" si="266"/>
        <v/>
      </c>
      <c r="BI2088" t="str">
        <f t="shared" si="267"/>
        <v/>
      </c>
      <c r="BJ2088" t="str">
        <f t="shared" ca="1" si="270"/>
        <v/>
      </c>
      <c r="BK2088">
        <f t="shared" si="268"/>
        <v>1900</v>
      </c>
      <c r="BL2088">
        <f t="shared" si="269"/>
        <v>1900</v>
      </c>
      <c r="BM2088" t="str">
        <f t="shared" si="263"/>
        <v/>
      </c>
      <c r="BN2088" s="84">
        <f t="shared" si="264"/>
        <v>116</v>
      </c>
      <c r="BO2088" s="1">
        <v>42370</v>
      </c>
      <c r="BP2088" s="1"/>
      <c r="BQ2088" s="3"/>
      <c r="BR2088" s="4"/>
      <c r="BS2088" s="5"/>
      <c r="BT2088" s="6"/>
      <c r="BU2088" s="5"/>
      <c r="BV2088" s="5"/>
      <c r="BW2088" s="6"/>
      <c r="BX2088" s="5"/>
      <c r="BY2088" s="5"/>
      <c r="BZ2088" s="6"/>
      <c r="CA2088" s="5"/>
    </row>
    <row r="2089" spans="4:79">
      <c r="D2089" s="1"/>
      <c r="J2089" s="1"/>
      <c r="L2089" s="1"/>
      <c r="M2089" s="1"/>
      <c r="BA2089" s="1"/>
      <c r="BG2089" t="str">
        <f t="shared" ca="1" si="265"/>
        <v/>
      </c>
      <c r="BH2089" t="str">
        <f t="shared" si="266"/>
        <v/>
      </c>
      <c r="BI2089" t="str">
        <f t="shared" si="267"/>
        <v/>
      </c>
      <c r="BJ2089" t="str">
        <f t="shared" ca="1" si="270"/>
        <v/>
      </c>
      <c r="BK2089">
        <f t="shared" si="268"/>
        <v>1900</v>
      </c>
      <c r="BL2089">
        <f t="shared" si="269"/>
        <v>1900</v>
      </c>
      <c r="BM2089" t="str">
        <f t="shared" si="263"/>
        <v/>
      </c>
      <c r="BN2089" s="84">
        <f t="shared" si="264"/>
        <v>116</v>
      </c>
      <c r="BO2089" s="1">
        <v>42370</v>
      </c>
      <c r="BP2089" s="1"/>
      <c r="BQ2089" s="3"/>
      <c r="BR2089" s="4"/>
      <c r="BS2089" s="5"/>
      <c r="BT2089" s="6"/>
      <c r="BU2089" s="5"/>
      <c r="BV2089" s="5"/>
      <c r="BW2089" s="6"/>
      <c r="BX2089" s="5"/>
      <c r="BY2089" s="5"/>
      <c r="BZ2089" s="6"/>
      <c r="CA2089" s="5"/>
    </row>
    <row r="2090" spans="4:79">
      <c r="D2090" s="1"/>
      <c r="E2090" s="1"/>
      <c r="J2090" s="1"/>
      <c r="L2090" s="1"/>
      <c r="AX2090" s="1"/>
      <c r="AY2090" s="1"/>
      <c r="BA2090" s="1"/>
      <c r="BG2090" t="str">
        <f t="shared" ca="1" si="265"/>
        <v/>
      </c>
      <c r="BH2090" t="str">
        <f t="shared" si="266"/>
        <v/>
      </c>
      <c r="BI2090" t="str">
        <f t="shared" si="267"/>
        <v/>
      </c>
      <c r="BJ2090" t="str">
        <f t="shared" ca="1" si="270"/>
        <v/>
      </c>
      <c r="BK2090">
        <f t="shared" si="268"/>
        <v>1900</v>
      </c>
      <c r="BL2090">
        <f t="shared" si="269"/>
        <v>1900</v>
      </c>
      <c r="BM2090" t="str">
        <f t="shared" si="263"/>
        <v/>
      </c>
      <c r="BN2090" s="84">
        <f t="shared" si="264"/>
        <v>116</v>
      </c>
      <c r="BO2090" s="1">
        <v>42370</v>
      </c>
      <c r="BP2090" s="1"/>
      <c r="BQ2090" s="3"/>
      <c r="BR2090" s="4"/>
      <c r="BS2090" s="5"/>
      <c r="BT2090" s="6"/>
      <c r="BU2090" s="5"/>
      <c r="BV2090" s="5"/>
      <c r="BW2090" s="6"/>
      <c r="BX2090" s="5"/>
      <c r="BY2090" s="5"/>
      <c r="BZ2090" s="6"/>
      <c r="CA2090" s="5"/>
    </row>
    <row r="2091" spans="4:79">
      <c r="D2091" s="1"/>
      <c r="J2091" s="1"/>
      <c r="L2091" s="1"/>
      <c r="M2091" s="1"/>
      <c r="AX2091" s="1"/>
      <c r="AY2091" s="1"/>
      <c r="BA2091" s="1"/>
      <c r="BB2091" s="1"/>
      <c r="BG2091" t="str">
        <f t="shared" ca="1" si="265"/>
        <v/>
      </c>
      <c r="BH2091" t="str">
        <f t="shared" si="266"/>
        <v/>
      </c>
      <c r="BI2091" t="str">
        <f t="shared" si="267"/>
        <v/>
      </c>
      <c r="BJ2091" t="str">
        <f t="shared" ca="1" si="270"/>
        <v/>
      </c>
      <c r="BK2091">
        <f t="shared" si="268"/>
        <v>1900</v>
      </c>
      <c r="BL2091">
        <f t="shared" si="269"/>
        <v>1900</v>
      </c>
      <c r="BM2091" t="str">
        <f t="shared" si="263"/>
        <v/>
      </c>
      <c r="BN2091" s="84">
        <f t="shared" si="264"/>
        <v>116</v>
      </c>
      <c r="BO2091" s="1">
        <v>42370</v>
      </c>
      <c r="BP2091" s="1"/>
      <c r="BQ2091" s="3"/>
      <c r="BR2091" s="4"/>
      <c r="BS2091" s="5"/>
      <c r="BT2091" s="6"/>
      <c r="BU2091" s="5"/>
      <c r="BV2091" s="5"/>
      <c r="BW2091" s="6"/>
      <c r="BX2091" s="5"/>
      <c r="BY2091" s="5"/>
      <c r="BZ2091" s="6"/>
      <c r="CA2091" s="5"/>
    </row>
    <row r="2092" spans="4:79">
      <c r="D2092" s="1"/>
      <c r="E2092" s="1"/>
      <c r="J2092" s="1"/>
      <c r="L2092" s="1"/>
      <c r="N2092" s="1"/>
      <c r="AX2092" s="1"/>
      <c r="AY2092" s="1"/>
      <c r="BA2092" s="1"/>
      <c r="BG2092" t="str">
        <f t="shared" ca="1" si="265"/>
        <v/>
      </c>
      <c r="BH2092" t="str">
        <f t="shared" si="266"/>
        <v/>
      </c>
      <c r="BI2092" t="str">
        <f t="shared" si="267"/>
        <v/>
      </c>
      <c r="BJ2092" t="str">
        <f t="shared" ca="1" si="270"/>
        <v/>
      </c>
      <c r="BK2092">
        <f t="shared" si="268"/>
        <v>1900</v>
      </c>
      <c r="BL2092">
        <f t="shared" si="269"/>
        <v>1900</v>
      </c>
      <c r="BM2092" t="str">
        <f t="shared" si="263"/>
        <v/>
      </c>
      <c r="BN2092" s="84">
        <f t="shared" si="264"/>
        <v>116</v>
      </c>
      <c r="BO2092" s="1">
        <v>42370</v>
      </c>
      <c r="BP2092" s="1"/>
      <c r="BQ2092" s="3"/>
      <c r="BR2092" s="4"/>
      <c r="BS2092" s="5"/>
      <c r="BT2092" s="6"/>
      <c r="BU2092" s="5"/>
      <c r="BV2092" s="5"/>
      <c r="BW2092" s="6"/>
      <c r="BX2092" s="5"/>
      <c r="BY2092" s="5"/>
      <c r="BZ2092" s="6"/>
      <c r="CA2092" s="5"/>
    </row>
    <row r="2093" spans="4:79">
      <c r="D2093" s="1"/>
      <c r="J2093" s="1"/>
      <c r="L2093" s="1"/>
      <c r="AX2093" s="1"/>
      <c r="AY2093" s="1"/>
      <c r="BA2093" s="1"/>
      <c r="BB2093" s="1"/>
      <c r="BG2093" t="str">
        <f t="shared" ca="1" si="265"/>
        <v/>
      </c>
      <c r="BH2093" t="str">
        <f t="shared" si="266"/>
        <v/>
      </c>
      <c r="BI2093" t="str">
        <f t="shared" si="267"/>
        <v/>
      </c>
      <c r="BJ2093" t="str">
        <f t="shared" ca="1" si="270"/>
        <v/>
      </c>
      <c r="BK2093">
        <f t="shared" si="268"/>
        <v>1900</v>
      </c>
      <c r="BL2093">
        <f t="shared" si="269"/>
        <v>1900</v>
      </c>
      <c r="BM2093" t="str">
        <f t="shared" si="263"/>
        <v/>
      </c>
      <c r="BN2093" s="84">
        <f t="shared" si="264"/>
        <v>116</v>
      </c>
      <c r="BO2093" s="1">
        <v>42370</v>
      </c>
      <c r="BP2093" s="1"/>
      <c r="BQ2093" s="3"/>
      <c r="BR2093" s="4"/>
      <c r="BS2093" s="5"/>
      <c r="BT2093" s="6"/>
      <c r="BU2093" s="5"/>
      <c r="BV2093" s="5"/>
      <c r="BW2093" s="6"/>
      <c r="BX2093" s="5"/>
      <c r="BY2093" s="5"/>
      <c r="BZ2093" s="6"/>
      <c r="CA2093" s="5"/>
    </row>
    <row r="2094" spans="4:79">
      <c r="D2094" s="1"/>
      <c r="J2094" s="1"/>
      <c r="L2094" s="1"/>
      <c r="M2094" s="1"/>
      <c r="AX2094" s="1"/>
      <c r="AY2094" s="1"/>
      <c r="BA2094" s="1"/>
      <c r="BB2094" s="1"/>
      <c r="BG2094" t="str">
        <f t="shared" ca="1" si="265"/>
        <v/>
      </c>
      <c r="BH2094" t="str">
        <f t="shared" si="266"/>
        <v/>
      </c>
      <c r="BI2094" t="str">
        <f t="shared" si="267"/>
        <v/>
      </c>
      <c r="BJ2094" t="str">
        <f t="shared" ca="1" si="270"/>
        <v/>
      </c>
      <c r="BK2094">
        <f t="shared" si="268"/>
        <v>1900</v>
      </c>
      <c r="BL2094">
        <f t="shared" si="269"/>
        <v>1900</v>
      </c>
      <c r="BM2094" t="str">
        <f t="shared" si="263"/>
        <v/>
      </c>
      <c r="BN2094" s="84">
        <f t="shared" si="264"/>
        <v>116</v>
      </c>
      <c r="BO2094" s="1">
        <v>42370</v>
      </c>
      <c r="BP2094" s="1"/>
      <c r="BQ2094" s="3"/>
      <c r="BR2094" s="4"/>
      <c r="BS2094" s="5"/>
      <c r="BT2094" s="6"/>
      <c r="BU2094" s="5"/>
      <c r="BV2094" s="5"/>
      <c r="BW2094" s="6"/>
      <c r="BX2094" s="5"/>
      <c r="BY2094" s="5"/>
      <c r="BZ2094" s="6"/>
      <c r="CA2094" s="5"/>
    </row>
    <row r="2095" spans="4:79">
      <c r="D2095" s="1"/>
      <c r="J2095" s="1"/>
      <c r="L2095" s="1"/>
      <c r="M2095" s="1"/>
      <c r="AX2095" s="1"/>
      <c r="AY2095" s="1"/>
      <c r="BA2095" s="1"/>
      <c r="BB2095" s="1"/>
      <c r="BG2095" t="str">
        <f t="shared" ca="1" si="265"/>
        <v/>
      </c>
      <c r="BH2095" t="str">
        <f t="shared" si="266"/>
        <v/>
      </c>
      <c r="BI2095" t="str">
        <f t="shared" si="267"/>
        <v/>
      </c>
      <c r="BJ2095" t="str">
        <f t="shared" ca="1" si="270"/>
        <v/>
      </c>
      <c r="BK2095">
        <f t="shared" si="268"/>
        <v>1900</v>
      </c>
      <c r="BL2095">
        <f t="shared" si="269"/>
        <v>1900</v>
      </c>
      <c r="BM2095" t="str">
        <f t="shared" si="263"/>
        <v/>
      </c>
      <c r="BN2095" s="84">
        <f t="shared" si="264"/>
        <v>116</v>
      </c>
      <c r="BO2095" s="1">
        <v>42370</v>
      </c>
      <c r="BP2095" s="1"/>
      <c r="BQ2095" s="3"/>
      <c r="BR2095" s="4"/>
      <c r="BS2095" s="5"/>
      <c r="BT2095" s="6"/>
      <c r="BU2095" s="5"/>
      <c r="BV2095" s="5"/>
      <c r="BW2095" s="6"/>
      <c r="BX2095" s="5"/>
      <c r="BY2095" s="5"/>
      <c r="BZ2095" s="6"/>
      <c r="CA2095" s="5"/>
    </row>
    <row r="2096" spans="4:79">
      <c r="D2096" s="1"/>
      <c r="J2096" s="1"/>
      <c r="L2096" s="1"/>
      <c r="M2096" s="1"/>
      <c r="BA2096" s="1"/>
      <c r="BG2096" t="str">
        <f t="shared" ca="1" si="265"/>
        <v/>
      </c>
      <c r="BH2096" t="str">
        <f t="shared" si="266"/>
        <v/>
      </c>
      <c r="BI2096" t="str">
        <f t="shared" si="267"/>
        <v/>
      </c>
      <c r="BJ2096" t="str">
        <f t="shared" ca="1" si="270"/>
        <v/>
      </c>
      <c r="BK2096">
        <f t="shared" si="268"/>
        <v>1900</v>
      </c>
      <c r="BL2096">
        <f t="shared" si="269"/>
        <v>1900</v>
      </c>
      <c r="BM2096" t="str">
        <f t="shared" si="263"/>
        <v/>
      </c>
      <c r="BN2096" s="84">
        <f t="shared" si="264"/>
        <v>116</v>
      </c>
      <c r="BO2096" s="1">
        <v>42370</v>
      </c>
      <c r="BP2096" s="1"/>
      <c r="BQ2096" s="3"/>
      <c r="BR2096" s="4"/>
      <c r="BS2096" s="5"/>
      <c r="BT2096" s="6"/>
      <c r="BU2096" s="5"/>
      <c r="BV2096" s="5"/>
      <c r="BW2096" s="6"/>
      <c r="BX2096" s="5"/>
      <c r="BY2096" s="5"/>
      <c r="BZ2096" s="6"/>
      <c r="CA2096" s="5"/>
    </row>
    <row r="2097" spans="4:79">
      <c r="D2097" s="1"/>
      <c r="BB2097" s="1"/>
      <c r="BG2097" t="str">
        <f t="shared" ca="1" si="265"/>
        <v/>
      </c>
      <c r="BH2097" t="str">
        <f t="shared" si="266"/>
        <v/>
      </c>
      <c r="BI2097" t="str">
        <f t="shared" si="267"/>
        <v/>
      </c>
      <c r="BJ2097" t="str">
        <f t="shared" ca="1" si="270"/>
        <v/>
      </c>
      <c r="BK2097">
        <f t="shared" si="268"/>
        <v>1900</v>
      </c>
      <c r="BL2097">
        <f t="shared" si="269"/>
        <v>1900</v>
      </c>
      <c r="BM2097" t="str">
        <f t="shared" si="263"/>
        <v/>
      </c>
      <c r="BN2097" s="84">
        <f t="shared" si="264"/>
        <v>116</v>
      </c>
      <c r="BO2097" s="1">
        <v>42370</v>
      </c>
      <c r="BP2097" s="1"/>
      <c r="BQ2097" s="3"/>
      <c r="BR2097" s="4"/>
      <c r="BS2097" s="5"/>
      <c r="BT2097" s="6"/>
      <c r="BU2097" s="5"/>
      <c r="BV2097" s="5"/>
      <c r="BW2097" s="6"/>
      <c r="BX2097" s="5"/>
      <c r="BY2097" s="5"/>
      <c r="BZ2097" s="6"/>
      <c r="CA2097" s="5"/>
    </row>
    <row r="2098" spans="4:79">
      <c r="D2098" s="1"/>
      <c r="J2098" s="1"/>
      <c r="L2098" s="1"/>
      <c r="M2098" s="1"/>
      <c r="BA2098" s="1"/>
      <c r="BG2098" t="str">
        <f t="shared" ca="1" si="265"/>
        <v/>
      </c>
      <c r="BH2098" t="str">
        <f t="shared" si="266"/>
        <v/>
      </c>
      <c r="BI2098" t="str">
        <f t="shared" si="267"/>
        <v/>
      </c>
      <c r="BJ2098" t="str">
        <f t="shared" ca="1" si="270"/>
        <v/>
      </c>
      <c r="BK2098">
        <f t="shared" si="268"/>
        <v>1900</v>
      </c>
      <c r="BL2098">
        <f t="shared" si="269"/>
        <v>1900</v>
      </c>
      <c r="BM2098" t="str">
        <f t="shared" si="263"/>
        <v/>
      </c>
      <c r="BN2098" s="84">
        <f t="shared" si="264"/>
        <v>116</v>
      </c>
      <c r="BO2098" s="1">
        <v>42370</v>
      </c>
      <c r="BP2098" s="1"/>
      <c r="BQ2098" s="3"/>
      <c r="BR2098" s="4"/>
      <c r="BS2098" s="5"/>
      <c r="BT2098" s="6"/>
      <c r="BU2098" s="5"/>
      <c r="BV2098" s="5"/>
      <c r="BW2098" s="6"/>
      <c r="BX2098" s="5"/>
      <c r="BY2098" s="5"/>
      <c r="BZ2098" s="6"/>
      <c r="CA2098" s="5"/>
    </row>
    <row r="2099" spans="4:79">
      <c r="D2099" s="1"/>
      <c r="J2099" s="1"/>
      <c r="L2099" s="1"/>
      <c r="M2099" s="1"/>
      <c r="AY2099" s="1"/>
      <c r="AZ2099" s="1"/>
      <c r="BB2099" s="1"/>
      <c r="BC2099" s="1"/>
      <c r="BG2099" t="str">
        <f t="shared" ca="1" si="265"/>
        <v/>
      </c>
      <c r="BH2099" t="str">
        <f t="shared" si="266"/>
        <v/>
      </c>
      <c r="BI2099" t="str">
        <f t="shared" si="267"/>
        <v/>
      </c>
      <c r="BJ2099" t="str">
        <f t="shared" ca="1" si="270"/>
        <v/>
      </c>
      <c r="BK2099">
        <f t="shared" si="268"/>
        <v>1900</v>
      </c>
      <c r="BL2099">
        <f t="shared" si="269"/>
        <v>1900</v>
      </c>
      <c r="BM2099" t="str">
        <f t="shared" si="263"/>
        <v/>
      </c>
      <c r="BN2099" s="84">
        <f t="shared" si="264"/>
        <v>116</v>
      </c>
      <c r="BO2099" s="1">
        <v>42370</v>
      </c>
      <c r="BP2099" s="1"/>
      <c r="BQ2099" s="3"/>
      <c r="BR2099" s="4"/>
      <c r="BS2099" s="5"/>
      <c r="BT2099" s="6"/>
      <c r="BU2099" s="5"/>
      <c r="BV2099" s="5"/>
      <c r="BW2099" s="6"/>
      <c r="BX2099" s="5"/>
      <c r="BY2099" s="5"/>
      <c r="BZ2099" s="6"/>
      <c r="CA2099" s="5"/>
    </row>
    <row r="2100" spans="4:79">
      <c r="D2100" s="1"/>
      <c r="E2100" s="1"/>
      <c r="J2100" s="1"/>
      <c r="L2100" s="1"/>
      <c r="M2100" s="1"/>
      <c r="AX2100" s="1"/>
      <c r="AY2100" s="1"/>
      <c r="BA2100" s="1"/>
      <c r="BG2100" t="str">
        <f t="shared" ca="1" si="265"/>
        <v/>
      </c>
      <c r="BH2100" t="str">
        <f t="shared" si="266"/>
        <v/>
      </c>
      <c r="BI2100" t="str">
        <f t="shared" si="267"/>
        <v/>
      </c>
      <c r="BJ2100" t="str">
        <f t="shared" ca="1" si="270"/>
        <v/>
      </c>
      <c r="BK2100">
        <f t="shared" si="268"/>
        <v>1900</v>
      </c>
      <c r="BL2100">
        <f t="shared" si="269"/>
        <v>1900</v>
      </c>
      <c r="BM2100" t="str">
        <f t="shared" si="263"/>
        <v/>
      </c>
      <c r="BN2100" s="84">
        <f t="shared" si="264"/>
        <v>116</v>
      </c>
      <c r="BO2100" s="1">
        <v>42370</v>
      </c>
      <c r="BP2100" s="1"/>
      <c r="BQ2100" s="3"/>
      <c r="BR2100" s="4"/>
      <c r="BS2100" s="5"/>
      <c r="BT2100" s="6"/>
      <c r="BU2100" s="5"/>
      <c r="BV2100" s="5"/>
      <c r="BW2100" s="6"/>
      <c r="BX2100" s="5"/>
      <c r="BY2100" s="5"/>
      <c r="BZ2100" s="6"/>
      <c r="CA2100" s="5"/>
    </row>
    <row r="2101" spans="4:79">
      <c r="D2101" s="1"/>
      <c r="E2101" s="1"/>
      <c r="J2101" s="1"/>
      <c r="L2101" s="1"/>
      <c r="M2101" s="1"/>
      <c r="AX2101" s="1"/>
      <c r="AY2101" s="1"/>
      <c r="BA2101" s="1"/>
      <c r="BB2101" s="1"/>
      <c r="BG2101" t="str">
        <f t="shared" ca="1" si="265"/>
        <v/>
      </c>
      <c r="BH2101" t="str">
        <f t="shared" si="266"/>
        <v/>
      </c>
      <c r="BI2101" t="str">
        <f t="shared" si="267"/>
        <v/>
      </c>
      <c r="BJ2101" t="str">
        <f t="shared" ca="1" si="270"/>
        <v/>
      </c>
      <c r="BK2101">
        <f t="shared" si="268"/>
        <v>1900</v>
      </c>
      <c r="BL2101">
        <f t="shared" si="269"/>
        <v>1900</v>
      </c>
      <c r="BM2101" t="str">
        <f t="shared" si="263"/>
        <v/>
      </c>
      <c r="BN2101" s="84">
        <f t="shared" si="264"/>
        <v>116</v>
      </c>
      <c r="BO2101" s="1">
        <v>42370</v>
      </c>
      <c r="BP2101" s="1"/>
      <c r="BQ2101" s="3"/>
      <c r="BR2101" s="4"/>
      <c r="BS2101" s="5"/>
      <c r="BT2101" s="6"/>
      <c r="BU2101" s="5"/>
      <c r="BV2101" s="5"/>
      <c r="BW2101" s="6"/>
      <c r="BX2101" s="5"/>
      <c r="BY2101" s="5"/>
      <c r="BZ2101" s="6"/>
      <c r="CA2101" s="5"/>
    </row>
    <row r="2102" spans="4:79">
      <c r="D2102" s="1"/>
      <c r="J2102" s="1"/>
      <c r="M2102" s="1"/>
      <c r="BG2102" t="str">
        <f t="shared" ca="1" si="265"/>
        <v/>
      </c>
      <c r="BH2102" t="str">
        <f t="shared" si="266"/>
        <v/>
      </c>
      <c r="BI2102" t="str">
        <f t="shared" si="267"/>
        <v/>
      </c>
      <c r="BJ2102" t="str">
        <f t="shared" ca="1" si="270"/>
        <v/>
      </c>
      <c r="BK2102">
        <f t="shared" si="268"/>
        <v>1900</v>
      </c>
      <c r="BL2102">
        <f t="shared" si="269"/>
        <v>1900</v>
      </c>
      <c r="BM2102" t="str">
        <f t="shared" si="263"/>
        <v/>
      </c>
      <c r="BN2102" s="84">
        <f t="shared" si="264"/>
        <v>116</v>
      </c>
      <c r="BO2102" s="1">
        <v>42370</v>
      </c>
      <c r="BP2102" s="1"/>
      <c r="BQ2102" s="3"/>
      <c r="BR2102" s="4"/>
      <c r="BS2102" s="5"/>
      <c r="BT2102" s="6"/>
      <c r="BU2102" s="5"/>
      <c r="BV2102" s="5"/>
      <c r="BW2102" s="6"/>
      <c r="BX2102" s="5"/>
      <c r="BY2102" s="5"/>
      <c r="BZ2102" s="6"/>
      <c r="CA2102" s="5"/>
    </row>
    <row r="2103" spans="4:79">
      <c r="D2103" s="1"/>
      <c r="J2103" s="1"/>
      <c r="L2103" s="1"/>
      <c r="M2103" s="1"/>
      <c r="AX2103" s="1"/>
      <c r="AY2103" s="1"/>
      <c r="BA2103" s="1"/>
      <c r="BB2103" s="1"/>
      <c r="BG2103" t="str">
        <f t="shared" ca="1" si="265"/>
        <v/>
      </c>
      <c r="BH2103" t="str">
        <f t="shared" si="266"/>
        <v/>
      </c>
      <c r="BI2103" t="str">
        <f t="shared" si="267"/>
        <v/>
      </c>
      <c r="BJ2103" t="str">
        <f t="shared" ca="1" si="270"/>
        <v/>
      </c>
      <c r="BK2103">
        <f t="shared" si="268"/>
        <v>1900</v>
      </c>
      <c r="BL2103">
        <f t="shared" si="269"/>
        <v>1900</v>
      </c>
      <c r="BM2103" t="str">
        <f t="shared" si="263"/>
        <v/>
      </c>
      <c r="BN2103" s="84">
        <f t="shared" si="264"/>
        <v>116</v>
      </c>
      <c r="BO2103" s="1">
        <v>42370</v>
      </c>
      <c r="BP2103" s="1"/>
      <c r="BQ2103" s="3"/>
      <c r="BR2103" s="4"/>
      <c r="BS2103" s="5"/>
      <c r="BT2103" s="6"/>
      <c r="BU2103" s="5"/>
      <c r="BV2103" s="5"/>
      <c r="BW2103" s="6"/>
      <c r="BX2103" s="5"/>
      <c r="BY2103" s="5"/>
      <c r="BZ2103" s="6"/>
      <c r="CA2103" s="5"/>
    </row>
    <row r="2104" spans="4:79">
      <c r="D2104" s="1"/>
      <c r="E2104" s="1"/>
      <c r="J2104" s="1"/>
      <c r="L2104" s="1"/>
      <c r="AX2104" s="1"/>
      <c r="AY2104" s="1"/>
      <c r="BA2104" s="1"/>
      <c r="BG2104" t="str">
        <f t="shared" ca="1" si="265"/>
        <v/>
      </c>
      <c r="BH2104" t="str">
        <f t="shared" si="266"/>
        <v/>
      </c>
      <c r="BI2104" t="str">
        <f t="shared" si="267"/>
        <v/>
      </c>
      <c r="BJ2104" t="str">
        <f t="shared" ca="1" si="270"/>
        <v/>
      </c>
      <c r="BK2104">
        <f t="shared" si="268"/>
        <v>1900</v>
      </c>
      <c r="BL2104">
        <f t="shared" si="269"/>
        <v>1900</v>
      </c>
      <c r="BM2104" t="str">
        <f t="shared" si="263"/>
        <v/>
      </c>
      <c r="BN2104" s="84">
        <f t="shared" si="264"/>
        <v>116</v>
      </c>
      <c r="BO2104" s="1">
        <v>42370</v>
      </c>
      <c r="BP2104" s="1"/>
      <c r="BQ2104" s="3"/>
      <c r="BR2104" s="4"/>
      <c r="BS2104" s="5"/>
      <c r="BT2104" s="6"/>
      <c r="BU2104" s="5"/>
      <c r="BV2104" s="5"/>
      <c r="BW2104" s="6"/>
      <c r="BX2104" s="5"/>
      <c r="BY2104" s="5"/>
      <c r="BZ2104" s="6"/>
      <c r="CA2104" s="5"/>
    </row>
    <row r="2105" spans="4:79">
      <c r="D2105" s="1"/>
      <c r="E2105" s="1"/>
      <c r="J2105" s="1"/>
      <c r="L2105" s="1"/>
      <c r="BA2105" s="1"/>
      <c r="BG2105" t="str">
        <f t="shared" ca="1" si="265"/>
        <v/>
      </c>
      <c r="BH2105" t="str">
        <f t="shared" si="266"/>
        <v/>
      </c>
      <c r="BI2105" t="str">
        <f t="shared" si="267"/>
        <v/>
      </c>
      <c r="BJ2105" t="str">
        <f t="shared" ca="1" si="270"/>
        <v/>
      </c>
      <c r="BK2105">
        <f t="shared" si="268"/>
        <v>1900</v>
      </c>
      <c r="BL2105">
        <f t="shared" si="269"/>
        <v>1900</v>
      </c>
      <c r="BM2105" t="str">
        <f t="shared" si="263"/>
        <v/>
      </c>
      <c r="BN2105" s="84">
        <f t="shared" si="264"/>
        <v>116</v>
      </c>
      <c r="BO2105" s="1">
        <v>42370</v>
      </c>
      <c r="BP2105" s="1"/>
      <c r="BQ2105" s="3"/>
      <c r="BR2105" s="4"/>
      <c r="BS2105" s="5"/>
      <c r="BT2105" s="6"/>
      <c r="BU2105" s="5"/>
      <c r="BV2105" s="5"/>
      <c r="BW2105" s="6"/>
      <c r="BX2105" s="5"/>
      <c r="BY2105" s="5"/>
      <c r="BZ2105" s="6"/>
      <c r="CA2105" s="5"/>
    </row>
    <row r="2106" spans="4:79">
      <c r="D2106" s="1"/>
      <c r="J2106" s="1"/>
      <c r="L2106" s="1"/>
      <c r="AX2106" s="1"/>
      <c r="AY2106" s="1"/>
      <c r="BA2106" s="1"/>
      <c r="BB2106" s="1"/>
      <c r="BG2106" t="str">
        <f t="shared" ca="1" si="265"/>
        <v/>
      </c>
      <c r="BH2106" t="str">
        <f t="shared" si="266"/>
        <v/>
      </c>
      <c r="BI2106" t="str">
        <f t="shared" si="267"/>
        <v/>
      </c>
      <c r="BJ2106" t="str">
        <f t="shared" ca="1" si="270"/>
        <v/>
      </c>
      <c r="BK2106">
        <f t="shared" si="268"/>
        <v>1900</v>
      </c>
      <c r="BL2106">
        <f t="shared" si="269"/>
        <v>1900</v>
      </c>
      <c r="BM2106" t="str">
        <f t="shared" si="263"/>
        <v/>
      </c>
      <c r="BN2106" s="84">
        <f t="shared" si="264"/>
        <v>116</v>
      </c>
      <c r="BO2106" s="1">
        <v>42370</v>
      </c>
      <c r="BP2106" s="1"/>
      <c r="BQ2106" s="3"/>
      <c r="BR2106" s="4"/>
      <c r="BS2106" s="5"/>
      <c r="BT2106" s="6"/>
      <c r="BU2106" s="5"/>
      <c r="BV2106" s="5"/>
      <c r="BW2106" s="6"/>
      <c r="BX2106" s="5"/>
      <c r="BY2106" s="5"/>
      <c r="BZ2106" s="6"/>
      <c r="CA2106" s="5"/>
    </row>
    <row r="2107" spans="4:79">
      <c r="D2107" s="1"/>
      <c r="J2107" s="1"/>
      <c r="L2107" s="1"/>
      <c r="M2107" s="1"/>
      <c r="AX2107" s="1"/>
      <c r="AY2107" s="1"/>
      <c r="BA2107" s="1"/>
      <c r="BB2107" s="1"/>
      <c r="BG2107" t="str">
        <f t="shared" ca="1" si="265"/>
        <v/>
      </c>
      <c r="BH2107" t="str">
        <f t="shared" si="266"/>
        <v/>
      </c>
      <c r="BI2107" t="str">
        <f t="shared" si="267"/>
        <v/>
      </c>
      <c r="BJ2107" t="str">
        <f t="shared" ca="1" si="270"/>
        <v/>
      </c>
      <c r="BK2107">
        <f t="shared" si="268"/>
        <v>1900</v>
      </c>
      <c r="BL2107">
        <f t="shared" si="269"/>
        <v>1900</v>
      </c>
      <c r="BM2107" t="str">
        <f t="shared" si="263"/>
        <v/>
      </c>
      <c r="BN2107" s="84">
        <f t="shared" si="264"/>
        <v>116</v>
      </c>
      <c r="BO2107" s="1">
        <v>42370</v>
      </c>
      <c r="BP2107" s="1"/>
      <c r="BQ2107" s="3"/>
      <c r="BR2107" s="4"/>
      <c r="BS2107" s="5"/>
      <c r="BT2107" s="6"/>
      <c r="BU2107" s="5"/>
      <c r="BV2107" s="5"/>
      <c r="BW2107" s="6"/>
      <c r="BX2107" s="5"/>
      <c r="BY2107" s="5"/>
      <c r="BZ2107" s="6"/>
      <c r="CA2107" s="5"/>
    </row>
    <row r="2108" spans="4:79">
      <c r="D2108" s="1"/>
      <c r="J2108" s="1"/>
      <c r="L2108" s="1"/>
      <c r="M2108" s="1"/>
      <c r="AX2108" s="1"/>
      <c r="AY2108" s="1"/>
      <c r="BA2108" s="1"/>
      <c r="BB2108" s="1"/>
      <c r="BF2108" s="1"/>
      <c r="BG2108" t="str">
        <f t="shared" ca="1" si="265"/>
        <v/>
      </c>
      <c r="BH2108" t="str">
        <f t="shared" si="266"/>
        <v/>
      </c>
      <c r="BI2108" t="str">
        <f t="shared" si="267"/>
        <v/>
      </c>
      <c r="BJ2108" t="str">
        <f t="shared" ca="1" si="270"/>
        <v/>
      </c>
      <c r="BK2108">
        <f t="shared" si="268"/>
        <v>1900</v>
      </c>
      <c r="BL2108">
        <f t="shared" si="269"/>
        <v>1900</v>
      </c>
      <c r="BM2108" t="str">
        <f t="shared" si="263"/>
        <v/>
      </c>
      <c r="BN2108" s="84">
        <f t="shared" si="264"/>
        <v>116</v>
      </c>
      <c r="BO2108" s="1">
        <v>42370</v>
      </c>
      <c r="BP2108" s="1"/>
      <c r="BQ2108" s="3"/>
      <c r="BR2108" s="4"/>
      <c r="BS2108" s="5"/>
      <c r="BT2108" s="6"/>
      <c r="BU2108" s="5"/>
      <c r="BV2108" s="5"/>
      <c r="BW2108" s="6"/>
      <c r="BX2108" s="5"/>
      <c r="BY2108" s="5"/>
      <c r="BZ2108" s="6"/>
      <c r="CA2108" s="5"/>
    </row>
    <row r="2109" spans="4:79">
      <c r="D2109" s="1"/>
      <c r="J2109" s="1"/>
      <c r="L2109" s="1"/>
      <c r="M2109" s="1"/>
      <c r="AX2109" s="1"/>
      <c r="AY2109" s="1"/>
      <c r="BA2109" s="1"/>
      <c r="BB2109" s="1"/>
      <c r="BF2109" s="1"/>
      <c r="BG2109" t="str">
        <f t="shared" ca="1" si="265"/>
        <v/>
      </c>
      <c r="BH2109" t="str">
        <f t="shared" si="266"/>
        <v/>
      </c>
      <c r="BI2109" t="str">
        <f t="shared" si="267"/>
        <v/>
      </c>
      <c r="BJ2109" t="str">
        <f t="shared" ca="1" si="270"/>
        <v/>
      </c>
      <c r="BK2109">
        <f t="shared" si="268"/>
        <v>1900</v>
      </c>
      <c r="BL2109">
        <f t="shared" si="269"/>
        <v>1900</v>
      </c>
      <c r="BM2109" t="str">
        <f t="shared" si="263"/>
        <v/>
      </c>
      <c r="BN2109" s="84">
        <f t="shared" si="264"/>
        <v>116</v>
      </c>
      <c r="BO2109" s="1">
        <v>42370</v>
      </c>
      <c r="BP2109" s="1"/>
      <c r="BQ2109" s="3"/>
      <c r="BR2109" s="4"/>
      <c r="BS2109" s="5"/>
      <c r="BT2109" s="6"/>
      <c r="BU2109" s="5"/>
      <c r="BV2109" s="5"/>
      <c r="BW2109" s="6"/>
      <c r="BX2109" s="5"/>
      <c r="BY2109" s="5"/>
      <c r="BZ2109" s="6"/>
      <c r="CA2109" s="5"/>
    </row>
    <row r="2110" spans="4:79">
      <c r="D2110" s="1"/>
      <c r="J2110" s="1"/>
      <c r="L2110" s="1"/>
      <c r="AX2110" s="1"/>
      <c r="AY2110" s="1"/>
      <c r="BA2110" s="1"/>
      <c r="BB2110" s="1"/>
      <c r="BG2110" t="str">
        <f t="shared" ca="1" si="265"/>
        <v/>
      </c>
      <c r="BH2110" t="str">
        <f t="shared" si="266"/>
        <v/>
      </c>
      <c r="BI2110" t="str">
        <f t="shared" si="267"/>
        <v/>
      </c>
      <c r="BJ2110" t="str">
        <f t="shared" ca="1" si="270"/>
        <v/>
      </c>
      <c r="BK2110">
        <f t="shared" si="268"/>
        <v>1900</v>
      </c>
      <c r="BL2110">
        <f t="shared" si="269"/>
        <v>1900</v>
      </c>
      <c r="BM2110" t="str">
        <f t="shared" si="263"/>
        <v/>
      </c>
      <c r="BN2110" s="84">
        <f t="shared" si="264"/>
        <v>116</v>
      </c>
      <c r="BO2110" s="1">
        <v>42370</v>
      </c>
      <c r="BP2110" s="1"/>
      <c r="BQ2110" s="3"/>
      <c r="BR2110" s="4"/>
      <c r="BS2110" s="5"/>
      <c r="BT2110" s="6"/>
      <c r="BU2110" s="5"/>
      <c r="BV2110" s="5"/>
      <c r="BW2110" s="6"/>
      <c r="BX2110" s="5"/>
      <c r="BY2110" s="5"/>
      <c r="BZ2110" s="6"/>
      <c r="CA2110" s="5"/>
    </row>
    <row r="2111" spans="4:79">
      <c r="D2111" s="1"/>
      <c r="J2111" s="1"/>
      <c r="M2111" s="1"/>
      <c r="BG2111" t="str">
        <f t="shared" ca="1" si="265"/>
        <v/>
      </c>
      <c r="BH2111" t="str">
        <f t="shared" si="266"/>
        <v/>
      </c>
      <c r="BI2111" t="str">
        <f t="shared" si="267"/>
        <v/>
      </c>
      <c r="BJ2111" t="str">
        <f t="shared" ca="1" si="270"/>
        <v/>
      </c>
      <c r="BK2111">
        <f t="shared" si="268"/>
        <v>1900</v>
      </c>
      <c r="BL2111">
        <f t="shared" si="269"/>
        <v>1900</v>
      </c>
      <c r="BM2111" t="str">
        <f t="shared" si="263"/>
        <v/>
      </c>
      <c r="BN2111" s="84">
        <f t="shared" si="264"/>
        <v>116</v>
      </c>
      <c r="BO2111" s="1">
        <v>42370</v>
      </c>
      <c r="BP2111" s="1"/>
      <c r="BQ2111" s="3"/>
      <c r="BR2111" s="4"/>
      <c r="BS2111" s="5"/>
      <c r="BT2111" s="6"/>
      <c r="BU2111" s="5"/>
      <c r="BV2111" s="5"/>
      <c r="BW2111" s="6"/>
      <c r="BX2111" s="5"/>
      <c r="BY2111" s="5"/>
      <c r="BZ2111" s="6"/>
      <c r="CA2111" s="5"/>
    </row>
    <row r="2112" spans="4:79">
      <c r="D2112" s="1"/>
      <c r="J2112" s="1"/>
      <c r="M2112" s="1"/>
      <c r="BG2112" t="str">
        <f t="shared" ca="1" si="265"/>
        <v/>
      </c>
      <c r="BH2112" t="str">
        <f t="shared" si="266"/>
        <v/>
      </c>
      <c r="BI2112" t="str">
        <f t="shared" si="267"/>
        <v/>
      </c>
      <c r="BJ2112" t="str">
        <f t="shared" ca="1" si="270"/>
        <v/>
      </c>
      <c r="BK2112">
        <f t="shared" si="268"/>
        <v>1900</v>
      </c>
      <c r="BL2112">
        <f t="shared" si="269"/>
        <v>1900</v>
      </c>
      <c r="BM2112" t="str">
        <f t="shared" si="263"/>
        <v/>
      </c>
      <c r="BN2112" s="84">
        <f t="shared" si="264"/>
        <v>116</v>
      </c>
      <c r="BO2112" s="1">
        <v>42370</v>
      </c>
      <c r="BP2112" s="1"/>
      <c r="BQ2112" s="3"/>
      <c r="BR2112" s="4"/>
      <c r="BS2112" s="5"/>
      <c r="BT2112" s="6"/>
      <c r="BU2112" s="5"/>
      <c r="BV2112" s="5"/>
      <c r="BW2112" s="6"/>
      <c r="BX2112" s="5"/>
      <c r="BY2112" s="5"/>
      <c r="BZ2112" s="6"/>
      <c r="CA2112" s="5"/>
    </row>
    <row r="2113" spans="4:79">
      <c r="D2113" s="1"/>
      <c r="J2113" s="1"/>
      <c r="L2113" s="1"/>
      <c r="M2113" s="1"/>
      <c r="AX2113" s="1"/>
      <c r="AY2113" s="1"/>
      <c r="BA2113" s="1"/>
      <c r="BB2113" s="1"/>
      <c r="BG2113" t="str">
        <f t="shared" ca="1" si="265"/>
        <v/>
      </c>
      <c r="BH2113" t="str">
        <f t="shared" si="266"/>
        <v/>
      </c>
      <c r="BI2113" t="str">
        <f t="shared" si="267"/>
        <v/>
      </c>
      <c r="BJ2113" t="str">
        <f t="shared" ca="1" si="270"/>
        <v/>
      </c>
      <c r="BK2113">
        <f t="shared" si="268"/>
        <v>1900</v>
      </c>
      <c r="BL2113">
        <f t="shared" si="269"/>
        <v>1900</v>
      </c>
      <c r="BM2113" t="str">
        <f t="shared" si="263"/>
        <v/>
      </c>
      <c r="BN2113" s="84">
        <f t="shared" si="264"/>
        <v>116</v>
      </c>
      <c r="BO2113" s="1">
        <v>42370</v>
      </c>
      <c r="BP2113" s="1"/>
      <c r="BQ2113" s="3"/>
      <c r="BR2113" s="4"/>
      <c r="BS2113" s="5"/>
      <c r="BT2113" s="6"/>
      <c r="BU2113" s="5"/>
      <c r="BV2113" s="5"/>
      <c r="BW2113" s="6"/>
      <c r="BX2113" s="5"/>
      <c r="BY2113" s="5"/>
      <c r="BZ2113" s="6"/>
      <c r="CA2113" s="5"/>
    </row>
    <row r="2114" spans="4:79">
      <c r="D2114" s="1"/>
      <c r="J2114" s="1"/>
      <c r="L2114" s="1"/>
      <c r="M2114" s="1"/>
      <c r="AX2114" s="1"/>
      <c r="AY2114" s="1"/>
      <c r="BA2114" s="1"/>
      <c r="BB2114" s="1"/>
      <c r="BF2114" s="1"/>
      <c r="BG2114" t="str">
        <f t="shared" ca="1" si="265"/>
        <v/>
      </c>
      <c r="BH2114" t="str">
        <f t="shared" si="266"/>
        <v/>
      </c>
      <c r="BI2114" t="str">
        <f t="shared" si="267"/>
        <v/>
      </c>
      <c r="BJ2114" t="str">
        <f t="shared" ca="1" si="270"/>
        <v/>
      </c>
      <c r="BK2114">
        <f t="shared" si="268"/>
        <v>1900</v>
      </c>
      <c r="BL2114">
        <f t="shared" si="269"/>
        <v>1900</v>
      </c>
      <c r="BM2114" t="str">
        <f t="shared" ref="BM2114:BM2177" si="271">IF(A2114="","",IF(O2114="Adhérent",BG2114,""))</f>
        <v/>
      </c>
      <c r="BN2114" s="84">
        <f t="shared" ref="BN2114:BN2177" si="272">YEAR(BO2114)-YEAR(J2114)</f>
        <v>116</v>
      </c>
      <c r="BO2114" s="1">
        <v>42370</v>
      </c>
      <c r="BP2114" s="1"/>
      <c r="BQ2114" s="3"/>
      <c r="BR2114" s="4"/>
      <c r="BS2114" s="5"/>
      <c r="BT2114" s="6"/>
      <c r="BU2114" s="5"/>
      <c r="BV2114" s="5"/>
      <c r="BW2114" s="6"/>
      <c r="BX2114" s="5"/>
      <c r="BY2114" s="5"/>
      <c r="BZ2114" s="6"/>
      <c r="CA2114" s="5"/>
    </row>
    <row r="2115" spans="4:79">
      <c r="D2115" s="1"/>
      <c r="E2115" s="1"/>
      <c r="J2115" s="1"/>
      <c r="L2115" s="1"/>
      <c r="M2115" s="1"/>
      <c r="N2115" s="1"/>
      <c r="BA2115" s="1"/>
      <c r="BF2115" s="1"/>
      <c r="BG2115" t="str">
        <f t="shared" ref="BG2115:BG2178" ca="1" si="273">IF(A2115="","",DATEDIF(J2115,TODAY(),"y"))</f>
        <v/>
      </c>
      <c r="BH2115" t="str">
        <f t="shared" ref="BH2115:BH2178" si="274">IF(A2115="","",IF(BG2115&lt;61,"Moins de 61",IF(BG2115&lt;66,"61 à 65",IF(BG2115&lt;71,"66 à 70",IF(BG2115&lt;76,"71 à 75",IF(BG2115&lt;81,"76 à 80",IF(BG2115&lt;86,"81 à 85",IF(BG2115&lt;91,"86 à 90",IF(BG2115&lt;96,"91 à 95",IF(BG2115&lt;101,"96 à 100",IF(BG2115&gt;=101,"101 et plus","")))))))))))</f>
        <v/>
      </c>
      <c r="BI2115" t="str">
        <f t="shared" ref="BI2115:BI2178" si="275">IF(B2115="","",IF(BG2115&lt;66,"Moins de 66",IF(BG2115&lt;71,"66 à 70",IF(BG2115&lt;76,"71 à 75",IF(BG2115&lt;81,"76 à 80",IF(BG2115&gt;=81,"plus de 80",""))))))</f>
        <v/>
      </c>
      <c r="BJ2115" t="str">
        <f t="shared" ca="1" si="270"/>
        <v/>
      </c>
      <c r="BK2115">
        <f t="shared" ref="BK2115:BK2178" si="276">YEAR(L2115)</f>
        <v>1900</v>
      </c>
      <c r="BL2115">
        <f t="shared" ref="BL2115:BL2178" si="277">YEAR(E2115)</f>
        <v>1900</v>
      </c>
      <c r="BM2115" t="str">
        <f t="shared" si="271"/>
        <v/>
      </c>
      <c r="BN2115" s="84">
        <f t="shared" si="272"/>
        <v>116</v>
      </c>
      <c r="BO2115" s="1">
        <v>42370</v>
      </c>
      <c r="BP2115" s="1"/>
      <c r="BQ2115" s="3"/>
      <c r="BR2115" s="4"/>
      <c r="BS2115" s="5"/>
      <c r="BT2115" s="6"/>
      <c r="BU2115" s="5"/>
      <c r="BV2115" s="5"/>
      <c r="BW2115" s="6"/>
      <c r="BX2115" s="5"/>
      <c r="BY2115" s="5"/>
      <c r="BZ2115" s="6"/>
      <c r="CA2115" s="5"/>
    </row>
    <row r="2116" spans="4:79">
      <c r="D2116" s="1"/>
      <c r="J2116" s="1"/>
      <c r="M2116" s="1"/>
      <c r="BG2116" t="str">
        <f t="shared" ca="1" si="273"/>
        <v/>
      </c>
      <c r="BH2116" t="str">
        <f t="shared" si="274"/>
        <v/>
      </c>
      <c r="BI2116" t="str">
        <f t="shared" si="275"/>
        <v/>
      </c>
      <c r="BJ2116" t="str">
        <f t="shared" ca="1" si="270"/>
        <v/>
      </c>
      <c r="BK2116">
        <f t="shared" si="276"/>
        <v>1900</v>
      </c>
      <c r="BL2116">
        <f t="shared" si="277"/>
        <v>1900</v>
      </c>
      <c r="BM2116" t="str">
        <f t="shared" si="271"/>
        <v/>
      </c>
      <c r="BN2116" s="84">
        <f t="shared" si="272"/>
        <v>116</v>
      </c>
      <c r="BO2116" s="1">
        <v>42370</v>
      </c>
      <c r="BP2116" s="1"/>
      <c r="BQ2116" s="3"/>
      <c r="BR2116" s="4"/>
      <c r="BS2116" s="5"/>
      <c r="BT2116" s="6"/>
      <c r="BU2116" s="5"/>
      <c r="BV2116" s="5"/>
      <c r="BW2116" s="6"/>
      <c r="BX2116" s="5"/>
      <c r="BY2116" s="5"/>
      <c r="BZ2116" s="6"/>
      <c r="CA2116" s="5"/>
    </row>
    <row r="2117" spans="4:79">
      <c r="D2117" s="1"/>
      <c r="J2117" s="1"/>
      <c r="L2117" s="1"/>
      <c r="M2117" s="1"/>
      <c r="AX2117" s="1"/>
      <c r="AY2117" s="1"/>
      <c r="BA2117" s="1"/>
      <c r="BB2117" s="1"/>
      <c r="BG2117" t="str">
        <f t="shared" ca="1" si="273"/>
        <v/>
      </c>
      <c r="BH2117" t="str">
        <f t="shared" si="274"/>
        <v/>
      </c>
      <c r="BI2117" t="str">
        <f t="shared" si="275"/>
        <v/>
      </c>
      <c r="BJ2117" t="str">
        <f t="shared" ca="1" si="270"/>
        <v/>
      </c>
      <c r="BK2117">
        <f t="shared" si="276"/>
        <v>1900</v>
      </c>
      <c r="BL2117">
        <f t="shared" si="277"/>
        <v>1900</v>
      </c>
      <c r="BM2117" t="str">
        <f t="shared" si="271"/>
        <v/>
      </c>
      <c r="BN2117" s="84">
        <f t="shared" si="272"/>
        <v>116</v>
      </c>
      <c r="BO2117" s="1">
        <v>42370</v>
      </c>
      <c r="BP2117" s="1"/>
      <c r="BQ2117" s="3"/>
      <c r="BR2117" s="4"/>
      <c r="BS2117" s="5"/>
      <c r="BT2117" s="6"/>
      <c r="BU2117" s="5"/>
      <c r="BV2117" s="5"/>
      <c r="BW2117" s="6"/>
      <c r="BX2117" s="5"/>
      <c r="BY2117" s="5"/>
      <c r="BZ2117" s="6"/>
      <c r="CA2117" s="5"/>
    </row>
    <row r="2118" spans="4:79">
      <c r="D2118" s="1"/>
      <c r="J2118" s="1"/>
      <c r="L2118" s="1"/>
      <c r="M2118" s="1"/>
      <c r="AX2118" s="1"/>
      <c r="AY2118" s="1"/>
      <c r="BA2118" s="1"/>
      <c r="BB2118" s="1"/>
      <c r="BG2118" t="str">
        <f t="shared" ca="1" si="273"/>
        <v/>
      </c>
      <c r="BH2118" t="str">
        <f t="shared" si="274"/>
        <v/>
      </c>
      <c r="BI2118" t="str">
        <f t="shared" si="275"/>
        <v/>
      </c>
      <c r="BJ2118" t="str">
        <f t="shared" ca="1" si="270"/>
        <v/>
      </c>
      <c r="BK2118">
        <f t="shared" si="276"/>
        <v>1900</v>
      </c>
      <c r="BL2118">
        <f t="shared" si="277"/>
        <v>1900</v>
      </c>
      <c r="BM2118" t="str">
        <f t="shared" si="271"/>
        <v/>
      </c>
      <c r="BN2118" s="84">
        <f t="shared" si="272"/>
        <v>116</v>
      </c>
      <c r="BO2118" s="1">
        <v>42370</v>
      </c>
      <c r="BP2118" s="1"/>
      <c r="BQ2118" s="3"/>
      <c r="BR2118" s="4"/>
      <c r="BS2118" s="5"/>
      <c r="BT2118" s="6"/>
      <c r="BU2118" s="5"/>
      <c r="BV2118" s="5"/>
      <c r="BW2118" s="6"/>
      <c r="BX2118" s="5"/>
      <c r="BY2118" s="5"/>
      <c r="BZ2118" s="6"/>
      <c r="CA2118" s="5"/>
    </row>
    <row r="2119" spans="4:79">
      <c r="D2119" s="1"/>
      <c r="J2119" s="1"/>
      <c r="L2119" s="1"/>
      <c r="M2119" s="1"/>
      <c r="AX2119" s="1"/>
      <c r="AY2119" s="1"/>
      <c r="BA2119" s="1"/>
      <c r="BB2119" s="1"/>
      <c r="BF2119" s="1"/>
      <c r="BG2119" t="str">
        <f t="shared" ca="1" si="273"/>
        <v/>
      </c>
      <c r="BH2119" t="str">
        <f t="shared" si="274"/>
        <v/>
      </c>
      <c r="BI2119" t="str">
        <f t="shared" si="275"/>
        <v/>
      </c>
      <c r="BJ2119" t="str">
        <f t="shared" ca="1" si="270"/>
        <v/>
      </c>
      <c r="BK2119">
        <f t="shared" si="276"/>
        <v>1900</v>
      </c>
      <c r="BL2119">
        <f t="shared" si="277"/>
        <v>1900</v>
      </c>
      <c r="BM2119" t="str">
        <f t="shared" si="271"/>
        <v/>
      </c>
      <c r="BN2119" s="84">
        <f t="shared" si="272"/>
        <v>116</v>
      </c>
      <c r="BO2119" s="1">
        <v>42370</v>
      </c>
      <c r="BP2119" s="1"/>
      <c r="BQ2119" s="3"/>
      <c r="BR2119" s="4"/>
      <c r="BS2119" s="5"/>
      <c r="BT2119" s="6"/>
      <c r="BU2119" s="5"/>
      <c r="BV2119" s="5"/>
      <c r="BW2119" s="6"/>
      <c r="BX2119" s="5"/>
      <c r="BY2119" s="5"/>
      <c r="BZ2119" s="6"/>
      <c r="CA2119" s="5"/>
    </row>
    <row r="2120" spans="4:79">
      <c r="D2120" s="1"/>
      <c r="J2120" s="1"/>
      <c r="L2120" s="1"/>
      <c r="M2120" s="1"/>
      <c r="AX2120" s="1"/>
      <c r="AY2120" s="1"/>
      <c r="BA2120" s="1"/>
      <c r="BB2120" s="1"/>
      <c r="BG2120" t="str">
        <f t="shared" ca="1" si="273"/>
        <v/>
      </c>
      <c r="BH2120" t="str">
        <f t="shared" si="274"/>
        <v/>
      </c>
      <c r="BI2120" t="str">
        <f t="shared" si="275"/>
        <v/>
      </c>
      <c r="BJ2120" t="str">
        <f t="shared" ca="1" si="270"/>
        <v/>
      </c>
      <c r="BK2120">
        <f t="shared" si="276"/>
        <v>1900</v>
      </c>
      <c r="BL2120">
        <f t="shared" si="277"/>
        <v>1900</v>
      </c>
      <c r="BM2120" t="str">
        <f t="shared" si="271"/>
        <v/>
      </c>
      <c r="BN2120" s="84">
        <f t="shared" si="272"/>
        <v>116</v>
      </c>
      <c r="BO2120" s="1">
        <v>42370</v>
      </c>
      <c r="BP2120" s="1"/>
      <c r="BQ2120" s="3"/>
      <c r="BR2120" s="4"/>
      <c r="BS2120" s="5"/>
      <c r="BT2120" s="6"/>
      <c r="BU2120" s="5"/>
      <c r="BV2120" s="5"/>
      <c r="BW2120" s="6"/>
      <c r="BX2120" s="5"/>
      <c r="BY2120" s="5"/>
      <c r="BZ2120" s="6"/>
      <c r="CA2120" s="5"/>
    </row>
    <row r="2121" spans="4:79">
      <c r="D2121" s="1"/>
      <c r="J2121" s="1"/>
      <c r="M2121" s="1"/>
      <c r="BG2121" t="str">
        <f t="shared" ca="1" si="273"/>
        <v/>
      </c>
      <c r="BH2121" t="str">
        <f t="shared" si="274"/>
        <v/>
      </c>
      <c r="BI2121" t="str">
        <f t="shared" si="275"/>
        <v/>
      </c>
      <c r="BJ2121" t="str">
        <f t="shared" ca="1" si="270"/>
        <v/>
      </c>
      <c r="BK2121">
        <f t="shared" si="276"/>
        <v>1900</v>
      </c>
      <c r="BL2121">
        <f t="shared" si="277"/>
        <v>1900</v>
      </c>
      <c r="BM2121" t="str">
        <f t="shared" si="271"/>
        <v/>
      </c>
      <c r="BN2121" s="84">
        <f t="shared" si="272"/>
        <v>116</v>
      </c>
      <c r="BO2121" s="1">
        <v>42370</v>
      </c>
      <c r="BP2121" s="1"/>
      <c r="BQ2121" s="3"/>
      <c r="BR2121" s="4"/>
      <c r="BS2121" s="5"/>
      <c r="BT2121" s="6"/>
      <c r="BU2121" s="5"/>
      <c r="BV2121" s="5"/>
      <c r="BW2121" s="6"/>
      <c r="BX2121" s="5"/>
      <c r="BY2121" s="5"/>
      <c r="BZ2121" s="6"/>
      <c r="CA2121" s="5"/>
    </row>
    <row r="2122" spans="4:79">
      <c r="D2122" s="1"/>
      <c r="E2122" s="1"/>
      <c r="J2122" s="1"/>
      <c r="L2122" s="1"/>
      <c r="N2122" s="1"/>
      <c r="AX2122" s="1"/>
      <c r="AY2122" s="1"/>
      <c r="BA2122" s="1"/>
      <c r="BG2122" t="str">
        <f t="shared" ca="1" si="273"/>
        <v/>
      </c>
      <c r="BH2122" t="str">
        <f t="shared" si="274"/>
        <v/>
      </c>
      <c r="BI2122" t="str">
        <f t="shared" si="275"/>
        <v/>
      </c>
      <c r="BJ2122" t="str">
        <f t="shared" ca="1" si="270"/>
        <v/>
      </c>
      <c r="BK2122">
        <f t="shared" si="276"/>
        <v>1900</v>
      </c>
      <c r="BL2122">
        <f t="shared" si="277"/>
        <v>1900</v>
      </c>
      <c r="BM2122" t="str">
        <f t="shared" si="271"/>
        <v/>
      </c>
      <c r="BN2122" s="84">
        <f t="shared" si="272"/>
        <v>116</v>
      </c>
      <c r="BO2122" s="1">
        <v>42370</v>
      </c>
      <c r="BP2122" s="1"/>
      <c r="BQ2122" s="3"/>
      <c r="BR2122" s="4"/>
      <c r="BS2122" s="5"/>
      <c r="BT2122" s="6"/>
      <c r="BU2122" s="5"/>
      <c r="BV2122" s="5"/>
      <c r="BW2122" s="6"/>
      <c r="BX2122" s="5"/>
      <c r="BY2122" s="5"/>
      <c r="BZ2122" s="6"/>
      <c r="CA2122" s="5"/>
    </row>
    <row r="2123" spans="4:79">
      <c r="D2123" s="1"/>
      <c r="J2123" s="1"/>
      <c r="M2123" s="1"/>
      <c r="BG2123" t="str">
        <f t="shared" ca="1" si="273"/>
        <v/>
      </c>
      <c r="BH2123" t="str">
        <f t="shared" si="274"/>
        <v/>
      </c>
      <c r="BI2123" t="str">
        <f t="shared" si="275"/>
        <v/>
      </c>
      <c r="BJ2123" t="str">
        <f t="shared" ca="1" si="270"/>
        <v/>
      </c>
      <c r="BK2123">
        <f t="shared" si="276"/>
        <v>1900</v>
      </c>
      <c r="BL2123">
        <f t="shared" si="277"/>
        <v>1900</v>
      </c>
      <c r="BM2123" t="str">
        <f t="shared" si="271"/>
        <v/>
      </c>
      <c r="BN2123" s="84">
        <f t="shared" si="272"/>
        <v>116</v>
      </c>
      <c r="BO2123" s="1">
        <v>42370</v>
      </c>
      <c r="BP2123" s="1"/>
      <c r="BQ2123" s="3"/>
      <c r="BR2123" s="4"/>
      <c r="BS2123" s="5"/>
      <c r="BT2123" s="6"/>
      <c r="BU2123" s="5"/>
      <c r="BV2123" s="5"/>
      <c r="BW2123" s="6"/>
      <c r="BX2123" s="5"/>
      <c r="BY2123" s="5"/>
      <c r="BZ2123" s="6"/>
      <c r="CA2123" s="5"/>
    </row>
    <row r="2124" spans="4:79">
      <c r="D2124" s="1"/>
      <c r="J2124" s="1"/>
      <c r="L2124" s="1"/>
      <c r="M2124" s="1"/>
      <c r="AY2124" s="1"/>
      <c r="AZ2124" s="1"/>
      <c r="BB2124" s="1"/>
      <c r="BC2124" s="1"/>
      <c r="BG2124" t="str">
        <f t="shared" ca="1" si="273"/>
        <v/>
      </c>
      <c r="BH2124" t="str">
        <f t="shared" si="274"/>
        <v/>
      </c>
      <c r="BI2124" t="str">
        <f t="shared" si="275"/>
        <v/>
      </c>
      <c r="BJ2124" t="str">
        <f t="shared" ca="1" si="270"/>
        <v/>
      </c>
      <c r="BK2124">
        <f t="shared" si="276"/>
        <v>1900</v>
      </c>
      <c r="BL2124">
        <f t="shared" si="277"/>
        <v>1900</v>
      </c>
      <c r="BM2124" t="str">
        <f t="shared" si="271"/>
        <v/>
      </c>
      <c r="BN2124" s="84">
        <f t="shared" si="272"/>
        <v>116</v>
      </c>
      <c r="BO2124" s="1">
        <v>42370</v>
      </c>
      <c r="BP2124" s="1"/>
      <c r="BQ2124" s="3"/>
      <c r="BR2124" s="4"/>
      <c r="BS2124" s="5"/>
      <c r="BT2124" s="6"/>
      <c r="BU2124" s="5"/>
      <c r="BV2124" s="5"/>
      <c r="BW2124" s="6"/>
      <c r="BX2124" s="5"/>
      <c r="BY2124" s="5"/>
      <c r="BZ2124" s="6"/>
      <c r="CA2124" s="5"/>
    </row>
    <row r="2125" spans="4:79">
      <c r="D2125" s="1"/>
      <c r="J2125" s="1"/>
      <c r="L2125" s="1"/>
      <c r="AX2125" s="1"/>
      <c r="AY2125" s="1"/>
      <c r="BA2125" s="1"/>
      <c r="BB2125" s="1"/>
      <c r="BG2125" t="str">
        <f t="shared" ca="1" si="273"/>
        <v/>
      </c>
      <c r="BH2125" t="str">
        <f t="shared" si="274"/>
        <v/>
      </c>
      <c r="BI2125" t="str">
        <f t="shared" si="275"/>
        <v/>
      </c>
      <c r="BJ2125" t="str">
        <f t="shared" ca="1" si="270"/>
        <v/>
      </c>
      <c r="BK2125">
        <f t="shared" si="276"/>
        <v>1900</v>
      </c>
      <c r="BL2125">
        <f t="shared" si="277"/>
        <v>1900</v>
      </c>
      <c r="BM2125" t="str">
        <f t="shared" si="271"/>
        <v/>
      </c>
      <c r="BN2125" s="84">
        <f t="shared" si="272"/>
        <v>116</v>
      </c>
      <c r="BO2125" s="1">
        <v>42370</v>
      </c>
      <c r="BP2125" s="1"/>
      <c r="BQ2125" s="3"/>
      <c r="BR2125" s="4"/>
      <c r="BS2125" s="5"/>
      <c r="BT2125" s="6"/>
      <c r="BU2125" s="5"/>
      <c r="BV2125" s="5"/>
      <c r="BW2125" s="6"/>
      <c r="BX2125" s="5"/>
      <c r="BY2125" s="5"/>
      <c r="BZ2125" s="6"/>
      <c r="CA2125" s="5"/>
    </row>
    <row r="2126" spans="4:79">
      <c r="D2126" s="1"/>
      <c r="E2126" s="1"/>
      <c r="J2126" s="1"/>
      <c r="L2126" s="1"/>
      <c r="M2126" s="1"/>
      <c r="BA2126" s="1"/>
      <c r="BG2126" t="str">
        <f t="shared" ca="1" si="273"/>
        <v/>
      </c>
      <c r="BH2126" t="str">
        <f t="shared" si="274"/>
        <v/>
      </c>
      <c r="BI2126" t="str">
        <f t="shared" si="275"/>
        <v/>
      </c>
      <c r="BJ2126" t="str">
        <f t="shared" ca="1" si="270"/>
        <v/>
      </c>
      <c r="BK2126">
        <f t="shared" si="276"/>
        <v>1900</v>
      </c>
      <c r="BL2126">
        <f t="shared" si="277"/>
        <v>1900</v>
      </c>
      <c r="BM2126" t="str">
        <f t="shared" si="271"/>
        <v/>
      </c>
      <c r="BN2126" s="84">
        <f t="shared" si="272"/>
        <v>116</v>
      </c>
      <c r="BO2126" s="1">
        <v>42370</v>
      </c>
      <c r="BP2126" s="1"/>
      <c r="BQ2126" s="3"/>
      <c r="BR2126" s="4"/>
      <c r="BS2126" s="5"/>
      <c r="BT2126" s="6"/>
      <c r="BU2126" s="5"/>
      <c r="BV2126" s="5"/>
      <c r="BW2126" s="6"/>
      <c r="BX2126" s="5"/>
      <c r="BY2126" s="5"/>
      <c r="BZ2126" s="6"/>
      <c r="CA2126" s="5"/>
    </row>
    <row r="2127" spans="4:79">
      <c r="D2127" s="1"/>
      <c r="E2127" s="1"/>
      <c r="J2127" s="1"/>
      <c r="L2127" s="1"/>
      <c r="M2127" s="1"/>
      <c r="AX2127" s="1"/>
      <c r="AY2127" s="1"/>
      <c r="BA2127" s="1"/>
      <c r="BB2127" s="1"/>
      <c r="BG2127" t="str">
        <f t="shared" ca="1" si="273"/>
        <v/>
      </c>
      <c r="BH2127" t="str">
        <f t="shared" si="274"/>
        <v/>
      </c>
      <c r="BI2127" t="str">
        <f t="shared" si="275"/>
        <v/>
      </c>
      <c r="BJ2127" t="str">
        <f t="shared" ca="1" si="270"/>
        <v/>
      </c>
      <c r="BK2127">
        <f t="shared" si="276"/>
        <v>1900</v>
      </c>
      <c r="BL2127">
        <f t="shared" si="277"/>
        <v>1900</v>
      </c>
      <c r="BM2127" t="str">
        <f t="shared" si="271"/>
        <v/>
      </c>
      <c r="BN2127" s="84">
        <f t="shared" si="272"/>
        <v>116</v>
      </c>
      <c r="BO2127" s="1">
        <v>42370</v>
      </c>
      <c r="BP2127" s="1"/>
      <c r="BQ2127" s="3"/>
      <c r="BR2127" s="4"/>
      <c r="BS2127" s="5"/>
      <c r="BT2127" s="6"/>
      <c r="BU2127" s="5"/>
      <c r="BV2127" s="5"/>
      <c r="BW2127" s="6"/>
      <c r="BX2127" s="5"/>
      <c r="BY2127" s="5"/>
      <c r="BZ2127" s="6"/>
      <c r="CA2127" s="5"/>
    </row>
    <row r="2128" spans="4:79">
      <c r="D2128" s="1"/>
      <c r="J2128" s="1"/>
      <c r="L2128" s="1"/>
      <c r="M2128" s="1"/>
      <c r="AX2128" s="1"/>
      <c r="AY2128" s="1"/>
      <c r="BA2128" s="1"/>
      <c r="BB2128" s="1"/>
      <c r="BG2128" t="str">
        <f t="shared" ca="1" si="273"/>
        <v/>
      </c>
      <c r="BH2128" t="str">
        <f t="shared" si="274"/>
        <v/>
      </c>
      <c r="BI2128" t="str">
        <f t="shared" si="275"/>
        <v/>
      </c>
      <c r="BJ2128" t="str">
        <f t="shared" ca="1" si="270"/>
        <v/>
      </c>
      <c r="BK2128">
        <f t="shared" si="276"/>
        <v>1900</v>
      </c>
      <c r="BL2128">
        <f t="shared" si="277"/>
        <v>1900</v>
      </c>
      <c r="BM2128" t="str">
        <f t="shared" si="271"/>
        <v/>
      </c>
      <c r="BN2128" s="84">
        <f t="shared" si="272"/>
        <v>116</v>
      </c>
      <c r="BO2128" s="1">
        <v>42370</v>
      </c>
      <c r="BP2128" s="1"/>
      <c r="BQ2128" s="3"/>
      <c r="BR2128" s="4"/>
      <c r="BS2128" s="5"/>
      <c r="BT2128" s="6"/>
      <c r="BU2128" s="5"/>
      <c r="BV2128" s="5"/>
      <c r="BW2128" s="6"/>
      <c r="BX2128" s="5"/>
      <c r="BY2128" s="5"/>
      <c r="BZ2128" s="6"/>
      <c r="CA2128" s="5"/>
    </row>
    <row r="2129" spans="4:79">
      <c r="D2129" s="1"/>
      <c r="J2129" s="1"/>
      <c r="L2129" s="1"/>
      <c r="M2129" s="1"/>
      <c r="AX2129" s="1"/>
      <c r="AY2129" s="1"/>
      <c r="BA2129" s="1"/>
      <c r="BB2129" s="1"/>
      <c r="BG2129" t="str">
        <f t="shared" ca="1" si="273"/>
        <v/>
      </c>
      <c r="BH2129" t="str">
        <f t="shared" si="274"/>
        <v/>
      </c>
      <c r="BI2129" t="str">
        <f t="shared" si="275"/>
        <v/>
      </c>
      <c r="BJ2129" t="str">
        <f t="shared" ca="1" si="270"/>
        <v/>
      </c>
      <c r="BK2129">
        <f t="shared" si="276"/>
        <v>1900</v>
      </c>
      <c r="BL2129">
        <f t="shared" si="277"/>
        <v>1900</v>
      </c>
      <c r="BM2129" t="str">
        <f t="shared" si="271"/>
        <v/>
      </c>
      <c r="BN2129" s="84">
        <f t="shared" si="272"/>
        <v>116</v>
      </c>
      <c r="BO2129" s="1">
        <v>42370</v>
      </c>
      <c r="BP2129" s="1"/>
      <c r="BQ2129" s="3"/>
      <c r="BR2129" s="4"/>
      <c r="BS2129" s="5"/>
      <c r="BT2129" s="6"/>
      <c r="BU2129" s="5"/>
      <c r="BV2129" s="5"/>
      <c r="BW2129" s="6"/>
      <c r="BX2129" s="5"/>
      <c r="BY2129" s="5"/>
      <c r="BZ2129" s="6"/>
      <c r="CA2129" s="5"/>
    </row>
    <row r="2130" spans="4:79">
      <c r="D2130" s="1"/>
      <c r="E2130" s="1"/>
      <c r="J2130" s="1"/>
      <c r="L2130" s="1"/>
      <c r="M2130" s="1"/>
      <c r="AX2130" s="1"/>
      <c r="AY2130" s="1"/>
      <c r="BA2130" s="1"/>
      <c r="BG2130" t="str">
        <f t="shared" ca="1" si="273"/>
        <v/>
      </c>
      <c r="BH2130" t="str">
        <f t="shared" si="274"/>
        <v/>
      </c>
      <c r="BI2130" t="str">
        <f t="shared" si="275"/>
        <v/>
      </c>
      <c r="BJ2130" t="str">
        <f t="shared" ca="1" si="270"/>
        <v/>
      </c>
      <c r="BK2130">
        <f t="shared" si="276"/>
        <v>1900</v>
      </c>
      <c r="BL2130">
        <f t="shared" si="277"/>
        <v>1900</v>
      </c>
      <c r="BM2130" t="str">
        <f t="shared" si="271"/>
        <v/>
      </c>
      <c r="BN2130" s="84">
        <f t="shared" si="272"/>
        <v>116</v>
      </c>
      <c r="BO2130" s="1">
        <v>42370</v>
      </c>
      <c r="BP2130" s="1"/>
      <c r="BQ2130" s="3"/>
      <c r="BR2130" s="4"/>
      <c r="BS2130" s="5"/>
      <c r="BT2130" s="6"/>
      <c r="BU2130" s="5"/>
      <c r="BV2130" s="5"/>
      <c r="BW2130" s="6"/>
      <c r="BX2130" s="5"/>
      <c r="BY2130" s="5"/>
      <c r="BZ2130" s="6"/>
      <c r="CA2130" s="5"/>
    </row>
    <row r="2131" spans="4:79">
      <c r="D2131" s="1"/>
      <c r="J2131" s="1"/>
      <c r="L2131" s="1"/>
      <c r="M2131" s="1"/>
      <c r="AX2131" s="1"/>
      <c r="AY2131" s="1"/>
      <c r="BA2131" s="1"/>
      <c r="BB2131" s="1"/>
      <c r="BG2131" t="str">
        <f t="shared" ca="1" si="273"/>
        <v/>
      </c>
      <c r="BH2131" t="str">
        <f t="shared" si="274"/>
        <v/>
      </c>
      <c r="BI2131" t="str">
        <f t="shared" si="275"/>
        <v/>
      </c>
      <c r="BJ2131" t="str">
        <f t="shared" ca="1" si="270"/>
        <v/>
      </c>
      <c r="BK2131">
        <f t="shared" si="276"/>
        <v>1900</v>
      </c>
      <c r="BL2131">
        <f t="shared" si="277"/>
        <v>1900</v>
      </c>
      <c r="BM2131" t="str">
        <f t="shared" si="271"/>
        <v/>
      </c>
      <c r="BN2131" s="84">
        <f t="shared" si="272"/>
        <v>116</v>
      </c>
      <c r="BO2131" s="1">
        <v>42370</v>
      </c>
      <c r="BP2131" s="1"/>
      <c r="BQ2131" s="3"/>
      <c r="BR2131" s="4"/>
      <c r="BS2131" s="5"/>
      <c r="BT2131" s="6"/>
      <c r="BU2131" s="5"/>
      <c r="BV2131" s="5"/>
      <c r="BW2131" s="6"/>
      <c r="BX2131" s="5"/>
      <c r="BY2131" s="5"/>
      <c r="BZ2131" s="6"/>
      <c r="CA2131" s="5"/>
    </row>
    <row r="2132" spans="4:79">
      <c r="D2132" s="1"/>
      <c r="E2132" s="1"/>
      <c r="J2132" s="1"/>
      <c r="L2132" s="1"/>
      <c r="BA2132" s="1"/>
      <c r="BG2132" t="str">
        <f t="shared" ca="1" si="273"/>
        <v/>
      </c>
      <c r="BH2132" t="str">
        <f t="shared" si="274"/>
        <v/>
      </c>
      <c r="BI2132" t="str">
        <f t="shared" si="275"/>
        <v/>
      </c>
      <c r="BJ2132" t="str">
        <f t="shared" ca="1" si="270"/>
        <v/>
      </c>
      <c r="BK2132">
        <f t="shared" si="276"/>
        <v>1900</v>
      </c>
      <c r="BL2132">
        <f t="shared" si="277"/>
        <v>1900</v>
      </c>
      <c r="BM2132" t="str">
        <f t="shared" si="271"/>
        <v/>
      </c>
      <c r="BN2132" s="84">
        <f t="shared" si="272"/>
        <v>116</v>
      </c>
      <c r="BO2132" s="1">
        <v>42370</v>
      </c>
      <c r="BP2132" s="1"/>
      <c r="BQ2132" s="3"/>
      <c r="BR2132" s="4"/>
      <c r="BS2132" s="5"/>
      <c r="BT2132" s="6"/>
      <c r="BU2132" s="5"/>
      <c r="BV2132" s="5"/>
      <c r="BW2132" s="6"/>
      <c r="BX2132" s="5"/>
      <c r="BY2132" s="5"/>
      <c r="BZ2132" s="6"/>
      <c r="CA2132" s="5"/>
    </row>
    <row r="2133" spans="4:79">
      <c r="D2133" s="1"/>
      <c r="J2133" s="1"/>
      <c r="L2133" s="1"/>
      <c r="M2133" s="1"/>
      <c r="AX2133" s="1"/>
      <c r="AY2133" s="1"/>
      <c r="BA2133" s="1"/>
      <c r="BB2133" s="1"/>
      <c r="BG2133" t="str">
        <f t="shared" ca="1" si="273"/>
        <v/>
      </c>
      <c r="BH2133" t="str">
        <f t="shared" si="274"/>
        <v/>
      </c>
      <c r="BI2133" t="str">
        <f t="shared" si="275"/>
        <v/>
      </c>
      <c r="BJ2133" t="str">
        <f t="shared" ca="1" si="270"/>
        <v/>
      </c>
      <c r="BK2133">
        <f t="shared" si="276"/>
        <v>1900</v>
      </c>
      <c r="BL2133">
        <f t="shared" si="277"/>
        <v>1900</v>
      </c>
      <c r="BM2133" t="str">
        <f t="shared" si="271"/>
        <v/>
      </c>
      <c r="BN2133" s="84">
        <f t="shared" si="272"/>
        <v>116</v>
      </c>
      <c r="BO2133" s="1">
        <v>42370</v>
      </c>
      <c r="BP2133" s="1"/>
      <c r="BQ2133" s="3"/>
      <c r="BR2133" s="4"/>
      <c r="BS2133" s="5"/>
      <c r="BT2133" s="6"/>
      <c r="BU2133" s="5"/>
      <c r="BV2133" s="5"/>
      <c r="BW2133" s="6"/>
      <c r="BX2133" s="5"/>
      <c r="BY2133" s="5"/>
      <c r="BZ2133" s="6"/>
      <c r="CA2133" s="5"/>
    </row>
    <row r="2134" spans="4:79">
      <c r="D2134" s="1"/>
      <c r="J2134" s="1"/>
      <c r="L2134" s="1"/>
      <c r="M2134" s="1"/>
      <c r="BA2134" s="1"/>
      <c r="BG2134" t="str">
        <f t="shared" ca="1" si="273"/>
        <v/>
      </c>
      <c r="BH2134" t="str">
        <f t="shared" si="274"/>
        <v/>
      </c>
      <c r="BI2134" t="str">
        <f t="shared" si="275"/>
        <v/>
      </c>
      <c r="BJ2134" t="str">
        <f t="shared" ca="1" si="270"/>
        <v/>
      </c>
      <c r="BK2134">
        <f t="shared" si="276"/>
        <v>1900</v>
      </c>
      <c r="BL2134">
        <f t="shared" si="277"/>
        <v>1900</v>
      </c>
      <c r="BM2134" t="str">
        <f t="shared" si="271"/>
        <v/>
      </c>
      <c r="BN2134" s="84">
        <f t="shared" si="272"/>
        <v>116</v>
      </c>
      <c r="BO2134" s="1">
        <v>42370</v>
      </c>
      <c r="BP2134" s="1"/>
      <c r="BQ2134" s="3"/>
      <c r="BR2134" s="4"/>
      <c r="BS2134" s="5"/>
      <c r="BT2134" s="6"/>
      <c r="BU2134" s="5"/>
      <c r="BV2134" s="5"/>
      <c r="BW2134" s="6"/>
      <c r="BX2134" s="5"/>
      <c r="BY2134" s="5"/>
      <c r="BZ2134" s="6"/>
      <c r="CA2134" s="5"/>
    </row>
    <row r="2135" spans="4:79">
      <c r="D2135" s="1"/>
      <c r="J2135" s="1"/>
      <c r="M2135" s="1"/>
      <c r="BG2135" t="str">
        <f t="shared" ca="1" si="273"/>
        <v/>
      </c>
      <c r="BH2135" t="str">
        <f t="shared" si="274"/>
        <v/>
      </c>
      <c r="BI2135" t="str">
        <f t="shared" si="275"/>
        <v/>
      </c>
      <c r="BJ2135" t="str">
        <f t="shared" ca="1" si="270"/>
        <v/>
      </c>
      <c r="BK2135">
        <f t="shared" si="276"/>
        <v>1900</v>
      </c>
      <c r="BL2135">
        <f t="shared" si="277"/>
        <v>1900</v>
      </c>
      <c r="BM2135" t="str">
        <f t="shared" si="271"/>
        <v/>
      </c>
      <c r="BN2135" s="84">
        <f t="shared" si="272"/>
        <v>116</v>
      </c>
      <c r="BO2135" s="1">
        <v>42370</v>
      </c>
      <c r="BP2135" s="1"/>
      <c r="BQ2135" s="3"/>
      <c r="BR2135" s="4"/>
      <c r="BS2135" s="5"/>
      <c r="BT2135" s="6"/>
      <c r="BU2135" s="5"/>
      <c r="BV2135" s="5"/>
      <c r="BW2135" s="6"/>
      <c r="BX2135" s="5"/>
      <c r="BY2135" s="5"/>
      <c r="BZ2135" s="6"/>
      <c r="CA2135" s="5"/>
    </row>
    <row r="2136" spans="4:79">
      <c r="D2136" s="1"/>
      <c r="J2136" s="1"/>
      <c r="L2136" s="1"/>
      <c r="M2136" s="1"/>
      <c r="AX2136" s="1"/>
      <c r="AY2136" s="1"/>
      <c r="BA2136" s="1"/>
      <c r="BB2136" s="1"/>
      <c r="BF2136" s="1"/>
      <c r="BG2136" t="str">
        <f t="shared" ca="1" si="273"/>
        <v/>
      </c>
      <c r="BH2136" t="str">
        <f t="shared" si="274"/>
        <v/>
      </c>
      <c r="BI2136" t="str">
        <f t="shared" si="275"/>
        <v/>
      </c>
      <c r="BJ2136" t="str">
        <f t="shared" ca="1" si="270"/>
        <v/>
      </c>
      <c r="BK2136">
        <f t="shared" si="276"/>
        <v>1900</v>
      </c>
      <c r="BL2136">
        <f t="shared" si="277"/>
        <v>1900</v>
      </c>
      <c r="BM2136" t="str">
        <f t="shared" si="271"/>
        <v/>
      </c>
      <c r="BN2136" s="84">
        <f t="shared" si="272"/>
        <v>116</v>
      </c>
      <c r="BO2136" s="1">
        <v>42370</v>
      </c>
      <c r="BP2136" s="1"/>
      <c r="BQ2136" s="3"/>
      <c r="BR2136" s="4"/>
      <c r="BS2136" s="5"/>
      <c r="BT2136" s="6"/>
      <c r="BU2136" s="5"/>
      <c r="BV2136" s="5"/>
      <c r="BW2136" s="6"/>
      <c r="BX2136" s="5"/>
      <c r="BY2136" s="5"/>
      <c r="BZ2136" s="6"/>
      <c r="CA2136" s="5"/>
    </row>
    <row r="2137" spans="4:79">
      <c r="D2137" s="1"/>
      <c r="J2137" s="1"/>
      <c r="L2137" s="1"/>
      <c r="M2137" s="1"/>
      <c r="AZ2137" s="1"/>
      <c r="BA2137" s="1"/>
      <c r="BC2137" s="1"/>
      <c r="BD2137" s="1"/>
      <c r="BG2137" t="str">
        <f t="shared" ca="1" si="273"/>
        <v/>
      </c>
      <c r="BH2137" t="str">
        <f t="shared" si="274"/>
        <v/>
      </c>
      <c r="BI2137" t="str">
        <f t="shared" si="275"/>
        <v/>
      </c>
      <c r="BJ2137" t="str">
        <f t="shared" ca="1" si="270"/>
        <v/>
      </c>
      <c r="BK2137">
        <f t="shared" si="276"/>
        <v>1900</v>
      </c>
      <c r="BL2137">
        <f t="shared" si="277"/>
        <v>1900</v>
      </c>
      <c r="BM2137" t="str">
        <f t="shared" si="271"/>
        <v/>
      </c>
      <c r="BN2137" s="84">
        <f t="shared" si="272"/>
        <v>116</v>
      </c>
      <c r="BO2137" s="1">
        <v>42370</v>
      </c>
      <c r="BP2137" s="1"/>
      <c r="BQ2137" s="3"/>
      <c r="BR2137" s="4"/>
      <c r="BS2137" s="5"/>
      <c r="BT2137" s="6"/>
      <c r="BU2137" s="5"/>
      <c r="BV2137" s="5"/>
      <c r="BW2137" s="6"/>
      <c r="BX2137" s="5"/>
      <c r="BY2137" s="5"/>
      <c r="BZ2137" s="6"/>
      <c r="CA2137" s="5"/>
    </row>
    <row r="2138" spans="4:79">
      <c r="D2138" s="1"/>
      <c r="J2138" s="1"/>
      <c r="L2138" s="1"/>
      <c r="AX2138" s="1"/>
      <c r="AY2138" s="1"/>
      <c r="BA2138" s="1"/>
      <c r="BB2138" s="1"/>
      <c r="BG2138" t="str">
        <f t="shared" ca="1" si="273"/>
        <v/>
      </c>
      <c r="BH2138" t="str">
        <f t="shared" si="274"/>
        <v/>
      </c>
      <c r="BI2138" t="str">
        <f t="shared" si="275"/>
        <v/>
      </c>
      <c r="BJ2138" t="str">
        <f t="shared" ca="1" si="270"/>
        <v/>
      </c>
      <c r="BK2138">
        <f t="shared" si="276"/>
        <v>1900</v>
      </c>
      <c r="BL2138">
        <f t="shared" si="277"/>
        <v>1900</v>
      </c>
      <c r="BM2138" t="str">
        <f t="shared" si="271"/>
        <v/>
      </c>
      <c r="BN2138" s="84">
        <f t="shared" si="272"/>
        <v>116</v>
      </c>
      <c r="BO2138" s="1">
        <v>42370</v>
      </c>
      <c r="BP2138" s="1"/>
      <c r="BQ2138" s="3"/>
      <c r="BR2138" s="4"/>
      <c r="BS2138" s="5"/>
      <c r="BT2138" s="6"/>
      <c r="BU2138" s="5"/>
      <c r="BV2138" s="5"/>
      <c r="BW2138" s="6"/>
      <c r="BX2138" s="5"/>
      <c r="BY2138" s="5"/>
      <c r="BZ2138" s="6"/>
      <c r="CA2138" s="5"/>
    </row>
    <row r="2139" spans="4:79">
      <c r="D2139" s="1"/>
      <c r="J2139" s="1"/>
      <c r="L2139" s="1"/>
      <c r="AX2139" s="1"/>
      <c r="AY2139" s="1"/>
      <c r="BA2139" s="1"/>
      <c r="BG2139" t="str">
        <f t="shared" ca="1" si="273"/>
        <v/>
      </c>
      <c r="BH2139" t="str">
        <f t="shared" si="274"/>
        <v/>
      </c>
      <c r="BI2139" t="str">
        <f t="shared" si="275"/>
        <v/>
      </c>
      <c r="BJ2139" t="str">
        <f t="shared" ca="1" si="270"/>
        <v/>
      </c>
      <c r="BK2139">
        <f t="shared" si="276"/>
        <v>1900</v>
      </c>
      <c r="BL2139">
        <f t="shared" si="277"/>
        <v>1900</v>
      </c>
      <c r="BM2139" t="str">
        <f t="shared" si="271"/>
        <v/>
      </c>
      <c r="BN2139" s="84">
        <f t="shared" si="272"/>
        <v>116</v>
      </c>
      <c r="BO2139" s="1">
        <v>42370</v>
      </c>
      <c r="BP2139" s="1"/>
      <c r="BQ2139" s="3"/>
      <c r="BR2139" s="4"/>
      <c r="BS2139" s="5"/>
      <c r="BT2139" s="6"/>
      <c r="BU2139" s="5"/>
      <c r="BV2139" s="5"/>
      <c r="BW2139" s="6"/>
      <c r="BX2139" s="5"/>
      <c r="BY2139" s="5"/>
      <c r="BZ2139" s="6"/>
      <c r="CA2139" s="5"/>
    </row>
    <row r="2140" spans="4:79">
      <c r="D2140" s="1"/>
      <c r="E2140" s="1"/>
      <c r="J2140" s="1"/>
      <c r="L2140" s="1"/>
      <c r="N2140" s="1"/>
      <c r="AX2140" s="1"/>
      <c r="AY2140" s="1"/>
      <c r="BA2140" s="1"/>
      <c r="BG2140" t="str">
        <f t="shared" ca="1" si="273"/>
        <v/>
      </c>
      <c r="BH2140" t="str">
        <f t="shared" si="274"/>
        <v/>
      </c>
      <c r="BI2140" t="str">
        <f t="shared" si="275"/>
        <v/>
      </c>
      <c r="BJ2140" t="str">
        <f t="shared" ca="1" si="270"/>
        <v/>
      </c>
      <c r="BK2140">
        <f t="shared" si="276"/>
        <v>1900</v>
      </c>
      <c r="BL2140">
        <f t="shared" si="277"/>
        <v>1900</v>
      </c>
      <c r="BM2140" t="str">
        <f t="shared" si="271"/>
        <v/>
      </c>
      <c r="BN2140" s="84">
        <f t="shared" si="272"/>
        <v>116</v>
      </c>
      <c r="BO2140" s="1">
        <v>42370</v>
      </c>
      <c r="BP2140" s="1"/>
      <c r="BQ2140" s="3"/>
      <c r="BR2140" s="4"/>
      <c r="BS2140" s="5"/>
      <c r="BT2140" s="6"/>
      <c r="BU2140" s="5"/>
      <c r="BV2140" s="5"/>
      <c r="BW2140" s="6"/>
      <c r="BX2140" s="5"/>
      <c r="BY2140" s="5"/>
      <c r="BZ2140" s="6"/>
      <c r="CA2140" s="5"/>
    </row>
    <row r="2141" spans="4:79">
      <c r="D2141" s="1"/>
      <c r="J2141" s="1"/>
      <c r="M2141" s="1"/>
      <c r="BG2141" t="str">
        <f t="shared" ca="1" si="273"/>
        <v/>
      </c>
      <c r="BH2141" t="str">
        <f t="shared" si="274"/>
        <v/>
      </c>
      <c r="BI2141" t="str">
        <f t="shared" si="275"/>
        <v/>
      </c>
      <c r="BJ2141" t="str">
        <f t="shared" ca="1" si="270"/>
        <v/>
      </c>
      <c r="BK2141">
        <f t="shared" si="276"/>
        <v>1900</v>
      </c>
      <c r="BL2141">
        <f t="shared" si="277"/>
        <v>1900</v>
      </c>
      <c r="BM2141" t="str">
        <f t="shared" si="271"/>
        <v/>
      </c>
      <c r="BN2141" s="84">
        <f t="shared" si="272"/>
        <v>116</v>
      </c>
      <c r="BO2141" s="1">
        <v>42370</v>
      </c>
      <c r="BP2141" s="1"/>
      <c r="BQ2141" s="3"/>
      <c r="BR2141" s="4"/>
      <c r="BS2141" s="5"/>
      <c r="BT2141" s="6"/>
      <c r="BU2141" s="5"/>
      <c r="BV2141" s="5"/>
      <c r="BW2141" s="6"/>
      <c r="BX2141" s="5"/>
      <c r="BY2141" s="5"/>
      <c r="BZ2141" s="6"/>
      <c r="CA2141" s="5"/>
    </row>
    <row r="2142" spans="4:79">
      <c r="D2142" s="1"/>
      <c r="J2142" s="1"/>
      <c r="L2142" s="1"/>
      <c r="M2142" s="1"/>
      <c r="AX2142" s="1"/>
      <c r="AY2142" s="1"/>
      <c r="BA2142" s="1"/>
      <c r="BB2142" s="1"/>
      <c r="BG2142" t="str">
        <f t="shared" ca="1" si="273"/>
        <v/>
      </c>
      <c r="BH2142" t="str">
        <f t="shared" si="274"/>
        <v/>
      </c>
      <c r="BI2142" t="str">
        <f t="shared" si="275"/>
        <v/>
      </c>
      <c r="BJ2142" t="str">
        <f t="shared" ca="1" si="270"/>
        <v/>
      </c>
      <c r="BK2142">
        <f t="shared" si="276"/>
        <v>1900</v>
      </c>
      <c r="BL2142">
        <f t="shared" si="277"/>
        <v>1900</v>
      </c>
      <c r="BM2142" t="str">
        <f t="shared" si="271"/>
        <v/>
      </c>
      <c r="BN2142" s="84">
        <f t="shared" si="272"/>
        <v>116</v>
      </c>
      <c r="BO2142" s="1">
        <v>42370</v>
      </c>
      <c r="BP2142" s="1"/>
      <c r="BQ2142" s="3"/>
      <c r="BR2142" s="4"/>
      <c r="BS2142" s="5"/>
      <c r="BT2142" s="6"/>
      <c r="BU2142" s="5"/>
      <c r="BV2142" s="5"/>
      <c r="BW2142" s="6"/>
      <c r="BX2142" s="5"/>
      <c r="BY2142" s="5"/>
      <c r="BZ2142" s="6"/>
      <c r="CA2142" s="5"/>
    </row>
    <row r="2143" spans="4:79">
      <c r="D2143" s="1"/>
      <c r="J2143" s="1"/>
      <c r="L2143" s="1"/>
      <c r="M2143" s="1"/>
      <c r="AX2143" s="1"/>
      <c r="AY2143" s="1"/>
      <c r="BA2143" s="1"/>
      <c r="BB2143" s="1"/>
      <c r="BG2143" t="str">
        <f t="shared" ca="1" si="273"/>
        <v/>
      </c>
      <c r="BH2143" t="str">
        <f t="shared" si="274"/>
        <v/>
      </c>
      <c r="BI2143" t="str">
        <f t="shared" si="275"/>
        <v/>
      </c>
      <c r="BJ2143" t="str">
        <f t="shared" ref="BJ2143:BJ2206" ca="1" si="278">IF(A2143="","",DATEDIF(L2143,TODAY(),"y"))</f>
        <v/>
      </c>
      <c r="BK2143">
        <f t="shared" si="276"/>
        <v>1900</v>
      </c>
      <c r="BL2143">
        <f t="shared" si="277"/>
        <v>1900</v>
      </c>
      <c r="BM2143" t="str">
        <f t="shared" si="271"/>
        <v/>
      </c>
      <c r="BN2143" s="84">
        <f t="shared" si="272"/>
        <v>116</v>
      </c>
      <c r="BO2143" s="1">
        <v>42370</v>
      </c>
      <c r="BP2143" s="1"/>
      <c r="BQ2143" s="3"/>
      <c r="BR2143" s="4"/>
      <c r="BS2143" s="5"/>
      <c r="BT2143" s="6"/>
      <c r="BU2143" s="5"/>
      <c r="BV2143" s="5"/>
      <c r="BW2143" s="6"/>
      <c r="BX2143" s="5"/>
      <c r="BY2143" s="5"/>
      <c r="BZ2143" s="6"/>
      <c r="CA2143" s="5"/>
    </row>
    <row r="2144" spans="4:79">
      <c r="D2144" s="1"/>
      <c r="E2144" s="1"/>
      <c r="J2144" s="1"/>
      <c r="L2144" s="1"/>
      <c r="BA2144" s="1"/>
      <c r="BG2144" t="str">
        <f t="shared" ca="1" si="273"/>
        <v/>
      </c>
      <c r="BH2144" t="str">
        <f t="shared" si="274"/>
        <v/>
      </c>
      <c r="BI2144" t="str">
        <f t="shared" si="275"/>
        <v/>
      </c>
      <c r="BJ2144" t="str">
        <f t="shared" ca="1" si="278"/>
        <v/>
      </c>
      <c r="BK2144">
        <f t="shared" si="276"/>
        <v>1900</v>
      </c>
      <c r="BL2144">
        <f t="shared" si="277"/>
        <v>1900</v>
      </c>
      <c r="BM2144" t="str">
        <f t="shared" si="271"/>
        <v/>
      </c>
      <c r="BN2144" s="84">
        <f t="shared" si="272"/>
        <v>116</v>
      </c>
      <c r="BO2144" s="1">
        <v>42370</v>
      </c>
      <c r="BP2144" s="1"/>
      <c r="BQ2144" s="3"/>
      <c r="BR2144" s="4"/>
      <c r="BS2144" s="5"/>
      <c r="BT2144" s="6"/>
      <c r="BU2144" s="5"/>
      <c r="BV2144" s="5"/>
      <c r="BW2144" s="6"/>
      <c r="BX2144" s="5"/>
      <c r="BY2144" s="5"/>
      <c r="BZ2144" s="6"/>
      <c r="CA2144" s="5"/>
    </row>
    <row r="2145" spans="4:79">
      <c r="D2145" s="1"/>
      <c r="BB2145" s="1"/>
      <c r="BG2145" t="str">
        <f t="shared" ca="1" si="273"/>
        <v/>
      </c>
      <c r="BH2145" t="str">
        <f t="shared" si="274"/>
        <v/>
      </c>
      <c r="BI2145" t="str">
        <f t="shared" si="275"/>
        <v/>
      </c>
      <c r="BJ2145" t="str">
        <f t="shared" ca="1" si="278"/>
        <v/>
      </c>
      <c r="BK2145">
        <f t="shared" si="276"/>
        <v>1900</v>
      </c>
      <c r="BL2145">
        <f t="shared" si="277"/>
        <v>1900</v>
      </c>
      <c r="BM2145" t="str">
        <f t="shared" si="271"/>
        <v/>
      </c>
      <c r="BN2145" s="84">
        <f t="shared" si="272"/>
        <v>116</v>
      </c>
      <c r="BO2145" s="1">
        <v>42370</v>
      </c>
      <c r="BP2145" s="1"/>
      <c r="BQ2145" s="3"/>
      <c r="BR2145" s="4"/>
      <c r="BS2145" s="5"/>
      <c r="BT2145" s="6"/>
      <c r="BU2145" s="5"/>
      <c r="BV2145" s="5"/>
      <c r="BW2145" s="6"/>
      <c r="BX2145" s="5"/>
      <c r="BY2145" s="5"/>
      <c r="BZ2145" s="6"/>
      <c r="CA2145" s="5"/>
    </row>
    <row r="2146" spans="4:79">
      <c r="D2146" s="1"/>
      <c r="BB2146" s="1"/>
      <c r="BG2146" t="str">
        <f t="shared" ca="1" si="273"/>
        <v/>
      </c>
      <c r="BH2146" t="str">
        <f t="shared" si="274"/>
        <v/>
      </c>
      <c r="BI2146" t="str">
        <f t="shared" si="275"/>
        <v/>
      </c>
      <c r="BJ2146" t="str">
        <f t="shared" ca="1" si="278"/>
        <v/>
      </c>
      <c r="BK2146">
        <f t="shared" si="276"/>
        <v>1900</v>
      </c>
      <c r="BL2146">
        <f t="shared" si="277"/>
        <v>1900</v>
      </c>
      <c r="BM2146" t="str">
        <f t="shared" si="271"/>
        <v/>
      </c>
      <c r="BN2146" s="84">
        <f t="shared" si="272"/>
        <v>116</v>
      </c>
      <c r="BO2146" s="1">
        <v>42370</v>
      </c>
      <c r="BP2146" s="1"/>
      <c r="BQ2146" s="3"/>
      <c r="BR2146" s="4"/>
      <c r="BS2146" s="5"/>
      <c r="BT2146" s="6"/>
      <c r="BU2146" s="5"/>
      <c r="BV2146" s="5"/>
      <c r="BW2146" s="6"/>
      <c r="BX2146" s="5"/>
      <c r="BY2146" s="5"/>
      <c r="BZ2146" s="6"/>
      <c r="CA2146" s="5"/>
    </row>
    <row r="2147" spans="4:79">
      <c r="D2147" s="1"/>
      <c r="BG2147" t="str">
        <f t="shared" ca="1" si="273"/>
        <v/>
      </c>
      <c r="BH2147" t="str">
        <f t="shared" si="274"/>
        <v/>
      </c>
      <c r="BI2147" t="str">
        <f t="shared" si="275"/>
        <v/>
      </c>
      <c r="BJ2147" t="str">
        <f t="shared" ca="1" si="278"/>
        <v/>
      </c>
      <c r="BK2147">
        <f t="shared" si="276"/>
        <v>1900</v>
      </c>
      <c r="BL2147">
        <f t="shared" si="277"/>
        <v>1900</v>
      </c>
      <c r="BM2147" t="str">
        <f t="shared" si="271"/>
        <v/>
      </c>
      <c r="BN2147" s="84">
        <f t="shared" si="272"/>
        <v>116</v>
      </c>
      <c r="BO2147" s="1">
        <v>42370</v>
      </c>
      <c r="BP2147" s="1"/>
      <c r="BQ2147" s="3"/>
      <c r="BR2147" s="4"/>
      <c r="BS2147" s="5"/>
      <c r="BT2147" s="6"/>
      <c r="BU2147" s="5"/>
      <c r="BV2147" s="5"/>
      <c r="BW2147" s="6"/>
      <c r="BX2147" s="5"/>
      <c r="BY2147" s="5"/>
      <c r="BZ2147" s="6"/>
      <c r="CA2147" s="5"/>
    </row>
    <row r="2148" spans="4:79">
      <c r="D2148" s="1"/>
      <c r="BB2148" s="1"/>
      <c r="BG2148" t="str">
        <f t="shared" ca="1" si="273"/>
        <v/>
      </c>
      <c r="BH2148" t="str">
        <f t="shared" si="274"/>
        <v/>
      </c>
      <c r="BI2148" t="str">
        <f t="shared" si="275"/>
        <v/>
      </c>
      <c r="BJ2148" t="str">
        <f t="shared" ca="1" si="278"/>
        <v/>
      </c>
      <c r="BK2148">
        <f t="shared" si="276"/>
        <v>1900</v>
      </c>
      <c r="BL2148">
        <f t="shared" si="277"/>
        <v>1900</v>
      </c>
      <c r="BM2148" t="str">
        <f t="shared" si="271"/>
        <v/>
      </c>
      <c r="BN2148" s="84">
        <f t="shared" si="272"/>
        <v>116</v>
      </c>
      <c r="BO2148" s="1">
        <v>42370</v>
      </c>
      <c r="BP2148" s="1"/>
      <c r="BQ2148" s="3"/>
      <c r="BR2148" s="4"/>
      <c r="BS2148" s="5"/>
      <c r="BT2148" s="6"/>
      <c r="BU2148" s="5"/>
      <c r="BV2148" s="5"/>
      <c r="BW2148" s="6"/>
      <c r="BX2148" s="5"/>
      <c r="BY2148" s="5"/>
      <c r="BZ2148" s="6"/>
      <c r="CA2148" s="5"/>
    </row>
    <row r="2149" spans="4:79">
      <c r="D2149" s="1"/>
      <c r="J2149" s="1"/>
      <c r="L2149" s="1"/>
      <c r="BA2149" s="1"/>
      <c r="BG2149" t="str">
        <f t="shared" ca="1" si="273"/>
        <v/>
      </c>
      <c r="BH2149" t="str">
        <f t="shared" si="274"/>
        <v/>
      </c>
      <c r="BI2149" t="str">
        <f t="shared" si="275"/>
        <v/>
      </c>
      <c r="BJ2149" t="str">
        <f t="shared" ca="1" si="278"/>
        <v/>
      </c>
      <c r="BK2149">
        <f t="shared" si="276"/>
        <v>1900</v>
      </c>
      <c r="BL2149">
        <f t="shared" si="277"/>
        <v>1900</v>
      </c>
      <c r="BM2149" t="str">
        <f t="shared" si="271"/>
        <v/>
      </c>
      <c r="BN2149" s="84">
        <f t="shared" si="272"/>
        <v>116</v>
      </c>
      <c r="BO2149" s="1">
        <v>42370</v>
      </c>
      <c r="BP2149" s="1"/>
      <c r="BQ2149" s="3"/>
      <c r="BR2149" s="4"/>
      <c r="BS2149" s="5"/>
      <c r="BT2149" s="6"/>
      <c r="BU2149" s="5"/>
      <c r="BV2149" s="5"/>
      <c r="BW2149" s="6"/>
      <c r="BX2149" s="5"/>
      <c r="BY2149" s="5"/>
      <c r="BZ2149" s="6"/>
      <c r="CA2149" s="5"/>
    </row>
    <row r="2150" spans="4:79">
      <c r="D2150" s="1"/>
      <c r="J2150" s="1"/>
      <c r="M2150" s="1"/>
      <c r="BG2150" t="str">
        <f t="shared" ca="1" si="273"/>
        <v/>
      </c>
      <c r="BH2150" t="str">
        <f t="shared" si="274"/>
        <v/>
      </c>
      <c r="BI2150" t="str">
        <f t="shared" si="275"/>
        <v/>
      </c>
      <c r="BJ2150" t="str">
        <f t="shared" ca="1" si="278"/>
        <v/>
      </c>
      <c r="BK2150">
        <f t="shared" si="276"/>
        <v>1900</v>
      </c>
      <c r="BL2150">
        <f t="shared" si="277"/>
        <v>1900</v>
      </c>
      <c r="BM2150" t="str">
        <f t="shared" si="271"/>
        <v/>
      </c>
      <c r="BN2150" s="84">
        <f t="shared" si="272"/>
        <v>116</v>
      </c>
      <c r="BO2150" s="1">
        <v>42370</v>
      </c>
      <c r="BP2150" s="1"/>
      <c r="BQ2150" s="3"/>
      <c r="BR2150" s="4"/>
      <c r="BS2150" s="5"/>
      <c r="BT2150" s="6"/>
      <c r="BU2150" s="5"/>
      <c r="BV2150" s="5"/>
      <c r="BW2150" s="6"/>
      <c r="BX2150" s="5"/>
      <c r="BY2150" s="5"/>
      <c r="BZ2150" s="6"/>
      <c r="CA2150" s="5"/>
    </row>
    <row r="2151" spans="4:79">
      <c r="D2151" s="1"/>
      <c r="E2151" s="1"/>
      <c r="J2151" s="1"/>
      <c r="L2151" s="1"/>
      <c r="M2151" s="1"/>
      <c r="AX2151" s="1"/>
      <c r="AY2151" s="1"/>
      <c r="BA2151" s="1"/>
      <c r="BB2151" s="1"/>
      <c r="BG2151" t="str">
        <f t="shared" ca="1" si="273"/>
        <v/>
      </c>
      <c r="BH2151" t="str">
        <f t="shared" si="274"/>
        <v/>
      </c>
      <c r="BI2151" t="str">
        <f t="shared" si="275"/>
        <v/>
      </c>
      <c r="BJ2151" t="str">
        <f t="shared" ca="1" si="278"/>
        <v/>
      </c>
      <c r="BK2151">
        <f t="shared" si="276"/>
        <v>1900</v>
      </c>
      <c r="BL2151">
        <f t="shared" si="277"/>
        <v>1900</v>
      </c>
      <c r="BM2151" t="str">
        <f t="shared" si="271"/>
        <v/>
      </c>
      <c r="BN2151" s="84">
        <f t="shared" si="272"/>
        <v>116</v>
      </c>
      <c r="BO2151" s="1">
        <v>42370</v>
      </c>
      <c r="BP2151" s="1"/>
      <c r="BQ2151" s="3"/>
      <c r="BR2151" s="4"/>
      <c r="BS2151" s="5"/>
      <c r="BT2151" s="6"/>
      <c r="BU2151" s="5"/>
      <c r="BV2151" s="5"/>
      <c r="BW2151" s="6"/>
      <c r="BX2151" s="5"/>
      <c r="BY2151" s="5"/>
      <c r="BZ2151" s="6"/>
      <c r="CA2151" s="5"/>
    </row>
    <row r="2152" spans="4:79">
      <c r="D2152" s="1"/>
      <c r="J2152" s="1"/>
      <c r="L2152" s="1"/>
      <c r="M2152" s="1"/>
      <c r="BA2152" s="1"/>
      <c r="BB2152" s="1"/>
      <c r="BG2152" t="str">
        <f t="shared" ca="1" si="273"/>
        <v/>
      </c>
      <c r="BH2152" t="str">
        <f t="shared" si="274"/>
        <v/>
      </c>
      <c r="BI2152" t="str">
        <f t="shared" si="275"/>
        <v/>
      </c>
      <c r="BJ2152" t="str">
        <f t="shared" ca="1" si="278"/>
        <v/>
      </c>
      <c r="BK2152">
        <f t="shared" si="276"/>
        <v>1900</v>
      </c>
      <c r="BL2152">
        <f t="shared" si="277"/>
        <v>1900</v>
      </c>
      <c r="BM2152" t="str">
        <f t="shared" si="271"/>
        <v/>
      </c>
      <c r="BN2152" s="84">
        <f t="shared" si="272"/>
        <v>116</v>
      </c>
      <c r="BO2152" s="1">
        <v>42370</v>
      </c>
      <c r="BP2152" s="1"/>
      <c r="BQ2152" s="3"/>
      <c r="BR2152" s="4"/>
      <c r="BS2152" s="5"/>
      <c r="BT2152" s="6"/>
      <c r="BU2152" s="5"/>
      <c r="BV2152" s="5"/>
      <c r="BW2152" s="6"/>
      <c r="BX2152" s="5"/>
      <c r="BY2152" s="5"/>
      <c r="BZ2152" s="6"/>
      <c r="CA2152" s="5"/>
    </row>
    <row r="2153" spans="4:79">
      <c r="D2153" s="1"/>
      <c r="J2153" s="1"/>
      <c r="L2153" s="1"/>
      <c r="M2153" s="1"/>
      <c r="AY2153" s="1"/>
      <c r="AZ2153" s="1"/>
      <c r="BB2153" s="1"/>
      <c r="BC2153" s="1"/>
      <c r="BG2153" t="str">
        <f t="shared" ca="1" si="273"/>
        <v/>
      </c>
      <c r="BH2153" t="str">
        <f t="shared" si="274"/>
        <v/>
      </c>
      <c r="BI2153" t="str">
        <f t="shared" si="275"/>
        <v/>
      </c>
      <c r="BJ2153" t="str">
        <f t="shared" ca="1" si="278"/>
        <v/>
      </c>
      <c r="BK2153">
        <f t="shared" si="276"/>
        <v>1900</v>
      </c>
      <c r="BL2153">
        <f t="shared" si="277"/>
        <v>1900</v>
      </c>
      <c r="BM2153" t="str">
        <f t="shared" si="271"/>
        <v/>
      </c>
      <c r="BN2153" s="84">
        <f t="shared" si="272"/>
        <v>116</v>
      </c>
      <c r="BO2153" s="1">
        <v>42370</v>
      </c>
      <c r="BP2153" s="1"/>
      <c r="BQ2153" s="3"/>
      <c r="BR2153" s="4"/>
      <c r="BS2153" s="5"/>
      <c r="BT2153" s="6"/>
      <c r="BU2153" s="5"/>
      <c r="BV2153" s="5"/>
      <c r="BW2153" s="6"/>
      <c r="BX2153" s="5"/>
      <c r="BY2153" s="5"/>
      <c r="BZ2153" s="6"/>
      <c r="CA2153" s="5"/>
    </row>
    <row r="2154" spans="4:79">
      <c r="D2154" s="1"/>
      <c r="J2154" s="1"/>
      <c r="L2154" s="1"/>
      <c r="AX2154" s="1"/>
      <c r="AY2154" s="1"/>
      <c r="BA2154" s="1"/>
      <c r="BB2154" s="1"/>
      <c r="BF2154" s="1"/>
      <c r="BG2154" t="str">
        <f t="shared" ca="1" si="273"/>
        <v/>
      </c>
      <c r="BH2154" t="str">
        <f t="shared" si="274"/>
        <v/>
      </c>
      <c r="BI2154" t="str">
        <f t="shared" si="275"/>
        <v/>
      </c>
      <c r="BJ2154" t="str">
        <f t="shared" ca="1" si="278"/>
        <v/>
      </c>
      <c r="BK2154">
        <f t="shared" si="276"/>
        <v>1900</v>
      </c>
      <c r="BL2154">
        <f t="shared" si="277"/>
        <v>1900</v>
      </c>
      <c r="BM2154" t="str">
        <f t="shared" si="271"/>
        <v/>
      </c>
      <c r="BN2154" s="84">
        <f t="shared" si="272"/>
        <v>116</v>
      </c>
      <c r="BO2154" s="1">
        <v>42370</v>
      </c>
      <c r="BP2154" s="1"/>
      <c r="BQ2154" s="3"/>
      <c r="BR2154" s="4"/>
      <c r="BS2154" s="5"/>
      <c r="BT2154" s="6"/>
      <c r="BU2154" s="5"/>
      <c r="BV2154" s="5"/>
      <c r="BW2154" s="6"/>
      <c r="BX2154" s="5"/>
      <c r="BY2154" s="5"/>
      <c r="BZ2154" s="6"/>
      <c r="CA2154" s="5"/>
    </row>
    <row r="2155" spans="4:79">
      <c r="D2155" s="1"/>
      <c r="J2155" s="1"/>
      <c r="L2155" s="1"/>
      <c r="M2155" s="1"/>
      <c r="AX2155" s="1"/>
      <c r="AY2155" s="1"/>
      <c r="BA2155" s="1"/>
      <c r="BB2155" s="1"/>
      <c r="BG2155" t="str">
        <f t="shared" ca="1" si="273"/>
        <v/>
      </c>
      <c r="BH2155" t="str">
        <f t="shared" si="274"/>
        <v/>
      </c>
      <c r="BI2155" t="str">
        <f t="shared" si="275"/>
        <v/>
      </c>
      <c r="BJ2155" t="str">
        <f t="shared" ca="1" si="278"/>
        <v/>
      </c>
      <c r="BK2155">
        <f t="shared" si="276"/>
        <v>1900</v>
      </c>
      <c r="BL2155">
        <f t="shared" si="277"/>
        <v>1900</v>
      </c>
      <c r="BM2155" t="str">
        <f t="shared" si="271"/>
        <v/>
      </c>
      <c r="BN2155" s="84">
        <f t="shared" si="272"/>
        <v>116</v>
      </c>
      <c r="BO2155" s="1">
        <v>42370</v>
      </c>
      <c r="BP2155" s="1"/>
      <c r="BQ2155" s="3"/>
      <c r="BR2155" s="4"/>
      <c r="BS2155" s="5"/>
      <c r="BT2155" s="6"/>
      <c r="BU2155" s="5"/>
      <c r="BV2155" s="5"/>
      <c r="BW2155" s="6"/>
      <c r="BX2155" s="5"/>
      <c r="BY2155" s="5"/>
      <c r="BZ2155" s="6"/>
      <c r="CA2155" s="5"/>
    </row>
    <row r="2156" spans="4:79">
      <c r="D2156" s="1"/>
      <c r="J2156" s="1"/>
      <c r="L2156" s="1"/>
      <c r="M2156" s="1"/>
      <c r="AX2156" s="1"/>
      <c r="AY2156" s="1"/>
      <c r="BA2156" s="1"/>
      <c r="BB2156" s="1"/>
      <c r="BG2156" t="str">
        <f t="shared" ca="1" si="273"/>
        <v/>
      </c>
      <c r="BH2156" t="str">
        <f t="shared" si="274"/>
        <v/>
      </c>
      <c r="BI2156" t="str">
        <f t="shared" si="275"/>
        <v/>
      </c>
      <c r="BJ2156" t="str">
        <f t="shared" ca="1" si="278"/>
        <v/>
      </c>
      <c r="BK2156">
        <f t="shared" si="276"/>
        <v>1900</v>
      </c>
      <c r="BL2156">
        <f t="shared" si="277"/>
        <v>1900</v>
      </c>
      <c r="BM2156" t="str">
        <f t="shared" si="271"/>
        <v/>
      </c>
      <c r="BN2156" s="84">
        <f t="shared" si="272"/>
        <v>116</v>
      </c>
      <c r="BO2156" s="1">
        <v>42370</v>
      </c>
      <c r="BP2156" s="1"/>
      <c r="BQ2156" s="3"/>
      <c r="BR2156" s="4"/>
      <c r="BS2156" s="5"/>
      <c r="BT2156" s="6"/>
      <c r="BU2156" s="5"/>
      <c r="BV2156" s="5"/>
      <c r="BW2156" s="6"/>
      <c r="BX2156" s="5"/>
      <c r="BY2156" s="5"/>
      <c r="BZ2156" s="6"/>
      <c r="CA2156" s="5"/>
    </row>
    <row r="2157" spans="4:79">
      <c r="D2157" s="1"/>
      <c r="J2157" s="1"/>
      <c r="L2157" s="1"/>
      <c r="M2157" s="1"/>
      <c r="AX2157" s="1"/>
      <c r="AY2157" s="1"/>
      <c r="BA2157" s="1"/>
      <c r="BB2157" s="1"/>
      <c r="BG2157" t="str">
        <f t="shared" ca="1" si="273"/>
        <v/>
      </c>
      <c r="BH2157" t="str">
        <f t="shared" si="274"/>
        <v/>
      </c>
      <c r="BI2157" t="str">
        <f t="shared" si="275"/>
        <v/>
      </c>
      <c r="BJ2157" t="str">
        <f t="shared" ca="1" si="278"/>
        <v/>
      </c>
      <c r="BK2157">
        <f t="shared" si="276"/>
        <v>1900</v>
      </c>
      <c r="BL2157">
        <f t="shared" si="277"/>
        <v>1900</v>
      </c>
      <c r="BM2157" t="str">
        <f t="shared" si="271"/>
        <v/>
      </c>
      <c r="BN2157" s="84">
        <f t="shared" si="272"/>
        <v>116</v>
      </c>
      <c r="BO2157" s="1">
        <v>42370</v>
      </c>
      <c r="BP2157" s="1"/>
      <c r="BQ2157" s="3"/>
      <c r="BR2157" s="4"/>
      <c r="BS2157" s="5"/>
      <c r="BT2157" s="6"/>
      <c r="BU2157" s="5"/>
      <c r="BV2157" s="5"/>
      <c r="BW2157" s="6"/>
      <c r="BX2157" s="5"/>
      <c r="BY2157" s="5"/>
      <c r="BZ2157" s="6"/>
      <c r="CA2157" s="5"/>
    </row>
    <row r="2158" spans="4:79">
      <c r="D2158" s="1"/>
      <c r="J2158" s="1"/>
      <c r="L2158" s="1"/>
      <c r="M2158" s="1"/>
      <c r="AX2158" s="1"/>
      <c r="AY2158" s="1"/>
      <c r="BA2158" s="1"/>
      <c r="BB2158" s="1"/>
      <c r="BG2158" t="str">
        <f t="shared" ca="1" si="273"/>
        <v/>
      </c>
      <c r="BH2158" t="str">
        <f t="shared" si="274"/>
        <v/>
      </c>
      <c r="BI2158" t="str">
        <f t="shared" si="275"/>
        <v/>
      </c>
      <c r="BJ2158" t="str">
        <f t="shared" ca="1" si="278"/>
        <v/>
      </c>
      <c r="BK2158">
        <f t="shared" si="276"/>
        <v>1900</v>
      </c>
      <c r="BL2158">
        <f t="shared" si="277"/>
        <v>1900</v>
      </c>
      <c r="BM2158" t="str">
        <f t="shared" si="271"/>
        <v/>
      </c>
      <c r="BN2158" s="84">
        <f t="shared" si="272"/>
        <v>116</v>
      </c>
      <c r="BO2158" s="1">
        <v>42370</v>
      </c>
      <c r="BP2158" s="1"/>
      <c r="BQ2158" s="3"/>
      <c r="BR2158" s="4"/>
      <c r="BS2158" s="5"/>
      <c r="BT2158" s="6"/>
      <c r="BU2158" s="5"/>
      <c r="BV2158" s="5"/>
      <c r="BW2158" s="6"/>
      <c r="BX2158" s="5"/>
      <c r="BY2158" s="5"/>
      <c r="BZ2158" s="6"/>
      <c r="CA2158" s="5"/>
    </row>
    <row r="2159" spans="4:79">
      <c r="D2159" s="1"/>
      <c r="E2159" s="1"/>
      <c r="J2159" s="1"/>
      <c r="L2159" s="1"/>
      <c r="M2159" s="1"/>
      <c r="AX2159" s="1"/>
      <c r="AY2159" s="1"/>
      <c r="BA2159" s="1"/>
      <c r="BG2159" t="str">
        <f t="shared" ca="1" si="273"/>
        <v/>
      </c>
      <c r="BH2159" t="str">
        <f t="shared" si="274"/>
        <v/>
      </c>
      <c r="BI2159" t="str">
        <f t="shared" si="275"/>
        <v/>
      </c>
      <c r="BJ2159" t="str">
        <f t="shared" ca="1" si="278"/>
        <v/>
      </c>
      <c r="BK2159">
        <f t="shared" si="276"/>
        <v>1900</v>
      </c>
      <c r="BL2159">
        <f t="shared" si="277"/>
        <v>1900</v>
      </c>
      <c r="BM2159" t="str">
        <f t="shared" si="271"/>
        <v/>
      </c>
      <c r="BN2159" s="84">
        <f t="shared" si="272"/>
        <v>116</v>
      </c>
      <c r="BO2159" s="1">
        <v>42370</v>
      </c>
      <c r="BP2159" s="1"/>
      <c r="BQ2159" s="3"/>
      <c r="BR2159" s="4"/>
      <c r="BS2159" s="5"/>
      <c r="BT2159" s="6"/>
      <c r="BU2159" s="5"/>
      <c r="BV2159" s="5"/>
      <c r="BW2159" s="6"/>
      <c r="BX2159" s="5"/>
      <c r="BY2159" s="5"/>
      <c r="BZ2159" s="6"/>
      <c r="CA2159" s="5"/>
    </row>
    <row r="2160" spans="4:79">
      <c r="D2160" s="1"/>
      <c r="L2160" s="1"/>
      <c r="AX2160" s="1"/>
      <c r="AY2160" s="1"/>
      <c r="BG2160" t="str">
        <f t="shared" ca="1" si="273"/>
        <v/>
      </c>
      <c r="BH2160" t="str">
        <f t="shared" si="274"/>
        <v/>
      </c>
      <c r="BI2160" t="str">
        <f t="shared" si="275"/>
        <v/>
      </c>
      <c r="BJ2160" t="str">
        <f t="shared" ca="1" si="278"/>
        <v/>
      </c>
      <c r="BK2160">
        <f t="shared" si="276"/>
        <v>1900</v>
      </c>
      <c r="BL2160">
        <f t="shared" si="277"/>
        <v>1900</v>
      </c>
      <c r="BM2160" t="str">
        <f t="shared" si="271"/>
        <v/>
      </c>
      <c r="BN2160" s="84">
        <f t="shared" si="272"/>
        <v>116</v>
      </c>
      <c r="BO2160" s="1">
        <v>42370</v>
      </c>
      <c r="BP2160" s="1"/>
      <c r="BQ2160" s="3"/>
      <c r="BR2160" s="4"/>
      <c r="BS2160" s="5"/>
      <c r="BT2160" s="6"/>
      <c r="BU2160" s="5"/>
      <c r="BV2160" s="5"/>
      <c r="BW2160" s="6"/>
      <c r="BX2160" s="5"/>
      <c r="BY2160" s="5"/>
      <c r="BZ2160" s="6"/>
      <c r="CA2160" s="5"/>
    </row>
    <row r="2161" spans="4:79">
      <c r="D2161" s="1"/>
      <c r="BB2161" s="1"/>
      <c r="BG2161" t="str">
        <f t="shared" ca="1" si="273"/>
        <v/>
      </c>
      <c r="BH2161" t="str">
        <f t="shared" si="274"/>
        <v/>
      </c>
      <c r="BI2161" t="str">
        <f t="shared" si="275"/>
        <v/>
      </c>
      <c r="BJ2161" t="str">
        <f t="shared" ca="1" si="278"/>
        <v/>
      </c>
      <c r="BK2161">
        <f t="shared" si="276"/>
        <v>1900</v>
      </c>
      <c r="BL2161">
        <f t="shared" si="277"/>
        <v>1900</v>
      </c>
      <c r="BM2161" t="str">
        <f t="shared" si="271"/>
        <v/>
      </c>
      <c r="BN2161" s="84">
        <f t="shared" si="272"/>
        <v>116</v>
      </c>
      <c r="BO2161" s="1">
        <v>42370</v>
      </c>
      <c r="BP2161" s="1"/>
      <c r="BQ2161" s="3"/>
      <c r="BR2161" s="4"/>
      <c r="BS2161" s="5"/>
      <c r="BT2161" s="6"/>
      <c r="BU2161" s="5"/>
      <c r="BV2161" s="5"/>
      <c r="BW2161" s="6"/>
      <c r="BX2161" s="5"/>
      <c r="BY2161" s="5"/>
      <c r="BZ2161" s="6"/>
      <c r="CA2161" s="5"/>
    </row>
    <row r="2162" spans="4:79">
      <c r="D2162" s="1"/>
      <c r="J2162" s="1"/>
      <c r="L2162" s="1"/>
      <c r="AX2162" s="1"/>
      <c r="AY2162" s="1"/>
      <c r="BA2162" s="1"/>
      <c r="BB2162" s="1"/>
      <c r="BG2162" t="str">
        <f t="shared" ca="1" si="273"/>
        <v/>
      </c>
      <c r="BH2162" t="str">
        <f t="shared" si="274"/>
        <v/>
      </c>
      <c r="BI2162" t="str">
        <f t="shared" si="275"/>
        <v/>
      </c>
      <c r="BJ2162" t="str">
        <f t="shared" ca="1" si="278"/>
        <v/>
      </c>
      <c r="BK2162">
        <f t="shared" si="276"/>
        <v>1900</v>
      </c>
      <c r="BL2162">
        <f t="shared" si="277"/>
        <v>1900</v>
      </c>
      <c r="BM2162" t="str">
        <f t="shared" si="271"/>
        <v/>
      </c>
      <c r="BN2162" s="84">
        <f t="shared" si="272"/>
        <v>116</v>
      </c>
      <c r="BO2162" s="1">
        <v>42370</v>
      </c>
      <c r="BP2162" s="1"/>
      <c r="BQ2162" s="3"/>
      <c r="BR2162" s="4"/>
      <c r="BS2162" s="5"/>
      <c r="BT2162" s="6"/>
      <c r="BU2162" s="5"/>
      <c r="BV2162" s="5"/>
      <c r="BW2162" s="6"/>
      <c r="BX2162" s="5"/>
      <c r="BY2162" s="5"/>
      <c r="BZ2162" s="6"/>
      <c r="CA2162" s="5"/>
    </row>
    <row r="2163" spans="4:79">
      <c r="D2163" s="1"/>
      <c r="J2163" s="1"/>
      <c r="L2163" s="1"/>
      <c r="AX2163" s="1"/>
      <c r="AY2163" s="1"/>
      <c r="BA2163" s="1"/>
      <c r="BB2163" s="1"/>
      <c r="BG2163" t="str">
        <f t="shared" ca="1" si="273"/>
        <v/>
      </c>
      <c r="BH2163" t="str">
        <f t="shared" si="274"/>
        <v/>
      </c>
      <c r="BI2163" t="str">
        <f t="shared" si="275"/>
        <v/>
      </c>
      <c r="BJ2163" t="str">
        <f t="shared" ca="1" si="278"/>
        <v/>
      </c>
      <c r="BK2163">
        <f t="shared" si="276"/>
        <v>1900</v>
      </c>
      <c r="BL2163">
        <f t="shared" si="277"/>
        <v>1900</v>
      </c>
      <c r="BM2163" t="str">
        <f t="shared" si="271"/>
        <v/>
      </c>
      <c r="BN2163" s="84">
        <f t="shared" si="272"/>
        <v>116</v>
      </c>
      <c r="BO2163" s="1">
        <v>42370</v>
      </c>
      <c r="BP2163" s="1"/>
      <c r="BQ2163" s="3"/>
      <c r="BR2163" s="4"/>
      <c r="BS2163" s="5"/>
      <c r="BT2163" s="6"/>
      <c r="BU2163" s="5"/>
      <c r="BV2163" s="5"/>
      <c r="BW2163" s="6"/>
      <c r="BX2163" s="5"/>
      <c r="BY2163" s="5"/>
      <c r="BZ2163" s="6"/>
      <c r="CA2163" s="5"/>
    </row>
    <row r="2164" spans="4:79">
      <c r="D2164" s="1"/>
      <c r="J2164" s="1"/>
      <c r="M2164" s="1"/>
      <c r="BG2164" t="str">
        <f t="shared" ca="1" si="273"/>
        <v/>
      </c>
      <c r="BH2164" t="str">
        <f t="shared" si="274"/>
        <v/>
      </c>
      <c r="BI2164" t="str">
        <f t="shared" si="275"/>
        <v/>
      </c>
      <c r="BJ2164" t="str">
        <f t="shared" ca="1" si="278"/>
        <v/>
      </c>
      <c r="BK2164">
        <f t="shared" si="276"/>
        <v>1900</v>
      </c>
      <c r="BL2164">
        <f t="shared" si="277"/>
        <v>1900</v>
      </c>
      <c r="BM2164" t="str">
        <f t="shared" si="271"/>
        <v/>
      </c>
      <c r="BN2164" s="84">
        <f t="shared" si="272"/>
        <v>116</v>
      </c>
      <c r="BO2164" s="1">
        <v>42370</v>
      </c>
      <c r="BP2164" s="1"/>
      <c r="BQ2164" s="3"/>
      <c r="BR2164" s="4"/>
      <c r="BS2164" s="5"/>
      <c r="BT2164" s="6"/>
      <c r="BU2164" s="5"/>
      <c r="BV2164" s="5"/>
      <c r="BW2164" s="6"/>
      <c r="BX2164" s="5"/>
      <c r="BY2164" s="5"/>
      <c r="BZ2164" s="6"/>
      <c r="CA2164" s="5"/>
    </row>
    <row r="2165" spans="4:79">
      <c r="D2165" s="1"/>
      <c r="J2165" s="1"/>
      <c r="L2165" s="1"/>
      <c r="M2165" s="1"/>
      <c r="AX2165" s="1"/>
      <c r="AY2165" s="1"/>
      <c r="BA2165" s="1"/>
      <c r="BB2165" s="1"/>
      <c r="BF2165" s="1"/>
      <c r="BG2165" t="str">
        <f t="shared" ca="1" si="273"/>
        <v/>
      </c>
      <c r="BH2165" t="str">
        <f t="shared" si="274"/>
        <v/>
      </c>
      <c r="BI2165" t="str">
        <f t="shared" si="275"/>
        <v/>
      </c>
      <c r="BJ2165" t="str">
        <f t="shared" ca="1" si="278"/>
        <v/>
      </c>
      <c r="BK2165">
        <f t="shared" si="276"/>
        <v>1900</v>
      </c>
      <c r="BL2165">
        <f t="shared" si="277"/>
        <v>1900</v>
      </c>
      <c r="BM2165" t="str">
        <f t="shared" si="271"/>
        <v/>
      </c>
      <c r="BN2165" s="84">
        <f t="shared" si="272"/>
        <v>116</v>
      </c>
      <c r="BO2165" s="1">
        <v>42370</v>
      </c>
      <c r="BP2165" s="1"/>
      <c r="BQ2165" s="3"/>
      <c r="BR2165" s="4"/>
      <c r="BS2165" s="5"/>
      <c r="BT2165" s="6"/>
      <c r="BU2165" s="5"/>
      <c r="BV2165" s="5"/>
      <c r="BW2165" s="6"/>
      <c r="BX2165" s="5"/>
      <c r="BY2165" s="5"/>
      <c r="BZ2165" s="6"/>
      <c r="CA2165" s="5"/>
    </row>
    <row r="2166" spans="4:79">
      <c r="D2166" s="1"/>
      <c r="J2166" s="1"/>
      <c r="L2166" s="1"/>
      <c r="M2166" s="1"/>
      <c r="BA2166" s="1"/>
      <c r="BG2166" t="str">
        <f t="shared" ca="1" si="273"/>
        <v/>
      </c>
      <c r="BH2166" t="str">
        <f t="shared" si="274"/>
        <v/>
      </c>
      <c r="BI2166" t="str">
        <f t="shared" si="275"/>
        <v/>
      </c>
      <c r="BJ2166" t="str">
        <f t="shared" ca="1" si="278"/>
        <v/>
      </c>
      <c r="BK2166">
        <f t="shared" si="276"/>
        <v>1900</v>
      </c>
      <c r="BL2166">
        <f t="shared" si="277"/>
        <v>1900</v>
      </c>
      <c r="BM2166" t="str">
        <f t="shared" si="271"/>
        <v/>
      </c>
      <c r="BN2166" s="84">
        <f t="shared" si="272"/>
        <v>116</v>
      </c>
      <c r="BO2166" s="1">
        <v>42370</v>
      </c>
      <c r="BP2166" s="1"/>
      <c r="BQ2166" s="3"/>
      <c r="BR2166" s="4"/>
      <c r="BS2166" s="5"/>
      <c r="BT2166" s="6"/>
      <c r="BU2166" s="5"/>
      <c r="BV2166" s="5"/>
      <c r="BW2166" s="6"/>
      <c r="BX2166" s="5"/>
      <c r="BY2166" s="5"/>
      <c r="BZ2166" s="6"/>
      <c r="CA2166" s="5"/>
    </row>
    <row r="2167" spans="4:79">
      <c r="D2167" s="1"/>
      <c r="J2167" s="1"/>
      <c r="L2167" s="1"/>
      <c r="AX2167" s="1"/>
      <c r="AY2167" s="1"/>
      <c r="BA2167" s="1"/>
      <c r="BB2167" s="1"/>
      <c r="BF2167" s="1"/>
      <c r="BG2167" t="str">
        <f t="shared" ca="1" si="273"/>
        <v/>
      </c>
      <c r="BH2167" t="str">
        <f t="shared" si="274"/>
        <v/>
      </c>
      <c r="BI2167" t="str">
        <f t="shared" si="275"/>
        <v/>
      </c>
      <c r="BJ2167" t="str">
        <f t="shared" ca="1" si="278"/>
        <v/>
      </c>
      <c r="BK2167">
        <f t="shared" si="276"/>
        <v>1900</v>
      </c>
      <c r="BL2167">
        <f t="shared" si="277"/>
        <v>1900</v>
      </c>
      <c r="BM2167" t="str">
        <f t="shared" si="271"/>
        <v/>
      </c>
      <c r="BN2167" s="84">
        <f t="shared" si="272"/>
        <v>116</v>
      </c>
      <c r="BO2167" s="1">
        <v>42370</v>
      </c>
      <c r="BP2167" s="1"/>
      <c r="BQ2167" s="3"/>
      <c r="BR2167" s="4"/>
      <c r="BS2167" s="5"/>
      <c r="BT2167" s="6"/>
      <c r="BU2167" s="5"/>
      <c r="BV2167" s="5"/>
      <c r="BW2167" s="6"/>
      <c r="BX2167" s="5"/>
      <c r="BY2167" s="5"/>
      <c r="BZ2167" s="6"/>
      <c r="CA2167" s="5"/>
    </row>
    <row r="2168" spans="4:79">
      <c r="D2168" s="1"/>
      <c r="J2168" s="1"/>
      <c r="L2168" s="1"/>
      <c r="M2168" s="1"/>
      <c r="BA2168" s="1"/>
      <c r="BG2168" t="str">
        <f t="shared" ca="1" si="273"/>
        <v/>
      </c>
      <c r="BH2168" t="str">
        <f t="shared" si="274"/>
        <v/>
      </c>
      <c r="BI2168" t="str">
        <f t="shared" si="275"/>
        <v/>
      </c>
      <c r="BJ2168" t="str">
        <f t="shared" ca="1" si="278"/>
        <v/>
      </c>
      <c r="BK2168">
        <f t="shared" si="276"/>
        <v>1900</v>
      </c>
      <c r="BL2168">
        <f t="shared" si="277"/>
        <v>1900</v>
      </c>
      <c r="BM2168" t="str">
        <f t="shared" si="271"/>
        <v/>
      </c>
      <c r="BN2168" s="84">
        <f t="shared" si="272"/>
        <v>116</v>
      </c>
      <c r="BO2168" s="1">
        <v>42370</v>
      </c>
      <c r="BP2168" s="1"/>
      <c r="BQ2168" s="3"/>
      <c r="BR2168" s="4"/>
      <c r="BS2168" s="5"/>
      <c r="BT2168" s="6"/>
      <c r="BU2168" s="5"/>
      <c r="BV2168" s="5"/>
      <c r="BW2168" s="6"/>
      <c r="BX2168" s="5"/>
      <c r="BY2168" s="5"/>
      <c r="BZ2168" s="6"/>
      <c r="CA2168" s="5"/>
    </row>
    <row r="2169" spans="4:79">
      <c r="D2169" s="1"/>
      <c r="J2169" s="1"/>
      <c r="L2169" s="1"/>
      <c r="M2169" s="1"/>
      <c r="AX2169" s="1"/>
      <c r="AY2169" s="1"/>
      <c r="BA2169" s="1"/>
      <c r="BB2169" s="1"/>
      <c r="BG2169" t="str">
        <f t="shared" ca="1" si="273"/>
        <v/>
      </c>
      <c r="BH2169" t="str">
        <f t="shared" si="274"/>
        <v/>
      </c>
      <c r="BI2169" t="str">
        <f t="shared" si="275"/>
        <v/>
      </c>
      <c r="BJ2169" t="str">
        <f t="shared" ca="1" si="278"/>
        <v/>
      </c>
      <c r="BK2169">
        <f t="shared" si="276"/>
        <v>1900</v>
      </c>
      <c r="BL2169">
        <f t="shared" si="277"/>
        <v>1900</v>
      </c>
      <c r="BM2169" t="str">
        <f t="shared" si="271"/>
        <v/>
      </c>
      <c r="BN2169" s="84">
        <f t="shared" si="272"/>
        <v>116</v>
      </c>
      <c r="BO2169" s="1">
        <v>42370</v>
      </c>
      <c r="BP2169" s="1"/>
      <c r="BQ2169" s="3"/>
      <c r="BR2169" s="4"/>
      <c r="BS2169" s="5"/>
      <c r="BT2169" s="6"/>
      <c r="BU2169" s="5"/>
      <c r="BV2169" s="5"/>
      <c r="BW2169" s="6"/>
      <c r="BX2169" s="5"/>
      <c r="BY2169" s="5"/>
      <c r="BZ2169" s="6"/>
      <c r="CA2169" s="5"/>
    </row>
    <row r="2170" spans="4:79">
      <c r="D2170" s="1"/>
      <c r="J2170" s="1"/>
      <c r="L2170" s="1"/>
      <c r="M2170" s="1"/>
      <c r="BA2170" s="1"/>
      <c r="BB2170" s="1"/>
      <c r="BG2170" t="str">
        <f t="shared" ca="1" si="273"/>
        <v/>
      </c>
      <c r="BH2170" t="str">
        <f t="shared" si="274"/>
        <v/>
      </c>
      <c r="BI2170" t="str">
        <f t="shared" si="275"/>
        <v/>
      </c>
      <c r="BJ2170" t="str">
        <f t="shared" ca="1" si="278"/>
        <v/>
      </c>
      <c r="BK2170">
        <f t="shared" si="276"/>
        <v>1900</v>
      </c>
      <c r="BL2170">
        <f t="shared" si="277"/>
        <v>1900</v>
      </c>
      <c r="BM2170" t="str">
        <f t="shared" si="271"/>
        <v/>
      </c>
      <c r="BN2170" s="84">
        <f t="shared" si="272"/>
        <v>116</v>
      </c>
      <c r="BO2170" s="1">
        <v>42370</v>
      </c>
      <c r="BP2170" s="1"/>
      <c r="BQ2170" s="3"/>
      <c r="BR2170" s="4"/>
      <c r="BS2170" s="5"/>
      <c r="BT2170" s="6"/>
      <c r="BU2170" s="5"/>
      <c r="BV2170" s="5"/>
      <c r="BW2170" s="6"/>
      <c r="BX2170" s="5"/>
      <c r="BY2170" s="5"/>
      <c r="BZ2170" s="6"/>
      <c r="CA2170" s="5"/>
    </row>
    <row r="2171" spans="4:79">
      <c r="D2171" s="1"/>
      <c r="J2171" s="1"/>
      <c r="L2171" s="1"/>
      <c r="M2171" s="1"/>
      <c r="AX2171" s="1"/>
      <c r="AY2171" s="1"/>
      <c r="BA2171" s="1"/>
      <c r="BB2171" s="1"/>
      <c r="BG2171" t="str">
        <f t="shared" ca="1" si="273"/>
        <v/>
      </c>
      <c r="BH2171" t="str">
        <f t="shared" si="274"/>
        <v/>
      </c>
      <c r="BI2171" t="str">
        <f t="shared" si="275"/>
        <v/>
      </c>
      <c r="BJ2171" t="str">
        <f t="shared" ca="1" si="278"/>
        <v/>
      </c>
      <c r="BK2171">
        <f t="shared" si="276"/>
        <v>1900</v>
      </c>
      <c r="BL2171">
        <f t="shared" si="277"/>
        <v>1900</v>
      </c>
      <c r="BM2171" t="str">
        <f t="shared" si="271"/>
        <v/>
      </c>
      <c r="BN2171" s="84">
        <f t="shared" si="272"/>
        <v>116</v>
      </c>
      <c r="BO2171" s="1">
        <v>42370</v>
      </c>
      <c r="BP2171" s="1"/>
      <c r="BQ2171" s="3"/>
      <c r="BR2171" s="4"/>
      <c r="BS2171" s="5"/>
      <c r="BT2171" s="6"/>
      <c r="BU2171" s="5"/>
      <c r="BV2171" s="5"/>
      <c r="BW2171" s="6"/>
      <c r="BX2171" s="5"/>
      <c r="BY2171" s="5"/>
      <c r="BZ2171" s="6"/>
      <c r="CA2171" s="5"/>
    </row>
    <row r="2172" spans="4:79">
      <c r="D2172" s="1"/>
      <c r="J2172" s="1"/>
      <c r="L2172" s="1"/>
      <c r="M2172" s="1"/>
      <c r="AX2172" s="1"/>
      <c r="AY2172" s="1"/>
      <c r="BA2172" s="1"/>
      <c r="BB2172" s="1"/>
      <c r="BG2172" t="str">
        <f t="shared" ca="1" si="273"/>
        <v/>
      </c>
      <c r="BH2172" t="str">
        <f t="shared" si="274"/>
        <v/>
      </c>
      <c r="BI2172" t="str">
        <f t="shared" si="275"/>
        <v/>
      </c>
      <c r="BJ2172" t="str">
        <f t="shared" ca="1" si="278"/>
        <v/>
      </c>
      <c r="BK2172">
        <f t="shared" si="276"/>
        <v>1900</v>
      </c>
      <c r="BL2172">
        <f t="shared" si="277"/>
        <v>1900</v>
      </c>
      <c r="BM2172" t="str">
        <f t="shared" si="271"/>
        <v/>
      </c>
      <c r="BN2172" s="84">
        <f t="shared" si="272"/>
        <v>116</v>
      </c>
      <c r="BO2172" s="1">
        <v>42370</v>
      </c>
      <c r="BP2172" s="1"/>
      <c r="BQ2172" s="3"/>
      <c r="BR2172" s="4"/>
      <c r="BS2172" s="5"/>
      <c r="BT2172" s="6"/>
      <c r="BU2172" s="5"/>
      <c r="BV2172" s="5"/>
      <c r="BW2172" s="6"/>
      <c r="BX2172" s="5"/>
      <c r="BY2172" s="5"/>
      <c r="BZ2172" s="6"/>
      <c r="CA2172" s="5"/>
    </row>
    <row r="2173" spans="4:79">
      <c r="D2173" s="1"/>
      <c r="J2173" s="1"/>
      <c r="M2173" s="1"/>
      <c r="BG2173" t="str">
        <f t="shared" ca="1" si="273"/>
        <v/>
      </c>
      <c r="BH2173" t="str">
        <f t="shared" si="274"/>
        <v/>
      </c>
      <c r="BI2173" t="str">
        <f t="shared" si="275"/>
        <v/>
      </c>
      <c r="BJ2173" t="str">
        <f t="shared" ca="1" si="278"/>
        <v/>
      </c>
      <c r="BK2173">
        <f t="shared" si="276"/>
        <v>1900</v>
      </c>
      <c r="BL2173">
        <f t="shared" si="277"/>
        <v>1900</v>
      </c>
      <c r="BM2173" t="str">
        <f t="shared" si="271"/>
        <v/>
      </c>
      <c r="BN2173" s="84">
        <f t="shared" si="272"/>
        <v>116</v>
      </c>
      <c r="BO2173" s="1">
        <v>42370</v>
      </c>
      <c r="BP2173" s="1"/>
      <c r="BQ2173" s="3"/>
      <c r="BR2173" s="4"/>
      <c r="BS2173" s="5"/>
      <c r="BT2173" s="6"/>
      <c r="BU2173" s="5"/>
      <c r="BV2173" s="5"/>
      <c r="BW2173" s="6"/>
      <c r="BX2173" s="5"/>
      <c r="BY2173" s="5"/>
      <c r="BZ2173" s="6"/>
      <c r="CA2173" s="5"/>
    </row>
    <row r="2174" spans="4:79">
      <c r="D2174" s="1"/>
      <c r="E2174" s="1"/>
      <c r="J2174" s="1"/>
      <c r="L2174" s="1"/>
      <c r="AX2174" s="1"/>
      <c r="AY2174" s="1"/>
      <c r="BA2174" s="1"/>
      <c r="BG2174" t="str">
        <f t="shared" ca="1" si="273"/>
        <v/>
      </c>
      <c r="BH2174" t="str">
        <f t="shared" si="274"/>
        <v/>
      </c>
      <c r="BI2174" t="str">
        <f t="shared" si="275"/>
        <v/>
      </c>
      <c r="BJ2174" t="str">
        <f t="shared" ca="1" si="278"/>
        <v/>
      </c>
      <c r="BK2174">
        <f t="shared" si="276"/>
        <v>1900</v>
      </c>
      <c r="BL2174">
        <f t="shared" si="277"/>
        <v>1900</v>
      </c>
      <c r="BM2174" t="str">
        <f t="shared" si="271"/>
        <v/>
      </c>
      <c r="BN2174" s="84">
        <f t="shared" si="272"/>
        <v>116</v>
      </c>
      <c r="BO2174" s="1">
        <v>42370</v>
      </c>
      <c r="BP2174" s="1"/>
      <c r="BQ2174" s="3"/>
      <c r="BR2174" s="4"/>
      <c r="BS2174" s="5"/>
      <c r="BT2174" s="6"/>
      <c r="BU2174" s="5"/>
      <c r="BV2174" s="5"/>
      <c r="BW2174" s="6"/>
      <c r="BX2174" s="5"/>
      <c r="BY2174" s="5"/>
      <c r="BZ2174" s="6"/>
      <c r="CA2174" s="5"/>
    </row>
    <row r="2175" spans="4:79">
      <c r="D2175" s="1"/>
      <c r="E2175" s="1"/>
      <c r="J2175" s="1"/>
      <c r="L2175" s="1"/>
      <c r="M2175" s="1"/>
      <c r="N2175" s="1"/>
      <c r="AX2175" s="1"/>
      <c r="AY2175" s="1"/>
      <c r="BA2175" s="1"/>
      <c r="BB2175" s="1"/>
      <c r="BG2175" t="str">
        <f t="shared" ca="1" si="273"/>
        <v/>
      </c>
      <c r="BH2175" t="str">
        <f t="shared" si="274"/>
        <v/>
      </c>
      <c r="BI2175" t="str">
        <f t="shared" si="275"/>
        <v/>
      </c>
      <c r="BJ2175" t="str">
        <f t="shared" ca="1" si="278"/>
        <v/>
      </c>
      <c r="BK2175">
        <f t="shared" si="276"/>
        <v>1900</v>
      </c>
      <c r="BL2175">
        <f t="shared" si="277"/>
        <v>1900</v>
      </c>
      <c r="BM2175" t="str">
        <f t="shared" si="271"/>
        <v/>
      </c>
      <c r="BN2175" s="84">
        <f t="shared" si="272"/>
        <v>116</v>
      </c>
      <c r="BO2175" s="1">
        <v>42370</v>
      </c>
      <c r="BP2175" s="1"/>
      <c r="BQ2175" s="3"/>
      <c r="BR2175" s="4"/>
      <c r="BS2175" s="5"/>
      <c r="BT2175" s="6"/>
      <c r="BU2175" s="5"/>
      <c r="BV2175" s="5"/>
      <c r="BW2175" s="6"/>
      <c r="BX2175" s="5"/>
      <c r="BY2175" s="5"/>
      <c r="BZ2175" s="6"/>
      <c r="CA2175" s="5"/>
    </row>
    <row r="2176" spans="4:79">
      <c r="D2176" s="1"/>
      <c r="J2176" s="1"/>
      <c r="L2176" s="1"/>
      <c r="M2176" s="1"/>
      <c r="BA2176" s="1"/>
      <c r="BG2176" t="str">
        <f t="shared" ca="1" si="273"/>
        <v/>
      </c>
      <c r="BH2176" t="str">
        <f t="shared" si="274"/>
        <v/>
      </c>
      <c r="BI2176" t="str">
        <f t="shared" si="275"/>
        <v/>
      </c>
      <c r="BJ2176" t="str">
        <f t="shared" ca="1" si="278"/>
        <v/>
      </c>
      <c r="BK2176">
        <f t="shared" si="276"/>
        <v>1900</v>
      </c>
      <c r="BL2176">
        <f t="shared" si="277"/>
        <v>1900</v>
      </c>
      <c r="BM2176" t="str">
        <f t="shared" si="271"/>
        <v/>
      </c>
      <c r="BN2176" s="84">
        <f t="shared" si="272"/>
        <v>116</v>
      </c>
      <c r="BO2176" s="1">
        <v>42370</v>
      </c>
      <c r="BP2176" s="1"/>
      <c r="BQ2176" s="3"/>
      <c r="BR2176" s="4"/>
      <c r="BS2176" s="5"/>
      <c r="BT2176" s="6"/>
      <c r="BU2176" s="5"/>
      <c r="BV2176" s="5"/>
      <c r="BW2176" s="6"/>
      <c r="BX2176" s="5"/>
      <c r="BY2176" s="5"/>
      <c r="BZ2176" s="6"/>
      <c r="CA2176" s="5"/>
    </row>
    <row r="2177" spans="4:79">
      <c r="D2177" s="1"/>
      <c r="E2177" s="1"/>
      <c r="J2177" s="1"/>
      <c r="L2177" s="1"/>
      <c r="M2177" s="1"/>
      <c r="N2177" s="1"/>
      <c r="AX2177" s="1"/>
      <c r="AY2177" s="1"/>
      <c r="BA2177" s="1"/>
      <c r="BB2177" s="1"/>
      <c r="BG2177" t="str">
        <f t="shared" ca="1" si="273"/>
        <v/>
      </c>
      <c r="BH2177" t="str">
        <f t="shared" si="274"/>
        <v/>
      </c>
      <c r="BI2177" t="str">
        <f t="shared" si="275"/>
        <v/>
      </c>
      <c r="BJ2177" t="str">
        <f t="shared" ca="1" si="278"/>
        <v/>
      </c>
      <c r="BK2177">
        <f t="shared" si="276"/>
        <v>1900</v>
      </c>
      <c r="BL2177">
        <f t="shared" si="277"/>
        <v>1900</v>
      </c>
      <c r="BM2177" t="str">
        <f t="shared" si="271"/>
        <v/>
      </c>
      <c r="BN2177" s="84">
        <f t="shared" si="272"/>
        <v>116</v>
      </c>
      <c r="BO2177" s="1">
        <v>42370</v>
      </c>
      <c r="BP2177" s="1"/>
      <c r="BQ2177" s="3"/>
      <c r="BR2177" s="4"/>
      <c r="BS2177" s="5"/>
      <c r="BT2177" s="6"/>
      <c r="BU2177" s="5"/>
      <c r="BV2177" s="5"/>
      <c r="BW2177" s="6"/>
      <c r="BX2177" s="5"/>
      <c r="BY2177" s="5"/>
      <c r="BZ2177" s="6"/>
      <c r="CA2177" s="5"/>
    </row>
    <row r="2178" spans="4:79">
      <c r="D2178" s="1"/>
      <c r="J2178" s="1"/>
      <c r="L2178" s="1"/>
      <c r="M2178" s="1"/>
      <c r="AX2178" s="1"/>
      <c r="AY2178" s="1"/>
      <c r="BA2178" s="1"/>
      <c r="BB2178" s="1"/>
      <c r="BG2178" t="str">
        <f t="shared" ca="1" si="273"/>
        <v/>
      </c>
      <c r="BH2178" t="str">
        <f t="shared" si="274"/>
        <v/>
      </c>
      <c r="BI2178" t="str">
        <f t="shared" si="275"/>
        <v/>
      </c>
      <c r="BJ2178" t="str">
        <f t="shared" ca="1" si="278"/>
        <v/>
      </c>
      <c r="BK2178">
        <f t="shared" si="276"/>
        <v>1900</v>
      </c>
      <c r="BL2178">
        <f t="shared" si="277"/>
        <v>1900</v>
      </c>
      <c r="BM2178" t="str">
        <f t="shared" ref="BM2178:BM2241" si="279">IF(A2178="","",IF(O2178="Adhérent",BG2178,""))</f>
        <v/>
      </c>
      <c r="BN2178" s="84">
        <f t="shared" ref="BN2178:BN2241" si="280">YEAR(BO2178)-YEAR(J2178)</f>
        <v>116</v>
      </c>
      <c r="BO2178" s="1">
        <v>42370</v>
      </c>
      <c r="BP2178" s="1"/>
      <c r="BQ2178" s="3"/>
      <c r="BR2178" s="4"/>
      <c r="BS2178" s="5"/>
      <c r="BT2178" s="6"/>
      <c r="BU2178" s="5"/>
      <c r="BV2178" s="5"/>
      <c r="BW2178" s="6"/>
      <c r="BX2178" s="5"/>
      <c r="BY2178" s="5"/>
      <c r="BZ2178" s="6"/>
      <c r="CA2178" s="5"/>
    </row>
    <row r="2179" spans="4:79">
      <c r="D2179" s="1"/>
      <c r="J2179" s="1"/>
      <c r="L2179" s="1"/>
      <c r="M2179" s="1"/>
      <c r="BA2179" s="1"/>
      <c r="BG2179" t="str">
        <f t="shared" ref="BG2179:BG2242" ca="1" si="281">IF(A2179="","",DATEDIF(J2179,TODAY(),"y"))</f>
        <v/>
      </c>
      <c r="BH2179" t="str">
        <f t="shared" ref="BH2179:BH2242" si="282">IF(A2179="","",IF(BG2179&lt;61,"Moins de 61",IF(BG2179&lt;66,"61 à 65",IF(BG2179&lt;71,"66 à 70",IF(BG2179&lt;76,"71 à 75",IF(BG2179&lt;81,"76 à 80",IF(BG2179&lt;86,"81 à 85",IF(BG2179&lt;91,"86 à 90",IF(BG2179&lt;96,"91 à 95",IF(BG2179&lt;101,"96 à 100",IF(BG2179&gt;=101,"101 et plus","")))))))))))</f>
        <v/>
      </c>
      <c r="BI2179" t="str">
        <f t="shared" ref="BI2179:BI2242" si="283">IF(B2179="","",IF(BG2179&lt;66,"Moins de 66",IF(BG2179&lt;71,"66 à 70",IF(BG2179&lt;76,"71 à 75",IF(BG2179&lt;81,"76 à 80",IF(BG2179&gt;=81,"plus de 80",""))))))</f>
        <v/>
      </c>
      <c r="BJ2179" t="str">
        <f t="shared" ca="1" si="278"/>
        <v/>
      </c>
      <c r="BK2179">
        <f t="shared" ref="BK2179:BK2242" si="284">YEAR(L2179)</f>
        <v>1900</v>
      </c>
      <c r="BL2179">
        <f t="shared" ref="BL2179:BL2242" si="285">YEAR(E2179)</f>
        <v>1900</v>
      </c>
      <c r="BM2179" t="str">
        <f t="shared" si="279"/>
        <v/>
      </c>
      <c r="BN2179" s="84">
        <f t="shared" si="280"/>
        <v>116</v>
      </c>
      <c r="BO2179" s="1">
        <v>42370</v>
      </c>
      <c r="BP2179" s="1"/>
      <c r="BQ2179" s="3"/>
      <c r="BR2179" s="4"/>
      <c r="BS2179" s="5"/>
      <c r="BT2179" s="6"/>
      <c r="BU2179" s="5"/>
      <c r="BV2179" s="5"/>
      <c r="BW2179" s="6"/>
      <c r="BX2179" s="5"/>
      <c r="BY2179" s="5"/>
      <c r="BZ2179" s="6"/>
      <c r="CA2179" s="5"/>
    </row>
    <row r="2180" spans="4:79">
      <c r="D2180" s="1"/>
      <c r="J2180" s="1"/>
      <c r="M2180" s="1"/>
      <c r="BG2180" t="str">
        <f t="shared" ca="1" si="281"/>
        <v/>
      </c>
      <c r="BH2180" t="str">
        <f t="shared" si="282"/>
        <v/>
      </c>
      <c r="BI2180" t="str">
        <f t="shared" si="283"/>
        <v/>
      </c>
      <c r="BJ2180" t="str">
        <f t="shared" ca="1" si="278"/>
        <v/>
      </c>
      <c r="BK2180">
        <f t="shared" si="284"/>
        <v>1900</v>
      </c>
      <c r="BL2180">
        <f t="shared" si="285"/>
        <v>1900</v>
      </c>
      <c r="BM2180" t="str">
        <f t="shared" si="279"/>
        <v/>
      </c>
      <c r="BN2180" s="84">
        <f t="shared" si="280"/>
        <v>116</v>
      </c>
      <c r="BO2180" s="1">
        <v>42370</v>
      </c>
      <c r="BP2180" s="1"/>
      <c r="BQ2180" s="3"/>
      <c r="BR2180" s="4"/>
      <c r="BS2180" s="5"/>
      <c r="BT2180" s="6"/>
      <c r="BU2180" s="5"/>
      <c r="BV2180" s="5"/>
      <c r="BW2180" s="6"/>
      <c r="BX2180" s="5"/>
      <c r="BY2180" s="5"/>
      <c r="BZ2180" s="6"/>
      <c r="CA2180" s="5"/>
    </row>
    <row r="2181" spans="4:79">
      <c r="D2181" s="1"/>
      <c r="J2181" s="1"/>
      <c r="L2181" s="1"/>
      <c r="M2181" s="1"/>
      <c r="AZ2181" s="1"/>
      <c r="BA2181" s="1"/>
      <c r="BC2181" s="1"/>
      <c r="BD2181" s="1"/>
      <c r="BG2181" t="str">
        <f t="shared" ca="1" si="281"/>
        <v/>
      </c>
      <c r="BH2181" t="str">
        <f t="shared" si="282"/>
        <v/>
      </c>
      <c r="BI2181" t="str">
        <f t="shared" si="283"/>
        <v/>
      </c>
      <c r="BJ2181" t="str">
        <f t="shared" ca="1" si="278"/>
        <v/>
      </c>
      <c r="BK2181">
        <f t="shared" si="284"/>
        <v>1900</v>
      </c>
      <c r="BL2181">
        <f t="shared" si="285"/>
        <v>1900</v>
      </c>
      <c r="BM2181" t="str">
        <f t="shared" si="279"/>
        <v/>
      </c>
      <c r="BN2181" s="84">
        <f t="shared" si="280"/>
        <v>116</v>
      </c>
      <c r="BO2181" s="1">
        <v>42370</v>
      </c>
      <c r="BP2181" s="1"/>
      <c r="BQ2181" s="3"/>
      <c r="BR2181" s="4"/>
      <c r="BS2181" s="5"/>
      <c r="BT2181" s="6"/>
      <c r="BU2181" s="5"/>
      <c r="BV2181" s="5"/>
      <c r="BW2181" s="6"/>
      <c r="BX2181" s="5"/>
      <c r="BY2181" s="5"/>
      <c r="BZ2181" s="6"/>
      <c r="CA2181" s="5"/>
    </row>
    <row r="2182" spans="4:79">
      <c r="D2182" s="1"/>
      <c r="J2182" s="1"/>
      <c r="L2182" s="1"/>
      <c r="BA2182" s="1"/>
      <c r="BG2182" t="str">
        <f t="shared" ca="1" si="281"/>
        <v/>
      </c>
      <c r="BH2182" t="str">
        <f t="shared" si="282"/>
        <v/>
      </c>
      <c r="BI2182" t="str">
        <f t="shared" si="283"/>
        <v/>
      </c>
      <c r="BJ2182" t="str">
        <f t="shared" ca="1" si="278"/>
        <v/>
      </c>
      <c r="BK2182">
        <f t="shared" si="284"/>
        <v>1900</v>
      </c>
      <c r="BL2182">
        <f t="shared" si="285"/>
        <v>1900</v>
      </c>
      <c r="BM2182" t="str">
        <f t="shared" si="279"/>
        <v/>
      </c>
      <c r="BN2182" s="84">
        <f t="shared" si="280"/>
        <v>116</v>
      </c>
      <c r="BO2182" s="1">
        <v>42370</v>
      </c>
      <c r="BP2182" s="1"/>
      <c r="BQ2182" s="3"/>
      <c r="BR2182" s="4"/>
      <c r="BS2182" s="5"/>
      <c r="BT2182" s="6"/>
      <c r="BU2182" s="5"/>
      <c r="BV2182" s="5"/>
      <c r="BW2182" s="6"/>
      <c r="BX2182" s="5"/>
      <c r="BY2182" s="5"/>
      <c r="BZ2182" s="6"/>
      <c r="CA2182" s="5"/>
    </row>
    <row r="2183" spans="4:79">
      <c r="D2183" s="1"/>
      <c r="J2183" s="1"/>
      <c r="L2183" s="1"/>
      <c r="M2183" s="1"/>
      <c r="AX2183" s="1"/>
      <c r="AY2183" s="1"/>
      <c r="BA2183" s="1"/>
      <c r="BB2183" s="1"/>
      <c r="BG2183" t="str">
        <f t="shared" ca="1" si="281"/>
        <v/>
      </c>
      <c r="BH2183" t="str">
        <f t="shared" si="282"/>
        <v/>
      </c>
      <c r="BI2183" t="str">
        <f t="shared" si="283"/>
        <v/>
      </c>
      <c r="BJ2183" t="str">
        <f t="shared" ca="1" si="278"/>
        <v/>
      </c>
      <c r="BK2183">
        <f t="shared" si="284"/>
        <v>1900</v>
      </c>
      <c r="BL2183">
        <f t="shared" si="285"/>
        <v>1900</v>
      </c>
      <c r="BM2183" t="str">
        <f t="shared" si="279"/>
        <v/>
      </c>
      <c r="BN2183" s="84">
        <f t="shared" si="280"/>
        <v>116</v>
      </c>
      <c r="BO2183" s="1">
        <v>42370</v>
      </c>
      <c r="BP2183" s="1"/>
      <c r="BQ2183" s="3"/>
      <c r="BR2183" s="4"/>
      <c r="BS2183" s="5"/>
      <c r="BT2183" s="6"/>
      <c r="BU2183" s="5"/>
      <c r="BV2183" s="5"/>
      <c r="BW2183" s="6"/>
      <c r="BX2183" s="5"/>
      <c r="BY2183" s="5"/>
      <c r="BZ2183" s="6"/>
      <c r="CA2183" s="5"/>
    </row>
    <row r="2184" spans="4:79">
      <c r="D2184" s="1"/>
      <c r="J2184" s="1"/>
      <c r="L2184" s="1"/>
      <c r="AX2184" s="1"/>
      <c r="AY2184" s="1"/>
      <c r="BA2184" s="1"/>
      <c r="BB2184" s="1"/>
      <c r="BG2184" t="str">
        <f t="shared" ca="1" si="281"/>
        <v/>
      </c>
      <c r="BH2184" t="str">
        <f t="shared" si="282"/>
        <v/>
      </c>
      <c r="BI2184" t="str">
        <f t="shared" si="283"/>
        <v/>
      </c>
      <c r="BJ2184" t="str">
        <f t="shared" ca="1" si="278"/>
        <v/>
      </c>
      <c r="BK2184">
        <f t="shared" si="284"/>
        <v>1900</v>
      </c>
      <c r="BL2184">
        <f t="shared" si="285"/>
        <v>1900</v>
      </c>
      <c r="BM2184" t="str">
        <f t="shared" si="279"/>
        <v/>
      </c>
      <c r="BN2184" s="84">
        <f t="shared" si="280"/>
        <v>116</v>
      </c>
      <c r="BO2184" s="1">
        <v>42370</v>
      </c>
      <c r="BP2184" s="1"/>
      <c r="BQ2184" s="3"/>
      <c r="BR2184" s="4"/>
      <c r="BS2184" s="5"/>
      <c r="BT2184" s="6"/>
      <c r="BU2184" s="5"/>
      <c r="BV2184" s="5"/>
      <c r="BW2184" s="6"/>
      <c r="BX2184" s="5"/>
      <c r="BY2184" s="5"/>
      <c r="BZ2184" s="6"/>
      <c r="CA2184" s="5"/>
    </row>
    <row r="2185" spans="4:79">
      <c r="D2185" s="1"/>
      <c r="J2185" s="1"/>
      <c r="L2185" s="1"/>
      <c r="BA2185" s="1"/>
      <c r="BB2185" s="1"/>
      <c r="BF2185" s="1"/>
      <c r="BG2185" t="str">
        <f t="shared" ca="1" si="281"/>
        <v/>
      </c>
      <c r="BH2185" t="str">
        <f t="shared" si="282"/>
        <v/>
      </c>
      <c r="BI2185" t="str">
        <f t="shared" si="283"/>
        <v/>
      </c>
      <c r="BJ2185" t="str">
        <f t="shared" ca="1" si="278"/>
        <v/>
      </c>
      <c r="BK2185">
        <f t="shared" si="284"/>
        <v>1900</v>
      </c>
      <c r="BL2185">
        <f t="shared" si="285"/>
        <v>1900</v>
      </c>
      <c r="BM2185" t="str">
        <f t="shared" si="279"/>
        <v/>
      </c>
      <c r="BN2185" s="84">
        <f t="shared" si="280"/>
        <v>116</v>
      </c>
      <c r="BO2185" s="1">
        <v>42370</v>
      </c>
      <c r="BP2185" s="1"/>
      <c r="BQ2185" s="3"/>
      <c r="BR2185" s="4"/>
      <c r="BS2185" s="5"/>
      <c r="BT2185" s="6"/>
      <c r="BU2185" s="5"/>
      <c r="BV2185" s="5"/>
      <c r="BW2185" s="6"/>
      <c r="BX2185" s="5"/>
      <c r="BY2185" s="5"/>
      <c r="BZ2185" s="6"/>
      <c r="CA2185" s="5"/>
    </row>
    <row r="2186" spans="4:79">
      <c r="D2186" s="1"/>
      <c r="J2186" s="1"/>
      <c r="L2186" s="1"/>
      <c r="M2186" s="1"/>
      <c r="AX2186" s="1"/>
      <c r="AY2186" s="1"/>
      <c r="BA2186" s="1"/>
      <c r="BB2186" s="1"/>
      <c r="BF2186" s="1"/>
      <c r="BG2186" t="str">
        <f t="shared" ca="1" si="281"/>
        <v/>
      </c>
      <c r="BH2186" t="str">
        <f t="shared" si="282"/>
        <v/>
      </c>
      <c r="BI2186" t="str">
        <f t="shared" si="283"/>
        <v/>
      </c>
      <c r="BJ2186" t="str">
        <f t="shared" ca="1" si="278"/>
        <v/>
      </c>
      <c r="BK2186">
        <f t="shared" si="284"/>
        <v>1900</v>
      </c>
      <c r="BL2186">
        <f t="shared" si="285"/>
        <v>1900</v>
      </c>
      <c r="BM2186" t="str">
        <f t="shared" si="279"/>
        <v/>
      </c>
      <c r="BN2186" s="84">
        <f t="shared" si="280"/>
        <v>116</v>
      </c>
      <c r="BO2186" s="1">
        <v>42370</v>
      </c>
      <c r="BP2186" s="1"/>
      <c r="BQ2186" s="3"/>
      <c r="BR2186" s="4"/>
      <c r="BS2186" s="5"/>
      <c r="BT2186" s="6"/>
      <c r="BU2186" s="5"/>
      <c r="BV2186" s="5"/>
      <c r="BW2186" s="6"/>
      <c r="BX2186" s="5"/>
      <c r="BY2186" s="5"/>
      <c r="BZ2186" s="6"/>
      <c r="CA2186" s="5"/>
    </row>
    <row r="2187" spans="4:79">
      <c r="D2187" s="1"/>
      <c r="J2187" s="1"/>
      <c r="L2187" s="1"/>
      <c r="M2187" s="1"/>
      <c r="AX2187" s="1"/>
      <c r="AY2187" s="1"/>
      <c r="BA2187" s="1"/>
      <c r="BB2187" s="1"/>
      <c r="BG2187" t="str">
        <f t="shared" ca="1" si="281"/>
        <v/>
      </c>
      <c r="BH2187" t="str">
        <f t="shared" si="282"/>
        <v/>
      </c>
      <c r="BI2187" t="str">
        <f t="shared" si="283"/>
        <v/>
      </c>
      <c r="BJ2187" t="str">
        <f t="shared" ca="1" si="278"/>
        <v/>
      </c>
      <c r="BK2187">
        <f t="shared" si="284"/>
        <v>1900</v>
      </c>
      <c r="BL2187">
        <f t="shared" si="285"/>
        <v>1900</v>
      </c>
      <c r="BM2187" t="str">
        <f t="shared" si="279"/>
        <v/>
      </c>
      <c r="BN2187" s="84">
        <f t="shared" si="280"/>
        <v>116</v>
      </c>
      <c r="BO2187" s="1">
        <v>42370</v>
      </c>
      <c r="BP2187" s="1"/>
      <c r="BQ2187" s="3"/>
      <c r="BR2187" s="4"/>
      <c r="BS2187" s="5"/>
      <c r="BT2187" s="6"/>
      <c r="BU2187" s="5"/>
      <c r="BV2187" s="5"/>
      <c r="BW2187" s="6"/>
      <c r="BX2187" s="5"/>
      <c r="BY2187" s="5"/>
      <c r="BZ2187" s="6"/>
      <c r="CA2187" s="5"/>
    </row>
    <row r="2188" spans="4:79">
      <c r="D2188" s="1"/>
      <c r="E2188" s="1"/>
      <c r="J2188" s="1"/>
      <c r="L2188" s="1"/>
      <c r="AX2188" s="1"/>
      <c r="AY2188" s="1"/>
      <c r="BA2188" s="1"/>
      <c r="BG2188" t="str">
        <f t="shared" ca="1" si="281"/>
        <v/>
      </c>
      <c r="BH2188" t="str">
        <f t="shared" si="282"/>
        <v/>
      </c>
      <c r="BI2188" t="str">
        <f t="shared" si="283"/>
        <v/>
      </c>
      <c r="BJ2188" t="str">
        <f t="shared" ca="1" si="278"/>
        <v/>
      </c>
      <c r="BK2188">
        <f t="shared" si="284"/>
        <v>1900</v>
      </c>
      <c r="BL2188">
        <f t="shared" si="285"/>
        <v>1900</v>
      </c>
      <c r="BM2188" t="str">
        <f t="shared" si="279"/>
        <v/>
      </c>
      <c r="BN2188" s="84">
        <f t="shared" si="280"/>
        <v>116</v>
      </c>
      <c r="BO2188" s="1">
        <v>42370</v>
      </c>
      <c r="BP2188" s="1"/>
      <c r="BQ2188" s="3"/>
      <c r="BR2188" s="4"/>
      <c r="BS2188" s="5"/>
      <c r="BT2188" s="6"/>
      <c r="BU2188" s="5"/>
      <c r="BV2188" s="5"/>
      <c r="BW2188" s="6"/>
      <c r="BX2188" s="5"/>
      <c r="BY2188" s="5"/>
      <c r="BZ2188" s="6"/>
      <c r="CA2188" s="5"/>
    </row>
    <row r="2189" spans="4:79">
      <c r="D2189" s="1"/>
      <c r="J2189" s="1"/>
      <c r="L2189" s="1"/>
      <c r="M2189" s="1"/>
      <c r="BA2189" s="1"/>
      <c r="BG2189" t="str">
        <f t="shared" ca="1" si="281"/>
        <v/>
      </c>
      <c r="BH2189" t="str">
        <f t="shared" si="282"/>
        <v/>
      </c>
      <c r="BI2189" t="str">
        <f t="shared" si="283"/>
        <v/>
      </c>
      <c r="BJ2189" t="str">
        <f t="shared" ca="1" si="278"/>
        <v/>
      </c>
      <c r="BK2189">
        <f t="shared" si="284"/>
        <v>1900</v>
      </c>
      <c r="BL2189">
        <f t="shared" si="285"/>
        <v>1900</v>
      </c>
      <c r="BM2189" t="str">
        <f t="shared" si="279"/>
        <v/>
      </c>
      <c r="BN2189" s="84">
        <f t="shared" si="280"/>
        <v>116</v>
      </c>
      <c r="BO2189" s="1">
        <v>42370</v>
      </c>
      <c r="BP2189" s="1"/>
      <c r="BQ2189" s="3"/>
      <c r="BR2189" s="4"/>
      <c r="BS2189" s="5"/>
      <c r="BT2189" s="6"/>
      <c r="BU2189" s="5"/>
      <c r="BV2189" s="5"/>
      <c r="BW2189" s="6"/>
      <c r="BX2189" s="5"/>
      <c r="BY2189" s="5"/>
      <c r="BZ2189" s="6"/>
      <c r="CA2189" s="5"/>
    </row>
    <row r="2190" spans="4:79">
      <c r="D2190" s="1"/>
      <c r="J2190" s="1"/>
      <c r="L2190" s="1"/>
      <c r="M2190" s="1"/>
      <c r="AX2190" s="1"/>
      <c r="AY2190" s="1"/>
      <c r="BA2190" s="1"/>
      <c r="BB2190" s="1"/>
      <c r="BG2190" t="str">
        <f t="shared" ca="1" si="281"/>
        <v/>
      </c>
      <c r="BH2190" t="str">
        <f t="shared" si="282"/>
        <v/>
      </c>
      <c r="BI2190" t="str">
        <f t="shared" si="283"/>
        <v/>
      </c>
      <c r="BJ2190" t="str">
        <f t="shared" ca="1" si="278"/>
        <v/>
      </c>
      <c r="BK2190">
        <f t="shared" si="284"/>
        <v>1900</v>
      </c>
      <c r="BL2190">
        <f t="shared" si="285"/>
        <v>1900</v>
      </c>
      <c r="BM2190" t="str">
        <f t="shared" si="279"/>
        <v/>
      </c>
      <c r="BN2190" s="84">
        <f t="shared" si="280"/>
        <v>116</v>
      </c>
      <c r="BO2190" s="1">
        <v>42370</v>
      </c>
      <c r="BP2190" s="1"/>
      <c r="BQ2190" s="3"/>
      <c r="BR2190" s="4"/>
      <c r="BS2190" s="5"/>
      <c r="BT2190" s="6"/>
      <c r="BU2190" s="5"/>
      <c r="BV2190" s="5"/>
      <c r="BW2190" s="6"/>
      <c r="BX2190" s="5"/>
      <c r="BY2190" s="5"/>
      <c r="BZ2190" s="6"/>
      <c r="CA2190" s="5"/>
    </row>
    <row r="2191" spans="4:79">
      <c r="D2191" s="1"/>
      <c r="E2191" s="1"/>
      <c r="J2191" s="1"/>
      <c r="L2191" s="1"/>
      <c r="M2191" s="1"/>
      <c r="AX2191" s="1"/>
      <c r="AY2191" s="1"/>
      <c r="BA2191" s="1"/>
      <c r="BB2191" s="1"/>
      <c r="BG2191" t="str">
        <f t="shared" ca="1" si="281"/>
        <v/>
      </c>
      <c r="BH2191" t="str">
        <f t="shared" si="282"/>
        <v/>
      </c>
      <c r="BI2191" t="str">
        <f t="shared" si="283"/>
        <v/>
      </c>
      <c r="BJ2191" t="str">
        <f t="shared" ca="1" si="278"/>
        <v/>
      </c>
      <c r="BK2191">
        <f t="shared" si="284"/>
        <v>1900</v>
      </c>
      <c r="BL2191">
        <f t="shared" si="285"/>
        <v>1900</v>
      </c>
      <c r="BM2191" t="str">
        <f t="shared" si="279"/>
        <v/>
      </c>
      <c r="BN2191" s="84">
        <f t="shared" si="280"/>
        <v>116</v>
      </c>
      <c r="BO2191" s="1">
        <v>42370</v>
      </c>
      <c r="BP2191" s="1"/>
      <c r="BQ2191" s="3"/>
      <c r="BR2191" s="4"/>
      <c r="BS2191" s="5"/>
      <c r="BT2191" s="6"/>
      <c r="BU2191" s="5"/>
      <c r="BV2191" s="5"/>
      <c r="BW2191" s="6"/>
      <c r="BX2191" s="5"/>
      <c r="BY2191" s="5"/>
      <c r="BZ2191" s="6"/>
      <c r="CA2191" s="5"/>
    </row>
    <row r="2192" spans="4:79">
      <c r="D2192" s="1"/>
      <c r="E2192" s="1"/>
      <c r="J2192" s="1"/>
      <c r="L2192" s="1"/>
      <c r="M2192" s="1"/>
      <c r="BA2192" s="1"/>
      <c r="BG2192" t="str">
        <f t="shared" ca="1" si="281"/>
        <v/>
      </c>
      <c r="BH2192" t="str">
        <f t="shared" si="282"/>
        <v/>
      </c>
      <c r="BI2192" t="str">
        <f t="shared" si="283"/>
        <v/>
      </c>
      <c r="BJ2192" t="str">
        <f t="shared" ca="1" si="278"/>
        <v/>
      </c>
      <c r="BK2192">
        <f t="shared" si="284"/>
        <v>1900</v>
      </c>
      <c r="BL2192">
        <f t="shared" si="285"/>
        <v>1900</v>
      </c>
      <c r="BM2192" t="str">
        <f t="shared" si="279"/>
        <v/>
      </c>
      <c r="BN2192" s="84">
        <f t="shared" si="280"/>
        <v>116</v>
      </c>
      <c r="BO2192" s="1">
        <v>42370</v>
      </c>
      <c r="BP2192" s="1"/>
      <c r="BQ2192" s="3"/>
      <c r="BR2192" s="4"/>
      <c r="BS2192" s="5"/>
      <c r="BT2192" s="6"/>
      <c r="BU2192" s="5"/>
      <c r="BV2192" s="5"/>
      <c r="BW2192" s="6"/>
      <c r="BX2192" s="5"/>
      <c r="BY2192" s="5"/>
      <c r="BZ2192" s="6"/>
      <c r="CA2192" s="5"/>
    </row>
    <row r="2193" spans="4:79">
      <c r="D2193" s="1"/>
      <c r="J2193" s="1"/>
      <c r="L2193" s="1"/>
      <c r="M2193" s="1"/>
      <c r="AX2193" s="1"/>
      <c r="AY2193" s="1"/>
      <c r="BA2193" s="1"/>
      <c r="BB2193" s="1"/>
      <c r="BG2193" t="str">
        <f t="shared" ca="1" si="281"/>
        <v/>
      </c>
      <c r="BH2193" t="str">
        <f t="shared" si="282"/>
        <v/>
      </c>
      <c r="BI2193" t="str">
        <f t="shared" si="283"/>
        <v/>
      </c>
      <c r="BJ2193" t="str">
        <f t="shared" ca="1" si="278"/>
        <v/>
      </c>
      <c r="BK2193">
        <f t="shared" si="284"/>
        <v>1900</v>
      </c>
      <c r="BL2193">
        <f t="shared" si="285"/>
        <v>1900</v>
      </c>
      <c r="BM2193" t="str">
        <f t="shared" si="279"/>
        <v/>
      </c>
      <c r="BN2193" s="84">
        <f t="shared" si="280"/>
        <v>116</v>
      </c>
      <c r="BO2193" s="1">
        <v>42370</v>
      </c>
      <c r="BP2193" s="1"/>
      <c r="BQ2193" s="3"/>
      <c r="BR2193" s="4"/>
      <c r="BS2193" s="5"/>
      <c r="BT2193" s="6"/>
      <c r="BU2193" s="5"/>
      <c r="BV2193" s="5"/>
      <c r="BW2193" s="6"/>
      <c r="BX2193" s="5"/>
      <c r="BY2193" s="5"/>
      <c r="BZ2193" s="6"/>
      <c r="CA2193" s="5"/>
    </row>
    <row r="2194" spans="4:79">
      <c r="D2194" s="1"/>
      <c r="J2194" s="1"/>
      <c r="M2194" s="1"/>
      <c r="BG2194" t="str">
        <f t="shared" ca="1" si="281"/>
        <v/>
      </c>
      <c r="BH2194" t="str">
        <f t="shared" si="282"/>
        <v/>
      </c>
      <c r="BI2194" t="str">
        <f t="shared" si="283"/>
        <v/>
      </c>
      <c r="BJ2194" t="str">
        <f t="shared" ca="1" si="278"/>
        <v/>
      </c>
      <c r="BK2194">
        <f t="shared" si="284"/>
        <v>1900</v>
      </c>
      <c r="BL2194">
        <f t="shared" si="285"/>
        <v>1900</v>
      </c>
      <c r="BM2194" t="str">
        <f t="shared" si="279"/>
        <v/>
      </c>
      <c r="BN2194" s="84">
        <f t="shared" si="280"/>
        <v>116</v>
      </c>
      <c r="BO2194" s="1">
        <v>42370</v>
      </c>
      <c r="BP2194" s="1"/>
      <c r="BQ2194" s="3"/>
      <c r="BR2194" s="4"/>
      <c r="BS2194" s="5"/>
      <c r="BT2194" s="6"/>
      <c r="BU2194" s="5"/>
      <c r="BV2194" s="5"/>
      <c r="BW2194" s="6"/>
      <c r="BX2194" s="5"/>
      <c r="BY2194" s="5"/>
      <c r="BZ2194" s="6"/>
      <c r="CA2194" s="5"/>
    </row>
    <row r="2195" spans="4:79">
      <c r="D2195" s="1"/>
      <c r="J2195" s="1"/>
      <c r="L2195" s="1"/>
      <c r="M2195" s="1"/>
      <c r="BA2195" s="1"/>
      <c r="BG2195" t="str">
        <f t="shared" ca="1" si="281"/>
        <v/>
      </c>
      <c r="BH2195" t="str">
        <f t="shared" si="282"/>
        <v/>
      </c>
      <c r="BI2195" t="str">
        <f t="shared" si="283"/>
        <v/>
      </c>
      <c r="BJ2195" t="str">
        <f t="shared" ca="1" si="278"/>
        <v/>
      </c>
      <c r="BK2195">
        <f t="shared" si="284"/>
        <v>1900</v>
      </c>
      <c r="BL2195">
        <f t="shared" si="285"/>
        <v>1900</v>
      </c>
      <c r="BM2195" t="str">
        <f t="shared" si="279"/>
        <v/>
      </c>
      <c r="BN2195" s="84">
        <f t="shared" si="280"/>
        <v>116</v>
      </c>
      <c r="BO2195" s="1">
        <v>42370</v>
      </c>
      <c r="BP2195" s="1"/>
      <c r="BQ2195" s="3"/>
      <c r="BR2195" s="4"/>
      <c r="BS2195" s="5"/>
      <c r="BT2195" s="6"/>
      <c r="BU2195" s="5"/>
      <c r="BV2195" s="5"/>
      <c r="BW2195" s="6"/>
      <c r="BX2195" s="5"/>
      <c r="BY2195" s="5"/>
      <c r="BZ2195" s="6"/>
      <c r="CA2195" s="5"/>
    </row>
    <row r="2196" spans="4:79">
      <c r="D2196" s="1"/>
      <c r="J2196" s="1"/>
      <c r="L2196" s="1"/>
      <c r="M2196" s="1"/>
      <c r="AX2196" s="1"/>
      <c r="AY2196" s="1"/>
      <c r="BA2196" s="1"/>
      <c r="BB2196" s="1"/>
      <c r="BG2196" t="str">
        <f t="shared" ca="1" si="281"/>
        <v/>
      </c>
      <c r="BH2196" t="str">
        <f t="shared" si="282"/>
        <v/>
      </c>
      <c r="BI2196" t="str">
        <f t="shared" si="283"/>
        <v/>
      </c>
      <c r="BJ2196" t="str">
        <f t="shared" ca="1" si="278"/>
        <v/>
      </c>
      <c r="BK2196">
        <f t="shared" si="284"/>
        <v>1900</v>
      </c>
      <c r="BL2196">
        <f t="shared" si="285"/>
        <v>1900</v>
      </c>
      <c r="BM2196" t="str">
        <f t="shared" si="279"/>
        <v/>
      </c>
      <c r="BN2196" s="84">
        <f t="shared" si="280"/>
        <v>116</v>
      </c>
      <c r="BO2196" s="1">
        <v>42370</v>
      </c>
      <c r="BP2196" s="1"/>
      <c r="BQ2196" s="3"/>
      <c r="BR2196" s="4"/>
      <c r="BS2196" s="5"/>
      <c r="BT2196" s="6"/>
      <c r="BU2196" s="5"/>
      <c r="BV2196" s="5"/>
      <c r="BW2196" s="6"/>
      <c r="BX2196" s="5"/>
      <c r="BY2196" s="5"/>
      <c r="BZ2196" s="6"/>
      <c r="CA2196" s="5"/>
    </row>
    <row r="2197" spans="4:79">
      <c r="D2197" s="1"/>
      <c r="J2197" s="1"/>
      <c r="L2197" s="1"/>
      <c r="AX2197" s="1"/>
      <c r="AY2197" s="1"/>
      <c r="BA2197" s="1"/>
      <c r="BB2197" s="1"/>
      <c r="BG2197" t="str">
        <f t="shared" ca="1" si="281"/>
        <v/>
      </c>
      <c r="BH2197" t="str">
        <f t="shared" si="282"/>
        <v/>
      </c>
      <c r="BI2197" t="str">
        <f t="shared" si="283"/>
        <v/>
      </c>
      <c r="BJ2197" t="str">
        <f t="shared" ca="1" si="278"/>
        <v/>
      </c>
      <c r="BK2197">
        <f t="shared" si="284"/>
        <v>1900</v>
      </c>
      <c r="BL2197">
        <f t="shared" si="285"/>
        <v>1900</v>
      </c>
      <c r="BM2197" t="str">
        <f t="shared" si="279"/>
        <v/>
      </c>
      <c r="BN2197" s="84">
        <f t="shared" si="280"/>
        <v>116</v>
      </c>
      <c r="BO2197" s="1">
        <v>42370</v>
      </c>
      <c r="BP2197" s="1"/>
      <c r="BQ2197" s="3"/>
      <c r="BR2197" s="4"/>
      <c r="BS2197" s="5"/>
      <c r="BT2197" s="6"/>
      <c r="BU2197" s="5"/>
      <c r="BV2197" s="5"/>
      <c r="BW2197" s="6"/>
      <c r="BX2197" s="5"/>
      <c r="BY2197" s="5"/>
      <c r="BZ2197" s="6"/>
      <c r="CA2197" s="5"/>
    </row>
    <row r="2198" spans="4:79">
      <c r="D2198" s="1"/>
      <c r="J2198" s="1"/>
      <c r="M2198" s="1"/>
      <c r="BG2198" t="str">
        <f t="shared" ca="1" si="281"/>
        <v/>
      </c>
      <c r="BH2198" t="str">
        <f t="shared" si="282"/>
        <v/>
      </c>
      <c r="BI2198" t="str">
        <f t="shared" si="283"/>
        <v/>
      </c>
      <c r="BJ2198" t="str">
        <f t="shared" ca="1" si="278"/>
        <v/>
      </c>
      <c r="BK2198">
        <f t="shared" si="284"/>
        <v>1900</v>
      </c>
      <c r="BL2198">
        <f t="shared" si="285"/>
        <v>1900</v>
      </c>
      <c r="BM2198" t="str">
        <f t="shared" si="279"/>
        <v/>
      </c>
      <c r="BN2198" s="84">
        <f t="shared" si="280"/>
        <v>116</v>
      </c>
      <c r="BO2198" s="1">
        <v>42370</v>
      </c>
      <c r="BP2198" s="1"/>
      <c r="BQ2198" s="3"/>
      <c r="BR2198" s="4"/>
      <c r="BS2198" s="5"/>
      <c r="BT2198" s="6"/>
      <c r="BU2198" s="5"/>
      <c r="BV2198" s="5"/>
      <c r="BW2198" s="6"/>
      <c r="BX2198" s="5"/>
      <c r="BY2198" s="5"/>
      <c r="BZ2198" s="6"/>
      <c r="CA2198" s="5"/>
    </row>
    <row r="2199" spans="4:79">
      <c r="D2199" s="1"/>
      <c r="E2199" s="1"/>
      <c r="J2199" s="1"/>
      <c r="L2199" s="1"/>
      <c r="N2199" s="1"/>
      <c r="AX2199" s="1"/>
      <c r="AY2199" s="1"/>
      <c r="BA2199" s="1"/>
      <c r="BG2199" t="str">
        <f t="shared" ca="1" si="281"/>
        <v/>
      </c>
      <c r="BH2199" t="str">
        <f t="shared" si="282"/>
        <v/>
      </c>
      <c r="BI2199" t="str">
        <f t="shared" si="283"/>
        <v/>
      </c>
      <c r="BJ2199" t="str">
        <f t="shared" ca="1" si="278"/>
        <v/>
      </c>
      <c r="BK2199">
        <f t="shared" si="284"/>
        <v>1900</v>
      </c>
      <c r="BL2199">
        <f t="shared" si="285"/>
        <v>1900</v>
      </c>
      <c r="BM2199" t="str">
        <f t="shared" si="279"/>
        <v/>
      </c>
      <c r="BN2199" s="84">
        <f t="shared" si="280"/>
        <v>116</v>
      </c>
      <c r="BO2199" s="1">
        <v>42370</v>
      </c>
      <c r="BP2199" s="1"/>
      <c r="BQ2199" s="3"/>
      <c r="BR2199" s="4"/>
      <c r="BS2199" s="5"/>
      <c r="BT2199" s="6"/>
      <c r="BU2199" s="5"/>
      <c r="BV2199" s="5"/>
      <c r="BW2199" s="6"/>
      <c r="BX2199" s="5"/>
      <c r="BY2199" s="5"/>
      <c r="BZ2199" s="6"/>
      <c r="CA2199" s="5"/>
    </row>
    <row r="2200" spans="4:79">
      <c r="D2200" s="1"/>
      <c r="J2200" s="1"/>
      <c r="L2200" s="1"/>
      <c r="M2200" s="1"/>
      <c r="AX2200" s="1"/>
      <c r="AY2200" s="1"/>
      <c r="BA2200" s="1"/>
      <c r="BB2200" s="1"/>
      <c r="BG2200" t="str">
        <f t="shared" ca="1" si="281"/>
        <v/>
      </c>
      <c r="BH2200" t="str">
        <f t="shared" si="282"/>
        <v/>
      </c>
      <c r="BI2200" t="str">
        <f t="shared" si="283"/>
        <v/>
      </c>
      <c r="BJ2200" t="str">
        <f t="shared" ca="1" si="278"/>
        <v/>
      </c>
      <c r="BK2200">
        <f t="shared" si="284"/>
        <v>1900</v>
      </c>
      <c r="BL2200">
        <f t="shared" si="285"/>
        <v>1900</v>
      </c>
      <c r="BM2200" t="str">
        <f t="shared" si="279"/>
        <v/>
      </c>
      <c r="BN2200" s="84">
        <f t="shared" si="280"/>
        <v>116</v>
      </c>
      <c r="BO2200" s="1">
        <v>42370</v>
      </c>
      <c r="BP2200" s="1"/>
      <c r="BQ2200" s="3"/>
      <c r="BR2200" s="4"/>
      <c r="BS2200" s="5"/>
      <c r="BT2200" s="6"/>
      <c r="BU2200" s="5"/>
      <c r="BV2200" s="5"/>
      <c r="BW2200" s="6"/>
      <c r="BX2200" s="5"/>
      <c r="BY2200" s="5"/>
      <c r="BZ2200" s="6"/>
      <c r="CA2200" s="5"/>
    </row>
    <row r="2201" spans="4:79">
      <c r="D2201" s="1"/>
      <c r="J2201" s="1"/>
      <c r="L2201" s="1"/>
      <c r="M2201" s="1"/>
      <c r="AX2201" s="1"/>
      <c r="AY2201" s="1"/>
      <c r="BA2201" s="1"/>
      <c r="BB2201" s="1"/>
      <c r="BG2201" t="str">
        <f t="shared" ca="1" si="281"/>
        <v/>
      </c>
      <c r="BH2201" t="str">
        <f t="shared" si="282"/>
        <v/>
      </c>
      <c r="BI2201" t="str">
        <f t="shared" si="283"/>
        <v/>
      </c>
      <c r="BJ2201" t="str">
        <f t="shared" ca="1" si="278"/>
        <v/>
      </c>
      <c r="BK2201">
        <f t="shared" si="284"/>
        <v>1900</v>
      </c>
      <c r="BL2201">
        <f t="shared" si="285"/>
        <v>1900</v>
      </c>
      <c r="BM2201" t="str">
        <f t="shared" si="279"/>
        <v/>
      </c>
      <c r="BN2201" s="84">
        <f t="shared" si="280"/>
        <v>116</v>
      </c>
      <c r="BO2201" s="1">
        <v>42370</v>
      </c>
      <c r="BP2201" s="1"/>
      <c r="BQ2201" s="3"/>
      <c r="BR2201" s="4"/>
      <c r="BS2201" s="5"/>
      <c r="BT2201" s="6"/>
      <c r="BU2201" s="5"/>
      <c r="BV2201" s="5"/>
      <c r="BW2201" s="6"/>
      <c r="BX2201" s="5"/>
      <c r="BY2201" s="5"/>
      <c r="BZ2201" s="6"/>
      <c r="CA2201" s="5"/>
    </row>
    <row r="2202" spans="4:79">
      <c r="D2202" s="1"/>
      <c r="J2202" s="1"/>
      <c r="L2202" s="1"/>
      <c r="BA2202" s="1"/>
      <c r="BG2202" t="str">
        <f t="shared" ca="1" si="281"/>
        <v/>
      </c>
      <c r="BH2202" t="str">
        <f t="shared" si="282"/>
        <v/>
      </c>
      <c r="BI2202" t="str">
        <f t="shared" si="283"/>
        <v/>
      </c>
      <c r="BJ2202" t="str">
        <f t="shared" ca="1" si="278"/>
        <v/>
      </c>
      <c r="BK2202">
        <f t="shared" si="284"/>
        <v>1900</v>
      </c>
      <c r="BL2202">
        <f t="shared" si="285"/>
        <v>1900</v>
      </c>
      <c r="BM2202" t="str">
        <f t="shared" si="279"/>
        <v/>
      </c>
      <c r="BN2202" s="84">
        <f t="shared" si="280"/>
        <v>116</v>
      </c>
      <c r="BO2202" s="1">
        <v>42370</v>
      </c>
      <c r="BP2202" s="1"/>
      <c r="BQ2202" s="3"/>
      <c r="BR2202" s="4"/>
      <c r="BS2202" s="5"/>
      <c r="BT2202" s="6"/>
      <c r="BU2202" s="5"/>
      <c r="BV2202" s="5"/>
      <c r="BW2202" s="6"/>
      <c r="BX2202" s="5"/>
      <c r="BY2202" s="5"/>
      <c r="BZ2202" s="6"/>
      <c r="CA2202" s="5"/>
    </row>
    <row r="2203" spans="4:79">
      <c r="D2203" s="1"/>
      <c r="J2203" s="1"/>
      <c r="L2203" s="1"/>
      <c r="M2203" s="1"/>
      <c r="AX2203" s="1"/>
      <c r="AY2203" s="1"/>
      <c r="BA2203" s="1"/>
      <c r="BB2203" s="1"/>
      <c r="BG2203" t="str">
        <f t="shared" ca="1" si="281"/>
        <v/>
      </c>
      <c r="BH2203" t="str">
        <f t="shared" si="282"/>
        <v/>
      </c>
      <c r="BI2203" t="str">
        <f t="shared" si="283"/>
        <v/>
      </c>
      <c r="BJ2203" t="str">
        <f t="shared" ca="1" si="278"/>
        <v/>
      </c>
      <c r="BK2203">
        <f t="shared" si="284"/>
        <v>1900</v>
      </c>
      <c r="BL2203">
        <f t="shared" si="285"/>
        <v>1900</v>
      </c>
      <c r="BM2203" t="str">
        <f t="shared" si="279"/>
        <v/>
      </c>
      <c r="BN2203" s="84">
        <f t="shared" si="280"/>
        <v>116</v>
      </c>
      <c r="BO2203" s="1">
        <v>42370</v>
      </c>
      <c r="BP2203" s="1"/>
      <c r="BQ2203" s="3"/>
      <c r="BR2203" s="4"/>
      <c r="BS2203" s="5"/>
      <c r="BT2203" s="6"/>
      <c r="BU2203" s="5"/>
      <c r="BV2203" s="5"/>
      <c r="BW2203" s="6"/>
      <c r="BX2203" s="5"/>
      <c r="BY2203" s="5"/>
      <c r="BZ2203" s="6"/>
      <c r="CA2203" s="5"/>
    </row>
    <row r="2204" spans="4:79">
      <c r="D2204" s="1"/>
      <c r="J2204" s="1"/>
      <c r="M2204" s="1"/>
      <c r="BG2204" t="str">
        <f t="shared" ca="1" si="281"/>
        <v/>
      </c>
      <c r="BH2204" t="str">
        <f t="shared" si="282"/>
        <v/>
      </c>
      <c r="BI2204" t="str">
        <f t="shared" si="283"/>
        <v/>
      </c>
      <c r="BJ2204" t="str">
        <f t="shared" ca="1" si="278"/>
        <v/>
      </c>
      <c r="BK2204">
        <f t="shared" si="284"/>
        <v>1900</v>
      </c>
      <c r="BL2204">
        <f t="shared" si="285"/>
        <v>1900</v>
      </c>
      <c r="BM2204" t="str">
        <f t="shared" si="279"/>
        <v/>
      </c>
      <c r="BN2204" s="84">
        <f t="shared" si="280"/>
        <v>116</v>
      </c>
      <c r="BO2204" s="1">
        <v>42370</v>
      </c>
      <c r="BP2204" s="1"/>
      <c r="BQ2204" s="3"/>
      <c r="BR2204" s="4"/>
      <c r="BS2204" s="5"/>
      <c r="BT2204" s="6"/>
      <c r="BU2204" s="5"/>
      <c r="BV2204" s="5"/>
      <c r="BW2204" s="6"/>
      <c r="BX2204" s="5"/>
      <c r="BY2204" s="5"/>
      <c r="BZ2204" s="6"/>
      <c r="CA2204" s="5"/>
    </row>
    <row r="2205" spans="4:79">
      <c r="D2205" s="1"/>
      <c r="J2205" s="1"/>
      <c r="L2205" s="1"/>
      <c r="M2205" s="1"/>
      <c r="AX2205" s="1"/>
      <c r="AY2205" s="1"/>
      <c r="BA2205" s="1"/>
      <c r="BB2205" s="1"/>
      <c r="BG2205" t="str">
        <f t="shared" ca="1" si="281"/>
        <v/>
      </c>
      <c r="BH2205" t="str">
        <f t="shared" si="282"/>
        <v/>
      </c>
      <c r="BI2205" t="str">
        <f t="shared" si="283"/>
        <v/>
      </c>
      <c r="BJ2205" t="str">
        <f t="shared" ca="1" si="278"/>
        <v/>
      </c>
      <c r="BK2205">
        <f t="shared" si="284"/>
        <v>1900</v>
      </c>
      <c r="BL2205">
        <f t="shared" si="285"/>
        <v>1900</v>
      </c>
      <c r="BM2205" t="str">
        <f t="shared" si="279"/>
        <v/>
      </c>
      <c r="BN2205" s="84">
        <f t="shared" si="280"/>
        <v>116</v>
      </c>
      <c r="BO2205" s="1">
        <v>42370</v>
      </c>
      <c r="BP2205" s="1"/>
      <c r="BQ2205" s="3"/>
      <c r="BR2205" s="4"/>
      <c r="BS2205" s="5"/>
      <c r="BT2205" s="6"/>
      <c r="BU2205" s="5"/>
      <c r="BV2205" s="5"/>
      <c r="BW2205" s="6"/>
      <c r="BX2205" s="5"/>
      <c r="BY2205" s="5"/>
      <c r="BZ2205" s="6"/>
      <c r="CA2205" s="5"/>
    </row>
    <row r="2206" spans="4:79">
      <c r="D2206" s="1"/>
      <c r="E2206" s="1"/>
      <c r="J2206" s="1"/>
      <c r="L2206" s="1"/>
      <c r="M2206" s="1"/>
      <c r="AX2206" s="1"/>
      <c r="AY2206" s="1"/>
      <c r="BA2206" s="1"/>
      <c r="BB2206" s="1"/>
      <c r="BG2206" t="str">
        <f t="shared" ca="1" si="281"/>
        <v/>
      </c>
      <c r="BH2206" t="str">
        <f t="shared" si="282"/>
        <v/>
      </c>
      <c r="BI2206" t="str">
        <f t="shared" si="283"/>
        <v/>
      </c>
      <c r="BJ2206" t="str">
        <f t="shared" ca="1" si="278"/>
        <v/>
      </c>
      <c r="BK2206">
        <f t="shared" si="284"/>
        <v>1900</v>
      </c>
      <c r="BL2206">
        <f t="shared" si="285"/>
        <v>1900</v>
      </c>
      <c r="BM2206" t="str">
        <f t="shared" si="279"/>
        <v/>
      </c>
      <c r="BN2206" s="84">
        <f t="shared" si="280"/>
        <v>116</v>
      </c>
      <c r="BO2206" s="1">
        <v>42370</v>
      </c>
      <c r="BP2206" s="1"/>
      <c r="BQ2206" s="3"/>
      <c r="BR2206" s="4"/>
      <c r="BS2206" s="5"/>
      <c r="BT2206" s="6"/>
      <c r="BU2206" s="5"/>
      <c r="BV2206" s="5"/>
      <c r="BW2206" s="6"/>
      <c r="BX2206" s="5"/>
      <c r="BY2206" s="5"/>
      <c r="BZ2206" s="6"/>
      <c r="CA2206" s="5"/>
    </row>
    <row r="2207" spans="4:79">
      <c r="D2207" s="1"/>
      <c r="J2207" s="1"/>
      <c r="L2207" s="1"/>
      <c r="M2207" s="1"/>
      <c r="AX2207" s="1"/>
      <c r="AY2207" s="1"/>
      <c r="BA2207" s="1"/>
      <c r="BB2207" s="1"/>
      <c r="BG2207" t="str">
        <f t="shared" ca="1" si="281"/>
        <v/>
      </c>
      <c r="BH2207" t="str">
        <f t="shared" si="282"/>
        <v/>
      </c>
      <c r="BI2207" t="str">
        <f t="shared" si="283"/>
        <v/>
      </c>
      <c r="BJ2207" t="str">
        <f t="shared" ref="BJ2207:BJ2270" ca="1" si="286">IF(A2207="","",DATEDIF(L2207,TODAY(),"y"))</f>
        <v/>
      </c>
      <c r="BK2207">
        <f t="shared" si="284"/>
        <v>1900</v>
      </c>
      <c r="BL2207">
        <f t="shared" si="285"/>
        <v>1900</v>
      </c>
      <c r="BM2207" t="str">
        <f t="shared" si="279"/>
        <v/>
      </c>
      <c r="BN2207" s="84">
        <f t="shared" si="280"/>
        <v>116</v>
      </c>
      <c r="BO2207" s="1">
        <v>42370</v>
      </c>
      <c r="BP2207" s="1"/>
      <c r="BQ2207" s="3"/>
      <c r="BR2207" s="4"/>
      <c r="BS2207" s="5"/>
      <c r="BT2207" s="6"/>
      <c r="BU2207" s="5"/>
      <c r="BV2207" s="5"/>
      <c r="BW2207" s="6"/>
      <c r="BX2207" s="5"/>
      <c r="BY2207" s="5"/>
      <c r="BZ2207" s="6"/>
      <c r="CA2207" s="5"/>
    </row>
    <row r="2208" spans="4:79">
      <c r="D2208" s="1"/>
      <c r="E2208" s="1"/>
      <c r="J2208" s="1"/>
      <c r="L2208" s="1"/>
      <c r="M2208" s="1"/>
      <c r="AX2208" s="1"/>
      <c r="AY2208" s="1"/>
      <c r="BA2208" s="1"/>
      <c r="BG2208" t="str">
        <f t="shared" ca="1" si="281"/>
        <v/>
      </c>
      <c r="BH2208" t="str">
        <f t="shared" si="282"/>
        <v/>
      </c>
      <c r="BI2208" t="str">
        <f t="shared" si="283"/>
        <v/>
      </c>
      <c r="BJ2208" t="str">
        <f t="shared" ca="1" si="286"/>
        <v/>
      </c>
      <c r="BK2208">
        <f t="shared" si="284"/>
        <v>1900</v>
      </c>
      <c r="BL2208">
        <f t="shared" si="285"/>
        <v>1900</v>
      </c>
      <c r="BM2208" t="str">
        <f t="shared" si="279"/>
        <v/>
      </c>
      <c r="BN2208" s="84">
        <f t="shared" si="280"/>
        <v>116</v>
      </c>
      <c r="BO2208" s="1">
        <v>42370</v>
      </c>
      <c r="BP2208" s="1"/>
      <c r="BQ2208" s="3"/>
      <c r="BR2208" s="4"/>
      <c r="BS2208" s="5"/>
      <c r="BT2208" s="6"/>
      <c r="BU2208" s="5"/>
      <c r="BV2208" s="5"/>
      <c r="BW2208" s="6"/>
      <c r="BX2208" s="5"/>
      <c r="BY2208" s="5"/>
      <c r="BZ2208" s="6"/>
      <c r="CA2208" s="5"/>
    </row>
    <row r="2209" spans="4:79">
      <c r="D2209" s="1"/>
      <c r="E2209" s="1"/>
      <c r="J2209" s="1"/>
      <c r="L2209" s="1"/>
      <c r="AX2209" s="1"/>
      <c r="AY2209" s="1"/>
      <c r="BA2209" s="1"/>
      <c r="BF2209" s="1"/>
      <c r="BG2209" t="str">
        <f t="shared" ca="1" si="281"/>
        <v/>
      </c>
      <c r="BH2209" t="str">
        <f t="shared" si="282"/>
        <v/>
      </c>
      <c r="BI2209" t="str">
        <f t="shared" si="283"/>
        <v/>
      </c>
      <c r="BJ2209" t="str">
        <f t="shared" ca="1" si="286"/>
        <v/>
      </c>
      <c r="BK2209">
        <f t="shared" si="284"/>
        <v>1900</v>
      </c>
      <c r="BL2209">
        <f t="shared" si="285"/>
        <v>1900</v>
      </c>
      <c r="BM2209" t="str">
        <f t="shared" si="279"/>
        <v/>
      </c>
      <c r="BN2209" s="84">
        <f t="shared" si="280"/>
        <v>116</v>
      </c>
      <c r="BO2209" s="1">
        <v>42370</v>
      </c>
      <c r="BP2209" s="1"/>
      <c r="BQ2209" s="3"/>
      <c r="BR2209" s="4"/>
      <c r="BS2209" s="5"/>
      <c r="BT2209" s="6"/>
      <c r="BU2209" s="5"/>
      <c r="BV2209" s="5"/>
      <c r="BW2209" s="6"/>
      <c r="BX2209" s="5"/>
      <c r="BY2209" s="5"/>
      <c r="BZ2209" s="6"/>
      <c r="CA2209" s="5"/>
    </row>
    <row r="2210" spans="4:79">
      <c r="D2210" s="1"/>
      <c r="J2210" s="1"/>
      <c r="L2210" s="1"/>
      <c r="M2210" s="1"/>
      <c r="AX2210" s="1"/>
      <c r="AY2210" s="1"/>
      <c r="BA2210" s="1"/>
      <c r="BB2210" s="1"/>
      <c r="BF2210" s="1"/>
      <c r="BG2210" t="str">
        <f t="shared" ca="1" si="281"/>
        <v/>
      </c>
      <c r="BH2210" t="str">
        <f t="shared" si="282"/>
        <v/>
      </c>
      <c r="BI2210" t="str">
        <f t="shared" si="283"/>
        <v/>
      </c>
      <c r="BJ2210" t="str">
        <f t="shared" ca="1" si="286"/>
        <v/>
      </c>
      <c r="BK2210">
        <f t="shared" si="284"/>
        <v>1900</v>
      </c>
      <c r="BL2210">
        <f t="shared" si="285"/>
        <v>1900</v>
      </c>
      <c r="BM2210" t="str">
        <f t="shared" si="279"/>
        <v/>
      </c>
      <c r="BN2210" s="84">
        <f t="shared" si="280"/>
        <v>116</v>
      </c>
      <c r="BO2210" s="1">
        <v>42370</v>
      </c>
      <c r="BP2210" s="1"/>
      <c r="BQ2210" s="3"/>
      <c r="BR2210" s="4"/>
      <c r="BS2210" s="5"/>
      <c r="BT2210" s="6"/>
      <c r="BU2210" s="5"/>
      <c r="BV2210" s="5"/>
      <c r="BW2210" s="6"/>
      <c r="BX2210" s="5"/>
      <c r="BY2210" s="5"/>
      <c r="BZ2210" s="6"/>
      <c r="CA2210" s="5"/>
    </row>
    <row r="2211" spans="4:79">
      <c r="D2211" s="1"/>
      <c r="J2211" s="1"/>
      <c r="M2211" s="1"/>
      <c r="BG2211" t="str">
        <f t="shared" ca="1" si="281"/>
        <v/>
      </c>
      <c r="BH2211" t="str">
        <f t="shared" si="282"/>
        <v/>
      </c>
      <c r="BI2211" t="str">
        <f t="shared" si="283"/>
        <v/>
      </c>
      <c r="BJ2211" t="str">
        <f t="shared" ca="1" si="286"/>
        <v/>
      </c>
      <c r="BK2211">
        <f t="shared" si="284"/>
        <v>1900</v>
      </c>
      <c r="BL2211">
        <f t="shared" si="285"/>
        <v>1900</v>
      </c>
      <c r="BM2211" t="str">
        <f t="shared" si="279"/>
        <v/>
      </c>
      <c r="BN2211" s="84">
        <f t="shared" si="280"/>
        <v>116</v>
      </c>
      <c r="BO2211" s="1">
        <v>42370</v>
      </c>
      <c r="BP2211" s="1"/>
      <c r="BQ2211" s="3"/>
      <c r="BR2211" s="4"/>
      <c r="BS2211" s="5"/>
      <c r="BT2211" s="6"/>
      <c r="BU2211" s="5"/>
      <c r="BV2211" s="5"/>
      <c r="BW2211" s="6"/>
      <c r="BX2211" s="5"/>
      <c r="BY2211" s="5"/>
      <c r="BZ2211" s="6"/>
      <c r="CA2211" s="5"/>
    </row>
    <row r="2212" spans="4:79">
      <c r="D2212" s="1"/>
      <c r="J2212" s="1"/>
      <c r="L2212" s="1"/>
      <c r="AX2212" s="1"/>
      <c r="AY2212" s="1"/>
      <c r="BA2212" s="1"/>
      <c r="BB2212" s="1"/>
      <c r="BG2212" t="str">
        <f t="shared" ca="1" si="281"/>
        <v/>
      </c>
      <c r="BH2212" t="str">
        <f t="shared" si="282"/>
        <v/>
      </c>
      <c r="BI2212" t="str">
        <f t="shared" si="283"/>
        <v/>
      </c>
      <c r="BJ2212" t="str">
        <f t="shared" ca="1" si="286"/>
        <v/>
      </c>
      <c r="BK2212">
        <f t="shared" si="284"/>
        <v>1900</v>
      </c>
      <c r="BL2212">
        <f t="shared" si="285"/>
        <v>1900</v>
      </c>
      <c r="BM2212" t="str">
        <f t="shared" si="279"/>
        <v/>
      </c>
      <c r="BN2212" s="84">
        <f t="shared" si="280"/>
        <v>116</v>
      </c>
      <c r="BO2212" s="1">
        <v>42370</v>
      </c>
      <c r="BP2212" s="1"/>
      <c r="BQ2212" s="3"/>
      <c r="BR2212" s="4"/>
      <c r="BS2212" s="5"/>
      <c r="BT2212" s="6"/>
      <c r="BU2212" s="5"/>
      <c r="BV2212" s="5"/>
      <c r="BW2212" s="6"/>
      <c r="BX2212" s="5"/>
      <c r="BY2212" s="5"/>
      <c r="BZ2212" s="6"/>
      <c r="CA2212" s="5"/>
    </row>
    <row r="2213" spans="4:79">
      <c r="D2213" s="1"/>
      <c r="J2213" s="1"/>
      <c r="L2213" s="1"/>
      <c r="M2213" s="1"/>
      <c r="BA2213" s="1"/>
      <c r="BF2213" s="1"/>
      <c r="BG2213" t="str">
        <f t="shared" ca="1" si="281"/>
        <v/>
      </c>
      <c r="BH2213" t="str">
        <f t="shared" si="282"/>
        <v/>
      </c>
      <c r="BI2213" t="str">
        <f t="shared" si="283"/>
        <v/>
      </c>
      <c r="BJ2213" t="str">
        <f t="shared" ca="1" si="286"/>
        <v/>
      </c>
      <c r="BK2213">
        <f t="shared" si="284"/>
        <v>1900</v>
      </c>
      <c r="BL2213">
        <f t="shared" si="285"/>
        <v>1900</v>
      </c>
      <c r="BM2213" t="str">
        <f t="shared" si="279"/>
        <v/>
      </c>
      <c r="BN2213" s="84">
        <f t="shared" si="280"/>
        <v>116</v>
      </c>
      <c r="BO2213" s="1">
        <v>42370</v>
      </c>
      <c r="BP2213" s="1"/>
      <c r="BQ2213" s="3"/>
      <c r="BR2213" s="4"/>
      <c r="BS2213" s="5"/>
      <c r="BT2213" s="6"/>
      <c r="BU2213" s="5"/>
      <c r="BV2213" s="5"/>
      <c r="BW2213" s="6"/>
      <c r="BX2213" s="5"/>
      <c r="BY2213" s="5"/>
      <c r="BZ2213" s="6"/>
      <c r="CA2213" s="5"/>
    </row>
    <row r="2214" spans="4:79">
      <c r="D2214" s="1"/>
      <c r="J2214" s="1"/>
      <c r="L2214" s="1"/>
      <c r="M2214" s="1"/>
      <c r="AY2214" s="1"/>
      <c r="AZ2214" s="1"/>
      <c r="BB2214" s="1"/>
      <c r="BC2214" s="1"/>
      <c r="BG2214" t="str">
        <f t="shared" ca="1" si="281"/>
        <v/>
      </c>
      <c r="BH2214" t="str">
        <f t="shared" si="282"/>
        <v/>
      </c>
      <c r="BI2214" t="str">
        <f t="shared" si="283"/>
        <v/>
      </c>
      <c r="BJ2214" t="str">
        <f t="shared" ca="1" si="286"/>
        <v/>
      </c>
      <c r="BK2214">
        <f t="shared" si="284"/>
        <v>1900</v>
      </c>
      <c r="BL2214">
        <f t="shared" si="285"/>
        <v>1900</v>
      </c>
      <c r="BM2214" t="str">
        <f t="shared" si="279"/>
        <v/>
      </c>
      <c r="BN2214" s="84">
        <f t="shared" si="280"/>
        <v>116</v>
      </c>
      <c r="BO2214" s="1">
        <v>42370</v>
      </c>
      <c r="BP2214" s="1"/>
      <c r="BQ2214" s="3"/>
      <c r="BR2214" s="4"/>
      <c r="BS2214" s="5"/>
      <c r="BT2214" s="6"/>
      <c r="BU2214" s="5"/>
      <c r="BV2214" s="5"/>
      <c r="BW2214" s="6"/>
      <c r="BX2214" s="5"/>
      <c r="BY2214" s="5"/>
      <c r="BZ2214" s="6"/>
      <c r="CA2214" s="5"/>
    </row>
    <row r="2215" spans="4:79">
      <c r="D2215" s="1"/>
      <c r="J2215" s="1"/>
      <c r="L2215" s="1"/>
      <c r="M2215" s="1"/>
      <c r="BA2215" s="1"/>
      <c r="BB2215" s="1"/>
      <c r="BG2215" t="str">
        <f t="shared" ca="1" si="281"/>
        <v/>
      </c>
      <c r="BH2215" t="str">
        <f t="shared" si="282"/>
        <v/>
      </c>
      <c r="BI2215" t="str">
        <f t="shared" si="283"/>
        <v/>
      </c>
      <c r="BJ2215" t="str">
        <f t="shared" ca="1" si="286"/>
        <v/>
      </c>
      <c r="BK2215">
        <f t="shared" si="284"/>
        <v>1900</v>
      </c>
      <c r="BL2215">
        <f t="shared" si="285"/>
        <v>1900</v>
      </c>
      <c r="BM2215" t="str">
        <f t="shared" si="279"/>
        <v/>
      </c>
      <c r="BN2215" s="84">
        <f t="shared" si="280"/>
        <v>116</v>
      </c>
      <c r="BO2215" s="1">
        <v>42370</v>
      </c>
      <c r="BP2215" s="1"/>
      <c r="BQ2215" s="3"/>
      <c r="BR2215" s="4"/>
      <c r="BS2215" s="5"/>
      <c r="BT2215" s="6"/>
      <c r="BU2215" s="5"/>
      <c r="BV2215" s="5"/>
      <c r="BW2215" s="6"/>
      <c r="BX2215" s="5"/>
      <c r="BY2215" s="5"/>
      <c r="BZ2215" s="6"/>
      <c r="CA2215" s="5"/>
    </row>
    <row r="2216" spans="4:79">
      <c r="D2216" s="1"/>
      <c r="J2216" s="1"/>
      <c r="M2216" s="1"/>
      <c r="BG2216" t="str">
        <f t="shared" ca="1" si="281"/>
        <v/>
      </c>
      <c r="BH2216" t="str">
        <f t="shared" si="282"/>
        <v/>
      </c>
      <c r="BI2216" t="str">
        <f t="shared" si="283"/>
        <v/>
      </c>
      <c r="BJ2216" t="str">
        <f t="shared" ca="1" si="286"/>
        <v/>
      </c>
      <c r="BK2216">
        <f t="shared" si="284"/>
        <v>1900</v>
      </c>
      <c r="BL2216">
        <f t="shared" si="285"/>
        <v>1900</v>
      </c>
      <c r="BM2216" t="str">
        <f t="shared" si="279"/>
        <v/>
      </c>
      <c r="BN2216" s="84">
        <f t="shared" si="280"/>
        <v>116</v>
      </c>
      <c r="BO2216" s="1">
        <v>42370</v>
      </c>
      <c r="BP2216" s="1"/>
      <c r="BQ2216" s="3"/>
      <c r="BR2216" s="4"/>
      <c r="BS2216" s="5"/>
      <c r="BT2216" s="6"/>
      <c r="BU2216" s="5"/>
      <c r="BV2216" s="5"/>
      <c r="BW2216" s="6"/>
      <c r="BX2216" s="5"/>
      <c r="BY2216" s="5"/>
      <c r="BZ2216" s="6"/>
      <c r="CA2216" s="5"/>
    </row>
    <row r="2217" spans="4:79">
      <c r="D2217" s="1"/>
      <c r="J2217" s="1"/>
      <c r="L2217" s="1"/>
      <c r="M2217" s="1"/>
      <c r="AX2217" s="1"/>
      <c r="AY2217" s="1"/>
      <c r="BA2217" s="1"/>
      <c r="BB2217" s="1"/>
      <c r="BG2217" t="str">
        <f t="shared" ca="1" si="281"/>
        <v/>
      </c>
      <c r="BH2217" t="str">
        <f t="shared" si="282"/>
        <v/>
      </c>
      <c r="BI2217" t="str">
        <f t="shared" si="283"/>
        <v/>
      </c>
      <c r="BJ2217" t="str">
        <f t="shared" ca="1" si="286"/>
        <v/>
      </c>
      <c r="BK2217">
        <f t="shared" si="284"/>
        <v>1900</v>
      </c>
      <c r="BL2217">
        <f t="shared" si="285"/>
        <v>1900</v>
      </c>
      <c r="BM2217" t="str">
        <f t="shared" si="279"/>
        <v/>
      </c>
      <c r="BN2217" s="84">
        <f t="shared" si="280"/>
        <v>116</v>
      </c>
      <c r="BO2217" s="1">
        <v>42370</v>
      </c>
      <c r="BP2217" s="1"/>
      <c r="BQ2217" s="3"/>
      <c r="BR2217" s="4"/>
      <c r="BS2217" s="5"/>
      <c r="BT2217" s="6"/>
      <c r="BU2217" s="5"/>
      <c r="BV2217" s="5"/>
      <c r="BW2217" s="6"/>
      <c r="BX2217" s="5"/>
      <c r="BY2217" s="5"/>
      <c r="BZ2217" s="6"/>
      <c r="CA2217" s="5"/>
    </row>
    <row r="2218" spans="4:79">
      <c r="D2218" s="1"/>
      <c r="J2218" s="1"/>
      <c r="L2218" s="1"/>
      <c r="M2218" s="1"/>
      <c r="AX2218" s="1"/>
      <c r="AY2218" s="1"/>
      <c r="BA2218" s="1"/>
      <c r="BB2218" s="1"/>
      <c r="BG2218" t="str">
        <f t="shared" ca="1" si="281"/>
        <v/>
      </c>
      <c r="BH2218" t="str">
        <f t="shared" si="282"/>
        <v/>
      </c>
      <c r="BI2218" t="str">
        <f t="shared" si="283"/>
        <v/>
      </c>
      <c r="BJ2218" t="str">
        <f t="shared" ca="1" si="286"/>
        <v/>
      </c>
      <c r="BK2218">
        <f t="shared" si="284"/>
        <v>1900</v>
      </c>
      <c r="BL2218">
        <f t="shared" si="285"/>
        <v>1900</v>
      </c>
      <c r="BM2218" t="str">
        <f t="shared" si="279"/>
        <v/>
      </c>
      <c r="BN2218" s="84">
        <f t="shared" si="280"/>
        <v>116</v>
      </c>
      <c r="BO2218" s="1">
        <v>42370</v>
      </c>
      <c r="BP2218" s="1"/>
      <c r="BQ2218" s="3"/>
      <c r="BR2218" s="4"/>
      <c r="BS2218" s="5"/>
      <c r="BT2218" s="6"/>
      <c r="BU2218" s="5"/>
      <c r="BV2218" s="5"/>
      <c r="BW2218" s="6"/>
      <c r="BX2218" s="5"/>
      <c r="BY2218" s="5"/>
      <c r="BZ2218" s="6"/>
      <c r="CA2218" s="5"/>
    </row>
    <row r="2219" spans="4:79">
      <c r="D2219" s="1"/>
      <c r="J2219" s="1"/>
      <c r="L2219" s="1"/>
      <c r="M2219" s="1"/>
      <c r="AX2219" s="1"/>
      <c r="AY2219" s="1"/>
      <c r="BA2219" s="1"/>
      <c r="BB2219" s="1"/>
      <c r="BG2219" t="str">
        <f t="shared" ca="1" si="281"/>
        <v/>
      </c>
      <c r="BH2219" t="str">
        <f t="shared" si="282"/>
        <v/>
      </c>
      <c r="BI2219" t="str">
        <f t="shared" si="283"/>
        <v/>
      </c>
      <c r="BJ2219" t="str">
        <f t="shared" ca="1" si="286"/>
        <v/>
      </c>
      <c r="BK2219">
        <f t="shared" si="284"/>
        <v>1900</v>
      </c>
      <c r="BL2219">
        <f t="shared" si="285"/>
        <v>1900</v>
      </c>
      <c r="BM2219" t="str">
        <f t="shared" si="279"/>
        <v/>
      </c>
      <c r="BN2219" s="84">
        <f t="shared" si="280"/>
        <v>116</v>
      </c>
      <c r="BO2219" s="1">
        <v>42370</v>
      </c>
      <c r="BP2219" s="1"/>
      <c r="BQ2219" s="3"/>
      <c r="BR2219" s="4"/>
      <c r="BS2219" s="5"/>
      <c r="BT2219" s="6"/>
      <c r="BU2219" s="5"/>
      <c r="BV2219" s="5"/>
      <c r="BW2219" s="6"/>
      <c r="BX2219" s="5"/>
      <c r="BY2219" s="5"/>
      <c r="BZ2219" s="6"/>
      <c r="CA2219" s="5"/>
    </row>
    <row r="2220" spans="4:79">
      <c r="D2220" s="1"/>
      <c r="J2220" s="1"/>
      <c r="L2220" s="1"/>
      <c r="M2220" s="1"/>
      <c r="BA2220" s="1"/>
      <c r="BG2220" t="str">
        <f t="shared" ca="1" si="281"/>
        <v/>
      </c>
      <c r="BH2220" t="str">
        <f t="shared" si="282"/>
        <v/>
      </c>
      <c r="BI2220" t="str">
        <f t="shared" si="283"/>
        <v/>
      </c>
      <c r="BJ2220" t="str">
        <f t="shared" ca="1" si="286"/>
        <v/>
      </c>
      <c r="BK2220">
        <f t="shared" si="284"/>
        <v>1900</v>
      </c>
      <c r="BL2220">
        <f t="shared" si="285"/>
        <v>1900</v>
      </c>
      <c r="BM2220" t="str">
        <f t="shared" si="279"/>
        <v/>
      </c>
      <c r="BN2220" s="84">
        <f t="shared" si="280"/>
        <v>116</v>
      </c>
      <c r="BO2220" s="1">
        <v>42370</v>
      </c>
      <c r="BP2220" s="1"/>
      <c r="BQ2220" s="3"/>
      <c r="BR2220" s="4"/>
      <c r="BS2220" s="5"/>
      <c r="BT2220" s="6"/>
      <c r="BU2220" s="5"/>
      <c r="BV2220" s="5"/>
      <c r="BW2220" s="6"/>
      <c r="BX2220" s="5"/>
      <c r="BY2220" s="5"/>
      <c r="BZ2220" s="6"/>
      <c r="CA2220" s="5"/>
    </row>
    <row r="2221" spans="4:79">
      <c r="D2221" s="1"/>
      <c r="J2221" s="1"/>
      <c r="L2221" s="1"/>
      <c r="AZ2221" s="1"/>
      <c r="BA2221" s="1"/>
      <c r="BC2221" s="1"/>
      <c r="BD2221" s="1"/>
      <c r="BG2221" t="str">
        <f t="shared" ca="1" si="281"/>
        <v/>
      </c>
      <c r="BH2221" t="str">
        <f t="shared" si="282"/>
        <v/>
      </c>
      <c r="BI2221" t="str">
        <f t="shared" si="283"/>
        <v/>
      </c>
      <c r="BJ2221" t="str">
        <f t="shared" ca="1" si="286"/>
        <v/>
      </c>
      <c r="BK2221">
        <f t="shared" si="284"/>
        <v>1900</v>
      </c>
      <c r="BL2221">
        <f t="shared" si="285"/>
        <v>1900</v>
      </c>
      <c r="BM2221" t="str">
        <f t="shared" si="279"/>
        <v/>
      </c>
      <c r="BN2221" s="84">
        <f t="shared" si="280"/>
        <v>116</v>
      </c>
      <c r="BO2221" s="1">
        <v>42370</v>
      </c>
      <c r="BP2221" s="1"/>
      <c r="BQ2221" s="3"/>
      <c r="BR2221" s="4"/>
      <c r="BS2221" s="5"/>
      <c r="BT2221" s="6"/>
      <c r="BU2221" s="5"/>
      <c r="BV2221" s="5"/>
      <c r="BW2221" s="6"/>
      <c r="BX2221" s="5"/>
      <c r="BY2221" s="5"/>
      <c r="BZ2221" s="6"/>
      <c r="CA2221" s="5"/>
    </row>
    <row r="2222" spans="4:79">
      <c r="D2222" s="1"/>
      <c r="E2222" s="1"/>
      <c r="J2222" s="1"/>
      <c r="L2222" s="1"/>
      <c r="N2222" s="1"/>
      <c r="AX2222" s="1"/>
      <c r="AY2222" s="1"/>
      <c r="BA2222" s="1"/>
      <c r="BG2222" t="str">
        <f t="shared" ca="1" si="281"/>
        <v/>
      </c>
      <c r="BH2222" t="str">
        <f t="shared" si="282"/>
        <v/>
      </c>
      <c r="BI2222" t="str">
        <f t="shared" si="283"/>
        <v/>
      </c>
      <c r="BJ2222" t="str">
        <f t="shared" ca="1" si="286"/>
        <v/>
      </c>
      <c r="BK2222">
        <f t="shared" si="284"/>
        <v>1900</v>
      </c>
      <c r="BL2222">
        <f t="shared" si="285"/>
        <v>1900</v>
      </c>
      <c r="BM2222" t="str">
        <f t="shared" si="279"/>
        <v/>
      </c>
      <c r="BN2222" s="84">
        <f t="shared" si="280"/>
        <v>116</v>
      </c>
      <c r="BO2222" s="1">
        <v>42370</v>
      </c>
      <c r="BP2222" s="1"/>
      <c r="BQ2222" s="3"/>
      <c r="BR2222" s="4"/>
      <c r="BS2222" s="5"/>
      <c r="BT2222" s="6"/>
      <c r="BU2222" s="5"/>
      <c r="BV2222" s="5"/>
      <c r="BW2222" s="6"/>
      <c r="BX2222" s="5"/>
      <c r="BY2222" s="5"/>
      <c r="BZ2222" s="6"/>
      <c r="CA2222" s="5"/>
    </row>
    <row r="2223" spans="4:79">
      <c r="D2223" s="1"/>
      <c r="E2223" s="1"/>
      <c r="J2223" s="1"/>
      <c r="L2223" s="1"/>
      <c r="AX2223" s="1"/>
      <c r="AY2223" s="1"/>
      <c r="BA2223" s="1"/>
      <c r="BG2223" t="str">
        <f t="shared" ca="1" si="281"/>
        <v/>
      </c>
      <c r="BH2223" t="str">
        <f t="shared" si="282"/>
        <v/>
      </c>
      <c r="BI2223" t="str">
        <f t="shared" si="283"/>
        <v/>
      </c>
      <c r="BJ2223" t="str">
        <f t="shared" ca="1" si="286"/>
        <v/>
      </c>
      <c r="BK2223">
        <f t="shared" si="284"/>
        <v>1900</v>
      </c>
      <c r="BL2223">
        <f t="shared" si="285"/>
        <v>1900</v>
      </c>
      <c r="BM2223" t="str">
        <f t="shared" si="279"/>
        <v/>
      </c>
      <c r="BN2223" s="84">
        <f t="shared" si="280"/>
        <v>116</v>
      </c>
      <c r="BO2223" s="1">
        <v>42370</v>
      </c>
      <c r="BP2223" s="1"/>
      <c r="BQ2223" s="3"/>
      <c r="BR2223" s="4"/>
      <c r="BS2223" s="5"/>
      <c r="BT2223" s="6"/>
      <c r="BU2223" s="5"/>
      <c r="BV2223" s="5"/>
      <c r="BW2223" s="6"/>
      <c r="BX2223" s="5"/>
      <c r="BY2223" s="5"/>
      <c r="BZ2223" s="6"/>
      <c r="CA2223" s="5"/>
    </row>
    <row r="2224" spans="4:79">
      <c r="D2224" s="1"/>
      <c r="J2224" s="1"/>
      <c r="L2224" s="1"/>
      <c r="M2224" s="1"/>
      <c r="AX2224" s="1"/>
      <c r="AY2224" s="1"/>
      <c r="BA2224" s="1"/>
      <c r="BB2224" s="1"/>
      <c r="BG2224" t="str">
        <f t="shared" ca="1" si="281"/>
        <v/>
      </c>
      <c r="BH2224" t="str">
        <f t="shared" si="282"/>
        <v/>
      </c>
      <c r="BI2224" t="str">
        <f t="shared" si="283"/>
        <v/>
      </c>
      <c r="BJ2224" t="str">
        <f t="shared" ca="1" si="286"/>
        <v/>
      </c>
      <c r="BK2224">
        <f t="shared" si="284"/>
        <v>1900</v>
      </c>
      <c r="BL2224">
        <f t="shared" si="285"/>
        <v>1900</v>
      </c>
      <c r="BM2224" t="str">
        <f t="shared" si="279"/>
        <v/>
      </c>
      <c r="BN2224" s="84">
        <f t="shared" si="280"/>
        <v>116</v>
      </c>
      <c r="BO2224" s="1">
        <v>42370</v>
      </c>
      <c r="BP2224" s="1"/>
      <c r="BQ2224" s="3"/>
      <c r="BR2224" s="4"/>
      <c r="BS2224" s="5"/>
      <c r="BT2224" s="6"/>
      <c r="BU2224" s="5"/>
      <c r="BV2224" s="5"/>
      <c r="BW2224" s="6"/>
      <c r="BX2224" s="5"/>
      <c r="BY2224" s="5"/>
      <c r="BZ2224" s="6"/>
      <c r="CA2224" s="5"/>
    </row>
    <row r="2225" spans="4:79">
      <c r="D2225" s="1"/>
      <c r="J2225" s="1"/>
      <c r="L2225" s="1"/>
      <c r="M2225" s="1"/>
      <c r="AX2225" s="1"/>
      <c r="AY2225" s="1"/>
      <c r="BA2225" s="1"/>
      <c r="BB2225" s="1"/>
      <c r="BG2225" t="str">
        <f t="shared" ca="1" si="281"/>
        <v/>
      </c>
      <c r="BH2225" t="str">
        <f t="shared" si="282"/>
        <v/>
      </c>
      <c r="BI2225" t="str">
        <f t="shared" si="283"/>
        <v/>
      </c>
      <c r="BJ2225" t="str">
        <f t="shared" ca="1" si="286"/>
        <v/>
      </c>
      <c r="BK2225">
        <f t="shared" si="284"/>
        <v>1900</v>
      </c>
      <c r="BL2225">
        <f t="shared" si="285"/>
        <v>1900</v>
      </c>
      <c r="BM2225" t="str">
        <f t="shared" si="279"/>
        <v/>
      </c>
      <c r="BN2225" s="84">
        <f t="shared" si="280"/>
        <v>116</v>
      </c>
      <c r="BO2225" s="1">
        <v>42370</v>
      </c>
      <c r="BP2225" s="1"/>
      <c r="BQ2225" s="3"/>
      <c r="BR2225" s="4"/>
      <c r="BS2225" s="5"/>
      <c r="BT2225" s="6"/>
      <c r="BU2225" s="5"/>
      <c r="BV2225" s="5"/>
      <c r="BW2225" s="6"/>
      <c r="BX2225" s="5"/>
      <c r="BY2225" s="5"/>
      <c r="BZ2225" s="6"/>
      <c r="CA2225" s="5"/>
    </row>
    <row r="2226" spans="4:79">
      <c r="D2226" s="1"/>
      <c r="E2226" s="1"/>
      <c r="J2226" s="1"/>
      <c r="L2226" s="1"/>
      <c r="AX2226" s="1"/>
      <c r="AY2226" s="1"/>
      <c r="BA2226" s="1"/>
      <c r="BB2226" s="1"/>
      <c r="BD2226" s="1"/>
      <c r="BG2226" t="str">
        <f ca="1">IF(A2226="","",DATEDIF(J2226,TODAY(),"y"))</f>
        <v/>
      </c>
      <c r="BH2226" t="str">
        <f t="shared" si="282"/>
        <v/>
      </c>
      <c r="BI2226" t="str">
        <f t="shared" si="283"/>
        <v/>
      </c>
      <c r="BJ2226" t="str">
        <f t="shared" ca="1" si="286"/>
        <v/>
      </c>
      <c r="BK2226">
        <f t="shared" si="284"/>
        <v>1900</v>
      </c>
      <c r="BL2226">
        <f t="shared" si="285"/>
        <v>1900</v>
      </c>
      <c r="BM2226" t="str">
        <f t="shared" si="279"/>
        <v/>
      </c>
      <c r="BN2226" s="84">
        <f t="shared" si="280"/>
        <v>116</v>
      </c>
      <c r="BO2226" s="1">
        <v>42370</v>
      </c>
      <c r="BP2226" s="1"/>
      <c r="BQ2226" s="3"/>
      <c r="BR2226" s="4"/>
      <c r="BS2226" s="5"/>
      <c r="BT2226" s="6"/>
      <c r="BU2226" s="5"/>
      <c r="BV2226" s="5"/>
      <c r="BW2226" s="6"/>
      <c r="BX2226" s="5"/>
      <c r="BY2226" s="5"/>
      <c r="BZ2226" s="6"/>
      <c r="CA2226" s="5"/>
    </row>
    <row r="2227" spans="4:79">
      <c r="D2227" s="1"/>
      <c r="J2227" s="1"/>
      <c r="L2227" s="1"/>
      <c r="M2227" s="1"/>
      <c r="AX2227" s="1"/>
      <c r="AY2227" s="1"/>
      <c r="BA2227" s="1"/>
      <c r="BB2227" s="1"/>
      <c r="BF2227" s="1"/>
      <c r="BG2227" t="str">
        <f t="shared" ca="1" si="281"/>
        <v/>
      </c>
      <c r="BH2227" t="str">
        <f t="shared" si="282"/>
        <v/>
      </c>
      <c r="BI2227" t="str">
        <f t="shared" si="283"/>
        <v/>
      </c>
      <c r="BJ2227" t="str">
        <f t="shared" ca="1" si="286"/>
        <v/>
      </c>
      <c r="BK2227">
        <f t="shared" si="284"/>
        <v>1900</v>
      </c>
      <c r="BL2227">
        <f t="shared" si="285"/>
        <v>1900</v>
      </c>
      <c r="BM2227" t="str">
        <f t="shared" si="279"/>
        <v/>
      </c>
      <c r="BN2227" s="84">
        <f t="shared" si="280"/>
        <v>116</v>
      </c>
      <c r="BO2227" s="1">
        <v>42370</v>
      </c>
      <c r="BP2227" s="1"/>
      <c r="BQ2227" s="3"/>
      <c r="BR2227" s="4"/>
      <c r="BS2227" s="5"/>
      <c r="BT2227" s="6"/>
      <c r="BU2227" s="5"/>
      <c r="BV2227" s="5"/>
      <c r="BW2227" s="6"/>
      <c r="BX2227" s="5"/>
      <c r="BY2227" s="5"/>
      <c r="BZ2227" s="6"/>
      <c r="CA2227" s="5"/>
    </row>
    <row r="2228" spans="4:79">
      <c r="D2228" s="1"/>
      <c r="J2228" s="1"/>
      <c r="M2228" s="1"/>
      <c r="BG2228" t="str">
        <f t="shared" ca="1" si="281"/>
        <v/>
      </c>
      <c r="BH2228" t="str">
        <f t="shared" si="282"/>
        <v/>
      </c>
      <c r="BI2228" t="str">
        <f t="shared" si="283"/>
        <v/>
      </c>
      <c r="BJ2228" t="str">
        <f t="shared" ca="1" si="286"/>
        <v/>
      </c>
      <c r="BK2228">
        <f t="shared" si="284"/>
        <v>1900</v>
      </c>
      <c r="BL2228">
        <f t="shared" si="285"/>
        <v>1900</v>
      </c>
      <c r="BM2228" t="str">
        <f t="shared" si="279"/>
        <v/>
      </c>
      <c r="BN2228" s="84">
        <f t="shared" si="280"/>
        <v>116</v>
      </c>
      <c r="BO2228" s="1">
        <v>42370</v>
      </c>
      <c r="BP2228" s="1"/>
      <c r="BQ2228" s="3"/>
      <c r="BR2228" s="4"/>
      <c r="BS2228" s="5"/>
      <c r="BT2228" s="6"/>
      <c r="BU2228" s="5"/>
      <c r="BV2228" s="5"/>
      <c r="BW2228" s="6"/>
      <c r="BX2228" s="5"/>
      <c r="BY2228" s="5"/>
      <c r="BZ2228" s="6"/>
      <c r="CA2228" s="5"/>
    </row>
    <row r="2229" spans="4:79">
      <c r="D2229" s="1"/>
      <c r="J2229" s="1"/>
      <c r="L2229" s="1"/>
      <c r="M2229" s="1"/>
      <c r="AX2229" s="1"/>
      <c r="AY2229" s="1"/>
      <c r="BA2229" s="1"/>
      <c r="BB2229" s="1"/>
      <c r="BG2229" t="str">
        <f t="shared" ca="1" si="281"/>
        <v/>
      </c>
      <c r="BH2229" t="str">
        <f t="shared" si="282"/>
        <v/>
      </c>
      <c r="BI2229" t="str">
        <f t="shared" si="283"/>
        <v/>
      </c>
      <c r="BJ2229" t="str">
        <f t="shared" ca="1" si="286"/>
        <v/>
      </c>
      <c r="BK2229">
        <f t="shared" si="284"/>
        <v>1900</v>
      </c>
      <c r="BL2229">
        <f t="shared" si="285"/>
        <v>1900</v>
      </c>
      <c r="BM2229" t="str">
        <f t="shared" si="279"/>
        <v/>
      </c>
      <c r="BN2229" s="84">
        <f t="shared" si="280"/>
        <v>116</v>
      </c>
      <c r="BO2229" s="1">
        <v>42370</v>
      </c>
      <c r="BP2229" s="1"/>
      <c r="BQ2229" s="3"/>
      <c r="BR2229" s="4"/>
      <c r="BS2229" s="5"/>
      <c r="BT2229" s="6"/>
      <c r="BU2229" s="5"/>
      <c r="BV2229" s="5"/>
      <c r="BW2229" s="6"/>
      <c r="BX2229" s="5"/>
      <c r="BY2229" s="5"/>
      <c r="BZ2229" s="6"/>
      <c r="CA2229" s="5"/>
    </row>
    <row r="2230" spans="4:79">
      <c r="D2230" s="1"/>
      <c r="J2230" s="1"/>
      <c r="L2230" s="1"/>
      <c r="M2230" s="1"/>
      <c r="BA2230" s="1"/>
      <c r="BG2230" t="str">
        <f t="shared" ca="1" si="281"/>
        <v/>
      </c>
      <c r="BH2230" t="str">
        <f t="shared" si="282"/>
        <v/>
      </c>
      <c r="BI2230" t="str">
        <f t="shared" si="283"/>
        <v/>
      </c>
      <c r="BJ2230" t="str">
        <f t="shared" ca="1" si="286"/>
        <v/>
      </c>
      <c r="BK2230">
        <f t="shared" si="284"/>
        <v>1900</v>
      </c>
      <c r="BL2230">
        <f t="shared" si="285"/>
        <v>1900</v>
      </c>
      <c r="BM2230" t="str">
        <f t="shared" si="279"/>
        <v/>
      </c>
      <c r="BN2230" s="84">
        <f t="shared" si="280"/>
        <v>116</v>
      </c>
      <c r="BO2230" s="1">
        <v>42370</v>
      </c>
      <c r="BP2230" s="1"/>
      <c r="BQ2230" s="3"/>
      <c r="BR2230" s="4"/>
      <c r="BS2230" s="5"/>
      <c r="BT2230" s="6"/>
      <c r="BU2230" s="5"/>
      <c r="BV2230" s="5"/>
      <c r="BW2230" s="6"/>
      <c r="BX2230" s="5"/>
      <c r="BY2230" s="5"/>
      <c r="BZ2230" s="6"/>
      <c r="CA2230" s="5"/>
    </row>
    <row r="2231" spans="4:79">
      <c r="D2231" s="1"/>
      <c r="J2231" s="1"/>
      <c r="L2231" s="1"/>
      <c r="M2231" s="1"/>
      <c r="AX2231" s="1"/>
      <c r="AY2231" s="1"/>
      <c r="BA2231" s="1"/>
      <c r="BB2231" s="1"/>
      <c r="BG2231" t="str">
        <f t="shared" ca="1" si="281"/>
        <v/>
      </c>
      <c r="BH2231" t="str">
        <f t="shared" si="282"/>
        <v/>
      </c>
      <c r="BI2231" t="str">
        <f t="shared" si="283"/>
        <v/>
      </c>
      <c r="BJ2231" t="str">
        <f t="shared" ca="1" si="286"/>
        <v/>
      </c>
      <c r="BK2231">
        <f t="shared" si="284"/>
        <v>1900</v>
      </c>
      <c r="BL2231">
        <f t="shared" si="285"/>
        <v>1900</v>
      </c>
      <c r="BM2231" t="str">
        <f t="shared" si="279"/>
        <v/>
      </c>
      <c r="BN2231" s="84">
        <f t="shared" si="280"/>
        <v>116</v>
      </c>
      <c r="BO2231" s="1">
        <v>42370</v>
      </c>
      <c r="BP2231" s="1"/>
      <c r="BQ2231" s="3"/>
      <c r="BR2231" s="4"/>
      <c r="BS2231" s="5"/>
      <c r="BT2231" s="6"/>
      <c r="BU2231" s="5"/>
      <c r="BV2231" s="5"/>
      <c r="BW2231" s="6"/>
      <c r="BX2231" s="5"/>
      <c r="BY2231" s="5"/>
      <c r="BZ2231" s="6"/>
      <c r="CA2231" s="5"/>
    </row>
    <row r="2232" spans="4:79">
      <c r="D2232" s="1"/>
      <c r="J2232" s="1"/>
      <c r="L2232" s="1"/>
      <c r="M2232" s="1"/>
      <c r="AX2232" s="1"/>
      <c r="AY2232" s="1"/>
      <c r="BA2232" s="1"/>
      <c r="BB2232" s="1"/>
      <c r="BG2232" t="str">
        <f t="shared" ca="1" si="281"/>
        <v/>
      </c>
      <c r="BH2232" t="str">
        <f t="shared" si="282"/>
        <v/>
      </c>
      <c r="BI2232" t="str">
        <f t="shared" si="283"/>
        <v/>
      </c>
      <c r="BJ2232" t="str">
        <f t="shared" ca="1" si="286"/>
        <v/>
      </c>
      <c r="BK2232">
        <f t="shared" si="284"/>
        <v>1900</v>
      </c>
      <c r="BL2232">
        <f t="shared" si="285"/>
        <v>1900</v>
      </c>
      <c r="BM2232" t="str">
        <f t="shared" si="279"/>
        <v/>
      </c>
      <c r="BN2232" s="84">
        <f t="shared" si="280"/>
        <v>116</v>
      </c>
      <c r="BO2232" s="1">
        <v>42370</v>
      </c>
      <c r="BP2232" s="1"/>
      <c r="BQ2232" s="3"/>
      <c r="BR2232" s="4"/>
      <c r="BS2232" s="5"/>
      <c r="BT2232" s="6"/>
      <c r="BU2232" s="5"/>
      <c r="BV2232" s="5"/>
      <c r="BW2232" s="6"/>
      <c r="BX2232" s="5"/>
      <c r="BY2232" s="5"/>
      <c r="BZ2232" s="6"/>
      <c r="CA2232" s="5"/>
    </row>
    <row r="2233" spans="4:79">
      <c r="D2233" s="1"/>
      <c r="J2233" s="1"/>
      <c r="L2233" s="1"/>
      <c r="M2233" s="1"/>
      <c r="AX2233" s="1"/>
      <c r="AY2233" s="1"/>
      <c r="BA2233" s="1"/>
      <c r="BB2233" s="1"/>
      <c r="BF2233" s="1"/>
      <c r="BG2233" t="str">
        <f t="shared" ca="1" si="281"/>
        <v/>
      </c>
      <c r="BH2233" t="str">
        <f t="shared" si="282"/>
        <v/>
      </c>
      <c r="BI2233" t="str">
        <f t="shared" si="283"/>
        <v/>
      </c>
      <c r="BJ2233" t="str">
        <f t="shared" ca="1" si="286"/>
        <v/>
      </c>
      <c r="BK2233">
        <f t="shared" si="284"/>
        <v>1900</v>
      </c>
      <c r="BL2233">
        <f t="shared" si="285"/>
        <v>1900</v>
      </c>
      <c r="BM2233" t="str">
        <f t="shared" si="279"/>
        <v/>
      </c>
      <c r="BN2233" s="84">
        <f t="shared" si="280"/>
        <v>116</v>
      </c>
      <c r="BO2233" s="1">
        <v>42370</v>
      </c>
      <c r="BP2233" s="1"/>
      <c r="BQ2233" s="3"/>
      <c r="BR2233" s="4"/>
      <c r="BS2233" s="5"/>
      <c r="BT2233" s="6"/>
      <c r="BU2233" s="5"/>
      <c r="BV2233" s="5"/>
      <c r="BW2233" s="6"/>
      <c r="BX2233" s="5"/>
      <c r="BY2233" s="5"/>
      <c r="BZ2233" s="6"/>
      <c r="CA2233" s="5"/>
    </row>
    <row r="2234" spans="4:79">
      <c r="D2234" s="1"/>
      <c r="J2234" s="1"/>
      <c r="L2234" s="1"/>
      <c r="M2234" s="1"/>
      <c r="AX2234" s="1"/>
      <c r="AY2234" s="1"/>
      <c r="BA2234" s="1"/>
      <c r="BB2234" s="1"/>
      <c r="BF2234" s="1"/>
      <c r="BG2234" t="str">
        <f t="shared" ca="1" si="281"/>
        <v/>
      </c>
      <c r="BH2234" t="str">
        <f t="shared" si="282"/>
        <v/>
      </c>
      <c r="BI2234" t="str">
        <f t="shared" si="283"/>
        <v/>
      </c>
      <c r="BJ2234" t="str">
        <f t="shared" ca="1" si="286"/>
        <v/>
      </c>
      <c r="BK2234">
        <f t="shared" si="284"/>
        <v>1900</v>
      </c>
      <c r="BL2234">
        <f t="shared" si="285"/>
        <v>1900</v>
      </c>
      <c r="BM2234" t="str">
        <f t="shared" si="279"/>
        <v/>
      </c>
      <c r="BN2234" s="84">
        <f t="shared" si="280"/>
        <v>116</v>
      </c>
      <c r="BO2234" s="1">
        <v>42370</v>
      </c>
      <c r="BP2234" s="1"/>
      <c r="BQ2234" s="3"/>
      <c r="BR2234" s="4"/>
      <c r="BS2234" s="5"/>
      <c r="BT2234" s="6"/>
      <c r="BU2234" s="5"/>
      <c r="BV2234" s="5"/>
      <c r="BW2234" s="6"/>
      <c r="BX2234" s="5"/>
      <c r="BY2234" s="5"/>
      <c r="BZ2234" s="6"/>
      <c r="CA2234" s="5"/>
    </row>
    <row r="2235" spans="4:79">
      <c r="D2235" s="1"/>
      <c r="J2235" s="1"/>
      <c r="L2235" s="1"/>
      <c r="M2235" s="1"/>
      <c r="AX2235" s="1"/>
      <c r="AY2235" s="1"/>
      <c r="BA2235" s="1"/>
      <c r="BB2235" s="1"/>
      <c r="BG2235" t="str">
        <f t="shared" ca="1" si="281"/>
        <v/>
      </c>
      <c r="BH2235" t="str">
        <f t="shared" si="282"/>
        <v/>
      </c>
      <c r="BI2235" t="str">
        <f t="shared" si="283"/>
        <v/>
      </c>
      <c r="BJ2235" t="str">
        <f t="shared" ca="1" si="286"/>
        <v/>
      </c>
      <c r="BK2235">
        <f t="shared" si="284"/>
        <v>1900</v>
      </c>
      <c r="BL2235">
        <f t="shared" si="285"/>
        <v>1900</v>
      </c>
      <c r="BM2235" t="str">
        <f t="shared" si="279"/>
        <v/>
      </c>
      <c r="BN2235" s="84">
        <f t="shared" si="280"/>
        <v>116</v>
      </c>
      <c r="BO2235" s="1">
        <v>42370</v>
      </c>
      <c r="BP2235" s="1"/>
      <c r="BQ2235" s="3"/>
      <c r="BR2235" s="4"/>
      <c r="BS2235" s="5"/>
      <c r="BT2235" s="6"/>
      <c r="BU2235" s="5"/>
      <c r="BV2235" s="5"/>
      <c r="BW2235" s="6"/>
      <c r="BX2235" s="5"/>
      <c r="BY2235" s="5"/>
      <c r="BZ2235" s="6"/>
      <c r="CA2235" s="5"/>
    </row>
    <row r="2236" spans="4:79">
      <c r="D2236" s="1"/>
      <c r="J2236" s="1"/>
      <c r="L2236" s="1"/>
      <c r="AX2236" s="1"/>
      <c r="AY2236" s="1"/>
      <c r="BA2236" s="1"/>
      <c r="BB2236" s="1"/>
      <c r="BF2236" s="1"/>
      <c r="BG2236" t="str">
        <f t="shared" ca="1" si="281"/>
        <v/>
      </c>
      <c r="BH2236" t="str">
        <f t="shared" si="282"/>
        <v/>
      </c>
      <c r="BI2236" t="str">
        <f t="shared" si="283"/>
        <v/>
      </c>
      <c r="BJ2236" t="str">
        <f t="shared" ca="1" si="286"/>
        <v/>
      </c>
      <c r="BK2236">
        <f t="shared" si="284"/>
        <v>1900</v>
      </c>
      <c r="BL2236">
        <f t="shared" si="285"/>
        <v>1900</v>
      </c>
      <c r="BM2236" t="str">
        <f t="shared" si="279"/>
        <v/>
      </c>
      <c r="BN2236" s="84">
        <f t="shared" si="280"/>
        <v>116</v>
      </c>
      <c r="BO2236" s="1">
        <v>42370</v>
      </c>
      <c r="BP2236" s="1"/>
      <c r="BQ2236" s="3"/>
      <c r="BR2236" s="4"/>
      <c r="BS2236" s="5"/>
      <c r="BT2236" s="6"/>
      <c r="BU2236" s="5"/>
      <c r="BV2236" s="5"/>
      <c r="BW2236" s="6"/>
      <c r="BX2236" s="5"/>
      <c r="BY2236" s="5"/>
      <c r="BZ2236" s="6"/>
      <c r="CA2236" s="5"/>
    </row>
    <row r="2237" spans="4:79">
      <c r="D2237" s="1"/>
      <c r="J2237" s="1"/>
      <c r="M2237" s="1"/>
      <c r="BG2237" t="str">
        <f t="shared" ca="1" si="281"/>
        <v/>
      </c>
      <c r="BH2237" t="str">
        <f t="shared" si="282"/>
        <v/>
      </c>
      <c r="BI2237" t="str">
        <f t="shared" si="283"/>
        <v/>
      </c>
      <c r="BJ2237" t="str">
        <f t="shared" ca="1" si="286"/>
        <v/>
      </c>
      <c r="BK2237">
        <f t="shared" si="284"/>
        <v>1900</v>
      </c>
      <c r="BL2237">
        <f t="shared" si="285"/>
        <v>1900</v>
      </c>
      <c r="BM2237" t="str">
        <f t="shared" si="279"/>
        <v/>
      </c>
      <c r="BN2237" s="84">
        <f t="shared" si="280"/>
        <v>116</v>
      </c>
      <c r="BO2237" s="1">
        <v>42370</v>
      </c>
      <c r="BP2237" s="1"/>
      <c r="BQ2237" s="3"/>
      <c r="BR2237" s="4"/>
      <c r="BS2237" s="5"/>
      <c r="BT2237" s="6"/>
      <c r="BU2237" s="5"/>
      <c r="BV2237" s="5"/>
      <c r="BW2237" s="6"/>
      <c r="BX2237" s="5"/>
      <c r="BY2237" s="5"/>
      <c r="BZ2237" s="6"/>
      <c r="CA2237" s="5"/>
    </row>
    <row r="2238" spans="4:79">
      <c r="D2238" s="1"/>
      <c r="J2238" s="1"/>
      <c r="L2238" s="1"/>
      <c r="M2238" s="1"/>
      <c r="AX2238" s="1"/>
      <c r="AY2238" s="1"/>
      <c r="BA2238" s="1"/>
      <c r="BB2238" s="1"/>
      <c r="BG2238" t="str">
        <f t="shared" ca="1" si="281"/>
        <v/>
      </c>
      <c r="BH2238" t="str">
        <f t="shared" si="282"/>
        <v/>
      </c>
      <c r="BI2238" t="str">
        <f t="shared" si="283"/>
        <v/>
      </c>
      <c r="BJ2238" t="str">
        <f t="shared" ca="1" si="286"/>
        <v/>
      </c>
      <c r="BK2238">
        <f t="shared" si="284"/>
        <v>1900</v>
      </c>
      <c r="BL2238">
        <f t="shared" si="285"/>
        <v>1900</v>
      </c>
      <c r="BM2238" t="str">
        <f t="shared" si="279"/>
        <v/>
      </c>
      <c r="BN2238" s="84">
        <f t="shared" si="280"/>
        <v>116</v>
      </c>
      <c r="BO2238" s="1">
        <v>42370</v>
      </c>
      <c r="BP2238" s="1"/>
      <c r="BQ2238" s="3"/>
      <c r="BR2238" s="4"/>
      <c r="BS2238" s="5"/>
      <c r="BT2238" s="6"/>
      <c r="BU2238" s="5"/>
      <c r="BV2238" s="5"/>
      <c r="BW2238" s="6"/>
      <c r="BX2238" s="5"/>
      <c r="BY2238" s="5"/>
      <c r="BZ2238" s="6"/>
      <c r="CA2238" s="5"/>
    </row>
    <row r="2239" spans="4:79">
      <c r="D2239" s="1"/>
      <c r="J2239" s="1"/>
      <c r="L2239" s="1"/>
      <c r="M2239" s="1"/>
      <c r="AX2239" s="1"/>
      <c r="AY2239" s="1"/>
      <c r="BA2239" s="1"/>
      <c r="BB2239" s="1"/>
      <c r="BG2239" t="str">
        <f t="shared" ca="1" si="281"/>
        <v/>
      </c>
      <c r="BH2239" t="str">
        <f t="shared" si="282"/>
        <v/>
      </c>
      <c r="BI2239" t="str">
        <f t="shared" si="283"/>
        <v/>
      </c>
      <c r="BJ2239" t="str">
        <f t="shared" ca="1" si="286"/>
        <v/>
      </c>
      <c r="BK2239">
        <f t="shared" si="284"/>
        <v>1900</v>
      </c>
      <c r="BL2239">
        <f t="shared" si="285"/>
        <v>1900</v>
      </c>
      <c r="BM2239" t="str">
        <f t="shared" si="279"/>
        <v/>
      </c>
      <c r="BN2239" s="84">
        <f t="shared" si="280"/>
        <v>116</v>
      </c>
      <c r="BO2239" s="1">
        <v>42370</v>
      </c>
      <c r="BP2239" s="1"/>
      <c r="BQ2239" s="3"/>
      <c r="BR2239" s="4"/>
      <c r="BS2239" s="5"/>
      <c r="BT2239" s="6"/>
      <c r="BU2239" s="5"/>
      <c r="BV2239" s="5"/>
      <c r="BW2239" s="6"/>
      <c r="BX2239" s="5"/>
      <c r="BY2239" s="5"/>
      <c r="BZ2239" s="6"/>
      <c r="CA2239" s="5"/>
    </row>
    <row r="2240" spans="4:79">
      <c r="D2240" s="1"/>
      <c r="BB2240" s="1"/>
      <c r="BG2240" t="str">
        <f t="shared" ca="1" si="281"/>
        <v/>
      </c>
      <c r="BH2240" t="str">
        <f t="shared" si="282"/>
        <v/>
      </c>
      <c r="BI2240" t="str">
        <f t="shared" si="283"/>
        <v/>
      </c>
      <c r="BJ2240" t="str">
        <f t="shared" ca="1" si="286"/>
        <v/>
      </c>
      <c r="BK2240">
        <f t="shared" si="284"/>
        <v>1900</v>
      </c>
      <c r="BL2240">
        <f t="shared" si="285"/>
        <v>1900</v>
      </c>
      <c r="BM2240" t="str">
        <f t="shared" si="279"/>
        <v/>
      </c>
      <c r="BN2240" s="84">
        <f t="shared" si="280"/>
        <v>116</v>
      </c>
      <c r="BO2240" s="1">
        <v>42370</v>
      </c>
      <c r="BP2240" s="1"/>
      <c r="BQ2240" s="3"/>
      <c r="BR2240" s="4"/>
      <c r="BS2240" s="5"/>
      <c r="BT2240" s="6"/>
      <c r="BU2240" s="5"/>
      <c r="BV2240" s="5"/>
      <c r="BW2240" s="6"/>
      <c r="BX2240" s="5"/>
      <c r="BY2240" s="5"/>
      <c r="BZ2240" s="6"/>
      <c r="CA2240" s="5"/>
    </row>
    <row r="2241" spans="4:79">
      <c r="D2241" s="1"/>
      <c r="J2241" s="1"/>
      <c r="M2241" s="1"/>
      <c r="BG2241" t="str">
        <f t="shared" ca="1" si="281"/>
        <v/>
      </c>
      <c r="BH2241" t="str">
        <f t="shared" si="282"/>
        <v/>
      </c>
      <c r="BI2241" t="str">
        <f t="shared" si="283"/>
        <v/>
      </c>
      <c r="BJ2241" t="str">
        <f t="shared" ca="1" si="286"/>
        <v/>
      </c>
      <c r="BK2241">
        <f t="shared" si="284"/>
        <v>1900</v>
      </c>
      <c r="BL2241">
        <f t="shared" si="285"/>
        <v>1900</v>
      </c>
      <c r="BM2241" t="str">
        <f t="shared" si="279"/>
        <v/>
      </c>
      <c r="BN2241" s="84">
        <f t="shared" si="280"/>
        <v>116</v>
      </c>
      <c r="BO2241" s="1">
        <v>42370</v>
      </c>
      <c r="BP2241" s="1"/>
      <c r="BQ2241" s="3"/>
      <c r="BR2241" s="4"/>
      <c r="BS2241" s="5"/>
      <c r="BT2241" s="6"/>
      <c r="BU2241" s="5"/>
      <c r="BV2241" s="5"/>
      <c r="BW2241" s="6"/>
      <c r="BX2241" s="5"/>
      <c r="BY2241" s="5"/>
      <c r="BZ2241" s="6"/>
      <c r="CA2241" s="5"/>
    </row>
    <row r="2242" spans="4:79">
      <c r="D2242" s="1"/>
      <c r="J2242" s="1"/>
      <c r="L2242" s="1"/>
      <c r="AX2242" s="1"/>
      <c r="AY2242" s="1"/>
      <c r="BA2242" s="1"/>
      <c r="BB2242" s="1"/>
      <c r="BG2242" t="str">
        <f t="shared" ca="1" si="281"/>
        <v/>
      </c>
      <c r="BH2242" t="str">
        <f t="shared" si="282"/>
        <v/>
      </c>
      <c r="BI2242" t="str">
        <f t="shared" si="283"/>
        <v/>
      </c>
      <c r="BJ2242" t="str">
        <f t="shared" ca="1" si="286"/>
        <v/>
      </c>
      <c r="BK2242">
        <f t="shared" si="284"/>
        <v>1900</v>
      </c>
      <c r="BL2242">
        <f t="shared" si="285"/>
        <v>1900</v>
      </c>
      <c r="BM2242" t="str">
        <f t="shared" ref="BM2242:BM2305" si="287">IF(A2242="","",IF(O2242="Adhérent",BG2242,""))</f>
        <v/>
      </c>
      <c r="BN2242" s="84">
        <f t="shared" ref="BN2242:BN2305" si="288">YEAR(BO2242)-YEAR(J2242)</f>
        <v>116</v>
      </c>
      <c r="BO2242" s="1">
        <v>42370</v>
      </c>
      <c r="BP2242" s="1"/>
      <c r="BQ2242" s="3"/>
      <c r="BR2242" s="4"/>
      <c r="BS2242" s="5"/>
      <c r="BT2242" s="6"/>
      <c r="BU2242" s="5"/>
      <c r="BV2242" s="5"/>
      <c r="BW2242" s="6"/>
      <c r="BX2242" s="5"/>
      <c r="BY2242" s="5"/>
      <c r="BZ2242" s="6"/>
      <c r="CA2242" s="5"/>
    </row>
    <row r="2243" spans="4:79">
      <c r="D2243" s="1"/>
      <c r="J2243" s="1"/>
      <c r="L2243" s="1"/>
      <c r="BA2243" s="1"/>
      <c r="BG2243" t="str">
        <f t="shared" ref="BG2243:BG2306" ca="1" si="289">IF(A2243="","",DATEDIF(J2243,TODAY(),"y"))</f>
        <v/>
      </c>
      <c r="BH2243" t="str">
        <f t="shared" ref="BH2243:BH2306" si="290">IF(A2243="","",IF(BG2243&lt;61,"Moins de 61",IF(BG2243&lt;66,"61 à 65",IF(BG2243&lt;71,"66 à 70",IF(BG2243&lt;76,"71 à 75",IF(BG2243&lt;81,"76 à 80",IF(BG2243&lt;86,"81 à 85",IF(BG2243&lt;91,"86 à 90",IF(BG2243&lt;96,"91 à 95",IF(BG2243&lt;101,"96 à 100",IF(BG2243&gt;=101,"101 et plus","")))))))))))</f>
        <v/>
      </c>
      <c r="BI2243" t="str">
        <f t="shared" ref="BI2243:BI2306" si="291">IF(B2243="","",IF(BG2243&lt;66,"Moins de 66",IF(BG2243&lt;71,"66 à 70",IF(BG2243&lt;76,"71 à 75",IF(BG2243&lt;81,"76 à 80",IF(BG2243&gt;=81,"plus de 80",""))))))</f>
        <v/>
      </c>
      <c r="BJ2243" t="str">
        <f t="shared" ca="1" si="286"/>
        <v/>
      </c>
      <c r="BK2243">
        <f t="shared" ref="BK2243:BK2306" si="292">YEAR(L2243)</f>
        <v>1900</v>
      </c>
      <c r="BL2243">
        <f t="shared" ref="BL2243:BL2306" si="293">YEAR(E2243)</f>
        <v>1900</v>
      </c>
      <c r="BM2243" t="str">
        <f t="shared" si="287"/>
        <v/>
      </c>
      <c r="BN2243" s="84">
        <f t="shared" si="288"/>
        <v>116</v>
      </c>
      <c r="BO2243" s="1">
        <v>42370</v>
      </c>
      <c r="BP2243" s="1"/>
      <c r="BQ2243" s="3"/>
      <c r="BR2243" s="4"/>
      <c r="BS2243" s="5"/>
      <c r="BT2243" s="6"/>
      <c r="BU2243" s="5"/>
      <c r="BV2243" s="5"/>
      <c r="BW2243" s="6"/>
      <c r="BX2243" s="5"/>
      <c r="BY2243" s="5"/>
      <c r="BZ2243" s="6"/>
      <c r="CA2243" s="5"/>
    </row>
    <row r="2244" spans="4:79">
      <c r="D2244" s="1"/>
      <c r="J2244" s="1"/>
      <c r="L2244" s="1"/>
      <c r="AX2244" s="1"/>
      <c r="AY2244" s="1"/>
      <c r="BA2244" s="1"/>
      <c r="BB2244" s="1"/>
      <c r="BG2244" t="str">
        <f t="shared" ca="1" si="289"/>
        <v/>
      </c>
      <c r="BH2244" t="str">
        <f t="shared" si="290"/>
        <v/>
      </c>
      <c r="BI2244" t="str">
        <f t="shared" si="291"/>
        <v/>
      </c>
      <c r="BJ2244" t="str">
        <f t="shared" ca="1" si="286"/>
        <v/>
      </c>
      <c r="BK2244">
        <f t="shared" si="292"/>
        <v>1900</v>
      </c>
      <c r="BL2244">
        <f t="shared" si="293"/>
        <v>1900</v>
      </c>
      <c r="BM2244" t="str">
        <f t="shared" si="287"/>
        <v/>
      </c>
      <c r="BN2244" s="84">
        <f t="shared" si="288"/>
        <v>116</v>
      </c>
      <c r="BO2244" s="1">
        <v>42370</v>
      </c>
      <c r="BP2244" s="1"/>
      <c r="BQ2244" s="3"/>
      <c r="BR2244" s="4"/>
      <c r="BS2244" s="5"/>
      <c r="BT2244" s="6"/>
      <c r="BU2244" s="5"/>
      <c r="BV2244" s="5"/>
      <c r="BW2244" s="6"/>
      <c r="BX2244" s="5"/>
      <c r="BY2244" s="5"/>
      <c r="BZ2244" s="6"/>
      <c r="CA2244" s="5"/>
    </row>
    <row r="2245" spans="4:79">
      <c r="D2245" s="1"/>
      <c r="E2245" s="1"/>
      <c r="J2245" s="1"/>
      <c r="L2245" s="1"/>
      <c r="AX2245" s="1"/>
      <c r="AY2245" s="1"/>
      <c r="BA2245" s="1"/>
      <c r="BB2245" s="1"/>
      <c r="BG2245" t="str">
        <f t="shared" ca="1" si="289"/>
        <v/>
      </c>
      <c r="BH2245" t="str">
        <f t="shared" si="290"/>
        <v/>
      </c>
      <c r="BI2245" t="str">
        <f t="shared" si="291"/>
        <v/>
      </c>
      <c r="BJ2245" t="str">
        <f t="shared" ca="1" si="286"/>
        <v/>
      </c>
      <c r="BK2245">
        <f t="shared" si="292"/>
        <v>1900</v>
      </c>
      <c r="BL2245">
        <f t="shared" si="293"/>
        <v>1900</v>
      </c>
      <c r="BM2245" t="str">
        <f t="shared" si="287"/>
        <v/>
      </c>
      <c r="BN2245" s="84">
        <f t="shared" si="288"/>
        <v>116</v>
      </c>
      <c r="BO2245" s="1">
        <v>42370</v>
      </c>
      <c r="BP2245" s="1"/>
      <c r="BQ2245" s="3"/>
      <c r="BR2245" s="4"/>
      <c r="BS2245" s="5"/>
      <c r="BT2245" s="6"/>
      <c r="BU2245" s="5"/>
      <c r="BV2245" s="5"/>
      <c r="BW2245" s="6"/>
      <c r="BX2245" s="5"/>
      <c r="BY2245" s="5"/>
      <c r="BZ2245" s="6"/>
      <c r="CA2245" s="5"/>
    </row>
    <row r="2246" spans="4:79">
      <c r="D2246" s="1"/>
      <c r="J2246" s="1"/>
      <c r="L2246" s="1"/>
      <c r="M2246" s="1"/>
      <c r="AX2246" s="1"/>
      <c r="AY2246" s="1"/>
      <c r="BA2246" s="1"/>
      <c r="BB2246" s="1"/>
      <c r="BG2246" t="str">
        <f t="shared" ca="1" si="289"/>
        <v/>
      </c>
      <c r="BH2246" t="str">
        <f t="shared" si="290"/>
        <v/>
      </c>
      <c r="BI2246" t="str">
        <f t="shared" si="291"/>
        <v/>
      </c>
      <c r="BJ2246" t="str">
        <f t="shared" ca="1" si="286"/>
        <v/>
      </c>
      <c r="BK2246">
        <f t="shared" si="292"/>
        <v>1900</v>
      </c>
      <c r="BL2246">
        <f t="shared" si="293"/>
        <v>1900</v>
      </c>
      <c r="BM2246" t="str">
        <f t="shared" si="287"/>
        <v/>
      </c>
      <c r="BN2246" s="84">
        <f t="shared" si="288"/>
        <v>116</v>
      </c>
      <c r="BO2246" s="1">
        <v>42370</v>
      </c>
      <c r="BP2246" s="1"/>
      <c r="BQ2246" s="3"/>
      <c r="BR2246" s="4"/>
      <c r="BS2246" s="5"/>
      <c r="BT2246" s="6"/>
      <c r="BU2246" s="5"/>
      <c r="BV2246" s="5"/>
      <c r="BW2246" s="6"/>
      <c r="BX2246" s="5"/>
      <c r="BY2246" s="5"/>
      <c r="BZ2246" s="6"/>
      <c r="CA2246" s="5"/>
    </row>
    <row r="2247" spans="4:79">
      <c r="D2247" s="1"/>
      <c r="J2247" s="1"/>
      <c r="L2247" s="1"/>
      <c r="M2247" s="1"/>
      <c r="BA2247" s="1"/>
      <c r="BG2247" t="str">
        <f t="shared" ca="1" si="289"/>
        <v/>
      </c>
      <c r="BH2247" t="str">
        <f t="shared" si="290"/>
        <v/>
      </c>
      <c r="BI2247" t="str">
        <f t="shared" si="291"/>
        <v/>
      </c>
      <c r="BJ2247" t="str">
        <f t="shared" ca="1" si="286"/>
        <v/>
      </c>
      <c r="BK2247">
        <f t="shared" si="292"/>
        <v>1900</v>
      </c>
      <c r="BL2247">
        <f t="shared" si="293"/>
        <v>1900</v>
      </c>
      <c r="BM2247" t="str">
        <f t="shared" si="287"/>
        <v/>
      </c>
      <c r="BN2247" s="84">
        <f t="shared" si="288"/>
        <v>116</v>
      </c>
      <c r="BO2247" s="1">
        <v>42370</v>
      </c>
      <c r="BP2247" s="1"/>
      <c r="BQ2247" s="3"/>
      <c r="BR2247" s="4"/>
      <c r="BS2247" s="5"/>
      <c r="BT2247" s="6"/>
      <c r="BU2247" s="5"/>
      <c r="BV2247" s="5"/>
      <c r="BW2247" s="6"/>
      <c r="BX2247" s="5"/>
      <c r="BY2247" s="5"/>
      <c r="BZ2247" s="6"/>
      <c r="CA2247" s="5"/>
    </row>
    <row r="2248" spans="4:79">
      <c r="D2248" s="1"/>
      <c r="J2248" s="1"/>
      <c r="L2248" s="1"/>
      <c r="AZ2248" s="1"/>
      <c r="BA2248" s="1"/>
      <c r="BC2248" s="1"/>
      <c r="BD2248" s="1"/>
      <c r="BG2248" t="str">
        <f t="shared" ca="1" si="289"/>
        <v/>
      </c>
      <c r="BH2248" t="str">
        <f t="shared" si="290"/>
        <v/>
      </c>
      <c r="BI2248" t="str">
        <f t="shared" si="291"/>
        <v/>
      </c>
      <c r="BJ2248" t="str">
        <f t="shared" ca="1" si="286"/>
        <v/>
      </c>
      <c r="BK2248">
        <f t="shared" si="292"/>
        <v>1900</v>
      </c>
      <c r="BL2248">
        <f t="shared" si="293"/>
        <v>1900</v>
      </c>
      <c r="BM2248" t="str">
        <f t="shared" si="287"/>
        <v/>
      </c>
      <c r="BN2248" s="84">
        <f t="shared" si="288"/>
        <v>116</v>
      </c>
      <c r="BO2248" s="1">
        <v>42370</v>
      </c>
      <c r="BP2248" s="1"/>
      <c r="BQ2248" s="3"/>
      <c r="BR2248" s="4"/>
      <c r="BS2248" s="5"/>
      <c r="BT2248" s="6"/>
      <c r="BU2248" s="5"/>
      <c r="BV2248" s="5"/>
      <c r="BW2248" s="6"/>
      <c r="BX2248" s="5"/>
      <c r="BY2248" s="5"/>
      <c r="BZ2248" s="6"/>
      <c r="CA2248" s="5"/>
    </row>
    <row r="2249" spans="4:79">
      <c r="D2249" s="1"/>
      <c r="J2249" s="1"/>
      <c r="L2249" s="1"/>
      <c r="M2249" s="1"/>
      <c r="AX2249" s="1"/>
      <c r="AY2249" s="1"/>
      <c r="BA2249" s="1"/>
      <c r="BB2249" s="1"/>
      <c r="BG2249" t="str">
        <f t="shared" ca="1" si="289"/>
        <v/>
      </c>
      <c r="BH2249" t="str">
        <f t="shared" si="290"/>
        <v/>
      </c>
      <c r="BI2249" t="str">
        <f t="shared" si="291"/>
        <v/>
      </c>
      <c r="BJ2249" t="str">
        <f t="shared" ca="1" si="286"/>
        <v/>
      </c>
      <c r="BK2249">
        <f t="shared" si="292"/>
        <v>1900</v>
      </c>
      <c r="BL2249">
        <f t="shared" si="293"/>
        <v>1900</v>
      </c>
      <c r="BM2249" t="str">
        <f t="shared" si="287"/>
        <v/>
      </c>
      <c r="BN2249" s="84">
        <f t="shared" si="288"/>
        <v>116</v>
      </c>
      <c r="BO2249" s="1">
        <v>42370</v>
      </c>
      <c r="BP2249" s="1"/>
      <c r="BQ2249" s="3"/>
      <c r="BR2249" s="4"/>
      <c r="BS2249" s="5"/>
      <c r="BT2249" s="6"/>
      <c r="BU2249" s="5"/>
      <c r="BV2249" s="5"/>
      <c r="BW2249" s="6"/>
      <c r="BX2249" s="5"/>
      <c r="BY2249" s="5"/>
      <c r="BZ2249" s="6"/>
      <c r="CA2249" s="5"/>
    </row>
    <row r="2250" spans="4:79">
      <c r="D2250" s="1"/>
      <c r="J2250" s="1"/>
      <c r="L2250" s="1"/>
      <c r="BA2250" s="1"/>
      <c r="BG2250" t="str">
        <f t="shared" ca="1" si="289"/>
        <v/>
      </c>
      <c r="BH2250" t="str">
        <f t="shared" si="290"/>
        <v/>
      </c>
      <c r="BI2250" t="str">
        <f t="shared" si="291"/>
        <v/>
      </c>
      <c r="BJ2250" t="str">
        <f t="shared" ca="1" si="286"/>
        <v/>
      </c>
      <c r="BK2250">
        <f t="shared" si="292"/>
        <v>1900</v>
      </c>
      <c r="BL2250">
        <f t="shared" si="293"/>
        <v>1900</v>
      </c>
      <c r="BM2250" t="str">
        <f t="shared" si="287"/>
        <v/>
      </c>
      <c r="BN2250" s="84">
        <f t="shared" si="288"/>
        <v>116</v>
      </c>
      <c r="BO2250" s="1">
        <v>42370</v>
      </c>
      <c r="BP2250" s="1"/>
      <c r="BQ2250" s="3"/>
      <c r="BR2250" s="4"/>
      <c r="BS2250" s="5"/>
      <c r="BT2250" s="6"/>
      <c r="BU2250" s="5"/>
      <c r="BV2250" s="5"/>
      <c r="BW2250" s="6"/>
      <c r="BX2250" s="5"/>
      <c r="BY2250" s="5"/>
      <c r="BZ2250" s="6"/>
      <c r="CA2250" s="5"/>
    </row>
    <row r="2251" spans="4:79">
      <c r="D2251" s="1"/>
      <c r="J2251" s="1"/>
      <c r="L2251" s="1"/>
      <c r="M2251" s="1"/>
      <c r="AX2251" s="1"/>
      <c r="AY2251" s="1"/>
      <c r="BA2251" s="1"/>
      <c r="BB2251" s="1"/>
      <c r="BG2251" t="str">
        <f t="shared" ca="1" si="289"/>
        <v/>
      </c>
      <c r="BH2251" t="str">
        <f t="shared" si="290"/>
        <v/>
      </c>
      <c r="BI2251" t="str">
        <f t="shared" si="291"/>
        <v/>
      </c>
      <c r="BJ2251" t="str">
        <f t="shared" ca="1" si="286"/>
        <v/>
      </c>
      <c r="BK2251">
        <f t="shared" si="292"/>
        <v>1900</v>
      </c>
      <c r="BL2251">
        <f t="shared" si="293"/>
        <v>1900</v>
      </c>
      <c r="BM2251" t="str">
        <f t="shared" si="287"/>
        <v/>
      </c>
      <c r="BN2251" s="84">
        <f t="shared" si="288"/>
        <v>116</v>
      </c>
      <c r="BO2251" s="1">
        <v>42370</v>
      </c>
      <c r="BP2251" s="1"/>
      <c r="BQ2251" s="3"/>
      <c r="BR2251" s="4"/>
      <c r="BS2251" s="5"/>
      <c r="BT2251" s="6"/>
      <c r="BU2251" s="5"/>
      <c r="BV2251" s="5"/>
      <c r="BW2251" s="6"/>
      <c r="BX2251" s="5"/>
      <c r="BY2251" s="5"/>
      <c r="BZ2251" s="6"/>
      <c r="CA2251" s="5"/>
    </row>
    <row r="2252" spans="4:79">
      <c r="D2252" s="1"/>
      <c r="J2252" s="1"/>
      <c r="L2252" s="1"/>
      <c r="AX2252" s="1"/>
      <c r="AY2252" s="1"/>
      <c r="BA2252" s="1"/>
      <c r="BB2252" s="1"/>
      <c r="BG2252" t="str">
        <f t="shared" ca="1" si="289"/>
        <v/>
      </c>
      <c r="BH2252" t="str">
        <f t="shared" si="290"/>
        <v/>
      </c>
      <c r="BI2252" t="str">
        <f t="shared" si="291"/>
        <v/>
      </c>
      <c r="BJ2252" t="str">
        <f t="shared" ca="1" si="286"/>
        <v/>
      </c>
      <c r="BK2252">
        <f t="shared" si="292"/>
        <v>1900</v>
      </c>
      <c r="BL2252">
        <f t="shared" si="293"/>
        <v>1900</v>
      </c>
      <c r="BM2252" t="str">
        <f t="shared" si="287"/>
        <v/>
      </c>
      <c r="BN2252" s="84">
        <f t="shared" si="288"/>
        <v>116</v>
      </c>
      <c r="BO2252" s="1">
        <v>42370</v>
      </c>
      <c r="BP2252" s="1"/>
      <c r="BQ2252" s="3"/>
      <c r="BR2252" s="4"/>
      <c r="BS2252" s="5"/>
      <c r="BT2252" s="6"/>
      <c r="BU2252" s="5"/>
      <c r="BV2252" s="5"/>
      <c r="BW2252" s="6"/>
      <c r="BX2252" s="5"/>
      <c r="BY2252" s="5"/>
      <c r="BZ2252" s="6"/>
      <c r="CA2252" s="5"/>
    </row>
    <row r="2253" spans="4:79">
      <c r="D2253" s="1"/>
      <c r="J2253" s="1"/>
      <c r="L2253" s="1"/>
      <c r="M2253" s="1"/>
      <c r="AX2253" s="1"/>
      <c r="AY2253" s="1"/>
      <c r="BA2253" s="1"/>
      <c r="BB2253" s="1"/>
      <c r="BG2253" t="str">
        <f t="shared" ca="1" si="289"/>
        <v/>
      </c>
      <c r="BH2253" t="str">
        <f t="shared" si="290"/>
        <v/>
      </c>
      <c r="BI2253" t="str">
        <f t="shared" si="291"/>
        <v/>
      </c>
      <c r="BJ2253" t="str">
        <f t="shared" ca="1" si="286"/>
        <v/>
      </c>
      <c r="BK2253">
        <f t="shared" si="292"/>
        <v>1900</v>
      </c>
      <c r="BL2253">
        <f t="shared" si="293"/>
        <v>1900</v>
      </c>
      <c r="BM2253" t="str">
        <f t="shared" si="287"/>
        <v/>
      </c>
      <c r="BN2253" s="84">
        <f t="shared" si="288"/>
        <v>116</v>
      </c>
      <c r="BO2253" s="1">
        <v>42370</v>
      </c>
      <c r="BP2253" s="1"/>
      <c r="BQ2253" s="3"/>
      <c r="BR2253" s="4"/>
      <c r="BS2253" s="5"/>
      <c r="BT2253" s="6"/>
      <c r="BU2253" s="5"/>
      <c r="BV2253" s="5"/>
      <c r="BW2253" s="6"/>
      <c r="BX2253" s="5"/>
      <c r="BY2253" s="5"/>
      <c r="BZ2253" s="6"/>
      <c r="CA2253" s="5"/>
    </row>
    <row r="2254" spans="4:79">
      <c r="D2254" s="1"/>
      <c r="J2254" s="1"/>
      <c r="L2254" s="1"/>
      <c r="M2254" s="1"/>
      <c r="AX2254" s="1"/>
      <c r="AY2254" s="1"/>
      <c r="BA2254" s="1"/>
      <c r="BB2254" s="1"/>
      <c r="BG2254" t="str">
        <f t="shared" ca="1" si="289"/>
        <v/>
      </c>
      <c r="BH2254" t="str">
        <f t="shared" si="290"/>
        <v/>
      </c>
      <c r="BI2254" t="str">
        <f t="shared" si="291"/>
        <v/>
      </c>
      <c r="BJ2254" t="str">
        <f t="shared" ca="1" si="286"/>
        <v/>
      </c>
      <c r="BK2254">
        <f t="shared" si="292"/>
        <v>1900</v>
      </c>
      <c r="BL2254">
        <f t="shared" si="293"/>
        <v>1900</v>
      </c>
      <c r="BM2254" t="str">
        <f t="shared" si="287"/>
        <v/>
      </c>
      <c r="BN2254" s="84">
        <f t="shared" si="288"/>
        <v>116</v>
      </c>
      <c r="BO2254" s="1">
        <v>42370</v>
      </c>
      <c r="BP2254" s="1"/>
      <c r="BQ2254" s="3"/>
      <c r="BR2254" s="4"/>
      <c r="BS2254" s="5"/>
      <c r="BT2254" s="6"/>
      <c r="BU2254" s="5"/>
      <c r="BV2254" s="5"/>
      <c r="BW2254" s="6"/>
      <c r="BX2254" s="5"/>
      <c r="BY2254" s="5"/>
      <c r="BZ2254" s="6"/>
      <c r="CA2254" s="5"/>
    </row>
    <row r="2255" spans="4:79">
      <c r="D2255" s="1"/>
      <c r="J2255" s="1"/>
      <c r="L2255" s="1"/>
      <c r="AX2255" s="1"/>
      <c r="AY2255" s="1"/>
      <c r="BA2255" s="1"/>
      <c r="BB2255" s="1"/>
      <c r="BG2255" t="str">
        <f t="shared" ca="1" si="289"/>
        <v/>
      </c>
      <c r="BH2255" t="str">
        <f t="shared" si="290"/>
        <v/>
      </c>
      <c r="BI2255" t="str">
        <f t="shared" si="291"/>
        <v/>
      </c>
      <c r="BJ2255" t="str">
        <f t="shared" ca="1" si="286"/>
        <v/>
      </c>
      <c r="BK2255">
        <f t="shared" si="292"/>
        <v>1900</v>
      </c>
      <c r="BL2255">
        <f t="shared" si="293"/>
        <v>1900</v>
      </c>
      <c r="BM2255" t="str">
        <f t="shared" si="287"/>
        <v/>
      </c>
      <c r="BN2255" s="84">
        <f t="shared" si="288"/>
        <v>116</v>
      </c>
      <c r="BO2255" s="1">
        <v>42370</v>
      </c>
      <c r="BP2255" s="1"/>
      <c r="BQ2255" s="3"/>
      <c r="BR2255" s="4"/>
      <c r="BS2255" s="5"/>
      <c r="BT2255" s="6"/>
      <c r="BU2255" s="5"/>
      <c r="BV2255" s="5"/>
      <c r="BW2255" s="6"/>
      <c r="BX2255" s="5"/>
      <c r="BY2255" s="5"/>
      <c r="BZ2255" s="6"/>
      <c r="CA2255" s="5"/>
    </row>
    <row r="2256" spans="4:79">
      <c r="D2256" s="1"/>
      <c r="E2256" s="1"/>
      <c r="J2256" s="1"/>
      <c r="L2256" s="1"/>
      <c r="M2256" s="1"/>
      <c r="AX2256" s="1"/>
      <c r="AY2256" s="1"/>
      <c r="BA2256" s="1"/>
      <c r="BG2256" t="str">
        <f t="shared" ca="1" si="289"/>
        <v/>
      </c>
      <c r="BH2256" t="str">
        <f t="shared" si="290"/>
        <v/>
      </c>
      <c r="BI2256" t="str">
        <f t="shared" si="291"/>
        <v/>
      </c>
      <c r="BJ2256" t="str">
        <f t="shared" ca="1" si="286"/>
        <v/>
      </c>
      <c r="BK2256">
        <f t="shared" si="292"/>
        <v>1900</v>
      </c>
      <c r="BL2256">
        <f t="shared" si="293"/>
        <v>1900</v>
      </c>
      <c r="BM2256" t="str">
        <f t="shared" si="287"/>
        <v/>
      </c>
      <c r="BN2256" s="84">
        <f t="shared" si="288"/>
        <v>116</v>
      </c>
      <c r="BO2256" s="1">
        <v>42370</v>
      </c>
      <c r="BP2256" s="1"/>
      <c r="BQ2256" s="3"/>
      <c r="BR2256" s="4"/>
      <c r="BS2256" s="5"/>
      <c r="BT2256" s="6"/>
      <c r="BU2256" s="5"/>
      <c r="BV2256" s="5"/>
      <c r="BW2256" s="6"/>
      <c r="BX2256" s="5"/>
      <c r="BY2256" s="5"/>
      <c r="BZ2256" s="6"/>
      <c r="CA2256" s="5"/>
    </row>
    <row r="2257" spans="4:79">
      <c r="D2257" s="1"/>
      <c r="J2257" s="1"/>
      <c r="L2257" s="1"/>
      <c r="M2257" s="1"/>
      <c r="AX2257" s="1"/>
      <c r="AY2257" s="1"/>
      <c r="BA2257" s="1"/>
      <c r="BB2257" s="1"/>
      <c r="BG2257" t="str">
        <f t="shared" ca="1" si="289"/>
        <v/>
      </c>
      <c r="BH2257" t="str">
        <f t="shared" si="290"/>
        <v/>
      </c>
      <c r="BI2257" t="str">
        <f t="shared" si="291"/>
        <v/>
      </c>
      <c r="BJ2257" t="str">
        <f t="shared" ca="1" si="286"/>
        <v/>
      </c>
      <c r="BK2257">
        <f t="shared" si="292"/>
        <v>1900</v>
      </c>
      <c r="BL2257">
        <f t="shared" si="293"/>
        <v>1900</v>
      </c>
      <c r="BM2257" t="str">
        <f t="shared" si="287"/>
        <v/>
      </c>
      <c r="BN2257" s="84">
        <f t="shared" si="288"/>
        <v>116</v>
      </c>
      <c r="BO2257" s="1">
        <v>42370</v>
      </c>
      <c r="BP2257" s="1"/>
      <c r="BQ2257" s="3"/>
      <c r="BR2257" s="4"/>
      <c r="BS2257" s="5"/>
      <c r="BT2257" s="6"/>
      <c r="BU2257" s="5"/>
      <c r="BV2257" s="5"/>
      <c r="BW2257" s="6"/>
      <c r="BX2257" s="5"/>
      <c r="BY2257" s="5"/>
      <c r="BZ2257" s="6"/>
      <c r="CA2257" s="5"/>
    </row>
    <row r="2258" spans="4:79">
      <c r="D2258" s="1"/>
      <c r="J2258" s="1"/>
      <c r="L2258" s="1"/>
      <c r="AX2258" s="1"/>
      <c r="AY2258" s="1"/>
      <c r="BA2258" s="1"/>
      <c r="BB2258" s="1"/>
      <c r="BF2258" s="1"/>
      <c r="BG2258" t="str">
        <f t="shared" ca="1" si="289"/>
        <v/>
      </c>
      <c r="BH2258" t="str">
        <f t="shared" si="290"/>
        <v/>
      </c>
      <c r="BI2258" t="str">
        <f t="shared" si="291"/>
        <v/>
      </c>
      <c r="BJ2258" t="str">
        <f t="shared" ca="1" si="286"/>
        <v/>
      </c>
      <c r="BK2258">
        <f t="shared" si="292"/>
        <v>1900</v>
      </c>
      <c r="BL2258">
        <f t="shared" si="293"/>
        <v>1900</v>
      </c>
      <c r="BM2258" t="str">
        <f t="shared" si="287"/>
        <v/>
      </c>
      <c r="BN2258" s="84">
        <f t="shared" si="288"/>
        <v>116</v>
      </c>
      <c r="BO2258" s="1">
        <v>42370</v>
      </c>
      <c r="BP2258" s="1"/>
      <c r="BQ2258" s="3"/>
      <c r="BR2258" s="4"/>
      <c r="BS2258" s="5"/>
      <c r="BT2258" s="6"/>
      <c r="BU2258" s="5"/>
      <c r="BV2258" s="5"/>
      <c r="BW2258" s="6"/>
      <c r="BX2258" s="5"/>
      <c r="BY2258" s="5"/>
      <c r="BZ2258" s="6"/>
      <c r="CA2258" s="5"/>
    </row>
    <row r="2259" spans="4:79">
      <c r="D2259" s="1"/>
      <c r="E2259" s="1"/>
      <c r="J2259" s="1"/>
      <c r="L2259" s="1"/>
      <c r="M2259" s="1"/>
      <c r="AY2259" s="1"/>
      <c r="AZ2259" s="1"/>
      <c r="BB2259" s="1"/>
      <c r="BG2259" t="str">
        <f t="shared" ca="1" si="289"/>
        <v/>
      </c>
      <c r="BH2259" t="str">
        <f t="shared" si="290"/>
        <v/>
      </c>
      <c r="BI2259" t="str">
        <f t="shared" si="291"/>
        <v/>
      </c>
      <c r="BJ2259" t="str">
        <f t="shared" ca="1" si="286"/>
        <v/>
      </c>
      <c r="BK2259">
        <f t="shared" si="292"/>
        <v>1900</v>
      </c>
      <c r="BL2259">
        <f t="shared" si="293"/>
        <v>1900</v>
      </c>
      <c r="BM2259" t="str">
        <f t="shared" si="287"/>
        <v/>
      </c>
      <c r="BN2259" s="84">
        <f t="shared" si="288"/>
        <v>116</v>
      </c>
      <c r="BO2259" s="1">
        <v>42370</v>
      </c>
      <c r="BP2259" s="1"/>
      <c r="BQ2259" s="3"/>
      <c r="BR2259" s="4"/>
      <c r="BS2259" s="5"/>
      <c r="BT2259" s="6"/>
      <c r="BU2259" s="5"/>
      <c r="BV2259" s="5"/>
      <c r="BW2259" s="6"/>
      <c r="BX2259" s="5"/>
      <c r="BY2259" s="5"/>
      <c r="BZ2259" s="6"/>
      <c r="CA2259" s="5"/>
    </row>
    <row r="2260" spans="4:79">
      <c r="D2260" s="1"/>
      <c r="J2260" s="1"/>
      <c r="L2260" s="1"/>
      <c r="AX2260" s="1"/>
      <c r="AY2260" s="1"/>
      <c r="BA2260" s="1"/>
      <c r="BB2260" s="1"/>
      <c r="BG2260" t="str">
        <f t="shared" ca="1" si="289"/>
        <v/>
      </c>
      <c r="BH2260" t="str">
        <f t="shared" si="290"/>
        <v/>
      </c>
      <c r="BI2260" t="str">
        <f t="shared" si="291"/>
        <v/>
      </c>
      <c r="BJ2260" t="str">
        <f t="shared" ca="1" si="286"/>
        <v/>
      </c>
      <c r="BK2260">
        <f t="shared" si="292"/>
        <v>1900</v>
      </c>
      <c r="BL2260">
        <f t="shared" si="293"/>
        <v>1900</v>
      </c>
      <c r="BM2260" t="str">
        <f t="shared" si="287"/>
        <v/>
      </c>
      <c r="BN2260" s="84">
        <f t="shared" si="288"/>
        <v>116</v>
      </c>
      <c r="BO2260" s="1">
        <v>42370</v>
      </c>
      <c r="BP2260" s="1"/>
      <c r="BQ2260" s="3"/>
      <c r="BR2260" s="4"/>
      <c r="BS2260" s="5"/>
      <c r="BT2260" s="6"/>
      <c r="BU2260" s="5"/>
      <c r="BV2260" s="5"/>
      <c r="BW2260" s="6"/>
      <c r="BX2260" s="5"/>
      <c r="BY2260" s="5"/>
      <c r="BZ2260" s="6"/>
      <c r="CA2260" s="5"/>
    </row>
    <row r="2261" spans="4:79">
      <c r="D2261" s="1"/>
      <c r="J2261" s="1"/>
      <c r="L2261" s="1"/>
      <c r="M2261" s="1"/>
      <c r="AX2261" s="1"/>
      <c r="AY2261" s="1"/>
      <c r="BA2261" s="1"/>
      <c r="BB2261" s="1"/>
      <c r="BG2261" t="str">
        <f t="shared" ca="1" si="289"/>
        <v/>
      </c>
      <c r="BH2261" t="str">
        <f t="shared" si="290"/>
        <v/>
      </c>
      <c r="BI2261" t="str">
        <f t="shared" si="291"/>
        <v/>
      </c>
      <c r="BJ2261" t="str">
        <f t="shared" ca="1" si="286"/>
        <v/>
      </c>
      <c r="BK2261">
        <f t="shared" si="292"/>
        <v>1900</v>
      </c>
      <c r="BL2261">
        <f t="shared" si="293"/>
        <v>1900</v>
      </c>
      <c r="BM2261" t="str">
        <f t="shared" si="287"/>
        <v/>
      </c>
      <c r="BN2261" s="84">
        <f t="shared" si="288"/>
        <v>116</v>
      </c>
      <c r="BO2261" s="1">
        <v>42370</v>
      </c>
      <c r="BP2261" s="1"/>
      <c r="BQ2261" s="3"/>
      <c r="BR2261" s="4"/>
      <c r="BS2261" s="5"/>
      <c r="BT2261" s="6"/>
      <c r="BU2261" s="5"/>
      <c r="BV2261" s="5"/>
      <c r="BW2261" s="6"/>
      <c r="BX2261" s="5"/>
      <c r="BY2261" s="5"/>
      <c r="BZ2261" s="6"/>
      <c r="CA2261" s="5"/>
    </row>
    <row r="2262" spans="4:79">
      <c r="D2262" s="1"/>
      <c r="J2262" s="1"/>
      <c r="M2262" s="1"/>
      <c r="BG2262" t="str">
        <f t="shared" ca="1" si="289"/>
        <v/>
      </c>
      <c r="BH2262" t="str">
        <f t="shared" si="290"/>
        <v/>
      </c>
      <c r="BI2262" t="str">
        <f t="shared" si="291"/>
        <v/>
      </c>
      <c r="BJ2262" t="str">
        <f t="shared" ca="1" si="286"/>
        <v/>
      </c>
      <c r="BK2262">
        <f t="shared" si="292"/>
        <v>1900</v>
      </c>
      <c r="BL2262">
        <f t="shared" si="293"/>
        <v>1900</v>
      </c>
      <c r="BM2262" t="str">
        <f t="shared" si="287"/>
        <v/>
      </c>
      <c r="BN2262" s="84">
        <f t="shared" si="288"/>
        <v>116</v>
      </c>
      <c r="BO2262" s="1">
        <v>42370</v>
      </c>
      <c r="BP2262" s="1"/>
      <c r="BQ2262" s="3"/>
      <c r="BR2262" s="4"/>
      <c r="BS2262" s="5"/>
      <c r="BT2262" s="6"/>
      <c r="BU2262" s="5"/>
      <c r="BV2262" s="5"/>
      <c r="BW2262" s="6"/>
      <c r="BX2262" s="5"/>
      <c r="BY2262" s="5"/>
      <c r="BZ2262" s="6"/>
      <c r="CA2262" s="5"/>
    </row>
    <row r="2263" spans="4:79">
      <c r="D2263" s="1"/>
      <c r="J2263" s="1"/>
      <c r="M2263" s="1"/>
      <c r="BG2263" t="str">
        <f t="shared" ca="1" si="289"/>
        <v/>
      </c>
      <c r="BH2263" t="str">
        <f t="shared" si="290"/>
        <v/>
      </c>
      <c r="BI2263" t="str">
        <f t="shared" si="291"/>
        <v/>
      </c>
      <c r="BJ2263" t="str">
        <f t="shared" ca="1" si="286"/>
        <v/>
      </c>
      <c r="BK2263">
        <f t="shared" si="292"/>
        <v>1900</v>
      </c>
      <c r="BL2263">
        <f t="shared" si="293"/>
        <v>1900</v>
      </c>
      <c r="BM2263" t="str">
        <f t="shared" si="287"/>
        <v/>
      </c>
      <c r="BN2263" s="84">
        <f t="shared" si="288"/>
        <v>116</v>
      </c>
      <c r="BO2263" s="1">
        <v>42370</v>
      </c>
      <c r="BP2263" s="1"/>
      <c r="BQ2263" s="3"/>
      <c r="BR2263" s="4"/>
      <c r="BS2263" s="5"/>
      <c r="BT2263" s="6"/>
      <c r="BU2263" s="5"/>
      <c r="BV2263" s="5"/>
      <c r="BW2263" s="6"/>
      <c r="BX2263" s="5"/>
      <c r="BY2263" s="5"/>
      <c r="BZ2263" s="6"/>
      <c r="CA2263" s="5"/>
    </row>
    <row r="2264" spans="4:79">
      <c r="D2264" s="1"/>
      <c r="J2264" s="1"/>
      <c r="L2264" s="1"/>
      <c r="BA2264" s="1"/>
      <c r="BG2264" t="str">
        <f t="shared" ca="1" si="289"/>
        <v/>
      </c>
      <c r="BH2264" t="str">
        <f t="shared" si="290"/>
        <v/>
      </c>
      <c r="BI2264" t="str">
        <f t="shared" si="291"/>
        <v/>
      </c>
      <c r="BJ2264" t="str">
        <f t="shared" ca="1" si="286"/>
        <v/>
      </c>
      <c r="BK2264">
        <f t="shared" si="292"/>
        <v>1900</v>
      </c>
      <c r="BL2264">
        <f t="shared" si="293"/>
        <v>1900</v>
      </c>
      <c r="BM2264" t="str">
        <f t="shared" si="287"/>
        <v/>
      </c>
      <c r="BN2264" s="84">
        <f t="shared" si="288"/>
        <v>116</v>
      </c>
      <c r="BO2264" s="1">
        <v>42370</v>
      </c>
      <c r="BP2264" s="1"/>
      <c r="BQ2264" s="3"/>
      <c r="BR2264" s="4"/>
      <c r="BS2264" s="5"/>
      <c r="BT2264" s="6"/>
      <c r="BU2264" s="5"/>
      <c r="BV2264" s="5"/>
      <c r="BW2264" s="6"/>
      <c r="BX2264" s="5"/>
      <c r="BY2264" s="5"/>
      <c r="BZ2264" s="6"/>
      <c r="CA2264" s="5"/>
    </row>
    <row r="2265" spans="4:79">
      <c r="D2265" s="1"/>
      <c r="J2265" s="1"/>
      <c r="L2265" s="1"/>
      <c r="M2265" s="1"/>
      <c r="AX2265" s="1"/>
      <c r="AY2265" s="1"/>
      <c r="BA2265" s="1"/>
      <c r="BB2265" s="1"/>
      <c r="BG2265" t="str">
        <f t="shared" ca="1" si="289"/>
        <v/>
      </c>
      <c r="BH2265" t="str">
        <f t="shared" si="290"/>
        <v/>
      </c>
      <c r="BI2265" t="str">
        <f t="shared" si="291"/>
        <v/>
      </c>
      <c r="BJ2265" t="str">
        <f t="shared" ca="1" si="286"/>
        <v/>
      </c>
      <c r="BK2265">
        <f t="shared" si="292"/>
        <v>1900</v>
      </c>
      <c r="BL2265">
        <f t="shared" si="293"/>
        <v>1900</v>
      </c>
      <c r="BM2265" t="str">
        <f t="shared" si="287"/>
        <v/>
      </c>
      <c r="BN2265" s="84">
        <f t="shared" si="288"/>
        <v>116</v>
      </c>
      <c r="BO2265" s="1">
        <v>42370</v>
      </c>
      <c r="BP2265" s="1"/>
      <c r="BQ2265" s="3"/>
      <c r="BR2265" s="4"/>
      <c r="BS2265" s="5"/>
      <c r="BT2265" s="6"/>
      <c r="BU2265" s="5"/>
      <c r="BV2265" s="5"/>
      <c r="BW2265" s="6"/>
      <c r="BX2265" s="5"/>
      <c r="BY2265" s="5"/>
      <c r="BZ2265" s="6"/>
      <c r="CA2265" s="5"/>
    </row>
    <row r="2266" spans="4:79">
      <c r="D2266" s="1"/>
      <c r="J2266" s="1"/>
      <c r="L2266" s="1"/>
      <c r="M2266" s="1"/>
      <c r="AX2266" s="1"/>
      <c r="AY2266" s="1"/>
      <c r="BA2266" s="1"/>
      <c r="BB2266" s="1"/>
      <c r="BG2266" t="str">
        <f t="shared" ca="1" si="289"/>
        <v/>
      </c>
      <c r="BH2266" t="str">
        <f t="shared" si="290"/>
        <v/>
      </c>
      <c r="BI2266" t="str">
        <f t="shared" si="291"/>
        <v/>
      </c>
      <c r="BJ2266" t="str">
        <f t="shared" ca="1" si="286"/>
        <v/>
      </c>
      <c r="BK2266">
        <f t="shared" si="292"/>
        <v>1900</v>
      </c>
      <c r="BL2266">
        <f t="shared" si="293"/>
        <v>1900</v>
      </c>
      <c r="BM2266" t="str">
        <f t="shared" si="287"/>
        <v/>
      </c>
      <c r="BN2266" s="84">
        <f t="shared" si="288"/>
        <v>116</v>
      </c>
      <c r="BO2266" s="1">
        <v>42370</v>
      </c>
      <c r="BP2266" s="1"/>
      <c r="BQ2266" s="3"/>
      <c r="BR2266" s="4"/>
      <c r="BS2266" s="5"/>
      <c r="BT2266" s="6"/>
      <c r="BU2266" s="5"/>
      <c r="BV2266" s="5"/>
      <c r="BW2266" s="6"/>
      <c r="BX2266" s="5"/>
      <c r="BY2266" s="5"/>
      <c r="BZ2266" s="6"/>
      <c r="CA2266" s="5"/>
    </row>
    <row r="2267" spans="4:79">
      <c r="D2267" s="1"/>
      <c r="J2267" s="1"/>
      <c r="M2267" s="1"/>
      <c r="BG2267" t="str">
        <f t="shared" ca="1" si="289"/>
        <v/>
      </c>
      <c r="BH2267" t="str">
        <f t="shared" si="290"/>
        <v/>
      </c>
      <c r="BI2267" t="str">
        <f t="shared" si="291"/>
        <v/>
      </c>
      <c r="BJ2267" t="str">
        <f t="shared" ca="1" si="286"/>
        <v/>
      </c>
      <c r="BK2267">
        <f t="shared" si="292"/>
        <v>1900</v>
      </c>
      <c r="BL2267">
        <f t="shared" si="293"/>
        <v>1900</v>
      </c>
      <c r="BM2267" t="str">
        <f t="shared" si="287"/>
        <v/>
      </c>
      <c r="BN2267" s="84">
        <f t="shared" si="288"/>
        <v>116</v>
      </c>
      <c r="BO2267" s="1">
        <v>42370</v>
      </c>
      <c r="BP2267" s="1"/>
      <c r="BQ2267" s="3"/>
      <c r="BR2267" s="4"/>
      <c r="BS2267" s="5"/>
      <c r="BT2267" s="6"/>
      <c r="BU2267" s="5"/>
      <c r="BV2267" s="5"/>
      <c r="BW2267" s="6"/>
      <c r="BX2267" s="5"/>
      <c r="BY2267" s="5"/>
      <c r="BZ2267" s="6"/>
      <c r="CA2267" s="5"/>
    </row>
    <row r="2268" spans="4:79">
      <c r="D2268" s="1"/>
      <c r="J2268" s="1"/>
      <c r="L2268" s="1"/>
      <c r="AX2268" s="1"/>
      <c r="AY2268" s="1"/>
      <c r="BA2268" s="1"/>
      <c r="BB2268" s="1"/>
      <c r="BG2268" t="str">
        <f t="shared" ca="1" si="289"/>
        <v/>
      </c>
      <c r="BH2268" t="str">
        <f t="shared" si="290"/>
        <v/>
      </c>
      <c r="BI2268" t="str">
        <f t="shared" si="291"/>
        <v/>
      </c>
      <c r="BJ2268" t="str">
        <f t="shared" ca="1" si="286"/>
        <v/>
      </c>
      <c r="BK2268">
        <f t="shared" si="292"/>
        <v>1900</v>
      </c>
      <c r="BL2268">
        <f t="shared" si="293"/>
        <v>1900</v>
      </c>
      <c r="BM2268" t="str">
        <f t="shared" si="287"/>
        <v/>
      </c>
      <c r="BN2268" s="84">
        <f t="shared" si="288"/>
        <v>116</v>
      </c>
      <c r="BO2268" s="1">
        <v>42370</v>
      </c>
      <c r="BP2268" s="1"/>
      <c r="BQ2268" s="3"/>
      <c r="BR2268" s="4"/>
      <c r="BS2268" s="5"/>
      <c r="BT2268" s="6"/>
      <c r="BU2268" s="5"/>
      <c r="BV2268" s="5"/>
      <c r="BW2268" s="6"/>
      <c r="BX2268" s="5"/>
      <c r="BY2268" s="5"/>
      <c r="BZ2268" s="6"/>
      <c r="CA2268" s="5"/>
    </row>
    <row r="2269" spans="4:79">
      <c r="D2269" s="1"/>
      <c r="E2269" s="1"/>
      <c r="J2269" s="1"/>
      <c r="L2269" s="1"/>
      <c r="AX2269" s="1"/>
      <c r="AY2269" s="1"/>
      <c r="BA2269" s="1"/>
      <c r="BG2269" t="str">
        <f t="shared" ca="1" si="289"/>
        <v/>
      </c>
      <c r="BH2269" t="str">
        <f t="shared" si="290"/>
        <v/>
      </c>
      <c r="BI2269" t="str">
        <f t="shared" si="291"/>
        <v/>
      </c>
      <c r="BJ2269" t="str">
        <f t="shared" ca="1" si="286"/>
        <v/>
      </c>
      <c r="BK2269">
        <f t="shared" si="292"/>
        <v>1900</v>
      </c>
      <c r="BL2269">
        <f t="shared" si="293"/>
        <v>1900</v>
      </c>
      <c r="BM2269" t="str">
        <f t="shared" si="287"/>
        <v/>
      </c>
      <c r="BN2269" s="84">
        <f t="shared" si="288"/>
        <v>116</v>
      </c>
      <c r="BO2269" s="1">
        <v>42370</v>
      </c>
      <c r="BP2269" s="1"/>
      <c r="BQ2269" s="3"/>
      <c r="BR2269" s="4"/>
      <c r="BS2269" s="5"/>
      <c r="BT2269" s="6"/>
      <c r="BU2269" s="5"/>
      <c r="BV2269" s="5"/>
      <c r="BW2269" s="6"/>
      <c r="BX2269" s="5"/>
      <c r="BY2269" s="5"/>
      <c r="BZ2269" s="6"/>
      <c r="CA2269" s="5"/>
    </row>
    <row r="2270" spans="4:79">
      <c r="D2270" s="1"/>
      <c r="J2270" s="1"/>
      <c r="L2270" s="1"/>
      <c r="M2270" s="1"/>
      <c r="BA2270" s="1"/>
      <c r="BB2270" s="1"/>
      <c r="BF2270" s="1"/>
      <c r="BG2270" t="str">
        <f t="shared" ca="1" si="289"/>
        <v/>
      </c>
      <c r="BH2270" t="str">
        <f t="shared" si="290"/>
        <v/>
      </c>
      <c r="BI2270" t="str">
        <f t="shared" si="291"/>
        <v/>
      </c>
      <c r="BJ2270" t="str">
        <f t="shared" ca="1" si="286"/>
        <v/>
      </c>
      <c r="BK2270">
        <f t="shared" si="292"/>
        <v>1900</v>
      </c>
      <c r="BL2270">
        <f t="shared" si="293"/>
        <v>1900</v>
      </c>
      <c r="BM2270" t="str">
        <f t="shared" si="287"/>
        <v/>
      </c>
      <c r="BN2270" s="84">
        <f t="shared" si="288"/>
        <v>116</v>
      </c>
      <c r="BO2270" s="1">
        <v>42370</v>
      </c>
      <c r="BP2270" s="1"/>
      <c r="BQ2270" s="3"/>
      <c r="BR2270" s="4"/>
      <c r="BS2270" s="5"/>
      <c r="BT2270" s="6"/>
      <c r="BU2270" s="5"/>
      <c r="BV2270" s="5"/>
      <c r="BW2270" s="6"/>
      <c r="BX2270" s="5"/>
      <c r="BY2270" s="5"/>
      <c r="BZ2270" s="6"/>
      <c r="CA2270" s="5"/>
    </row>
    <row r="2271" spans="4:79">
      <c r="D2271" s="1"/>
      <c r="J2271" s="1"/>
      <c r="L2271" s="1"/>
      <c r="M2271" s="1"/>
      <c r="AX2271" s="1"/>
      <c r="AY2271" s="1"/>
      <c r="BA2271" s="1"/>
      <c r="BB2271" s="1"/>
      <c r="BF2271" s="1"/>
      <c r="BG2271" t="str">
        <f t="shared" ca="1" si="289"/>
        <v/>
      </c>
      <c r="BH2271" t="str">
        <f t="shared" si="290"/>
        <v/>
      </c>
      <c r="BI2271" t="str">
        <f t="shared" si="291"/>
        <v/>
      </c>
      <c r="BJ2271" t="str">
        <f t="shared" ref="BJ2271:BJ2334" ca="1" si="294">IF(A2271="","",DATEDIF(L2271,TODAY(),"y"))</f>
        <v/>
      </c>
      <c r="BK2271">
        <f t="shared" si="292"/>
        <v>1900</v>
      </c>
      <c r="BL2271">
        <f t="shared" si="293"/>
        <v>1900</v>
      </c>
      <c r="BM2271" t="str">
        <f t="shared" si="287"/>
        <v/>
      </c>
      <c r="BN2271" s="84">
        <f t="shared" si="288"/>
        <v>116</v>
      </c>
      <c r="BO2271" s="1">
        <v>42370</v>
      </c>
      <c r="BP2271" s="1"/>
      <c r="BQ2271" s="3"/>
      <c r="BR2271" s="4"/>
      <c r="BS2271" s="5"/>
      <c r="BT2271" s="6"/>
      <c r="BU2271" s="5"/>
      <c r="BV2271" s="5"/>
      <c r="BW2271" s="6"/>
      <c r="BX2271" s="5"/>
      <c r="BY2271" s="5"/>
      <c r="BZ2271" s="6"/>
      <c r="CA2271" s="5"/>
    </row>
    <row r="2272" spans="4:79">
      <c r="D2272" s="1"/>
      <c r="J2272" s="1"/>
      <c r="L2272" s="1"/>
      <c r="AX2272" s="1"/>
      <c r="AY2272" s="1"/>
      <c r="BA2272" s="1"/>
      <c r="BB2272" s="1"/>
      <c r="BF2272" s="1"/>
      <c r="BG2272" t="str">
        <f t="shared" ca="1" si="289"/>
        <v/>
      </c>
      <c r="BH2272" t="str">
        <f t="shared" si="290"/>
        <v/>
      </c>
      <c r="BI2272" t="str">
        <f t="shared" si="291"/>
        <v/>
      </c>
      <c r="BJ2272" t="str">
        <f t="shared" ca="1" si="294"/>
        <v/>
      </c>
      <c r="BK2272">
        <f t="shared" si="292"/>
        <v>1900</v>
      </c>
      <c r="BL2272">
        <f t="shared" si="293"/>
        <v>1900</v>
      </c>
      <c r="BM2272" t="str">
        <f t="shared" si="287"/>
        <v/>
      </c>
      <c r="BN2272" s="84">
        <f t="shared" si="288"/>
        <v>116</v>
      </c>
      <c r="BO2272" s="1">
        <v>42370</v>
      </c>
      <c r="BP2272" s="1"/>
      <c r="BQ2272" s="3"/>
      <c r="BR2272" s="4"/>
      <c r="BS2272" s="5"/>
      <c r="BT2272" s="6"/>
      <c r="BU2272" s="5"/>
      <c r="BV2272" s="5"/>
      <c r="BW2272" s="6"/>
      <c r="BX2272" s="5"/>
      <c r="BY2272" s="5"/>
      <c r="BZ2272" s="6"/>
      <c r="CA2272" s="5"/>
    </row>
    <row r="2273" spans="4:79">
      <c r="D2273" s="1"/>
      <c r="J2273" s="1"/>
      <c r="M2273" s="1"/>
      <c r="BG2273" t="str">
        <f t="shared" ca="1" si="289"/>
        <v/>
      </c>
      <c r="BH2273" t="str">
        <f t="shared" si="290"/>
        <v/>
      </c>
      <c r="BI2273" t="str">
        <f t="shared" si="291"/>
        <v/>
      </c>
      <c r="BJ2273" t="str">
        <f t="shared" ca="1" si="294"/>
        <v/>
      </c>
      <c r="BK2273">
        <f t="shared" si="292"/>
        <v>1900</v>
      </c>
      <c r="BL2273">
        <f t="shared" si="293"/>
        <v>1900</v>
      </c>
      <c r="BM2273" t="str">
        <f t="shared" si="287"/>
        <v/>
      </c>
      <c r="BN2273" s="84">
        <f t="shared" si="288"/>
        <v>116</v>
      </c>
      <c r="BO2273" s="1">
        <v>42370</v>
      </c>
      <c r="BP2273" s="1"/>
      <c r="BQ2273" s="3"/>
      <c r="BR2273" s="4"/>
      <c r="BS2273" s="5"/>
      <c r="BT2273" s="6"/>
      <c r="BU2273" s="5"/>
      <c r="BV2273" s="5"/>
      <c r="BW2273" s="6"/>
      <c r="BX2273" s="5"/>
      <c r="BY2273" s="5"/>
      <c r="BZ2273" s="6"/>
      <c r="CA2273" s="5"/>
    </row>
    <row r="2274" spans="4:79">
      <c r="D2274" s="1"/>
      <c r="J2274" s="1"/>
      <c r="L2274" s="1"/>
      <c r="M2274" s="1"/>
      <c r="AX2274" s="1"/>
      <c r="AY2274" s="1"/>
      <c r="BA2274" s="1"/>
      <c r="BB2274" s="1"/>
      <c r="BG2274" t="str">
        <f t="shared" ca="1" si="289"/>
        <v/>
      </c>
      <c r="BH2274" t="str">
        <f t="shared" si="290"/>
        <v/>
      </c>
      <c r="BI2274" t="str">
        <f t="shared" si="291"/>
        <v/>
      </c>
      <c r="BJ2274" t="str">
        <f t="shared" ca="1" si="294"/>
        <v/>
      </c>
      <c r="BK2274">
        <f t="shared" si="292"/>
        <v>1900</v>
      </c>
      <c r="BL2274">
        <f t="shared" si="293"/>
        <v>1900</v>
      </c>
      <c r="BM2274" t="str">
        <f t="shared" si="287"/>
        <v/>
      </c>
      <c r="BN2274" s="84">
        <f t="shared" si="288"/>
        <v>116</v>
      </c>
      <c r="BO2274" s="1">
        <v>42370</v>
      </c>
      <c r="BP2274" s="1"/>
      <c r="BQ2274" s="3"/>
      <c r="BR2274" s="4"/>
      <c r="BS2274" s="5"/>
      <c r="BT2274" s="6"/>
      <c r="BU2274" s="5"/>
      <c r="BV2274" s="5"/>
      <c r="BW2274" s="6"/>
      <c r="BX2274" s="5"/>
      <c r="BY2274" s="5"/>
      <c r="BZ2274" s="6"/>
      <c r="CA2274" s="5"/>
    </row>
    <row r="2275" spans="4:79">
      <c r="D2275" s="1"/>
      <c r="E2275" s="1"/>
      <c r="J2275" s="1"/>
      <c r="L2275" s="1"/>
      <c r="N2275" s="1"/>
      <c r="BA2275" s="1"/>
      <c r="BG2275" t="str">
        <f t="shared" ca="1" si="289"/>
        <v/>
      </c>
      <c r="BH2275" t="str">
        <f t="shared" si="290"/>
        <v/>
      </c>
      <c r="BI2275" t="str">
        <f t="shared" si="291"/>
        <v/>
      </c>
      <c r="BJ2275" t="str">
        <f t="shared" ca="1" si="294"/>
        <v/>
      </c>
      <c r="BK2275">
        <f t="shared" si="292"/>
        <v>1900</v>
      </c>
      <c r="BL2275">
        <f t="shared" si="293"/>
        <v>1900</v>
      </c>
      <c r="BM2275" t="str">
        <f t="shared" si="287"/>
        <v/>
      </c>
      <c r="BN2275" s="84">
        <f t="shared" si="288"/>
        <v>116</v>
      </c>
      <c r="BO2275" s="1">
        <v>42370</v>
      </c>
      <c r="BP2275" s="1"/>
      <c r="BQ2275" s="3"/>
      <c r="BR2275" s="4"/>
      <c r="BS2275" s="5"/>
      <c r="BT2275" s="6"/>
      <c r="BU2275" s="5"/>
      <c r="BV2275" s="5"/>
      <c r="BW2275" s="6"/>
      <c r="BX2275" s="5"/>
      <c r="BY2275" s="5"/>
      <c r="BZ2275" s="6"/>
      <c r="CA2275" s="5"/>
    </row>
    <row r="2276" spans="4:79">
      <c r="D2276" s="1"/>
      <c r="E2276" s="1"/>
      <c r="J2276" s="1"/>
      <c r="L2276" s="1"/>
      <c r="N2276" s="1"/>
      <c r="AX2276" s="1"/>
      <c r="AY2276" s="1"/>
      <c r="BA2276" s="1"/>
      <c r="BB2276" s="1"/>
      <c r="BG2276" t="str">
        <f t="shared" ca="1" si="289"/>
        <v/>
      </c>
      <c r="BH2276" t="str">
        <f t="shared" si="290"/>
        <v/>
      </c>
      <c r="BI2276" t="str">
        <f t="shared" si="291"/>
        <v/>
      </c>
      <c r="BJ2276" t="str">
        <f t="shared" ca="1" si="294"/>
        <v/>
      </c>
      <c r="BK2276">
        <f t="shared" si="292"/>
        <v>1900</v>
      </c>
      <c r="BL2276">
        <f t="shared" si="293"/>
        <v>1900</v>
      </c>
      <c r="BM2276" t="str">
        <f t="shared" si="287"/>
        <v/>
      </c>
      <c r="BN2276" s="84">
        <f t="shared" si="288"/>
        <v>116</v>
      </c>
      <c r="BO2276" s="1">
        <v>42370</v>
      </c>
      <c r="BP2276" s="1"/>
      <c r="BQ2276" s="3"/>
      <c r="BR2276" s="4"/>
      <c r="BS2276" s="5"/>
      <c r="BT2276" s="6"/>
      <c r="BU2276" s="5"/>
      <c r="BV2276" s="5"/>
      <c r="BW2276" s="6"/>
      <c r="BX2276" s="5"/>
      <c r="BY2276" s="5"/>
      <c r="BZ2276" s="6"/>
      <c r="CA2276" s="5"/>
    </row>
    <row r="2277" spans="4:79">
      <c r="D2277" s="1"/>
      <c r="J2277" s="1"/>
      <c r="L2277" s="1"/>
      <c r="M2277" s="1"/>
      <c r="AX2277" s="1"/>
      <c r="AY2277" s="1"/>
      <c r="BA2277" s="1"/>
      <c r="BB2277" s="1"/>
      <c r="BG2277" t="str">
        <f t="shared" ca="1" si="289"/>
        <v/>
      </c>
      <c r="BH2277" t="str">
        <f t="shared" si="290"/>
        <v/>
      </c>
      <c r="BI2277" t="str">
        <f t="shared" si="291"/>
        <v/>
      </c>
      <c r="BJ2277" t="str">
        <f t="shared" ca="1" si="294"/>
        <v/>
      </c>
      <c r="BK2277">
        <f t="shared" si="292"/>
        <v>1900</v>
      </c>
      <c r="BL2277">
        <f t="shared" si="293"/>
        <v>1900</v>
      </c>
      <c r="BM2277" t="str">
        <f t="shared" si="287"/>
        <v/>
      </c>
      <c r="BN2277" s="84">
        <f t="shared" si="288"/>
        <v>116</v>
      </c>
      <c r="BO2277" s="1">
        <v>42370</v>
      </c>
      <c r="BP2277" s="1"/>
      <c r="BQ2277" s="3"/>
      <c r="BR2277" s="4"/>
      <c r="BS2277" s="5"/>
      <c r="BT2277" s="6"/>
      <c r="BU2277" s="5"/>
      <c r="BV2277" s="5"/>
      <c r="BW2277" s="6"/>
      <c r="BX2277" s="5"/>
      <c r="BY2277" s="5"/>
      <c r="BZ2277" s="6"/>
      <c r="CA2277" s="5"/>
    </row>
    <row r="2278" spans="4:79">
      <c r="D2278" s="1"/>
      <c r="J2278" s="1"/>
      <c r="L2278" s="1"/>
      <c r="AX2278" s="1"/>
      <c r="AY2278" s="1"/>
      <c r="BA2278" s="1"/>
      <c r="BB2278" s="1"/>
      <c r="BF2278" s="1"/>
      <c r="BG2278" t="str">
        <f t="shared" ca="1" si="289"/>
        <v/>
      </c>
      <c r="BH2278" t="str">
        <f t="shared" si="290"/>
        <v/>
      </c>
      <c r="BI2278" t="str">
        <f t="shared" si="291"/>
        <v/>
      </c>
      <c r="BJ2278" t="str">
        <f t="shared" ca="1" si="294"/>
        <v/>
      </c>
      <c r="BK2278">
        <f t="shared" si="292"/>
        <v>1900</v>
      </c>
      <c r="BL2278">
        <f t="shared" si="293"/>
        <v>1900</v>
      </c>
      <c r="BM2278" t="str">
        <f t="shared" si="287"/>
        <v/>
      </c>
      <c r="BN2278" s="84">
        <f t="shared" si="288"/>
        <v>116</v>
      </c>
      <c r="BO2278" s="1">
        <v>42370</v>
      </c>
      <c r="BP2278" s="1"/>
      <c r="BQ2278" s="3"/>
      <c r="BR2278" s="4"/>
      <c r="BS2278" s="5"/>
      <c r="BT2278" s="6"/>
      <c r="BU2278" s="5"/>
      <c r="BV2278" s="5"/>
      <c r="BW2278" s="6"/>
      <c r="BX2278" s="5"/>
      <c r="BY2278" s="5"/>
      <c r="BZ2278" s="6"/>
      <c r="CA2278" s="5"/>
    </row>
    <row r="2279" spans="4:79">
      <c r="D2279" s="1"/>
      <c r="J2279" s="1"/>
      <c r="L2279" s="1"/>
      <c r="M2279" s="1"/>
      <c r="AZ2279" s="1"/>
      <c r="BA2279" s="1"/>
      <c r="BC2279" s="1"/>
      <c r="BD2279" s="1"/>
      <c r="BG2279" t="str">
        <f t="shared" ca="1" si="289"/>
        <v/>
      </c>
      <c r="BH2279" t="str">
        <f t="shared" si="290"/>
        <v/>
      </c>
      <c r="BI2279" t="str">
        <f t="shared" si="291"/>
        <v/>
      </c>
      <c r="BJ2279" t="str">
        <f t="shared" ca="1" si="294"/>
        <v/>
      </c>
      <c r="BK2279">
        <f t="shared" si="292"/>
        <v>1900</v>
      </c>
      <c r="BL2279">
        <f t="shared" si="293"/>
        <v>1900</v>
      </c>
      <c r="BM2279" t="str">
        <f t="shared" si="287"/>
        <v/>
      </c>
      <c r="BN2279" s="84">
        <f t="shared" si="288"/>
        <v>116</v>
      </c>
      <c r="BO2279" s="1">
        <v>42370</v>
      </c>
      <c r="BP2279" s="1"/>
      <c r="BQ2279" s="3"/>
      <c r="BR2279" s="4"/>
      <c r="BS2279" s="5"/>
      <c r="BT2279" s="6"/>
      <c r="BU2279" s="5"/>
      <c r="BV2279" s="5"/>
      <c r="BW2279" s="6"/>
      <c r="BX2279" s="5"/>
      <c r="BY2279" s="5"/>
      <c r="BZ2279" s="6"/>
      <c r="CA2279" s="5"/>
    </row>
    <row r="2280" spans="4:79">
      <c r="D2280" s="1"/>
      <c r="E2280" s="1"/>
      <c r="J2280" s="1"/>
      <c r="L2280" s="1"/>
      <c r="M2280" s="1"/>
      <c r="AX2280" s="1"/>
      <c r="AY2280" s="1"/>
      <c r="BA2280" s="1"/>
      <c r="BB2280" s="1"/>
      <c r="BG2280" t="str">
        <f t="shared" ca="1" si="289"/>
        <v/>
      </c>
      <c r="BH2280" t="str">
        <f t="shared" si="290"/>
        <v/>
      </c>
      <c r="BI2280" t="str">
        <f t="shared" si="291"/>
        <v/>
      </c>
      <c r="BJ2280" t="str">
        <f t="shared" ca="1" si="294"/>
        <v/>
      </c>
      <c r="BK2280">
        <f t="shared" si="292"/>
        <v>1900</v>
      </c>
      <c r="BL2280">
        <f t="shared" si="293"/>
        <v>1900</v>
      </c>
      <c r="BM2280" t="str">
        <f t="shared" si="287"/>
        <v/>
      </c>
      <c r="BN2280" s="84">
        <f t="shared" si="288"/>
        <v>116</v>
      </c>
      <c r="BO2280" s="1">
        <v>42370</v>
      </c>
      <c r="BP2280" s="1"/>
      <c r="BQ2280" s="3"/>
      <c r="BR2280" s="4"/>
      <c r="BS2280" s="5"/>
      <c r="BT2280" s="6"/>
      <c r="BU2280" s="5"/>
      <c r="BV2280" s="5"/>
      <c r="BW2280" s="6"/>
      <c r="BX2280" s="5"/>
      <c r="BY2280" s="5"/>
      <c r="BZ2280" s="6"/>
      <c r="CA2280" s="5"/>
    </row>
    <row r="2281" spans="4:79">
      <c r="D2281" s="1"/>
      <c r="J2281" s="1"/>
      <c r="L2281" s="1"/>
      <c r="AX2281" s="1"/>
      <c r="AY2281" s="1"/>
      <c r="BA2281" s="1"/>
      <c r="BB2281" s="1"/>
      <c r="BG2281" t="str">
        <f t="shared" ca="1" si="289"/>
        <v/>
      </c>
      <c r="BH2281" t="str">
        <f t="shared" si="290"/>
        <v/>
      </c>
      <c r="BI2281" t="str">
        <f t="shared" si="291"/>
        <v/>
      </c>
      <c r="BJ2281" t="str">
        <f t="shared" ca="1" si="294"/>
        <v/>
      </c>
      <c r="BK2281">
        <f t="shared" si="292"/>
        <v>1900</v>
      </c>
      <c r="BL2281">
        <f t="shared" si="293"/>
        <v>1900</v>
      </c>
      <c r="BM2281" t="str">
        <f t="shared" si="287"/>
        <v/>
      </c>
      <c r="BN2281" s="84">
        <f t="shared" si="288"/>
        <v>116</v>
      </c>
      <c r="BO2281" s="1">
        <v>42370</v>
      </c>
      <c r="BP2281" s="1"/>
      <c r="BQ2281" s="3"/>
      <c r="BR2281" s="4"/>
      <c r="BS2281" s="5"/>
      <c r="BT2281" s="6"/>
      <c r="BU2281" s="5"/>
      <c r="BV2281" s="5"/>
      <c r="BW2281" s="6"/>
      <c r="BX2281" s="5"/>
      <c r="BY2281" s="5"/>
      <c r="BZ2281" s="6"/>
      <c r="CA2281" s="5"/>
    </row>
    <row r="2282" spans="4:79">
      <c r="D2282" s="1"/>
      <c r="J2282" s="1"/>
      <c r="L2282" s="1"/>
      <c r="BA2282" s="1"/>
      <c r="BF2282" s="1"/>
      <c r="BG2282" t="str">
        <f t="shared" ca="1" si="289"/>
        <v/>
      </c>
      <c r="BH2282" t="str">
        <f t="shared" si="290"/>
        <v/>
      </c>
      <c r="BI2282" t="str">
        <f t="shared" si="291"/>
        <v/>
      </c>
      <c r="BJ2282" t="str">
        <f t="shared" ca="1" si="294"/>
        <v/>
      </c>
      <c r="BK2282">
        <f t="shared" si="292"/>
        <v>1900</v>
      </c>
      <c r="BL2282">
        <f t="shared" si="293"/>
        <v>1900</v>
      </c>
      <c r="BM2282" t="str">
        <f t="shared" si="287"/>
        <v/>
      </c>
      <c r="BN2282" s="84">
        <f t="shared" si="288"/>
        <v>116</v>
      </c>
      <c r="BO2282" s="1">
        <v>42370</v>
      </c>
      <c r="BP2282" s="1"/>
      <c r="BQ2282" s="3"/>
      <c r="BR2282" s="4"/>
      <c r="BS2282" s="5"/>
      <c r="BT2282" s="6"/>
      <c r="BU2282" s="5"/>
      <c r="BV2282" s="5"/>
      <c r="BW2282" s="6"/>
      <c r="BX2282" s="5"/>
      <c r="BY2282" s="5"/>
      <c r="BZ2282" s="6"/>
      <c r="CA2282" s="5"/>
    </row>
    <row r="2283" spans="4:79">
      <c r="D2283" s="1"/>
      <c r="J2283" s="1"/>
      <c r="L2283" s="1"/>
      <c r="M2283" s="1"/>
      <c r="AX2283" s="1"/>
      <c r="AY2283" s="1"/>
      <c r="BA2283" s="1"/>
      <c r="BB2283" s="1"/>
      <c r="BF2283" s="1"/>
      <c r="BG2283" t="str">
        <f t="shared" ca="1" si="289"/>
        <v/>
      </c>
      <c r="BH2283" t="str">
        <f t="shared" si="290"/>
        <v/>
      </c>
      <c r="BI2283" t="str">
        <f t="shared" si="291"/>
        <v/>
      </c>
      <c r="BJ2283" t="str">
        <f t="shared" ca="1" si="294"/>
        <v/>
      </c>
      <c r="BK2283">
        <f t="shared" si="292"/>
        <v>1900</v>
      </c>
      <c r="BL2283">
        <f t="shared" si="293"/>
        <v>1900</v>
      </c>
      <c r="BM2283" t="str">
        <f t="shared" si="287"/>
        <v/>
      </c>
      <c r="BN2283" s="84">
        <f t="shared" si="288"/>
        <v>116</v>
      </c>
      <c r="BO2283" s="1">
        <v>42370</v>
      </c>
      <c r="BP2283" s="1"/>
      <c r="BQ2283" s="3"/>
      <c r="BR2283" s="4"/>
      <c r="BS2283" s="5"/>
      <c r="BT2283" s="6"/>
      <c r="BU2283" s="5"/>
      <c r="BV2283" s="5"/>
      <c r="BW2283" s="6"/>
      <c r="BX2283" s="5"/>
      <c r="BY2283" s="5"/>
      <c r="BZ2283" s="6"/>
      <c r="CA2283" s="5"/>
    </row>
    <row r="2284" spans="4:79">
      <c r="D2284" s="1"/>
      <c r="J2284" s="1"/>
      <c r="L2284" s="1"/>
      <c r="M2284" s="1"/>
      <c r="AX2284" s="1"/>
      <c r="AY2284" s="1"/>
      <c r="BA2284" s="1"/>
      <c r="BB2284" s="1"/>
      <c r="BG2284" t="str">
        <f t="shared" ca="1" si="289"/>
        <v/>
      </c>
      <c r="BH2284" t="str">
        <f t="shared" si="290"/>
        <v/>
      </c>
      <c r="BI2284" t="str">
        <f t="shared" si="291"/>
        <v/>
      </c>
      <c r="BJ2284" t="str">
        <f t="shared" ca="1" si="294"/>
        <v/>
      </c>
      <c r="BK2284">
        <f t="shared" si="292"/>
        <v>1900</v>
      </c>
      <c r="BL2284">
        <f t="shared" si="293"/>
        <v>1900</v>
      </c>
      <c r="BM2284" t="str">
        <f t="shared" si="287"/>
        <v/>
      </c>
      <c r="BN2284" s="84">
        <f t="shared" si="288"/>
        <v>116</v>
      </c>
      <c r="BO2284" s="1">
        <v>42370</v>
      </c>
      <c r="BP2284" s="1"/>
      <c r="BQ2284" s="3"/>
      <c r="BR2284" s="4"/>
      <c r="BS2284" s="5"/>
      <c r="BT2284" s="6"/>
      <c r="BU2284" s="5"/>
      <c r="BV2284" s="5"/>
      <c r="BW2284" s="6"/>
      <c r="BX2284" s="5"/>
      <c r="BY2284" s="5"/>
      <c r="BZ2284" s="6"/>
      <c r="CA2284" s="5"/>
    </row>
    <row r="2285" spans="4:79">
      <c r="D2285" s="1"/>
      <c r="J2285" s="1"/>
      <c r="L2285" s="1"/>
      <c r="M2285" s="1"/>
      <c r="AY2285" s="1"/>
      <c r="AZ2285" s="1"/>
      <c r="BB2285" s="1"/>
      <c r="BC2285" s="1"/>
      <c r="BG2285" t="str">
        <f t="shared" ca="1" si="289"/>
        <v/>
      </c>
      <c r="BH2285" t="str">
        <f t="shared" si="290"/>
        <v/>
      </c>
      <c r="BI2285" t="str">
        <f t="shared" si="291"/>
        <v/>
      </c>
      <c r="BJ2285" t="str">
        <f t="shared" ca="1" si="294"/>
        <v/>
      </c>
      <c r="BK2285">
        <f t="shared" si="292"/>
        <v>1900</v>
      </c>
      <c r="BL2285">
        <f t="shared" si="293"/>
        <v>1900</v>
      </c>
      <c r="BM2285" t="str">
        <f t="shared" si="287"/>
        <v/>
      </c>
      <c r="BN2285" s="84">
        <f t="shared" si="288"/>
        <v>116</v>
      </c>
      <c r="BO2285" s="1">
        <v>42370</v>
      </c>
      <c r="BP2285" s="1"/>
      <c r="BQ2285" s="3"/>
      <c r="BR2285" s="4"/>
      <c r="BS2285" s="5"/>
      <c r="BT2285" s="6"/>
      <c r="BU2285" s="5"/>
      <c r="BV2285" s="5"/>
      <c r="BW2285" s="6"/>
      <c r="BX2285" s="5"/>
      <c r="BY2285" s="5"/>
      <c r="BZ2285" s="6"/>
      <c r="CA2285" s="5"/>
    </row>
    <row r="2286" spans="4:79">
      <c r="D2286" s="1"/>
      <c r="E2286" s="1"/>
      <c r="J2286" s="1"/>
      <c r="L2286" s="1"/>
      <c r="N2286" s="1"/>
      <c r="AX2286" s="1"/>
      <c r="AY2286" s="1"/>
      <c r="BA2286" s="1"/>
      <c r="BB2286" s="1"/>
      <c r="BG2286" t="str">
        <f t="shared" ca="1" si="289"/>
        <v/>
      </c>
      <c r="BH2286" t="str">
        <f t="shared" si="290"/>
        <v/>
      </c>
      <c r="BI2286" t="str">
        <f t="shared" si="291"/>
        <v/>
      </c>
      <c r="BJ2286" t="str">
        <f t="shared" ca="1" si="294"/>
        <v/>
      </c>
      <c r="BK2286">
        <f t="shared" si="292"/>
        <v>1900</v>
      </c>
      <c r="BL2286">
        <f t="shared" si="293"/>
        <v>1900</v>
      </c>
      <c r="BM2286" t="str">
        <f t="shared" si="287"/>
        <v/>
      </c>
      <c r="BN2286" s="84">
        <f t="shared" si="288"/>
        <v>116</v>
      </c>
      <c r="BO2286" s="1">
        <v>42370</v>
      </c>
      <c r="BP2286" s="1"/>
      <c r="BQ2286" s="3"/>
      <c r="BR2286" s="4"/>
      <c r="BS2286" s="5"/>
      <c r="BT2286" s="6"/>
      <c r="BU2286" s="5"/>
      <c r="BV2286" s="5"/>
      <c r="BW2286" s="6"/>
      <c r="BX2286" s="5"/>
      <c r="BY2286" s="5"/>
      <c r="BZ2286" s="6"/>
      <c r="CA2286" s="5"/>
    </row>
    <row r="2287" spans="4:79">
      <c r="D2287" s="1"/>
      <c r="J2287" s="1"/>
      <c r="M2287" s="1"/>
      <c r="BG2287" t="str">
        <f t="shared" ca="1" si="289"/>
        <v/>
      </c>
      <c r="BH2287" t="str">
        <f t="shared" si="290"/>
        <v/>
      </c>
      <c r="BI2287" t="str">
        <f t="shared" si="291"/>
        <v/>
      </c>
      <c r="BJ2287" t="str">
        <f t="shared" ca="1" si="294"/>
        <v/>
      </c>
      <c r="BK2287">
        <f t="shared" si="292"/>
        <v>1900</v>
      </c>
      <c r="BL2287">
        <f t="shared" si="293"/>
        <v>1900</v>
      </c>
      <c r="BM2287" t="str">
        <f t="shared" si="287"/>
        <v/>
      </c>
      <c r="BN2287" s="84">
        <f t="shared" si="288"/>
        <v>116</v>
      </c>
      <c r="BO2287" s="1">
        <v>42370</v>
      </c>
      <c r="BP2287" s="1"/>
      <c r="BQ2287" s="3"/>
      <c r="BR2287" s="4"/>
      <c r="BS2287" s="5"/>
      <c r="BT2287" s="6"/>
      <c r="BU2287" s="5"/>
      <c r="BV2287" s="5"/>
      <c r="BW2287" s="6"/>
      <c r="BX2287" s="5"/>
      <c r="BY2287" s="5"/>
      <c r="BZ2287" s="6"/>
      <c r="CA2287" s="5"/>
    </row>
    <row r="2288" spans="4:79">
      <c r="D2288" s="1"/>
      <c r="J2288" s="1"/>
      <c r="L2288" s="1"/>
      <c r="M2288" s="1"/>
      <c r="BA2288" s="1"/>
      <c r="BG2288" t="str">
        <f t="shared" ca="1" si="289"/>
        <v/>
      </c>
      <c r="BH2288" t="str">
        <f t="shared" si="290"/>
        <v/>
      </c>
      <c r="BI2288" t="str">
        <f t="shared" si="291"/>
        <v/>
      </c>
      <c r="BJ2288" t="str">
        <f t="shared" ca="1" si="294"/>
        <v/>
      </c>
      <c r="BK2288">
        <f t="shared" si="292"/>
        <v>1900</v>
      </c>
      <c r="BL2288">
        <f t="shared" si="293"/>
        <v>1900</v>
      </c>
      <c r="BM2288" t="str">
        <f t="shared" si="287"/>
        <v/>
      </c>
      <c r="BN2288" s="84">
        <f t="shared" si="288"/>
        <v>116</v>
      </c>
      <c r="BO2288" s="1">
        <v>42370</v>
      </c>
      <c r="BP2288" s="1"/>
      <c r="BQ2288" s="3"/>
      <c r="BR2288" s="4"/>
      <c r="BS2288" s="5"/>
      <c r="BT2288" s="6"/>
      <c r="BU2288" s="5"/>
      <c r="BV2288" s="5"/>
      <c r="BW2288" s="6"/>
      <c r="BX2288" s="5"/>
      <c r="BY2288" s="5"/>
      <c r="BZ2288" s="6"/>
      <c r="CA2288" s="5"/>
    </row>
    <row r="2289" spans="4:79">
      <c r="D2289" s="1"/>
      <c r="J2289" s="1"/>
      <c r="L2289" s="1"/>
      <c r="M2289" s="1"/>
      <c r="AX2289" s="1"/>
      <c r="AY2289" s="1"/>
      <c r="BA2289" s="1"/>
      <c r="BB2289" s="1"/>
      <c r="BG2289" t="str">
        <f t="shared" ca="1" si="289"/>
        <v/>
      </c>
      <c r="BH2289" t="str">
        <f t="shared" si="290"/>
        <v/>
      </c>
      <c r="BI2289" t="str">
        <f t="shared" si="291"/>
        <v/>
      </c>
      <c r="BJ2289" t="str">
        <f t="shared" ca="1" si="294"/>
        <v/>
      </c>
      <c r="BK2289">
        <f t="shared" si="292"/>
        <v>1900</v>
      </c>
      <c r="BL2289">
        <f t="shared" si="293"/>
        <v>1900</v>
      </c>
      <c r="BM2289" t="str">
        <f t="shared" si="287"/>
        <v/>
      </c>
      <c r="BN2289" s="84">
        <f t="shared" si="288"/>
        <v>116</v>
      </c>
      <c r="BO2289" s="1">
        <v>42370</v>
      </c>
      <c r="BP2289" s="1"/>
      <c r="BQ2289" s="3"/>
      <c r="BR2289" s="4"/>
      <c r="BS2289" s="5"/>
      <c r="BT2289" s="6"/>
      <c r="BU2289" s="5"/>
      <c r="BV2289" s="5"/>
      <c r="BW2289" s="6"/>
      <c r="BX2289" s="5"/>
      <c r="BY2289" s="5"/>
      <c r="BZ2289" s="6"/>
      <c r="CA2289" s="5"/>
    </row>
    <row r="2290" spans="4:79">
      <c r="D2290" s="1"/>
      <c r="E2290" s="1"/>
      <c r="J2290" s="1"/>
      <c r="L2290" s="1"/>
      <c r="AX2290" s="1"/>
      <c r="AY2290" s="1"/>
      <c r="BA2290" s="1"/>
      <c r="BG2290" t="str">
        <f t="shared" ca="1" si="289"/>
        <v/>
      </c>
      <c r="BH2290" t="str">
        <f t="shared" si="290"/>
        <v/>
      </c>
      <c r="BI2290" t="str">
        <f t="shared" si="291"/>
        <v/>
      </c>
      <c r="BJ2290" t="str">
        <f t="shared" ca="1" si="294"/>
        <v/>
      </c>
      <c r="BK2290">
        <f t="shared" si="292"/>
        <v>1900</v>
      </c>
      <c r="BL2290">
        <f t="shared" si="293"/>
        <v>1900</v>
      </c>
      <c r="BM2290" t="str">
        <f t="shared" si="287"/>
        <v/>
      </c>
      <c r="BN2290" s="84">
        <f t="shared" si="288"/>
        <v>116</v>
      </c>
      <c r="BO2290" s="1">
        <v>42370</v>
      </c>
      <c r="BP2290" s="1"/>
      <c r="BQ2290" s="3"/>
      <c r="BR2290" s="4"/>
      <c r="BS2290" s="5"/>
      <c r="BT2290" s="6"/>
      <c r="BU2290" s="5"/>
      <c r="BV2290" s="5"/>
      <c r="BW2290" s="6"/>
      <c r="BX2290" s="5"/>
      <c r="BY2290" s="5"/>
      <c r="BZ2290" s="6"/>
      <c r="CA2290" s="5"/>
    </row>
    <row r="2291" spans="4:79">
      <c r="D2291" s="1"/>
      <c r="J2291" s="1"/>
      <c r="M2291" s="1"/>
      <c r="BG2291" t="str">
        <f t="shared" ca="1" si="289"/>
        <v/>
      </c>
      <c r="BH2291" t="str">
        <f t="shared" si="290"/>
        <v/>
      </c>
      <c r="BI2291" t="str">
        <f t="shared" si="291"/>
        <v/>
      </c>
      <c r="BJ2291" t="str">
        <f t="shared" ca="1" si="294"/>
        <v/>
      </c>
      <c r="BK2291">
        <f t="shared" si="292"/>
        <v>1900</v>
      </c>
      <c r="BL2291">
        <f t="shared" si="293"/>
        <v>1900</v>
      </c>
      <c r="BM2291" t="str">
        <f t="shared" si="287"/>
        <v/>
      </c>
      <c r="BN2291" s="84">
        <f t="shared" si="288"/>
        <v>116</v>
      </c>
      <c r="BO2291" s="1">
        <v>42370</v>
      </c>
      <c r="BP2291" s="1"/>
      <c r="BQ2291" s="3"/>
      <c r="BR2291" s="4"/>
      <c r="BS2291" s="5"/>
      <c r="BT2291" s="6"/>
      <c r="BU2291" s="5"/>
      <c r="BV2291" s="5"/>
      <c r="BW2291" s="6"/>
      <c r="BX2291" s="5"/>
      <c r="BY2291" s="5"/>
      <c r="BZ2291" s="6"/>
      <c r="CA2291" s="5"/>
    </row>
    <row r="2292" spans="4:79">
      <c r="D2292" s="1"/>
      <c r="J2292" s="1"/>
      <c r="L2292" s="1"/>
      <c r="M2292" s="1"/>
      <c r="AX2292" s="1"/>
      <c r="AY2292" s="1"/>
      <c r="BA2292" s="1"/>
      <c r="BB2292" s="1"/>
      <c r="BG2292" t="str">
        <f t="shared" ca="1" si="289"/>
        <v/>
      </c>
      <c r="BH2292" t="str">
        <f t="shared" si="290"/>
        <v/>
      </c>
      <c r="BI2292" t="str">
        <f t="shared" si="291"/>
        <v/>
      </c>
      <c r="BJ2292" t="str">
        <f t="shared" ca="1" si="294"/>
        <v/>
      </c>
      <c r="BK2292">
        <f t="shared" si="292"/>
        <v>1900</v>
      </c>
      <c r="BL2292">
        <f t="shared" si="293"/>
        <v>1900</v>
      </c>
      <c r="BM2292" t="str">
        <f t="shared" si="287"/>
        <v/>
      </c>
      <c r="BN2292" s="84">
        <f t="shared" si="288"/>
        <v>116</v>
      </c>
      <c r="BO2292" s="1">
        <v>42370</v>
      </c>
      <c r="BP2292" s="1"/>
      <c r="BQ2292" s="3"/>
      <c r="BR2292" s="4"/>
      <c r="BS2292" s="5"/>
      <c r="BT2292" s="6"/>
      <c r="BU2292" s="5"/>
      <c r="BV2292" s="5"/>
      <c r="BW2292" s="6"/>
      <c r="BX2292" s="5"/>
      <c r="BY2292" s="5"/>
      <c r="BZ2292" s="6"/>
      <c r="CA2292" s="5"/>
    </row>
    <row r="2293" spans="4:79">
      <c r="D2293" s="1"/>
      <c r="BB2293" s="1"/>
      <c r="BG2293" t="str">
        <f t="shared" ca="1" si="289"/>
        <v/>
      </c>
      <c r="BH2293" t="str">
        <f t="shared" si="290"/>
        <v/>
      </c>
      <c r="BI2293" t="str">
        <f t="shared" si="291"/>
        <v/>
      </c>
      <c r="BJ2293" t="str">
        <f t="shared" ca="1" si="294"/>
        <v/>
      </c>
      <c r="BK2293">
        <f t="shared" si="292"/>
        <v>1900</v>
      </c>
      <c r="BL2293">
        <f t="shared" si="293"/>
        <v>1900</v>
      </c>
      <c r="BM2293" t="str">
        <f t="shared" si="287"/>
        <v/>
      </c>
      <c r="BN2293" s="84">
        <f t="shared" si="288"/>
        <v>116</v>
      </c>
      <c r="BO2293" s="1">
        <v>42370</v>
      </c>
      <c r="BP2293" s="1"/>
      <c r="BQ2293" s="3"/>
      <c r="BR2293" s="4"/>
      <c r="BS2293" s="5"/>
      <c r="BT2293" s="6"/>
      <c r="BU2293" s="5"/>
      <c r="BV2293" s="5"/>
      <c r="BW2293" s="6"/>
      <c r="BX2293" s="5"/>
      <c r="BY2293" s="5"/>
      <c r="BZ2293" s="6"/>
      <c r="CA2293" s="5"/>
    </row>
    <row r="2294" spans="4:79">
      <c r="D2294" s="1"/>
      <c r="J2294" s="1"/>
      <c r="L2294" s="1"/>
      <c r="BA2294" s="1"/>
      <c r="BG2294" t="str">
        <f t="shared" ca="1" si="289"/>
        <v/>
      </c>
      <c r="BH2294" t="str">
        <f t="shared" si="290"/>
        <v/>
      </c>
      <c r="BI2294" t="str">
        <f t="shared" si="291"/>
        <v/>
      </c>
      <c r="BJ2294" t="str">
        <f t="shared" ca="1" si="294"/>
        <v/>
      </c>
      <c r="BK2294">
        <f t="shared" si="292"/>
        <v>1900</v>
      </c>
      <c r="BL2294">
        <f t="shared" si="293"/>
        <v>1900</v>
      </c>
      <c r="BM2294" t="str">
        <f t="shared" si="287"/>
        <v/>
      </c>
      <c r="BN2294" s="84">
        <f t="shared" si="288"/>
        <v>116</v>
      </c>
      <c r="BO2294" s="1">
        <v>42370</v>
      </c>
      <c r="BP2294" s="1"/>
      <c r="BQ2294" s="3"/>
      <c r="BR2294" s="4"/>
      <c r="BS2294" s="5"/>
      <c r="BT2294" s="6"/>
      <c r="BU2294" s="5"/>
      <c r="BV2294" s="5"/>
      <c r="BW2294" s="6"/>
      <c r="BX2294" s="5"/>
      <c r="BY2294" s="5"/>
      <c r="BZ2294" s="6"/>
      <c r="CA2294" s="5"/>
    </row>
    <row r="2295" spans="4:79">
      <c r="D2295" s="1"/>
      <c r="J2295" s="1"/>
      <c r="L2295" s="1"/>
      <c r="M2295" s="1"/>
      <c r="AX2295" s="1"/>
      <c r="AY2295" s="1"/>
      <c r="BA2295" s="1"/>
      <c r="BB2295" s="1"/>
      <c r="BG2295" t="str">
        <f t="shared" ca="1" si="289"/>
        <v/>
      </c>
      <c r="BH2295" t="str">
        <f t="shared" si="290"/>
        <v/>
      </c>
      <c r="BI2295" t="str">
        <f t="shared" si="291"/>
        <v/>
      </c>
      <c r="BJ2295" t="str">
        <f t="shared" ca="1" si="294"/>
        <v/>
      </c>
      <c r="BK2295">
        <f t="shared" si="292"/>
        <v>1900</v>
      </c>
      <c r="BL2295">
        <f t="shared" si="293"/>
        <v>1900</v>
      </c>
      <c r="BM2295" t="str">
        <f t="shared" si="287"/>
        <v/>
      </c>
      <c r="BN2295" s="84">
        <f t="shared" si="288"/>
        <v>116</v>
      </c>
      <c r="BO2295" s="1">
        <v>42370</v>
      </c>
      <c r="BP2295" s="1"/>
      <c r="BQ2295" s="3"/>
      <c r="BR2295" s="4"/>
      <c r="BS2295" s="5"/>
      <c r="BT2295" s="6"/>
      <c r="BU2295" s="5"/>
      <c r="BV2295" s="5"/>
      <c r="BW2295" s="6"/>
      <c r="BX2295" s="5"/>
      <c r="BY2295" s="5"/>
      <c r="BZ2295" s="6"/>
      <c r="CA2295" s="5"/>
    </row>
    <row r="2296" spans="4:79">
      <c r="D2296" s="1"/>
      <c r="J2296" s="1"/>
      <c r="L2296" s="1"/>
      <c r="M2296" s="1"/>
      <c r="BA2296" s="1"/>
      <c r="BB2296" s="1"/>
      <c r="BG2296" t="str">
        <f t="shared" ca="1" si="289"/>
        <v/>
      </c>
      <c r="BH2296" t="str">
        <f t="shared" si="290"/>
        <v/>
      </c>
      <c r="BI2296" t="str">
        <f t="shared" si="291"/>
        <v/>
      </c>
      <c r="BJ2296" t="str">
        <f t="shared" ca="1" si="294"/>
        <v/>
      </c>
      <c r="BK2296">
        <f t="shared" si="292"/>
        <v>1900</v>
      </c>
      <c r="BL2296">
        <f t="shared" si="293"/>
        <v>1900</v>
      </c>
      <c r="BM2296" t="str">
        <f t="shared" si="287"/>
        <v/>
      </c>
      <c r="BN2296" s="84">
        <f t="shared" si="288"/>
        <v>116</v>
      </c>
      <c r="BO2296" s="1">
        <v>42370</v>
      </c>
      <c r="BP2296" s="1"/>
      <c r="BQ2296" s="3"/>
      <c r="BR2296" s="4"/>
      <c r="BS2296" s="5"/>
      <c r="BT2296" s="6"/>
      <c r="BU2296" s="5"/>
      <c r="BV2296" s="5"/>
      <c r="BW2296" s="6"/>
      <c r="BX2296" s="5"/>
      <c r="BY2296" s="5"/>
      <c r="BZ2296" s="6"/>
      <c r="CA2296" s="5"/>
    </row>
    <row r="2297" spans="4:79">
      <c r="D2297" s="1"/>
      <c r="J2297" s="1"/>
      <c r="L2297" s="1"/>
      <c r="M2297" s="1"/>
      <c r="BA2297" s="1"/>
      <c r="BB2297" s="1"/>
      <c r="BD2297" s="1"/>
      <c r="BE2297" s="1"/>
      <c r="BG2297" t="str">
        <f t="shared" ca="1" si="289"/>
        <v/>
      </c>
      <c r="BH2297" t="str">
        <f t="shared" si="290"/>
        <v/>
      </c>
      <c r="BI2297" t="str">
        <f t="shared" si="291"/>
        <v/>
      </c>
      <c r="BJ2297" t="str">
        <f t="shared" ca="1" si="294"/>
        <v/>
      </c>
      <c r="BK2297">
        <f t="shared" si="292"/>
        <v>1900</v>
      </c>
      <c r="BL2297">
        <f t="shared" si="293"/>
        <v>1900</v>
      </c>
      <c r="BM2297" t="str">
        <f t="shared" si="287"/>
        <v/>
      </c>
      <c r="BN2297" s="84">
        <f t="shared" si="288"/>
        <v>116</v>
      </c>
      <c r="BO2297" s="1">
        <v>42370</v>
      </c>
      <c r="BP2297" s="1"/>
      <c r="BQ2297" s="3"/>
      <c r="BR2297" s="4"/>
      <c r="BS2297" s="5"/>
      <c r="BT2297" s="6"/>
      <c r="BU2297" s="5"/>
      <c r="BV2297" s="5"/>
      <c r="BW2297" s="6"/>
      <c r="BX2297" s="5"/>
      <c r="BY2297" s="5"/>
      <c r="BZ2297" s="6"/>
      <c r="CA2297" s="5"/>
    </row>
    <row r="2298" spans="4:79">
      <c r="D2298" s="1"/>
      <c r="J2298" s="1"/>
      <c r="L2298" s="1"/>
      <c r="M2298" s="1"/>
      <c r="AX2298" s="1"/>
      <c r="AY2298" s="1"/>
      <c r="BB2298" s="1"/>
      <c r="BG2298" t="str">
        <f t="shared" ca="1" si="289"/>
        <v/>
      </c>
      <c r="BH2298" t="str">
        <f t="shared" si="290"/>
        <v/>
      </c>
      <c r="BI2298" t="str">
        <f t="shared" si="291"/>
        <v/>
      </c>
      <c r="BJ2298" t="str">
        <f t="shared" ca="1" si="294"/>
        <v/>
      </c>
      <c r="BK2298">
        <f t="shared" si="292"/>
        <v>1900</v>
      </c>
      <c r="BL2298">
        <f t="shared" si="293"/>
        <v>1900</v>
      </c>
      <c r="BM2298" t="str">
        <f t="shared" si="287"/>
        <v/>
      </c>
      <c r="BN2298" s="84">
        <f t="shared" si="288"/>
        <v>116</v>
      </c>
      <c r="BO2298" s="1">
        <v>42370</v>
      </c>
      <c r="BP2298" s="1"/>
      <c r="BQ2298" s="3"/>
      <c r="BR2298" s="4"/>
      <c r="BS2298" s="5"/>
      <c r="BT2298" s="6"/>
      <c r="BU2298" s="5"/>
      <c r="BV2298" s="5"/>
      <c r="BW2298" s="6"/>
      <c r="BX2298" s="5"/>
      <c r="BY2298" s="5"/>
      <c r="BZ2298" s="6"/>
      <c r="CA2298" s="5"/>
    </row>
    <row r="2299" spans="4:79">
      <c r="D2299" s="1"/>
      <c r="J2299" s="1"/>
      <c r="L2299" s="1"/>
      <c r="M2299" s="1"/>
      <c r="AX2299" s="1"/>
      <c r="AY2299" s="1"/>
      <c r="BA2299" s="1"/>
      <c r="BB2299" s="1"/>
      <c r="BG2299" t="str">
        <f t="shared" ca="1" si="289"/>
        <v/>
      </c>
      <c r="BH2299" t="str">
        <f t="shared" si="290"/>
        <v/>
      </c>
      <c r="BI2299" t="str">
        <f t="shared" si="291"/>
        <v/>
      </c>
      <c r="BJ2299" t="str">
        <f t="shared" ca="1" si="294"/>
        <v/>
      </c>
      <c r="BK2299">
        <f t="shared" si="292"/>
        <v>1900</v>
      </c>
      <c r="BL2299">
        <f t="shared" si="293"/>
        <v>1900</v>
      </c>
      <c r="BM2299" t="str">
        <f t="shared" si="287"/>
        <v/>
      </c>
      <c r="BN2299" s="84">
        <f t="shared" si="288"/>
        <v>116</v>
      </c>
      <c r="BO2299" s="1">
        <v>42370</v>
      </c>
      <c r="BP2299" s="1"/>
      <c r="BQ2299" s="3"/>
      <c r="BR2299" s="4"/>
      <c r="BS2299" s="5"/>
      <c r="BT2299" s="6"/>
      <c r="BU2299" s="5"/>
      <c r="BV2299" s="5"/>
      <c r="BW2299" s="6"/>
      <c r="BX2299" s="5"/>
      <c r="BY2299" s="5"/>
      <c r="BZ2299" s="6"/>
      <c r="CA2299" s="5"/>
    </row>
    <row r="2300" spans="4:79">
      <c r="D2300" s="1"/>
      <c r="J2300" s="1"/>
      <c r="M2300" s="1"/>
      <c r="BG2300" t="str">
        <f t="shared" ca="1" si="289"/>
        <v/>
      </c>
      <c r="BH2300" t="str">
        <f t="shared" si="290"/>
        <v/>
      </c>
      <c r="BI2300" t="str">
        <f t="shared" si="291"/>
        <v/>
      </c>
      <c r="BJ2300" t="str">
        <f t="shared" ca="1" si="294"/>
        <v/>
      </c>
      <c r="BK2300">
        <f t="shared" si="292"/>
        <v>1900</v>
      </c>
      <c r="BL2300">
        <f t="shared" si="293"/>
        <v>1900</v>
      </c>
      <c r="BM2300" t="str">
        <f t="shared" si="287"/>
        <v/>
      </c>
      <c r="BN2300" s="84">
        <f t="shared" si="288"/>
        <v>116</v>
      </c>
      <c r="BO2300" s="1">
        <v>42370</v>
      </c>
      <c r="BP2300" s="1"/>
      <c r="BQ2300" s="3"/>
      <c r="BR2300" s="4"/>
      <c r="BS2300" s="5"/>
      <c r="BT2300" s="6"/>
      <c r="BU2300" s="5"/>
      <c r="BV2300" s="5"/>
      <c r="BW2300" s="6"/>
      <c r="BX2300" s="5"/>
      <c r="BY2300" s="5"/>
      <c r="BZ2300" s="6"/>
      <c r="CA2300" s="5"/>
    </row>
    <row r="2301" spans="4:79">
      <c r="D2301" s="1"/>
      <c r="J2301" s="1"/>
      <c r="M2301" s="1"/>
      <c r="BG2301" t="str">
        <f t="shared" ca="1" si="289"/>
        <v/>
      </c>
      <c r="BH2301" t="str">
        <f t="shared" si="290"/>
        <v/>
      </c>
      <c r="BI2301" t="str">
        <f t="shared" si="291"/>
        <v/>
      </c>
      <c r="BJ2301" t="str">
        <f t="shared" ca="1" si="294"/>
        <v/>
      </c>
      <c r="BK2301">
        <f t="shared" si="292"/>
        <v>1900</v>
      </c>
      <c r="BL2301">
        <f t="shared" si="293"/>
        <v>1900</v>
      </c>
      <c r="BM2301" t="str">
        <f t="shared" si="287"/>
        <v/>
      </c>
      <c r="BN2301" s="84">
        <f t="shared" si="288"/>
        <v>116</v>
      </c>
      <c r="BO2301" s="1">
        <v>42370</v>
      </c>
      <c r="BP2301" s="1"/>
      <c r="BQ2301" s="3"/>
      <c r="BR2301" s="4"/>
      <c r="BS2301" s="5"/>
      <c r="BT2301" s="6"/>
      <c r="BU2301" s="5"/>
      <c r="BV2301" s="5"/>
      <c r="BW2301" s="6"/>
      <c r="BX2301" s="5"/>
      <c r="BY2301" s="5"/>
      <c r="BZ2301" s="6"/>
      <c r="CA2301" s="5"/>
    </row>
    <row r="2302" spans="4:79">
      <c r="D2302" s="1"/>
      <c r="J2302" s="1"/>
      <c r="L2302" s="1"/>
      <c r="M2302" s="1"/>
      <c r="AX2302" s="1"/>
      <c r="AY2302" s="1"/>
      <c r="BA2302" s="1"/>
      <c r="BB2302" s="1"/>
      <c r="BG2302" t="str">
        <f t="shared" ca="1" si="289"/>
        <v/>
      </c>
      <c r="BH2302" t="str">
        <f t="shared" si="290"/>
        <v/>
      </c>
      <c r="BI2302" t="str">
        <f t="shared" si="291"/>
        <v/>
      </c>
      <c r="BJ2302" t="str">
        <f t="shared" ca="1" si="294"/>
        <v/>
      </c>
      <c r="BK2302">
        <f t="shared" si="292"/>
        <v>1900</v>
      </c>
      <c r="BL2302">
        <f t="shared" si="293"/>
        <v>1900</v>
      </c>
      <c r="BM2302" t="str">
        <f t="shared" si="287"/>
        <v/>
      </c>
      <c r="BN2302" s="84">
        <f t="shared" si="288"/>
        <v>116</v>
      </c>
      <c r="BO2302" s="1">
        <v>42370</v>
      </c>
      <c r="BP2302" s="1"/>
      <c r="BQ2302" s="3"/>
      <c r="BR2302" s="4"/>
      <c r="BS2302" s="5"/>
      <c r="BT2302" s="6"/>
      <c r="BU2302" s="5"/>
      <c r="BV2302" s="5"/>
      <c r="BW2302" s="6"/>
      <c r="BX2302" s="5"/>
      <c r="BY2302" s="5"/>
      <c r="BZ2302" s="6"/>
      <c r="CA2302" s="5"/>
    </row>
    <row r="2303" spans="4:79">
      <c r="D2303" s="1"/>
      <c r="J2303" s="1"/>
      <c r="L2303" s="1"/>
      <c r="M2303" s="1"/>
      <c r="BA2303" s="1"/>
      <c r="BG2303" t="str">
        <f t="shared" ca="1" si="289"/>
        <v/>
      </c>
      <c r="BH2303" t="str">
        <f t="shared" si="290"/>
        <v/>
      </c>
      <c r="BI2303" t="str">
        <f t="shared" si="291"/>
        <v/>
      </c>
      <c r="BJ2303" t="str">
        <f t="shared" ca="1" si="294"/>
        <v/>
      </c>
      <c r="BK2303">
        <f t="shared" si="292"/>
        <v>1900</v>
      </c>
      <c r="BL2303">
        <f t="shared" si="293"/>
        <v>1900</v>
      </c>
      <c r="BM2303" t="str">
        <f t="shared" si="287"/>
        <v/>
      </c>
      <c r="BN2303" s="84">
        <f t="shared" si="288"/>
        <v>116</v>
      </c>
      <c r="BO2303" s="1">
        <v>42370</v>
      </c>
      <c r="BP2303" s="1"/>
      <c r="BQ2303" s="3"/>
      <c r="BR2303" s="4"/>
      <c r="BS2303" s="5"/>
      <c r="BT2303" s="6"/>
      <c r="BU2303" s="5"/>
      <c r="BV2303" s="5"/>
      <c r="BW2303" s="6"/>
      <c r="BX2303" s="5"/>
      <c r="BY2303" s="5"/>
      <c r="BZ2303" s="6"/>
      <c r="CA2303" s="5"/>
    </row>
    <row r="2304" spans="4:79">
      <c r="D2304" s="1"/>
      <c r="J2304" s="1"/>
      <c r="L2304" s="1"/>
      <c r="M2304" s="1"/>
      <c r="BA2304" s="1"/>
      <c r="BG2304" t="str">
        <f t="shared" ca="1" si="289"/>
        <v/>
      </c>
      <c r="BH2304" t="str">
        <f t="shared" si="290"/>
        <v/>
      </c>
      <c r="BI2304" t="str">
        <f t="shared" si="291"/>
        <v/>
      </c>
      <c r="BJ2304" t="str">
        <f t="shared" ca="1" si="294"/>
        <v/>
      </c>
      <c r="BK2304">
        <f t="shared" si="292"/>
        <v>1900</v>
      </c>
      <c r="BL2304">
        <f t="shared" si="293"/>
        <v>1900</v>
      </c>
      <c r="BM2304" t="str">
        <f t="shared" si="287"/>
        <v/>
      </c>
      <c r="BN2304" s="84">
        <f t="shared" si="288"/>
        <v>116</v>
      </c>
      <c r="BO2304" s="1">
        <v>42370</v>
      </c>
      <c r="BP2304" s="1"/>
      <c r="BQ2304" s="3"/>
      <c r="BR2304" s="4"/>
      <c r="BS2304" s="5"/>
      <c r="BT2304" s="6"/>
      <c r="BU2304" s="5"/>
      <c r="BV2304" s="5"/>
      <c r="BW2304" s="6"/>
      <c r="BX2304" s="5"/>
      <c r="BY2304" s="5"/>
      <c r="BZ2304" s="6"/>
      <c r="CA2304" s="5"/>
    </row>
    <row r="2305" spans="4:79">
      <c r="D2305" s="1"/>
      <c r="J2305" s="1"/>
      <c r="L2305" s="1"/>
      <c r="M2305" s="1"/>
      <c r="AX2305" s="1"/>
      <c r="AY2305" s="1"/>
      <c r="BA2305" s="1"/>
      <c r="BB2305" s="1"/>
      <c r="BG2305" t="str">
        <f t="shared" ca="1" si="289"/>
        <v/>
      </c>
      <c r="BH2305" t="str">
        <f t="shared" si="290"/>
        <v/>
      </c>
      <c r="BI2305" t="str">
        <f t="shared" si="291"/>
        <v/>
      </c>
      <c r="BJ2305" t="str">
        <f t="shared" ca="1" si="294"/>
        <v/>
      </c>
      <c r="BK2305">
        <f t="shared" si="292"/>
        <v>1900</v>
      </c>
      <c r="BL2305">
        <f t="shared" si="293"/>
        <v>1900</v>
      </c>
      <c r="BM2305" t="str">
        <f t="shared" si="287"/>
        <v/>
      </c>
      <c r="BN2305" s="84">
        <f t="shared" si="288"/>
        <v>116</v>
      </c>
      <c r="BO2305" s="1">
        <v>42370</v>
      </c>
      <c r="BP2305" s="1"/>
      <c r="BQ2305" s="3"/>
      <c r="BR2305" s="4"/>
      <c r="BS2305" s="5"/>
      <c r="BT2305" s="6"/>
      <c r="BU2305" s="5"/>
      <c r="BV2305" s="5"/>
      <c r="BW2305" s="6"/>
      <c r="BX2305" s="5"/>
      <c r="BY2305" s="5"/>
      <c r="BZ2305" s="6"/>
      <c r="CA2305" s="5"/>
    </row>
    <row r="2306" spans="4:79">
      <c r="D2306" s="1"/>
      <c r="L2306" s="1"/>
      <c r="AX2306" s="1"/>
      <c r="AY2306" s="1"/>
      <c r="BG2306" t="str">
        <f t="shared" ca="1" si="289"/>
        <v/>
      </c>
      <c r="BH2306" t="str">
        <f t="shared" si="290"/>
        <v/>
      </c>
      <c r="BI2306" t="str">
        <f t="shared" si="291"/>
        <v/>
      </c>
      <c r="BJ2306" t="str">
        <f t="shared" ca="1" si="294"/>
        <v/>
      </c>
      <c r="BK2306">
        <f t="shared" si="292"/>
        <v>1900</v>
      </c>
      <c r="BL2306">
        <f t="shared" si="293"/>
        <v>1900</v>
      </c>
      <c r="BM2306" t="str">
        <f t="shared" ref="BM2306:BM2369" si="295">IF(A2306="","",IF(O2306="Adhérent",BG2306,""))</f>
        <v/>
      </c>
      <c r="BN2306" s="84">
        <f t="shared" ref="BN2306:BN2369" si="296">YEAR(BO2306)-YEAR(J2306)</f>
        <v>116</v>
      </c>
      <c r="BO2306" s="1">
        <v>42370</v>
      </c>
      <c r="BP2306" s="1"/>
      <c r="BQ2306" s="3"/>
      <c r="BR2306" s="4"/>
      <c r="BS2306" s="5"/>
      <c r="BT2306" s="6"/>
      <c r="BU2306" s="5"/>
      <c r="BV2306" s="5"/>
      <c r="BW2306" s="6"/>
      <c r="BX2306" s="5"/>
      <c r="BY2306" s="5"/>
      <c r="BZ2306" s="6"/>
      <c r="CA2306" s="5"/>
    </row>
    <row r="2307" spans="4:79">
      <c r="D2307" s="1"/>
      <c r="E2307" s="1"/>
      <c r="J2307" s="1"/>
      <c r="L2307" s="1"/>
      <c r="M2307" s="1"/>
      <c r="AX2307" s="1"/>
      <c r="AY2307" s="1"/>
      <c r="BA2307" s="1"/>
      <c r="BB2307" s="1"/>
      <c r="BG2307" t="str">
        <f t="shared" ref="BG2307:BG2370" ca="1" si="297">IF(A2307="","",DATEDIF(J2307,TODAY(),"y"))</f>
        <v/>
      </c>
      <c r="BH2307" t="str">
        <f t="shared" ref="BH2307:BH2370" si="298">IF(A2307="","",IF(BG2307&lt;61,"Moins de 61",IF(BG2307&lt;66,"61 à 65",IF(BG2307&lt;71,"66 à 70",IF(BG2307&lt;76,"71 à 75",IF(BG2307&lt;81,"76 à 80",IF(BG2307&lt;86,"81 à 85",IF(BG2307&lt;91,"86 à 90",IF(BG2307&lt;96,"91 à 95",IF(BG2307&lt;101,"96 à 100",IF(BG2307&gt;=101,"101 et plus","")))))))))))</f>
        <v/>
      </c>
      <c r="BI2307" t="str">
        <f t="shared" ref="BI2307:BI2370" si="299">IF(B2307="","",IF(BG2307&lt;66,"Moins de 66",IF(BG2307&lt;71,"66 à 70",IF(BG2307&lt;76,"71 à 75",IF(BG2307&lt;81,"76 à 80",IF(BG2307&gt;=81,"plus de 80",""))))))</f>
        <v/>
      </c>
      <c r="BJ2307" t="str">
        <f t="shared" ca="1" si="294"/>
        <v/>
      </c>
      <c r="BK2307">
        <f t="shared" ref="BK2307:BK2370" si="300">YEAR(L2307)</f>
        <v>1900</v>
      </c>
      <c r="BL2307">
        <f t="shared" ref="BL2307:BL2370" si="301">YEAR(E2307)</f>
        <v>1900</v>
      </c>
      <c r="BM2307" t="str">
        <f t="shared" si="295"/>
        <v/>
      </c>
      <c r="BN2307" s="84">
        <f t="shared" si="296"/>
        <v>116</v>
      </c>
      <c r="BO2307" s="1">
        <v>42370</v>
      </c>
      <c r="BP2307" s="1"/>
      <c r="BQ2307" s="3"/>
      <c r="BR2307" s="4"/>
      <c r="BS2307" s="5"/>
      <c r="BT2307" s="6"/>
      <c r="BU2307" s="5"/>
      <c r="BV2307" s="5"/>
      <c r="BW2307" s="6"/>
      <c r="BX2307" s="5"/>
      <c r="BY2307" s="5"/>
      <c r="BZ2307" s="6"/>
      <c r="CA2307" s="5"/>
    </row>
    <row r="2308" spans="4:79">
      <c r="D2308" s="1"/>
      <c r="J2308" s="1"/>
      <c r="L2308" s="1"/>
      <c r="BA2308" s="1"/>
      <c r="BG2308" t="str">
        <f t="shared" ca="1" si="297"/>
        <v/>
      </c>
      <c r="BH2308" t="str">
        <f t="shared" si="298"/>
        <v/>
      </c>
      <c r="BI2308" t="str">
        <f t="shared" si="299"/>
        <v/>
      </c>
      <c r="BJ2308" t="str">
        <f t="shared" ca="1" si="294"/>
        <v/>
      </c>
      <c r="BK2308">
        <f t="shared" si="300"/>
        <v>1900</v>
      </c>
      <c r="BL2308">
        <f t="shared" si="301"/>
        <v>1900</v>
      </c>
      <c r="BM2308" t="str">
        <f t="shared" si="295"/>
        <v/>
      </c>
      <c r="BN2308" s="84">
        <f t="shared" si="296"/>
        <v>116</v>
      </c>
      <c r="BO2308" s="1">
        <v>42370</v>
      </c>
      <c r="BP2308" s="1"/>
      <c r="BQ2308" s="3"/>
      <c r="BR2308" s="4"/>
      <c r="BS2308" s="5"/>
      <c r="BT2308" s="6"/>
      <c r="BU2308" s="5"/>
      <c r="BV2308" s="5"/>
      <c r="BW2308" s="6"/>
      <c r="BX2308" s="5"/>
      <c r="BY2308" s="5"/>
      <c r="BZ2308" s="6"/>
      <c r="CA2308" s="5"/>
    </row>
    <row r="2309" spans="4:79">
      <c r="D2309" s="1"/>
      <c r="J2309" s="1"/>
      <c r="L2309" s="1"/>
      <c r="M2309" s="1"/>
      <c r="AY2309" s="1"/>
      <c r="AZ2309" s="1"/>
      <c r="BB2309" s="1"/>
      <c r="BC2309" s="1"/>
      <c r="BG2309" t="str">
        <f t="shared" ca="1" si="297"/>
        <v/>
      </c>
      <c r="BH2309" t="str">
        <f t="shared" si="298"/>
        <v/>
      </c>
      <c r="BI2309" t="str">
        <f t="shared" si="299"/>
        <v/>
      </c>
      <c r="BJ2309" t="str">
        <f t="shared" ca="1" si="294"/>
        <v/>
      </c>
      <c r="BK2309">
        <f t="shared" si="300"/>
        <v>1900</v>
      </c>
      <c r="BL2309">
        <f t="shared" si="301"/>
        <v>1900</v>
      </c>
      <c r="BM2309" t="str">
        <f t="shared" si="295"/>
        <v/>
      </c>
      <c r="BN2309" s="84">
        <f t="shared" si="296"/>
        <v>116</v>
      </c>
      <c r="BO2309" s="1">
        <v>42370</v>
      </c>
      <c r="BP2309" s="1"/>
      <c r="BQ2309" s="3"/>
      <c r="BR2309" s="4"/>
      <c r="BS2309" s="5"/>
      <c r="BT2309" s="6"/>
      <c r="BU2309" s="5"/>
      <c r="BV2309" s="5"/>
      <c r="BW2309" s="6"/>
      <c r="BX2309" s="5"/>
      <c r="BY2309" s="5"/>
      <c r="BZ2309" s="6"/>
      <c r="CA2309" s="5"/>
    </row>
    <row r="2310" spans="4:79">
      <c r="D2310" s="1"/>
      <c r="J2310" s="1"/>
      <c r="L2310" s="1"/>
      <c r="M2310" s="1"/>
      <c r="AX2310" s="1"/>
      <c r="AY2310" s="1"/>
      <c r="BA2310" s="1"/>
      <c r="BB2310" s="1"/>
      <c r="BG2310" t="str">
        <f t="shared" ca="1" si="297"/>
        <v/>
      </c>
      <c r="BH2310" t="str">
        <f t="shared" si="298"/>
        <v/>
      </c>
      <c r="BI2310" t="str">
        <f t="shared" si="299"/>
        <v/>
      </c>
      <c r="BJ2310" t="str">
        <f t="shared" ca="1" si="294"/>
        <v/>
      </c>
      <c r="BK2310">
        <f t="shared" si="300"/>
        <v>1900</v>
      </c>
      <c r="BL2310">
        <f t="shared" si="301"/>
        <v>1900</v>
      </c>
      <c r="BM2310" t="str">
        <f t="shared" si="295"/>
        <v/>
      </c>
      <c r="BN2310" s="84">
        <f t="shared" si="296"/>
        <v>116</v>
      </c>
      <c r="BO2310" s="1">
        <v>42370</v>
      </c>
      <c r="BP2310" s="1"/>
      <c r="BQ2310" s="3"/>
      <c r="BR2310" s="4"/>
      <c r="BS2310" s="5"/>
      <c r="BT2310" s="6"/>
      <c r="BU2310" s="5"/>
      <c r="BV2310" s="5"/>
      <c r="BW2310" s="6"/>
      <c r="BX2310" s="5"/>
      <c r="BY2310" s="5"/>
      <c r="BZ2310" s="6"/>
      <c r="CA2310" s="5"/>
    </row>
    <row r="2311" spans="4:79">
      <c r="D2311" s="1"/>
      <c r="J2311" s="1"/>
      <c r="L2311" s="1"/>
      <c r="M2311" s="1"/>
      <c r="AX2311" s="1"/>
      <c r="AY2311" s="1"/>
      <c r="BA2311" s="1"/>
      <c r="BB2311" s="1"/>
      <c r="BG2311" t="str">
        <f t="shared" ca="1" si="297"/>
        <v/>
      </c>
      <c r="BH2311" t="str">
        <f t="shared" si="298"/>
        <v/>
      </c>
      <c r="BI2311" t="str">
        <f t="shared" si="299"/>
        <v/>
      </c>
      <c r="BJ2311" t="str">
        <f t="shared" ca="1" si="294"/>
        <v/>
      </c>
      <c r="BK2311">
        <f t="shared" si="300"/>
        <v>1900</v>
      </c>
      <c r="BL2311">
        <f t="shared" si="301"/>
        <v>1900</v>
      </c>
      <c r="BM2311" t="str">
        <f t="shared" si="295"/>
        <v/>
      </c>
      <c r="BN2311" s="84">
        <f t="shared" si="296"/>
        <v>116</v>
      </c>
      <c r="BO2311" s="1">
        <v>42370</v>
      </c>
      <c r="BP2311" s="1"/>
      <c r="BQ2311" s="3"/>
      <c r="BR2311" s="4"/>
      <c r="BS2311" s="5"/>
      <c r="BT2311" s="6"/>
      <c r="BU2311" s="5"/>
      <c r="BV2311" s="5"/>
      <c r="BW2311" s="6"/>
      <c r="BX2311" s="5"/>
      <c r="BY2311" s="5"/>
      <c r="BZ2311" s="6"/>
      <c r="CA2311" s="5"/>
    </row>
    <row r="2312" spans="4:79">
      <c r="D2312" s="1"/>
      <c r="J2312" s="1"/>
      <c r="M2312" s="1"/>
      <c r="BG2312" t="str">
        <f t="shared" ca="1" si="297"/>
        <v/>
      </c>
      <c r="BH2312" t="str">
        <f t="shared" si="298"/>
        <v/>
      </c>
      <c r="BI2312" t="str">
        <f t="shared" si="299"/>
        <v/>
      </c>
      <c r="BJ2312" t="str">
        <f t="shared" ca="1" si="294"/>
        <v/>
      </c>
      <c r="BK2312">
        <f t="shared" si="300"/>
        <v>1900</v>
      </c>
      <c r="BL2312">
        <f t="shared" si="301"/>
        <v>1900</v>
      </c>
      <c r="BM2312" t="str">
        <f t="shared" si="295"/>
        <v/>
      </c>
      <c r="BN2312" s="84">
        <f t="shared" si="296"/>
        <v>116</v>
      </c>
      <c r="BO2312" s="1">
        <v>42370</v>
      </c>
      <c r="BP2312" s="1"/>
      <c r="BQ2312" s="3"/>
      <c r="BR2312" s="4"/>
      <c r="BS2312" s="5"/>
      <c r="BT2312" s="6"/>
      <c r="BU2312" s="5"/>
      <c r="BV2312" s="5"/>
      <c r="BW2312" s="6"/>
      <c r="BX2312" s="5"/>
      <c r="BY2312" s="5"/>
      <c r="BZ2312" s="6"/>
      <c r="CA2312" s="5"/>
    </row>
    <row r="2313" spans="4:79">
      <c r="D2313" s="1"/>
      <c r="J2313" s="1"/>
      <c r="L2313" s="1"/>
      <c r="M2313" s="1"/>
      <c r="AX2313" s="1"/>
      <c r="AY2313" s="1"/>
      <c r="BA2313" s="1"/>
      <c r="BB2313" s="1"/>
      <c r="BG2313" t="str">
        <f t="shared" ca="1" si="297"/>
        <v/>
      </c>
      <c r="BH2313" t="str">
        <f t="shared" si="298"/>
        <v/>
      </c>
      <c r="BI2313" t="str">
        <f t="shared" si="299"/>
        <v/>
      </c>
      <c r="BJ2313" t="str">
        <f t="shared" ca="1" si="294"/>
        <v/>
      </c>
      <c r="BK2313">
        <f t="shared" si="300"/>
        <v>1900</v>
      </c>
      <c r="BL2313">
        <f t="shared" si="301"/>
        <v>1900</v>
      </c>
      <c r="BM2313" t="str">
        <f t="shared" si="295"/>
        <v/>
      </c>
      <c r="BN2313" s="84">
        <f t="shared" si="296"/>
        <v>116</v>
      </c>
      <c r="BO2313" s="1">
        <v>42370</v>
      </c>
      <c r="BP2313" s="1"/>
      <c r="BQ2313" s="3"/>
      <c r="BR2313" s="4"/>
      <c r="BS2313" s="5"/>
      <c r="BT2313" s="6"/>
      <c r="BU2313" s="5"/>
      <c r="BV2313" s="5"/>
      <c r="BW2313" s="6"/>
      <c r="BX2313" s="5"/>
      <c r="BY2313" s="5"/>
      <c r="BZ2313" s="6"/>
      <c r="CA2313" s="5"/>
    </row>
    <row r="2314" spans="4:79">
      <c r="D2314" s="1"/>
      <c r="J2314" s="1"/>
      <c r="L2314" s="1"/>
      <c r="AX2314" s="1"/>
      <c r="AY2314" s="1"/>
      <c r="BA2314" s="1"/>
      <c r="BB2314" s="1"/>
      <c r="BF2314" s="1"/>
      <c r="BG2314" t="str">
        <f t="shared" ca="1" si="297"/>
        <v/>
      </c>
      <c r="BH2314" t="str">
        <f t="shared" si="298"/>
        <v/>
      </c>
      <c r="BI2314" t="str">
        <f t="shared" si="299"/>
        <v/>
      </c>
      <c r="BJ2314" t="str">
        <f t="shared" ca="1" si="294"/>
        <v/>
      </c>
      <c r="BK2314">
        <f t="shared" si="300"/>
        <v>1900</v>
      </c>
      <c r="BL2314">
        <f t="shared" si="301"/>
        <v>1900</v>
      </c>
      <c r="BM2314" t="str">
        <f t="shared" si="295"/>
        <v/>
      </c>
      <c r="BN2314" s="84">
        <f t="shared" si="296"/>
        <v>116</v>
      </c>
      <c r="BO2314" s="1">
        <v>42370</v>
      </c>
      <c r="BP2314" s="1"/>
      <c r="BQ2314" s="3"/>
      <c r="BR2314" s="4"/>
      <c r="BS2314" s="5"/>
      <c r="BT2314" s="6"/>
      <c r="BU2314" s="5"/>
      <c r="BV2314" s="5"/>
      <c r="BW2314" s="6"/>
      <c r="BX2314" s="5"/>
      <c r="BY2314" s="5"/>
      <c r="BZ2314" s="6"/>
      <c r="CA2314" s="5"/>
    </row>
    <row r="2315" spans="4:79">
      <c r="D2315" s="1"/>
      <c r="J2315" s="1"/>
      <c r="L2315" s="1"/>
      <c r="M2315" s="1"/>
      <c r="AX2315" s="1"/>
      <c r="AY2315" s="1"/>
      <c r="BA2315" s="1"/>
      <c r="BB2315" s="1"/>
      <c r="BG2315" t="str">
        <f t="shared" ca="1" si="297"/>
        <v/>
      </c>
      <c r="BH2315" t="str">
        <f t="shared" si="298"/>
        <v/>
      </c>
      <c r="BI2315" t="str">
        <f t="shared" si="299"/>
        <v/>
      </c>
      <c r="BJ2315" t="str">
        <f t="shared" ca="1" si="294"/>
        <v/>
      </c>
      <c r="BK2315">
        <f t="shared" si="300"/>
        <v>1900</v>
      </c>
      <c r="BL2315">
        <f t="shared" si="301"/>
        <v>1900</v>
      </c>
      <c r="BM2315" t="str">
        <f t="shared" si="295"/>
        <v/>
      </c>
      <c r="BN2315" s="84">
        <f t="shared" si="296"/>
        <v>116</v>
      </c>
      <c r="BO2315" s="1">
        <v>42370</v>
      </c>
      <c r="BP2315" s="1"/>
      <c r="BQ2315" s="3"/>
      <c r="BR2315" s="4"/>
      <c r="BS2315" s="5"/>
      <c r="BT2315" s="6"/>
      <c r="BU2315" s="5"/>
      <c r="BV2315" s="5"/>
      <c r="BW2315" s="6"/>
      <c r="BX2315" s="5"/>
      <c r="BY2315" s="5"/>
      <c r="BZ2315" s="6"/>
      <c r="CA2315" s="5"/>
    </row>
    <row r="2316" spans="4:79">
      <c r="D2316" s="1"/>
      <c r="J2316" s="1"/>
      <c r="L2316" s="1"/>
      <c r="M2316" s="1"/>
      <c r="AX2316" s="1"/>
      <c r="AY2316" s="1"/>
      <c r="BA2316" s="1"/>
      <c r="BB2316" s="1"/>
      <c r="BG2316" t="str">
        <f t="shared" ca="1" si="297"/>
        <v/>
      </c>
      <c r="BH2316" t="str">
        <f t="shared" si="298"/>
        <v/>
      </c>
      <c r="BI2316" t="str">
        <f t="shared" si="299"/>
        <v/>
      </c>
      <c r="BJ2316" t="str">
        <f t="shared" ca="1" si="294"/>
        <v/>
      </c>
      <c r="BK2316">
        <f t="shared" si="300"/>
        <v>1900</v>
      </c>
      <c r="BL2316">
        <f t="shared" si="301"/>
        <v>1900</v>
      </c>
      <c r="BM2316" t="str">
        <f t="shared" si="295"/>
        <v/>
      </c>
      <c r="BN2316" s="84">
        <f t="shared" si="296"/>
        <v>116</v>
      </c>
      <c r="BO2316" s="1">
        <v>42370</v>
      </c>
      <c r="BP2316" s="1"/>
      <c r="BQ2316" s="3"/>
      <c r="BR2316" s="4"/>
      <c r="BS2316" s="5"/>
      <c r="BT2316" s="6"/>
      <c r="BU2316" s="5"/>
      <c r="BV2316" s="5"/>
      <c r="BW2316" s="6"/>
      <c r="BX2316" s="5"/>
      <c r="BY2316" s="5"/>
      <c r="BZ2316" s="6"/>
      <c r="CA2316" s="5"/>
    </row>
    <row r="2317" spans="4:79">
      <c r="D2317" s="1"/>
      <c r="J2317" s="1"/>
      <c r="L2317" s="1"/>
      <c r="M2317" s="1"/>
      <c r="BA2317" s="1"/>
      <c r="BG2317" t="str">
        <f t="shared" ca="1" si="297"/>
        <v/>
      </c>
      <c r="BH2317" t="str">
        <f t="shared" si="298"/>
        <v/>
      </c>
      <c r="BI2317" t="str">
        <f t="shared" si="299"/>
        <v/>
      </c>
      <c r="BJ2317" t="str">
        <f t="shared" ca="1" si="294"/>
        <v/>
      </c>
      <c r="BK2317">
        <f t="shared" si="300"/>
        <v>1900</v>
      </c>
      <c r="BL2317">
        <f t="shared" si="301"/>
        <v>1900</v>
      </c>
      <c r="BM2317" t="str">
        <f t="shared" si="295"/>
        <v/>
      </c>
      <c r="BN2317" s="84">
        <f t="shared" si="296"/>
        <v>116</v>
      </c>
      <c r="BO2317" s="1">
        <v>42370</v>
      </c>
      <c r="BP2317" s="1"/>
      <c r="BQ2317" s="3"/>
      <c r="BR2317" s="4"/>
      <c r="BS2317" s="5"/>
      <c r="BT2317" s="6"/>
      <c r="BU2317" s="5"/>
      <c r="BV2317" s="5"/>
      <c r="BW2317" s="6"/>
      <c r="BX2317" s="5"/>
      <c r="BY2317" s="5"/>
      <c r="BZ2317" s="6"/>
      <c r="CA2317" s="5"/>
    </row>
    <row r="2318" spans="4:79">
      <c r="D2318" s="1"/>
      <c r="J2318" s="1"/>
      <c r="M2318" s="1"/>
      <c r="BG2318" t="str">
        <f t="shared" ca="1" si="297"/>
        <v/>
      </c>
      <c r="BH2318" t="str">
        <f t="shared" si="298"/>
        <v/>
      </c>
      <c r="BI2318" t="str">
        <f t="shared" si="299"/>
        <v/>
      </c>
      <c r="BJ2318" t="str">
        <f t="shared" ca="1" si="294"/>
        <v/>
      </c>
      <c r="BK2318">
        <f t="shared" si="300"/>
        <v>1900</v>
      </c>
      <c r="BL2318">
        <f t="shared" si="301"/>
        <v>1900</v>
      </c>
      <c r="BM2318" t="str">
        <f t="shared" si="295"/>
        <v/>
      </c>
      <c r="BN2318" s="84">
        <f t="shared" si="296"/>
        <v>116</v>
      </c>
      <c r="BO2318" s="1">
        <v>42370</v>
      </c>
      <c r="BP2318" s="1"/>
      <c r="BQ2318" s="3"/>
      <c r="BR2318" s="4"/>
      <c r="BS2318" s="5"/>
      <c r="BT2318" s="6"/>
      <c r="BU2318" s="5"/>
      <c r="BV2318" s="5"/>
      <c r="BW2318" s="6"/>
      <c r="BX2318" s="5"/>
      <c r="BY2318" s="5"/>
      <c r="BZ2318" s="6"/>
      <c r="CA2318" s="5"/>
    </row>
    <row r="2319" spans="4:79">
      <c r="D2319" s="1"/>
      <c r="J2319" s="1"/>
      <c r="L2319" s="1"/>
      <c r="M2319" s="1"/>
      <c r="AX2319" s="1"/>
      <c r="AY2319" s="1"/>
      <c r="BA2319" s="1"/>
      <c r="BB2319" s="1"/>
      <c r="BG2319" t="str">
        <f t="shared" ca="1" si="297"/>
        <v/>
      </c>
      <c r="BH2319" t="str">
        <f t="shared" si="298"/>
        <v/>
      </c>
      <c r="BI2319" t="str">
        <f t="shared" si="299"/>
        <v/>
      </c>
      <c r="BJ2319" t="str">
        <f t="shared" ca="1" si="294"/>
        <v/>
      </c>
      <c r="BK2319">
        <f t="shared" si="300"/>
        <v>1900</v>
      </c>
      <c r="BL2319">
        <f t="shared" si="301"/>
        <v>1900</v>
      </c>
      <c r="BM2319" t="str">
        <f t="shared" si="295"/>
        <v/>
      </c>
      <c r="BN2319" s="84">
        <f t="shared" si="296"/>
        <v>116</v>
      </c>
      <c r="BO2319" s="1">
        <v>42370</v>
      </c>
      <c r="BP2319" s="1"/>
      <c r="BQ2319" s="3"/>
      <c r="BR2319" s="4"/>
      <c r="BS2319" s="5"/>
      <c r="BT2319" s="6"/>
      <c r="BU2319" s="5"/>
      <c r="BV2319" s="5"/>
      <c r="BW2319" s="6"/>
      <c r="BX2319" s="5"/>
      <c r="BY2319" s="5"/>
      <c r="BZ2319" s="6"/>
      <c r="CA2319" s="5"/>
    </row>
    <row r="2320" spans="4:79">
      <c r="D2320" s="1"/>
      <c r="E2320" s="1"/>
      <c r="J2320" s="1"/>
      <c r="L2320" s="1"/>
      <c r="M2320" s="1"/>
      <c r="AX2320" s="1"/>
      <c r="AY2320" s="1"/>
      <c r="BA2320" s="1"/>
      <c r="BG2320" t="str">
        <f t="shared" ca="1" si="297"/>
        <v/>
      </c>
      <c r="BH2320" t="str">
        <f t="shared" si="298"/>
        <v/>
      </c>
      <c r="BI2320" t="str">
        <f t="shared" si="299"/>
        <v/>
      </c>
      <c r="BJ2320" t="str">
        <f t="shared" ca="1" si="294"/>
        <v/>
      </c>
      <c r="BK2320">
        <f t="shared" si="300"/>
        <v>1900</v>
      </c>
      <c r="BL2320">
        <f t="shared" si="301"/>
        <v>1900</v>
      </c>
      <c r="BM2320" t="str">
        <f t="shared" si="295"/>
        <v/>
      </c>
      <c r="BN2320" s="84">
        <f t="shared" si="296"/>
        <v>116</v>
      </c>
      <c r="BO2320" s="1">
        <v>42370</v>
      </c>
      <c r="BP2320" s="1"/>
      <c r="BQ2320" s="3"/>
      <c r="BR2320" s="4"/>
      <c r="BS2320" s="5"/>
      <c r="BT2320" s="6"/>
      <c r="BU2320" s="5"/>
      <c r="BV2320" s="5"/>
      <c r="BW2320" s="6"/>
      <c r="BX2320" s="5"/>
      <c r="BY2320" s="5"/>
      <c r="BZ2320" s="6"/>
      <c r="CA2320" s="5"/>
    </row>
    <row r="2321" spans="4:79">
      <c r="D2321" s="1"/>
      <c r="E2321" s="1"/>
      <c r="J2321" s="1"/>
      <c r="L2321" s="1"/>
      <c r="M2321" s="1"/>
      <c r="AX2321" s="1"/>
      <c r="AY2321" s="1"/>
      <c r="BA2321" s="1"/>
      <c r="BG2321" t="str">
        <f t="shared" ca="1" si="297"/>
        <v/>
      </c>
      <c r="BH2321" t="str">
        <f t="shared" si="298"/>
        <v/>
      </c>
      <c r="BI2321" t="str">
        <f t="shared" si="299"/>
        <v/>
      </c>
      <c r="BJ2321" t="str">
        <f t="shared" ca="1" si="294"/>
        <v/>
      </c>
      <c r="BK2321">
        <f t="shared" si="300"/>
        <v>1900</v>
      </c>
      <c r="BL2321">
        <f t="shared" si="301"/>
        <v>1900</v>
      </c>
      <c r="BM2321" t="str">
        <f t="shared" si="295"/>
        <v/>
      </c>
      <c r="BN2321" s="84">
        <f t="shared" si="296"/>
        <v>116</v>
      </c>
      <c r="BO2321" s="1">
        <v>42370</v>
      </c>
      <c r="BP2321" s="1"/>
      <c r="BQ2321" s="3"/>
      <c r="BR2321" s="4"/>
      <c r="BS2321" s="5"/>
      <c r="BT2321" s="6"/>
      <c r="BU2321" s="5"/>
      <c r="BV2321" s="5"/>
      <c r="BW2321" s="6"/>
      <c r="BX2321" s="5"/>
      <c r="BY2321" s="5"/>
      <c r="BZ2321" s="6"/>
      <c r="CA2321" s="5"/>
    </row>
    <row r="2322" spans="4:79">
      <c r="D2322" s="1"/>
      <c r="J2322" s="1"/>
      <c r="M2322" s="1"/>
      <c r="BG2322" t="str">
        <f t="shared" ca="1" si="297"/>
        <v/>
      </c>
      <c r="BH2322" t="str">
        <f t="shared" si="298"/>
        <v/>
      </c>
      <c r="BI2322" t="str">
        <f t="shared" si="299"/>
        <v/>
      </c>
      <c r="BJ2322" t="str">
        <f t="shared" ca="1" si="294"/>
        <v/>
      </c>
      <c r="BK2322">
        <f t="shared" si="300"/>
        <v>1900</v>
      </c>
      <c r="BL2322">
        <f t="shared" si="301"/>
        <v>1900</v>
      </c>
      <c r="BM2322" t="str">
        <f t="shared" si="295"/>
        <v/>
      </c>
      <c r="BN2322" s="84">
        <f t="shared" si="296"/>
        <v>116</v>
      </c>
      <c r="BO2322" s="1">
        <v>42370</v>
      </c>
      <c r="BP2322" s="1"/>
      <c r="BQ2322" s="3"/>
      <c r="BR2322" s="4"/>
      <c r="BS2322" s="5"/>
      <c r="BT2322" s="6"/>
      <c r="BU2322" s="5"/>
      <c r="BV2322" s="5"/>
      <c r="BW2322" s="6"/>
      <c r="BX2322" s="5"/>
      <c r="BY2322" s="5"/>
      <c r="BZ2322" s="6"/>
      <c r="CA2322" s="5"/>
    </row>
    <row r="2323" spans="4:79">
      <c r="D2323" s="1"/>
      <c r="J2323" s="1"/>
      <c r="M2323" s="1"/>
      <c r="BG2323" t="str">
        <f t="shared" ca="1" si="297"/>
        <v/>
      </c>
      <c r="BH2323" t="str">
        <f t="shared" si="298"/>
        <v/>
      </c>
      <c r="BI2323" t="str">
        <f t="shared" si="299"/>
        <v/>
      </c>
      <c r="BJ2323" t="str">
        <f t="shared" ca="1" si="294"/>
        <v/>
      </c>
      <c r="BK2323">
        <f t="shared" si="300"/>
        <v>1900</v>
      </c>
      <c r="BL2323">
        <f t="shared" si="301"/>
        <v>1900</v>
      </c>
      <c r="BM2323" t="str">
        <f t="shared" si="295"/>
        <v/>
      </c>
      <c r="BN2323" s="84">
        <f t="shared" si="296"/>
        <v>116</v>
      </c>
      <c r="BO2323" s="1">
        <v>42370</v>
      </c>
      <c r="BP2323" s="1"/>
      <c r="BQ2323" s="3"/>
      <c r="BR2323" s="4"/>
      <c r="BS2323" s="5"/>
      <c r="BT2323" s="6"/>
      <c r="BU2323" s="5"/>
      <c r="BV2323" s="5"/>
      <c r="BW2323" s="6"/>
      <c r="BX2323" s="5"/>
      <c r="BY2323" s="5"/>
      <c r="BZ2323" s="6"/>
      <c r="CA2323" s="5"/>
    </row>
    <row r="2324" spans="4:79">
      <c r="D2324" s="1"/>
      <c r="J2324" s="1"/>
      <c r="L2324" s="1"/>
      <c r="M2324" s="1"/>
      <c r="AX2324" s="1"/>
      <c r="AY2324" s="1"/>
      <c r="BA2324" s="1"/>
      <c r="BB2324" s="1"/>
      <c r="BG2324" t="str">
        <f t="shared" ca="1" si="297"/>
        <v/>
      </c>
      <c r="BH2324" t="str">
        <f t="shared" si="298"/>
        <v/>
      </c>
      <c r="BI2324" t="str">
        <f t="shared" si="299"/>
        <v/>
      </c>
      <c r="BJ2324" t="str">
        <f t="shared" ca="1" si="294"/>
        <v/>
      </c>
      <c r="BK2324">
        <f t="shared" si="300"/>
        <v>1900</v>
      </c>
      <c r="BL2324">
        <f t="shared" si="301"/>
        <v>1900</v>
      </c>
      <c r="BM2324" t="str">
        <f t="shared" si="295"/>
        <v/>
      </c>
      <c r="BN2324" s="84">
        <f t="shared" si="296"/>
        <v>116</v>
      </c>
      <c r="BO2324" s="1">
        <v>42370</v>
      </c>
      <c r="BP2324" s="1"/>
      <c r="BQ2324" s="3"/>
      <c r="BR2324" s="4"/>
      <c r="BS2324" s="5"/>
      <c r="BT2324" s="6"/>
      <c r="BU2324" s="5"/>
      <c r="BV2324" s="5"/>
      <c r="BW2324" s="6"/>
      <c r="BX2324" s="5"/>
      <c r="BY2324" s="5"/>
      <c r="BZ2324" s="6"/>
      <c r="CA2324" s="5"/>
    </row>
    <row r="2325" spans="4:79">
      <c r="D2325" s="1"/>
      <c r="E2325" s="1"/>
      <c r="J2325" s="1"/>
      <c r="L2325" s="1"/>
      <c r="N2325" s="1"/>
      <c r="AX2325" s="1"/>
      <c r="AY2325" s="1"/>
      <c r="BA2325" s="1"/>
      <c r="BG2325" t="str">
        <f t="shared" ca="1" si="297"/>
        <v/>
      </c>
      <c r="BH2325" t="str">
        <f t="shared" si="298"/>
        <v/>
      </c>
      <c r="BI2325" t="str">
        <f t="shared" si="299"/>
        <v/>
      </c>
      <c r="BJ2325" t="str">
        <f t="shared" ca="1" si="294"/>
        <v/>
      </c>
      <c r="BK2325">
        <f t="shared" si="300"/>
        <v>1900</v>
      </c>
      <c r="BL2325">
        <f t="shared" si="301"/>
        <v>1900</v>
      </c>
      <c r="BM2325" t="str">
        <f t="shared" si="295"/>
        <v/>
      </c>
      <c r="BN2325" s="84">
        <f t="shared" si="296"/>
        <v>116</v>
      </c>
      <c r="BO2325" s="1">
        <v>42370</v>
      </c>
      <c r="BP2325" s="1"/>
      <c r="BQ2325" s="3"/>
      <c r="BR2325" s="4"/>
      <c r="BS2325" s="5"/>
      <c r="BT2325" s="6"/>
      <c r="BU2325" s="5"/>
      <c r="BV2325" s="5"/>
      <c r="BW2325" s="6"/>
      <c r="BX2325" s="5"/>
      <c r="BY2325" s="5"/>
      <c r="BZ2325" s="6"/>
      <c r="CA2325" s="5"/>
    </row>
    <row r="2326" spans="4:79">
      <c r="D2326" s="1"/>
      <c r="J2326" s="1"/>
      <c r="M2326" s="1"/>
      <c r="BG2326" t="str">
        <f t="shared" ca="1" si="297"/>
        <v/>
      </c>
      <c r="BH2326" t="str">
        <f t="shared" si="298"/>
        <v/>
      </c>
      <c r="BI2326" t="str">
        <f t="shared" si="299"/>
        <v/>
      </c>
      <c r="BJ2326" t="str">
        <f t="shared" ca="1" si="294"/>
        <v/>
      </c>
      <c r="BK2326">
        <f t="shared" si="300"/>
        <v>1900</v>
      </c>
      <c r="BL2326">
        <f t="shared" si="301"/>
        <v>1900</v>
      </c>
      <c r="BM2326" t="str">
        <f t="shared" si="295"/>
        <v/>
      </c>
      <c r="BN2326" s="84">
        <f t="shared" si="296"/>
        <v>116</v>
      </c>
      <c r="BO2326" s="1">
        <v>42370</v>
      </c>
      <c r="BP2326" s="1"/>
      <c r="BQ2326" s="3"/>
      <c r="BR2326" s="4"/>
      <c r="BS2326" s="5"/>
      <c r="BT2326" s="6"/>
      <c r="BU2326" s="5"/>
      <c r="BV2326" s="5"/>
      <c r="BW2326" s="6"/>
      <c r="BX2326" s="5"/>
      <c r="BY2326" s="5"/>
      <c r="BZ2326" s="6"/>
      <c r="CA2326" s="5"/>
    </row>
    <row r="2327" spans="4:79">
      <c r="D2327" s="1"/>
      <c r="J2327" s="1"/>
      <c r="L2327" s="1"/>
      <c r="M2327" s="1"/>
      <c r="AX2327" s="1"/>
      <c r="AY2327" s="1"/>
      <c r="BA2327" s="1"/>
      <c r="BB2327" s="1"/>
      <c r="BG2327" t="str">
        <f t="shared" ca="1" si="297"/>
        <v/>
      </c>
      <c r="BH2327" t="str">
        <f t="shared" si="298"/>
        <v/>
      </c>
      <c r="BI2327" t="str">
        <f t="shared" si="299"/>
        <v/>
      </c>
      <c r="BJ2327" t="str">
        <f t="shared" ca="1" si="294"/>
        <v/>
      </c>
      <c r="BK2327">
        <f t="shared" si="300"/>
        <v>1900</v>
      </c>
      <c r="BL2327">
        <f t="shared" si="301"/>
        <v>1900</v>
      </c>
      <c r="BM2327" t="str">
        <f t="shared" si="295"/>
        <v/>
      </c>
      <c r="BN2327" s="84">
        <f t="shared" si="296"/>
        <v>116</v>
      </c>
      <c r="BO2327" s="1">
        <v>42370</v>
      </c>
      <c r="BP2327" s="1"/>
      <c r="BQ2327" s="3"/>
      <c r="BR2327" s="4"/>
      <c r="BS2327" s="5"/>
      <c r="BT2327" s="6"/>
      <c r="BU2327" s="5"/>
      <c r="BV2327" s="5"/>
      <c r="BW2327" s="6"/>
      <c r="BX2327" s="5"/>
      <c r="BY2327" s="5"/>
      <c r="BZ2327" s="6"/>
      <c r="CA2327" s="5"/>
    </row>
    <row r="2328" spans="4:79">
      <c r="D2328" s="1"/>
      <c r="J2328" s="1"/>
      <c r="L2328" s="1"/>
      <c r="M2328" s="1"/>
      <c r="BA2328" s="1"/>
      <c r="BG2328" t="str">
        <f t="shared" ca="1" si="297"/>
        <v/>
      </c>
      <c r="BH2328" t="str">
        <f t="shared" si="298"/>
        <v/>
      </c>
      <c r="BI2328" t="str">
        <f t="shared" si="299"/>
        <v/>
      </c>
      <c r="BJ2328" t="str">
        <f t="shared" ca="1" si="294"/>
        <v/>
      </c>
      <c r="BK2328">
        <f t="shared" si="300"/>
        <v>1900</v>
      </c>
      <c r="BL2328">
        <f t="shared" si="301"/>
        <v>1900</v>
      </c>
      <c r="BM2328" t="str">
        <f t="shared" si="295"/>
        <v/>
      </c>
      <c r="BN2328" s="84">
        <f t="shared" si="296"/>
        <v>116</v>
      </c>
      <c r="BO2328" s="1">
        <v>42370</v>
      </c>
      <c r="BP2328" s="1"/>
      <c r="BQ2328" s="3"/>
      <c r="BR2328" s="4"/>
      <c r="BS2328" s="5"/>
      <c r="BT2328" s="6"/>
      <c r="BU2328" s="5"/>
      <c r="BV2328" s="5"/>
      <c r="BW2328" s="6"/>
      <c r="BX2328" s="5"/>
      <c r="BY2328" s="5"/>
      <c r="BZ2328" s="6"/>
      <c r="CA2328" s="5"/>
    </row>
    <row r="2329" spans="4:79">
      <c r="D2329" s="1"/>
      <c r="E2329" s="1"/>
      <c r="J2329" s="1"/>
      <c r="L2329" s="1"/>
      <c r="N2329" s="1"/>
      <c r="AX2329" s="1"/>
      <c r="AY2329" s="1"/>
      <c r="BA2329" s="1"/>
      <c r="BB2329" s="1"/>
      <c r="BG2329" t="str">
        <f t="shared" ca="1" si="297"/>
        <v/>
      </c>
      <c r="BH2329" t="str">
        <f t="shared" si="298"/>
        <v/>
      </c>
      <c r="BI2329" t="str">
        <f t="shared" si="299"/>
        <v/>
      </c>
      <c r="BJ2329" t="str">
        <f t="shared" ca="1" si="294"/>
        <v/>
      </c>
      <c r="BK2329">
        <f t="shared" si="300"/>
        <v>1900</v>
      </c>
      <c r="BL2329">
        <f t="shared" si="301"/>
        <v>1900</v>
      </c>
      <c r="BM2329" t="str">
        <f t="shared" si="295"/>
        <v/>
      </c>
      <c r="BN2329" s="84">
        <f t="shared" si="296"/>
        <v>116</v>
      </c>
      <c r="BO2329" s="1">
        <v>42370</v>
      </c>
      <c r="BP2329" s="1"/>
      <c r="BQ2329" s="3"/>
      <c r="BR2329" s="4"/>
      <c r="BS2329" s="5"/>
      <c r="BT2329" s="6"/>
      <c r="BU2329" s="5"/>
      <c r="BV2329" s="5"/>
      <c r="BW2329" s="6"/>
      <c r="BX2329" s="5"/>
      <c r="BY2329" s="5"/>
      <c r="BZ2329" s="6"/>
      <c r="CA2329" s="5"/>
    </row>
    <row r="2330" spans="4:79">
      <c r="D2330" s="1"/>
      <c r="J2330" s="1"/>
      <c r="L2330" s="1"/>
      <c r="M2330" s="1"/>
      <c r="AX2330" s="1"/>
      <c r="AY2330" s="1"/>
      <c r="BA2330" s="1"/>
      <c r="BB2330" s="1"/>
      <c r="BG2330" t="str">
        <f t="shared" ca="1" si="297"/>
        <v/>
      </c>
      <c r="BH2330" t="str">
        <f t="shared" si="298"/>
        <v/>
      </c>
      <c r="BI2330" t="str">
        <f t="shared" si="299"/>
        <v/>
      </c>
      <c r="BJ2330" t="str">
        <f t="shared" ca="1" si="294"/>
        <v/>
      </c>
      <c r="BK2330">
        <f t="shared" si="300"/>
        <v>1900</v>
      </c>
      <c r="BL2330">
        <f t="shared" si="301"/>
        <v>1900</v>
      </c>
      <c r="BM2330" t="str">
        <f t="shared" si="295"/>
        <v/>
      </c>
      <c r="BN2330" s="84">
        <f t="shared" si="296"/>
        <v>116</v>
      </c>
      <c r="BO2330" s="1">
        <v>42370</v>
      </c>
      <c r="BP2330" s="1"/>
      <c r="BQ2330" s="3"/>
      <c r="BR2330" s="4"/>
      <c r="BS2330" s="5"/>
      <c r="BT2330" s="6"/>
      <c r="BU2330" s="5"/>
      <c r="BV2330" s="5"/>
      <c r="BW2330" s="6"/>
      <c r="BX2330" s="5"/>
      <c r="BY2330" s="5"/>
      <c r="BZ2330" s="6"/>
      <c r="CA2330" s="5"/>
    </row>
    <row r="2331" spans="4:79">
      <c r="D2331" s="1"/>
      <c r="J2331" s="1"/>
      <c r="L2331" s="1"/>
      <c r="AX2331" s="1"/>
      <c r="AY2331" s="1"/>
      <c r="BA2331" s="1"/>
      <c r="BB2331" s="1"/>
      <c r="BG2331" t="str">
        <f t="shared" ca="1" si="297"/>
        <v/>
      </c>
      <c r="BH2331" t="str">
        <f t="shared" si="298"/>
        <v/>
      </c>
      <c r="BI2331" t="str">
        <f t="shared" si="299"/>
        <v/>
      </c>
      <c r="BJ2331" t="str">
        <f t="shared" ca="1" si="294"/>
        <v/>
      </c>
      <c r="BK2331">
        <f t="shared" si="300"/>
        <v>1900</v>
      </c>
      <c r="BL2331">
        <f t="shared" si="301"/>
        <v>1900</v>
      </c>
      <c r="BM2331" t="str">
        <f t="shared" si="295"/>
        <v/>
      </c>
      <c r="BN2331" s="84">
        <f t="shared" si="296"/>
        <v>116</v>
      </c>
      <c r="BO2331" s="1">
        <v>42370</v>
      </c>
      <c r="BP2331" s="1"/>
      <c r="BQ2331" s="3"/>
      <c r="BR2331" s="4"/>
      <c r="BS2331" s="5"/>
      <c r="BT2331" s="6"/>
      <c r="BU2331" s="5"/>
      <c r="BV2331" s="5"/>
      <c r="BW2331" s="6"/>
      <c r="BX2331" s="5"/>
      <c r="BY2331" s="5"/>
      <c r="BZ2331" s="6"/>
      <c r="CA2331" s="5"/>
    </row>
    <row r="2332" spans="4:79">
      <c r="D2332" s="1"/>
      <c r="J2332" s="1"/>
      <c r="M2332" s="1"/>
      <c r="BG2332" t="str">
        <f t="shared" ca="1" si="297"/>
        <v/>
      </c>
      <c r="BH2332" t="str">
        <f t="shared" si="298"/>
        <v/>
      </c>
      <c r="BI2332" t="str">
        <f t="shared" si="299"/>
        <v/>
      </c>
      <c r="BJ2332" t="str">
        <f t="shared" ca="1" si="294"/>
        <v/>
      </c>
      <c r="BK2332">
        <f t="shared" si="300"/>
        <v>1900</v>
      </c>
      <c r="BL2332">
        <f t="shared" si="301"/>
        <v>1900</v>
      </c>
      <c r="BM2332" t="str">
        <f t="shared" si="295"/>
        <v/>
      </c>
      <c r="BN2332" s="84">
        <f t="shared" si="296"/>
        <v>116</v>
      </c>
      <c r="BO2332" s="1">
        <v>42370</v>
      </c>
      <c r="BP2332" s="1"/>
      <c r="BQ2332" s="3"/>
      <c r="BR2332" s="4"/>
      <c r="BS2332" s="5"/>
      <c r="BT2332" s="6"/>
      <c r="BU2332" s="5"/>
      <c r="BV2332" s="5"/>
      <c r="BW2332" s="6"/>
      <c r="BX2332" s="5"/>
      <c r="BY2332" s="5"/>
      <c r="BZ2332" s="6"/>
      <c r="CA2332" s="5"/>
    </row>
    <row r="2333" spans="4:79">
      <c r="D2333" s="1"/>
      <c r="J2333" s="1"/>
      <c r="L2333" s="1"/>
      <c r="BA2333" s="1"/>
      <c r="BB2333" s="1"/>
      <c r="BF2333" s="1"/>
      <c r="BG2333" t="str">
        <f t="shared" ca="1" si="297"/>
        <v/>
      </c>
      <c r="BH2333" t="str">
        <f t="shared" si="298"/>
        <v/>
      </c>
      <c r="BI2333" t="str">
        <f t="shared" si="299"/>
        <v/>
      </c>
      <c r="BJ2333" t="str">
        <f t="shared" ca="1" si="294"/>
        <v/>
      </c>
      <c r="BK2333">
        <f t="shared" si="300"/>
        <v>1900</v>
      </c>
      <c r="BL2333">
        <f t="shared" si="301"/>
        <v>1900</v>
      </c>
      <c r="BM2333" t="str">
        <f t="shared" si="295"/>
        <v/>
      </c>
      <c r="BN2333" s="84">
        <f t="shared" si="296"/>
        <v>116</v>
      </c>
      <c r="BO2333" s="1">
        <v>42370</v>
      </c>
      <c r="BP2333" s="1"/>
      <c r="BQ2333" s="3"/>
      <c r="BR2333" s="4"/>
      <c r="BS2333" s="5"/>
      <c r="BT2333" s="6"/>
      <c r="BU2333" s="5"/>
      <c r="BV2333" s="5"/>
      <c r="BW2333" s="6"/>
      <c r="BX2333" s="5"/>
      <c r="BY2333" s="5"/>
      <c r="BZ2333" s="6"/>
      <c r="CA2333" s="5"/>
    </row>
    <row r="2334" spans="4:79">
      <c r="D2334" s="1"/>
      <c r="J2334" s="1"/>
      <c r="L2334" s="1"/>
      <c r="M2334" s="1"/>
      <c r="AX2334" s="1"/>
      <c r="AY2334" s="1"/>
      <c r="BA2334" s="1"/>
      <c r="BB2334" s="1"/>
      <c r="BG2334" t="str">
        <f t="shared" ca="1" si="297"/>
        <v/>
      </c>
      <c r="BH2334" t="str">
        <f t="shared" si="298"/>
        <v/>
      </c>
      <c r="BI2334" t="str">
        <f t="shared" si="299"/>
        <v/>
      </c>
      <c r="BJ2334" t="str">
        <f t="shared" ca="1" si="294"/>
        <v/>
      </c>
      <c r="BK2334">
        <f t="shared" si="300"/>
        <v>1900</v>
      </c>
      <c r="BL2334">
        <f t="shared" si="301"/>
        <v>1900</v>
      </c>
      <c r="BM2334" t="str">
        <f t="shared" si="295"/>
        <v/>
      </c>
      <c r="BN2334" s="84">
        <f t="shared" si="296"/>
        <v>116</v>
      </c>
      <c r="BO2334" s="1">
        <v>42370</v>
      </c>
      <c r="BP2334" s="1"/>
      <c r="BQ2334" s="3"/>
      <c r="BR2334" s="4"/>
      <c r="BS2334" s="5"/>
      <c r="BT2334" s="6"/>
      <c r="BU2334" s="5"/>
      <c r="BV2334" s="5"/>
      <c r="BW2334" s="6"/>
      <c r="BX2334" s="5"/>
      <c r="BY2334" s="5"/>
      <c r="BZ2334" s="6"/>
      <c r="CA2334" s="5"/>
    </row>
    <row r="2335" spans="4:79">
      <c r="D2335" s="1"/>
      <c r="J2335" s="1"/>
      <c r="L2335" s="1"/>
      <c r="M2335" s="1"/>
      <c r="AX2335" s="1"/>
      <c r="AY2335" s="1"/>
      <c r="BA2335" s="1"/>
      <c r="BB2335" s="1"/>
      <c r="BF2335" s="1"/>
      <c r="BG2335" t="str">
        <f t="shared" ca="1" si="297"/>
        <v/>
      </c>
      <c r="BH2335" t="str">
        <f t="shared" si="298"/>
        <v/>
      </c>
      <c r="BI2335" t="str">
        <f t="shared" si="299"/>
        <v/>
      </c>
      <c r="BJ2335" t="str">
        <f t="shared" ref="BJ2335:BJ2398" ca="1" si="302">IF(A2335="","",DATEDIF(L2335,TODAY(),"y"))</f>
        <v/>
      </c>
      <c r="BK2335">
        <f t="shared" si="300"/>
        <v>1900</v>
      </c>
      <c r="BL2335">
        <f t="shared" si="301"/>
        <v>1900</v>
      </c>
      <c r="BM2335" t="str">
        <f t="shared" si="295"/>
        <v/>
      </c>
      <c r="BN2335" s="84">
        <f t="shared" si="296"/>
        <v>116</v>
      </c>
      <c r="BO2335" s="1">
        <v>42370</v>
      </c>
      <c r="BP2335" s="1"/>
      <c r="BQ2335" s="3"/>
      <c r="BR2335" s="4"/>
      <c r="BS2335" s="5"/>
      <c r="BT2335" s="6"/>
      <c r="BU2335" s="5"/>
      <c r="BV2335" s="5"/>
      <c r="BW2335" s="6"/>
      <c r="BX2335" s="5"/>
      <c r="BY2335" s="5"/>
      <c r="BZ2335" s="6"/>
      <c r="CA2335" s="5"/>
    </row>
    <row r="2336" spans="4:79">
      <c r="D2336" s="1"/>
      <c r="E2336" s="1"/>
      <c r="J2336" s="1"/>
      <c r="L2336" s="1"/>
      <c r="N2336" s="1"/>
      <c r="AX2336" s="1"/>
      <c r="AY2336" s="1"/>
      <c r="BA2336" s="1"/>
      <c r="BB2336" s="1"/>
      <c r="BG2336" t="str">
        <f t="shared" ca="1" si="297"/>
        <v/>
      </c>
      <c r="BH2336" t="str">
        <f t="shared" si="298"/>
        <v/>
      </c>
      <c r="BI2336" t="str">
        <f t="shared" si="299"/>
        <v/>
      </c>
      <c r="BJ2336" t="str">
        <f t="shared" ca="1" si="302"/>
        <v/>
      </c>
      <c r="BK2336">
        <f t="shared" si="300"/>
        <v>1900</v>
      </c>
      <c r="BL2336">
        <f t="shared" si="301"/>
        <v>1900</v>
      </c>
      <c r="BM2336" t="str">
        <f t="shared" si="295"/>
        <v/>
      </c>
      <c r="BN2336" s="84">
        <f t="shared" si="296"/>
        <v>116</v>
      </c>
      <c r="BO2336" s="1">
        <v>42370</v>
      </c>
      <c r="BP2336" s="1"/>
      <c r="BQ2336" s="3"/>
      <c r="BR2336" s="4"/>
      <c r="BS2336" s="5"/>
      <c r="BT2336" s="6"/>
      <c r="BU2336" s="5"/>
      <c r="BV2336" s="5"/>
      <c r="BW2336" s="6"/>
      <c r="BX2336" s="5"/>
      <c r="BY2336" s="5"/>
      <c r="BZ2336" s="6"/>
      <c r="CA2336" s="5"/>
    </row>
    <row r="2337" spans="4:79">
      <c r="D2337" s="1"/>
      <c r="J2337" s="1"/>
      <c r="L2337" s="1"/>
      <c r="AZ2337" s="1"/>
      <c r="BA2337" s="1"/>
      <c r="BC2337" s="1"/>
      <c r="BD2337" s="1"/>
      <c r="BG2337" t="str">
        <f t="shared" ca="1" si="297"/>
        <v/>
      </c>
      <c r="BH2337" t="str">
        <f t="shared" si="298"/>
        <v/>
      </c>
      <c r="BI2337" t="str">
        <f t="shared" si="299"/>
        <v/>
      </c>
      <c r="BJ2337" t="str">
        <f t="shared" ca="1" si="302"/>
        <v/>
      </c>
      <c r="BK2337">
        <f t="shared" si="300"/>
        <v>1900</v>
      </c>
      <c r="BL2337">
        <f t="shared" si="301"/>
        <v>1900</v>
      </c>
      <c r="BM2337" t="str">
        <f t="shared" si="295"/>
        <v/>
      </c>
      <c r="BN2337" s="84">
        <f t="shared" si="296"/>
        <v>116</v>
      </c>
      <c r="BO2337" s="1">
        <v>42370</v>
      </c>
      <c r="BP2337" s="1"/>
      <c r="BQ2337" s="3"/>
      <c r="BR2337" s="4"/>
      <c r="BS2337" s="5"/>
      <c r="BT2337" s="6"/>
      <c r="BU2337" s="5"/>
      <c r="BV2337" s="5"/>
      <c r="BW2337" s="6"/>
      <c r="BX2337" s="5"/>
      <c r="BY2337" s="5"/>
      <c r="BZ2337" s="6"/>
      <c r="CA2337" s="5"/>
    </row>
    <row r="2338" spans="4:79">
      <c r="D2338" s="1"/>
      <c r="J2338" s="1"/>
      <c r="L2338" s="1"/>
      <c r="BA2338" s="1"/>
      <c r="BG2338" t="str">
        <f t="shared" ca="1" si="297"/>
        <v/>
      </c>
      <c r="BH2338" t="str">
        <f t="shared" si="298"/>
        <v/>
      </c>
      <c r="BI2338" t="str">
        <f t="shared" si="299"/>
        <v/>
      </c>
      <c r="BJ2338" t="str">
        <f t="shared" ca="1" si="302"/>
        <v/>
      </c>
      <c r="BK2338">
        <f t="shared" si="300"/>
        <v>1900</v>
      </c>
      <c r="BL2338">
        <f t="shared" si="301"/>
        <v>1900</v>
      </c>
      <c r="BM2338" t="str">
        <f t="shared" si="295"/>
        <v/>
      </c>
      <c r="BN2338" s="84">
        <f t="shared" si="296"/>
        <v>116</v>
      </c>
      <c r="BO2338" s="1">
        <v>42370</v>
      </c>
      <c r="BP2338" s="1"/>
      <c r="BQ2338" s="3"/>
      <c r="BR2338" s="4"/>
      <c r="BS2338" s="5"/>
      <c r="BT2338" s="6"/>
      <c r="BU2338" s="5"/>
      <c r="BV2338" s="5"/>
      <c r="BW2338" s="6"/>
      <c r="BX2338" s="5"/>
      <c r="BY2338" s="5"/>
      <c r="BZ2338" s="6"/>
      <c r="CA2338" s="5"/>
    </row>
    <row r="2339" spans="4:79">
      <c r="D2339" s="1"/>
      <c r="J2339" s="1"/>
      <c r="L2339" s="1"/>
      <c r="M2339" s="1"/>
      <c r="AX2339" s="1"/>
      <c r="AY2339" s="1"/>
      <c r="BA2339" s="1"/>
      <c r="BB2339" s="1"/>
      <c r="BG2339" t="str">
        <f t="shared" ca="1" si="297"/>
        <v/>
      </c>
      <c r="BH2339" t="str">
        <f t="shared" si="298"/>
        <v/>
      </c>
      <c r="BI2339" t="str">
        <f t="shared" si="299"/>
        <v/>
      </c>
      <c r="BJ2339" t="str">
        <f t="shared" ca="1" si="302"/>
        <v/>
      </c>
      <c r="BK2339">
        <f t="shared" si="300"/>
        <v>1900</v>
      </c>
      <c r="BL2339">
        <f t="shared" si="301"/>
        <v>1900</v>
      </c>
      <c r="BM2339" t="str">
        <f t="shared" si="295"/>
        <v/>
      </c>
      <c r="BN2339" s="84">
        <f t="shared" si="296"/>
        <v>116</v>
      </c>
      <c r="BO2339" s="1">
        <v>42370</v>
      </c>
      <c r="BP2339" s="1"/>
      <c r="BQ2339" s="3"/>
      <c r="BR2339" s="4"/>
      <c r="BS2339" s="5"/>
      <c r="BT2339" s="6"/>
      <c r="BU2339" s="5"/>
      <c r="BV2339" s="5"/>
      <c r="BW2339" s="6"/>
      <c r="BX2339" s="5"/>
      <c r="BY2339" s="5"/>
      <c r="BZ2339" s="6"/>
      <c r="CA2339" s="5"/>
    </row>
    <row r="2340" spans="4:79">
      <c r="D2340" s="1"/>
      <c r="J2340" s="1"/>
      <c r="L2340" s="1"/>
      <c r="M2340" s="1"/>
      <c r="AX2340" s="1"/>
      <c r="AY2340" s="1"/>
      <c r="BA2340" s="1"/>
      <c r="BB2340" s="1"/>
      <c r="BG2340" t="str">
        <f t="shared" ca="1" si="297"/>
        <v/>
      </c>
      <c r="BH2340" t="str">
        <f t="shared" si="298"/>
        <v/>
      </c>
      <c r="BI2340" t="str">
        <f t="shared" si="299"/>
        <v/>
      </c>
      <c r="BJ2340" t="str">
        <f t="shared" ca="1" si="302"/>
        <v/>
      </c>
      <c r="BK2340">
        <f t="shared" si="300"/>
        <v>1900</v>
      </c>
      <c r="BL2340">
        <f t="shared" si="301"/>
        <v>1900</v>
      </c>
      <c r="BM2340" t="str">
        <f t="shared" si="295"/>
        <v/>
      </c>
      <c r="BN2340" s="84">
        <f t="shared" si="296"/>
        <v>116</v>
      </c>
      <c r="BO2340" s="1">
        <v>42370</v>
      </c>
      <c r="BP2340" s="1"/>
      <c r="BQ2340" s="3"/>
      <c r="BR2340" s="4"/>
      <c r="BS2340" s="5"/>
      <c r="BT2340" s="6"/>
      <c r="BU2340" s="5"/>
      <c r="BV2340" s="5"/>
      <c r="BW2340" s="6"/>
      <c r="BX2340" s="5"/>
      <c r="BY2340" s="5"/>
      <c r="BZ2340" s="6"/>
      <c r="CA2340" s="5"/>
    </row>
    <row r="2341" spans="4:79">
      <c r="D2341" s="1"/>
      <c r="E2341" s="1"/>
      <c r="J2341" s="1"/>
      <c r="L2341" s="1"/>
      <c r="AX2341" s="1"/>
      <c r="AY2341" s="1"/>
      <c r="BA2341" s="1"/>
      <c r="BG2341" t="str">
        <f t="shared" ca="1" si="297"/>
        <v/>
      </c>
      <c r="BH2341" t="str">
        <f t="shared" si="298"/>
        <v/>
      </c>
      <c r="BI2341" t="str">
        <f t="shared" si="299"/>
        <v/>
      </c>
      <c r="BJ2341" t="str">
        <f t="shared" ca="1" si="302"/>
        <v/>
      </c>
      <c r="BK2341">
        <f t="shared" si="300"/>
        <v>1900</v>
      </c>
      <c r="BL2341">
        <f t="shared" si="301"/>
        <v>1900</v>
      </c>
      <c r="BM2341" t="str">
        <f t="shared" si="295"/>
        <v/>
      </c>
      <c r="BN2341" s="84">
        <f t="shared" si="296"/>
        <v>116</v>
      </c>
      <c r="BO2341" s="1">
        <v>42370</v>
      </c>
      <c r="BP2341" s="1"/>
      <c r="BQ2341" s="3"/>
      <c r="BR2341" s="4"/>
      <c r="BS2341" s="5"/>
      <c r="BT2341" s="6"/>
      <c r="BU2341" s="5"/>
      <c r="BV2341" s="5"/>
      <c r="BW2341" s="6"/>
      <c r="BX2341" s="5"/>
      <c r="BY2341" s="5"/>
      <c r="BZ2341" s="6"/>
      <c r="CA2341" s="5"/>
    </row>
    <row r="2342" spans="4:79">
      <c r="D2342" s="1"/>
      <c r="J2342" s="1"/>
      <c r="M2342" s="1"/>
      <c r="BG2342" t="str">
        <f t="shared" ca="1" si="297"/>
        <v/>
      </c>
      <c r="BH2342" t="str">
        <f t="shared" si="298"/>
        <v/>
      </c>
      <c r="BI2342" t="str">
        <f t="shared" si="299"/>
        <v/>
      </c>
      <c r="BJ2342" t="str">
        <f t="shared" ca="1" si="302"/>
        <v/>
      </c>
      <c r="BK2342">
        <f t="shared" si="300"/>
        <v>1900</v>
      </c>
      <c r="BL2342">
        <f t="shared" si="301"/>
        <v>1900</v>
      </c>
      <c r="BM2342" t="str">
        <f t="shared" si="295"/>
        <v/>
      </c>
      <c r="BN2342" s="84">
        <f t="shared" si="296"/>
        <v>116</v>
      </c>
      <c r="BO2342" s="1">
        <v>42370</v>
      </c>
      <c r="BP2342" s="1"/>
      <c r="BQ2342" s="3"/>
      <c r="BR2342" s="4"/>
      <c r="BS2342" s="5"/>
      <c r="BT2342" s="6"/>
      <c r="BU2342" s="5"/>
      <c r="BV2342" s="5"/>
      <c r="BW2342" s="6"/>
      <c r="BX2342" s="5"/>
      <c r="BY2342" s="5"/>
      <c r="BZ2342" s="6"/>
      <c r="CA2342" s="5"/>
    </row>
    <row r="2343" spans="4:79">
      <c r="D2343" s="1"/>
      <c r="E2343" s="1"/>
      <c r="J2343" s="1"/>
      <c r="L2343" s="1"/>
      <c r="N2343" s="1"/>
      <c r="AX2343" s="1"/>
      <c r="AY2343" s="1"/>
      <c r="BA2343" s="1"/>
      <c r="BB2343" s="1"/>
      <c r="BG2343" t="str">
        <f t="shared" ca="1" si="297"/>
        <v/>
      </c>
      <c r="BH2343" t="str">
        <f t="shared" si="298"/>
        <v/>
      </c>
      <c r="BI2343" t="str">
        <f t="shared" si="299"/>
        <v/>
      </c>
      <c r="BJ2343" t="str">
        <f t="shared" ca="1" si="302"/>
        <v/>
      </c>
      <c r="BK2343">
        <f t="shared" si="300"/>
        <v>1900</v>
      </c>
      <c r="BL2343">
        <f t="shared" si="301"/>
        <v>1900</v>
      </c>
      <c r="BM2343" t="str">
        <f t="shared" si="295"/>
        <v/>
      </c>
      <c r="BN2343" s="84">
        <f t="shared" si="296"/>
        <v>116</v>
      </c>
      <c r="BO2343" s="1">
        <v>42370</v>
      </c>
      <c r="BP2343" s="1"/>
      <c r="BQ2343" s="3"/>
      <c r="BR2343" s="4"/>
      <c r="BS2343" s="5"/>
      <c r="BT2343" s="6"/>
      <c r="BU2343" s="5"/>
      <c r="BV2343" s="5"/>
      <c r="BW2343" s="6"/>
      <c r="BX2343" s="5"/>
      <c r="BY2343" s="5"/>
      <c r="BZ2343" s="6"/>
      <c r="CA2343" s="5"/>
    </row>
    <row r="2344" spans="4:79">
      <c r="D2344" s="1"/>
      <c r="E2344" s="1"/>
      <c r="J2344" s="1"/>
      <c r="L2344" s="1"/>
      <c r="BG2344" t="str">
        <f t="shared" ca="1" si="297"/>
        <v/>
      </c>
      <c r="BH2344" t="str">
        <f t="shared" si="298"/>
        <v/>
      </c>
      <c r="BI2344" t="str">
        <f t="shared" si="299"/>
        <v/>
      </c>
      <c r="BJ2344" t="str">
        <f t="shared" ca="1" si="302"/>
        <v/>
      </c>
      <c r="BK2344">
        <f t="shared" si="300"/>
        <v>1900</v>
      </c>
      <c r="BL2344">
        <f t="shared" si="301"/>
        <v>1900</v>
      </c>
      <c r="BM2344" t="str">
        <f t="shared" si="295"/>
        <v/>
      </c>
      <c r="BN2344" s="84">
        <f t="shared" si="296"/>
        <v>116</v>
      </c>
      <c r="BO2344" s="1">
        <v>42370</v>
      </c>
      <c r="BP2344" s="1"/>
      <c r="BQ2344" s="3"/>
      <c r="BR2344" s="4"/>
      <c r="BS2344" s="5"/>
      <c r="BT2344" s="6"/>
      <c r="BU2344" s="5"/>
      <c r="BV2344" s="5"/>
      <c r="BW2344" s="6"/>
      <c r="BX2344" s="5"/>
      <c r="BY2344" s="5"/>
      <c r="BZ2344" s="6"/>
      <c r="CA2344" s="5"/>
    </row>
    <row r="2345" spans="4:79">
      <c r="D2345" s="1"/>
      <c r="J2345" s="1"/>
      <c r="L2345" s="1"/>
      <c r="M2345" s="1"/>
      <c r="AY2345" s="1"/>
      <c r="AZ2345" s="1"/>
      <c r="BB2345" s="1"/>
      <c r="BC2345" s="1"/>
      <c r="BG2345" t="str">
        <f t="shared" ca="1" si="297"/>
        <v/>
      </c>
      <c r="BH2345" t="str">
        <f t="shared" si="298"/>
        <v/>
      </c>
      <c r="BI2345" t="str">
        <f t="shared" si="299"/>
        <v/>
      </c>
      <c r="BJ2345" t="str">
        <f t="shared" ca="1" si="302"/>
        <v/>
      </c>
      <c r="BK2345">
        <f t="shared" si="300"/>
        <v>1900</v>
      </c>
      <c r="BL2345">
        <f t="shared" si="301"/>
        <v>1900</v>
      </c>
      <c r="BM2345" t="str">
        <f t="shared" si="295"/>
        <v/>
      </c>
      <c r="BN2345" s="84">
        <f t="shared" si="296"/>
        <v>116</v>
      </c>
      <c r="BO2345" s="1">
        <v>42370</v>
      </c>
      <c r="BP2345" s="1"/>
      <c r="BQ2345" s="3"/>
      <c r="BR2345" s="4"/>
      <c r="BS2345" s="5"/>
      <c r="BT2345" s="6"/>
      <c r="BU2345" s="5"/>
      <c r="BV2345" s="5"/>
      <c r="BW2345" s="6"/>
      <c r="BX2345" s="5"/>
      <c r="BY2345" s="5"/>
      <c r="BZ2345" s="6"/>
      <c r="CA2345" s="5"/>
    </row>
    <row r="2346" spans="4:79">
      <c r="D2346" s="1"/>
      <c r="J2346" s="1"/>
      <c r="L2346" s="1"/>
      <c r="M2346" s="1"/>
      <c r="AZ2346" s="1"/>
      <c r="BA2346" s="1"/>
      <c r="BC2346" s="1"/>
      <c r="BD2346" s="1"/>
      <c r="BG2346" t="str">
        <f t="shared" ca="1" si="297"/>
        <v/>
      </c>
      <c r="BH2346" t="str">
        <f t="shared" si="298"/>
        <v/>
      </c>
      <c r="BI2346" t="str">
        <f t="shared" si="299"/>
        <v/>
      </c>
      <c r="BJ2346" t="str">
        <f t="shared" ca="1" si="302"/>
        <v/>
      </c>
      <c r="BK2346">
        <f t="shared" si="300"/>
        <v>1900</v>
      </c>
      <c r="BL2346">
        <f t="shared" si="301"/>
        <v>1900</v>
      </c>
      <c r="BM2346" t="str">
        <f t="shared" si="295"/>
        <v/>
      </c>
      <c r="BN2346" s="84">
        <f t="shared" si="296"/>
        <v>116</v>
      </c>
      <c r="BO2346" s="1">
        <v>42370</v>
      </c>
      <c r="BP2346" s="1"/>
      <c r="BQ2346" s="3"/>
      <c r="BR2346" s="4"/>
      <c r="BS2346" s="5"/>
      <c r="BT2346" s="6"/>
      <c r="BU2346" s="5"/>
      <c r="BV2346" s="5"/>
      <c r="BW2346" s="6"/>
      <c r="BX2346" s="5"/>
      <c r="BY2346" s="5"/>
      <c r="BZ2346" s="6"/>
      <c r="CA2346" s="5"/>
    </row>
    <row r="2347" spans="4:79">
      <c r="D2347" s="1"/>
      <c r="J2347" s="1"/>
      <c r="L2347" s="1"/>
      <c r="M2347" s="1"/>
      <c r="BA2347" s="1"/>
      <c r="BB2347" s="1"/>
      <c r="BG2347" t="str">
        <f t="shared" ca="1" si="297"/>
        <v/>
      </c>
      <c r="BH2347" t="str">
        <f t="shared" si="298"/>
        <v/>
      </c>
      <c r="BI2347" t="str">
        <f t="shared" si="299"/>
        <v/>
      </c>
      <c r="BJ2347" t="str">
        <f t="shared" ca="1" si="302"/>
        <v/>
      </c>
      <c r="BK2347">
        <f t="shared" si="300"/>
        <v>1900</v>
      </c>
      <c r="BL2347">
        <f t="shared" si="301"/>
        <v>1900</v>
      </c>
      <c r="BM2347" t="str">
        <f t="shared" si="295"/>
        <v/>
      </c>
      <c r="BN2347" s="84">
        <f t="shared" si="296"/>
        <v>116</v>
      </c>
      <c r="BO2347" s="1">
        <v>42370</v>
      </c>
      <c r="BP2347" s="1"/>
      <c r="BQ2347" s="3"/>
      <c r="BR2347" s="4"/>
      <c r="BS2347" s="5"/>
      <c r="BT2347" s="6"/>
      <c r="BU2347" s="5"/>
      <c r="BV2347" s="5"/>
      <c r="BW2347" s="6"/>
      <c r="BX2347" s="5"/>
      <c r="BY2347" s="5"/>
      <c r="BZ2347" s="6"/>
      <c r="CA2347" s="5"/>
    </row>
    <row r="2348" spans="4:79">
      <c r="D2348" s="1"/>
      <c r="J2348" s="1"/>
      <c r="L2348" s="1"/>
      <c r="M2348" s="1"/>
      <c r="AX2348" s="1"/>
      <c r="AY2348" s="1"/>
      <c r="BA2348" s="1"/>
      <c r="BB2348" s="1"/>
      <c r="BG2348" t="str">
        <f t="shared" ca="1" si="297"/>
        <v/>
      </c>
      <c r="BH2348" t="str">
        <f t="shared" si="298"/>
        <v/>
      </c>
      <c r="BI2348" t="str">
        <f t="shared" si="299"/>
        <v/>
      </c>
      <c r="BJ2348" t="str">
        <f t="shared" ca="1" si="302"/>
        <v/>
      </c>
      <c r="BK2348">
        <f t="shared" si="300"/>
        <v>1900</v>
      </c>
      <c r="BL2348">
        <f t="shared" si="301"/>
        <v>1900</v>
      </c>
      <c r="BM2348" t="str">
        <f t="shared" si="295"/>
        <v/>
      </c>
      <c r="BN2348" s="84">
        <f t="shared" si="296"/>
        <v>116</v>
      </c>
      <c r="BO2348" s="1">
        <v>42370</v>
      </c>
      <c r="BP2348" s="1"/>
      <c r="BQ2348" s="3"/>
      <c r="BR2348" s="4"/>
      <c r="BS2348" s="5"/>
      <c r="BT2348" s="6"/>
      <c r="BU2348" s="5"/>
      <c r="BV2348" s="5"/>
      <c r="BW2348" s="6"/>
      <c r="BX2348" s="5"/>
      <c r="BY2348" s="5"/>
      <c r="BZ2348" s="6"/>
      <c r="CA2348" s="5"/>
    </row>
    <row r="2349" spans="4:79">
      <c r="D2349" s="1"/>
      <c r="J2349" s="1"/>
      <c r="L2349" s="1"/>
      <c r="M2349" s="1"/>
      <c r="AX2349" s="1"/>
      <c r="AY2349" s="1"/>
      <c r="BA2349" s="1"/>
      <c r="BB2349" s="1"/>
      <c r="BG2349" t="str">
        <f t="shared" ca="1" si="297"/>
        <v/>
      </c>
      <c r="BH2349" t="str">
        <f t="shared" si="298"/>
        <v/>
      </c>
      <c r="BI2349" t="str">
        <f t="shared" si="299"/>
        <v/>
      </c>
      <c r="BJ2349" t="str">
        <f t="shared" ca="1" si="302"/>
        <v/>
      </c>
      <c r="BK2349">
        <f t="shared" si="300"/>
        <v>1900</v>
      </c>
      <c r="BL2349">
        <f t="shared" si="301"/>
        <v>1900</v>
      </c>
      <c r="BM2349" t="str">
        <f t="shared" si="295"/>
        <v/>
      </c>
      <c r="BN2349" s="84">
        <f t="shared" si="296"/>
        <v>116</v>
      </c>
      <c r="BO2349" s="1">
        <v>42370</v>
      </c>
      <c r="BP2349" s="1"/>
      <c r="BQ2349" s="3"/>
      <c r="BR2349" s="4"/>
      <c r="BS2349" s="5"/>
      <c r="BT2349" s="6"/>
      <c r="BU2349" s="5"/>
      <c r="BV2349" s="5"/>
      <c r="BW2349" s="6"/>
      <c r="BX2349" s="5"/>
      <c r="BY2349" s="5"/>
      <c r="BZ2349" s="6"/>
      <c r="CA2349" s="5"/>
    </row>
    <row r="2350" spans="4:79">
      <c r="D2350" s="1"/>
      <c r="J2350" s="1"/>
      <c r="L2350" s="1"/>
      <c r="M2350" s="1"/>
      <c r="AX2350" s="1"/>
      <c r="AY2350" s="1"/>
      <c r="BA2350" s="1"/>
      <c r="BB2350" s="1"/>
      <c r="BG2350" t="str">
        <f t="shared" ca="1" si="297"/>
        <v/>
      </c>
      <c r="BH2350" t="str">
        <f t="shared" si="298"/>
        <v/>
      </c>
      <c r="BI2350" t="str">
        <f t="shared" si="299"/>
        <v/>
      </c>
      <c r="BJ2350" t="str">
        <f t="shared" ca="1" si="302"/>
        <v/>
      </c>
      <c r="BK2350">
        <f t="shared" si="300"/>
        <v>1900</v>
      </c>
      <c r="BL2350">
        <f t="shared" si="301"/>
        <v>1900</v>
      </c>
      <c r="BM2350" t="str">
        <f t="shared" si="295"/>
        <v/>
      </c>
      <c r="BN2350" s="84">
        <f t="shared" si="296"/>
        <v>116</v>
      </c>
      <c r="BO2350" s="1">
        <v>42370</v>
      </c>
      <c r="BP2350" s="1"/>
      <c r="BQ2350" s="3"/>
      <c r="BR2350" s="4"/>
      <c r="BS2350" s="5"/>
      <c r="BT2350" s="6"/>
      <c r="BU2350" s="5"/>
      <c r="BV2350" s="5"/>
      <c r="BW2350" s="6"/>
      <c r="BX2350" s="5"/>
      <c r="BY2350" s="5"/>
      <c r="BZ2350" s="6"/>
      <c r="CA2350" s="5"/>
    </row>
    <row r="2351" spans="4:79">
      <c r="D2351" s="1"/>
      <c r="E2351" s="1"/>
      <c r="J2351" s="1"/>
      <c r="L2351" s="1"/>
      <c r="M2351" s="1"/>
      <c r="BA2351" s="1"/>
      <c r="BG2351" t="str">
        <f t="shared" ca="1" si="297"/>
        <v/>
      </c>
      <c r="BH2351" t="str">
        <f t="shared" si="298"/>
        <v/>
      </c>
      <c r="BI2351" t="str">
        <f t="shared" si="299"/>
        <v/>
      </c>
      <c r="BJ2351" t="str">
        <f t="shared" ca="1" si="302"/>
        <v/>
      </c>
      <c r="BK2351">
        <f t="shared" si="300"/>
        <v>1900</v>
      </c>
      <c r="BL2351">
        <f t="shared" si="301"/>
        <v>1900</v>
      </c>
      <c r="BM2351" t="str">
        <f t="shared" si="295"/>
        <v/>
      </c>
      <c r="BN2351" s="84">
        <f t="shared" si="296"/>
        <v>116</v>
      </c>
      <c r="BO2351" s="1">
        <v>42370</v>
      </c>
      <c r="BP2351" s="1"/>
      <c r="BQ2351" s="3"/>
      <c r="BR2351" s="4"/>
      <c r="BS2351" s="5"/>
      <c r="BT2351" s="6"/>
      <c r="BU2351" s="5"/>
      <c r="BV2351" s="5"/>
      <c r="BW2351" s="6"/>
      <c r="BX2351" s="5"/>
      <c r="BY2351" s="5"/>
      <c r="BZ2351" s="6"/>
      <c r="CA2351" s="5"/>
    </row>
    <row r="2352" spans="4:79">
      <c r="D2352" s="1"/>
      <c r="J2352" s="1"/>
      <c r="L2352" s="1"/>
      <c r="AX2352" s="1"/>
      <c r="AY2352" s="1"/>
      <c r="BA2352" s="1"/>
      <c r="BB2352" s="1"/>
      <c r="BF2352" s="1"/>
      <c r="BG2352" t="str">
        <f t="shared" ca="1" si="297"/>
        <v/>
      </c>
      <c r="BH2352" t="str">
        <f t="shared" si="298"/>
        <v/>
      </c>
      <c r="BI2352" t="str">
        <f t="shared" si="299"/>
        <v/>
      </c>
      <c r="BJ2352" t="str">
        <f t="shared" ca="1" si="302"/>
        <v/>
      </c>
      <c r="BK2352">
        <f t="shared" si="300"/>
        <v>1900</v>
      </c>
      <c r="BL2352">
        <f t="shared" si="301"/>
        <v>1900</v>
      </c>
      <c r="BM2352" t="str">
        <f t="shared" si="295"/>
        <v/>
      </c>
      <c r="BN2352" s="84">
        <f t="shared" si="296"/>
        <v>116</v>
      </c>
      <c r="BO2352" s="1">
        <v>42370</v>
      </c>
      <c r="BP2352" s="1"/>
      <c r="BQ2352" s="3"/>
      <c r="BR2352" s="4"/>
      <c r="BS2352" s="5"/>
      <c r="BT2352" s="6"/>
      <c r="BU2352" s="5"/>
      <c r="BV2352" s="5"/>
      <c r="BW2352" s="6"/>
      <c r="BX2352" s="5"/>
      <c r="BY2352" s="5"/>
      <c r="BZ2352" s="6"/>
      <c r="CA2352" s="5"/>
    </row>
    <row r="2353" spans="4:79">
      <c r="D2353" s="1"/>
      <c r="J2353" s="1"/>
      <c r="M2353" s="1"/>
      <c r="BG2353" t="str">
        <f t="shared" ca="1" si="297"/>
        <v/>
      </c>
      <c r="BH2353" t="str">
        <f t="shared" si="298"/>
        <v/>
      </c>
      <c r="BI2353" t="str">
        <f t="shared" si="299"/>
        <v/>
      </c>
      <c r="BJ2353" t="str">
        <f t="shared" ca="1" si="302"/>
        <v/>
      </c>
      <c r="BK2353">
        <f t="shared" si="300"/>
        <v>1900</v>
      </c>
      <c r="BL2353">
        <f t="shared" si="301"/>
        <v>1900</v>
      </c>
      <c r="BM2353" t="str">
        <f t="shared" si="295"/>
        <v/>
      </c>
      <c r="BN2353" s="84">
        <f t="shared" si="296"/>
        <v>116</v>
      </c>
      <c r="BO2353" s="1">
        <v>42370</v>
      </c>
      <c r="BP2353" s="1"/>
      <c r="BQ2353" s="3"/>
      <c r="BR2353" s="4"/>
      <c r="BS2353" s="5"/>
      <c r="BT2353" s="6"/>
      <c r="BU2353" s="5"/>
      <c r="BV2353" s="5"/>
      <c r="BW2353" s="6"/>
      <c r="BX2353" s="5"/>
      <c r="BY2353" s="5"/>
      <c r="BZ2353" s="6"/>
      <c r="CA2353" s="5"/>
    </row>
    <row r="2354" spans="4:79">
      <c r="D2354" s="1"/>
      <c r="J2354" s="1"/>
      <c r="L2354" s="1"/>
      <c r="M2354" s="1"/>
      <c r="AX2354" s="1"/>
      <c r="AY2354" s="1"/>
      <c r="BA2354" s="1"/>
      <c r="BB2354" s="1"/>
      <c r="BG2354" t="str">
        <f t="shared" ca="1" si="297"/>
        <v/>
      </c>
      <c r="BH2354" t="str">
        <f t="shared" si="298"/>
        <v/>
      </c>
      <c r="BI2354" t="str">
        <f t="shared" si="299"/>
        <v/>
      </c>
      <c r="BJ2354" t="str">
        <f t="shared" ca="1" si="302"/>
        <v/>
      </c>
      <c r="BK2354">
        <f t="shared" si="300"/>
        <v>1900</v>
      </c>
      <c r="BL2354">
        <f t="shared" si="301"/>
        <v>1900</v>
      </c>
      <c r="BM2354" t="str">
        <f t="shared" si="295"/>
        <v/>
      </c>
      <c r="BN2354" s="84">
        <f t="shared" si="296"/>
        <v>116</v>
      </c>
      <c r="BO2354" s="1">
        <v>42370</v>
      </c>
      <c r="BP2354" s="1"/>
      <c r="BQ2354" s="3"/>
      <c r="BR2354" s="4"/>
      <c r="BS2354" s="5"/>
      <c r="BT2354" s="6"/>
      <c r="BU2354" s="5"/>
      <c r="BV2354" s="5"/>
      <c r="BW2354" s="6"/>
      <c r="BX2354" s="5"/>
      <c r="BY2354" s="5"/>
      <c r="BZ2354" s="6"/>
      <c r="CA2354" s="5"/>
    </row>
    <row r="2355" spans="4:79">
      <c r="D2355" s="1"/>
      <c r="J2355" s="1"/>
      <c r="L2355" s="1"/>
      <c r="M2355" s="1"/>
      <c r="AX2355" s="1"/>
      <c r="AY2355" s="1"/>
      <c r="BA2355" s="1"/>
      <c r="BB2355" s="1"/>
      <c r="BG2355" t="str">
        <f t="shared" ca="1" si="297"/>
        <v/>
      </c>
      <c r="BH2355" t="str">
        <f t="shared" si="298"/>
        <v/>
      </c>
      <c r="BI2355" t="str">
        <f t="shared" si="299"/>
        <v/>
      </c>
      <c r="BJ2355" t="str">
        <f t="shared" ca="1" si="302"/>
        <v/>
      </c>
      <c r="BK2355">
        <f t="shared" si="300"/>
        <v>1900</v>
      </c>
      <c r="BL2355">
        <f t="shared" si="301"/>
        <v>1900</v>
      </c>
      <c r="BM2355" t="str">
        <f t="shared" si="295"/>
        <v/>
      </c>
      <c r="BN2355" s="84">
        <f t="shared" si="296"/>
        <v>116</v>
      </c>
      <c r="BO2355" s="1">
        <v>42370</v>
      </c>
      <c r="BP2355" s="1"/>
      <c r="BQ2355" s="3"/>
      <c r="BR2355" s="4"/>
      <c r="BS2355" s="5"/>
      <c r="BT2355" s="6"/>
      <c r="BU2355" s="5"/>
      <c r="BV2355" s="5"/>
      <c r="BW2355" s="6"/>
      <c r="BX2355" s="5"/>
      <c r="BY2355" s="5"/>
      <c r="BZ2355" s="6"/>
      <c r="CA2355" s="5"/>
    </row>
    <row r="2356" spans="4:79">
      <c r="D2356" s="1"/>
      <c r="J2356" s="1"/>
      <c r="L2356" s="1"/>
      <c r="M2356" s="1"/>
      <c r="BA2356" s="1"/>
      <c r="BB2356" s="1"/>
      <c r="BG2356" t="str">
        <f t="shared" ca="1" si="297"/>
        <v/>
      </c>
      <c r="BH2356" t="str">
        <f t="shared" si="298"/>
        <v/>
      </c>
      <c r="BI2356" t="str">
        <f t="shared" si="299"/>
        <v/>
      </c>
      <c r="BJ2356" t="str">
        <f t="shared" ca="1" si="302"/>
        <v/>
      </c>
      <c r="BK2356">
        <f t="shared" si="300"/>
        <v>1900</v>
      </c>
      <c r="BL2356">
        <f t="shared" si="301"/>
        <v>1900</v>
      </c>
      <c r="BM2356" t="str">
        <f t="shared" si="295"/>
        <v/>
      </c>
      <c r="BN2356" s="84">
        <f t="shared" si="296"/>
        <v>116</v>
      </c>
      <c r="BO2356" s="1">
        <v>42370</v>
      </c>
      <c r="BP2356" s="1"/>
      <c r="BQ2356" s="3"/>
      <c r="BR2356" s="4"/>
      <c r="BS2356" s="5"/>
      <c r="BT2356" s="6"/>
      <c r="BU2356" s="5"/>
      <c r="BV2356" s="5"/>
      <c r="BW2356" s="6"/>
      <c r="BX2356" s="5"/>
      <c r="BY2356" s="5"/>
      <c r="BZ2356" s="6"/>
      <c r="CA2356" s="5"/>
    </row>
    <row r="2357" spans="4:79">
      <c r="D2357" s="1"/>
      <c r="J2357" s="1"/>
      <c r="M2357" s="1"/>
      <c r="BG2357" t="str">
        <f t="shared" ca="1" si="297"/>
        <v/>
      </c>
      <c r="BH2357" t="str">
        <f t="shared" si="298"/>
        <v/>
      </c>
      <c r="BI2357" t="str">
        <f t="shared" si="299"/>
        <v/>
      </c>
      <c r="BJ2357" t="str">
        <f t="shared" ca="1" si="302"/>
        <v/>
      </c>
      <c r="BK2357">
        <f t="shared" si="300"/>
        <v>1900</v>
      </c>
      <c r="BL2357">
        <f t="shared" si="301"/>
        <v>1900</v>
      </c>
      <c r="BM2357" t="str">
        <f t="shared" si="295"/>
        <v/>
      </c>
      <c r="BN2357" s="84">
        <f t="shared" si="296"/>
        <v>116</v>
      </c>
      <c r="BO2357" s="1">
        <v>42370</v>
      </c>
      <c r="BP2357" s="1"/>
      <c r="BQ2357" s="3"/>
      <c r="BR2357" s="4"/>
      <c r="BS2357" s="5"/>
      <c r="BT2357" s="6"/>
      <c r="BU2357" s="5"/>
      <c r="BV2357" s="5"/>
      <c r="BW2357" s="6"/>
      <c r="BX2357" s="5"/>
      <c r="BY2357" s="5"/>
      <c r="BZ2357" s="6"/>
      <c r="CA2357" s="5"/>
    </row>
    <row r="2358" spans="4:79">
      <c r="D2358" s="1"/>
      <c r="J2358" s="1"/>
      <c r="M2358" s="1"/>
      <c r="BG2358" t="str">
        <f t="shared" ca="1" si="297"/>
        <v/>
      </c>
      <c r="BH2358" t="str">
        <f t="shared" si="298"/>
        <v/>
      </c>
      <c r="BI2358" t="str">
        <f t="shared" si="299"/>
        <v/>
      </c>
      <c r="BJ2358" t="str">
        <f t="shared" ca="1" si="302"/>
        <v/>
      </c>
      <c r="BK2358">
        <f t="shared" si="300"/>
        <v>1900</v>
      </c>
      <c r="BL2358">
        <f t="shared" si="301"/>
        <v>1900</v>
      </c>
      <c r="BM2358" t="str">
        <f t="shared" si="295"/>
        <v/>
      </c>
      <c r="BN2358" s="84">
        <f t="shared" si="296"/>
        <v>116</v>
      </c>
      <c r="BO2358" s="1">
        <v>42370</v>
      </c>
      <c r="BP2358" s="1"/>
      <c r="BQ2358" s="3"/>
      <c r="BR2358" s="4"/>
      <c r="BS2358" s="5"/>
      <c r="BT2358" s="6"/>
      <c r="BU2358" s="5"/>
      <c r="BV2358" s="5"/>
      <c r="BW2358" s="6"/>
      <c r="BX2358" s="5"/>
      <c r="BY2358" s="5"/>
      <c r="BZ2358" s="6"/>
      <c r="CA2358" s="5"/>
    </row>
    <row r="2359" spans="4:79">
      <c r="D2359" s="1"/>
      <c r="J2359" s="1"/>
      <c r="L2359" s="1"/>
      <c r="M2359" s="1"/>
      <c r="AX2359" s="1"/>
      <c r="AY2359" s="1"/>
      <c r="BA2359" s="1"/>
      <c r="BB2359" s="1"/>
      <c r="BG2359" t="str">
        <f t="shared" ca="1" si="297"/>
        <v/>
      </c>
      <c r="BH2359" t="str">
        <f t="shared" si="298"/>
        <v/>
      </c>
      <c r="BI2359" t="str">
        <f t="shared" si="299"/>
        <v/>
      </c>
      <c r="BJ2359" t="str">
        <f t="shared" ca="1" si="302"/>
        <v/>
      </c>
      <c r="BK2359">
        <f t="shared" si="300"/>
        <v>1900</v>
      </c>
      <c r="BL2359">
        <f t="shared" si="301"/>
        <v>1900</v>
      </c>
      <c r="BM2359" t="str">
        <f t="shared" si="295"/>
        <v/>
      </c>
      <c r="BN2359" s="84">
        <f t="shared" si="296"/>
        <v>116</v>
      </c>
      <c r="BO2359" s="1">
        <v>42370</v>
      </c>
      <c r="BP2359" s="1"/>
      <c r="BQ2359" s="3"/>
      <c r="BR2359" s="4"/>
      <c r="BS2359" s="5"/>
      <c r="BT2359" s="6"/>
      <c r="BU2359" s="5"/>
      <c r="BV2359" s="5"/>
      <c r="BW2359" s="6"/>
      <c r="BX2359" s="5"/>
      <c r="BY2359" s="5"/>
      <c r="BZ2359" s="6"/>
      <c r="CA2359" s="5"/>
    </row>
    <row r="2360" spans="4:79">
      <c r="D2360" s="1"/>
      <c r="J2360" s="1"/>
      <c r="L2360" s="1"/>
      <c r="M2360" s="1"/>
      <c r="AX2360" s="1"/>
      <c r="AY2360" s="1"/>
      <c r="BA2360" s="1"/>
      <c r="BB2360" s="1"/>
      <c r="BG2360" t="str">
        <f t="shared" ca="1" si="297"/>
        <v/>
      </c>
      <c r="BH2360" t="str">
        <f t="shared" si="298"/>
        <v/>
      </c>
      <c r="BI2360" t="str">
        <f t="shared" si="299"/>
        <v/>
      </c>
      <c r="BJ2360" t="str">
        <f t="shared" ca="1" si="302"/>
        <v/>
      </c>
      <c r="BK2360">
        <f t="shared" si="300"/>
        <v>1900</v>
      </c>
      <c r="BL2360">
        <f t="shared" si="301"/>
        <v>1900</v>
      </c>
      <c r="BM2360" t="str">
        <f t="shared" si="295"/>
        <v/>
      </c>
      <c r="BN2360" s="84">
        <f t="shared" si="296"/>
        <v>116</v>
      </c>
      <c r="BO2360" s="1">
        <v>42370</v>
      </c>
      <c r="BP2360" s="1"/>
      <c r="BQ2360" s="3"/>
      <c r="BR2360" s="4"/>
      <c r="BS2360" s="5"/>
      <c r="BT2360" s="6"/>
      <c r="BU2360" s="5"/>
      <c r="BV2360" s="5"/>
      <c r="BW2360" s="6"/>
      <c r="BX2360" s="5"/>
      <c r="BY2360" s="5"/>
      <c r="BZ2360" s="6"/>
      <c r="CA2360" s="5"/>
    </row>
    <row r="2361" spans="4:79">
      <c r="D2361" s="1"/>
      <c r="J2361" s="1"/>
      <c r="L2361" s="1"/>
      <c r="M2361" s="1"/>
      <c r="AX2361" s="1"/>
      <c r="AY2361" s="1"/>
      <c r="BA2361" s="1"/>
      <c r="BB2361" s="1"/>
      <c r="BF2361" s="1"/>
      <c r="BG2361" t="str">
        <f t="shared" ca="1" si="297"/>
        <v/>
      </c>
      <c r="BH2361" t="str">
        <f t="shared" si="298"/>
        <v/>
      </c>
      <c r="BI2361" t="str">
        <f t="shared" si="299"/>
        <v/>
      </c>
      <c r="BJ2361" t="str">
        <f t="shared" ca="1" si="302"/>
        <v/>
      </c>
      <c r="BK2361">
        <f t="shared" si="300"/>
        <v>1900</v>
      </c>
      <c r="BL2361">
        <f t="shared" si="301"/>
        <v>1900</v>
      </c>
      <c r="BM2361" t="str">
        <f t="shared" si="295"/>
        <v/>
      </c>
      <c r="BN2361" s="84">
        <f t="shared" si="296"/>
        <v>116</v>
      </c>
      <c r="BO2361" s="1">
        <v>42370</v>
      </c>
      <c r="BP2361" s="1"/>
      <c r="BQ2361" s="3"/>
      <c r="BR2361" s="4"/>
      <c r="BS2361" s="5"/>
      <c r="BT2361" s="6"/>
      <c r="BU2361" s="5"/>
      <c r="BV2361" s="5"/>
      <c r="BW2361" s="6"/>
      <c r="BX2361" s="5"/>
      <c r="BY2361" s="5"/>
      <c r="BZ2361" s="6"/>
      <c r="CA2361" s="5"/>
    </row>
    <row r="2362" spans="4:79">
      <c r="D2362" s="1"/>
      <c r="J2362" s="1"/>
      <c r="L2362" s="1"/>
      <c r="AX2362" s="1"/>
      <c r="AY2362" s="1"/>
      <c r="BA2362" s="1"/>
      <c r="BB2362" s="1"/>
      <c r="BG2362" t="str">
        <f t="shared" ca="1" si="297"/>
        <v/>
      </c>
      <c r="BH2362" t="str">
        <f t="shared" si="298"/>
        <v/>
      </c>
      <c r="BI2362" t="str">
        <f t="shared" si="299"/>
        <v/>
      </c>
      <c r="BJ2362" t="str">
        <f t="shared" ca="1" si="302"/>
        <v/>
      </c>
      <c r="BK2362">
        <f t="shared" si="300"/>
        <v>1900</v>
      </c>
      <c r="BL2362">
        <f t="shared" si="301"/>
        <v>1900</v>
      </c>
      <c r="BM2362" t="str">
        <f t="shared" si="295"/>
        <v/>
      </c>
      <c r="BN2362" s="84">
        <f t="shared" si="296"/>
        <v>116</v>
      </c>
      <c r="BO2362" s="1">
        <v>42370</v>
      </c>
      <c r="BP2362" s="1"/>
      <c r="BQ2362" s="3"/>
      <c r="BR2362" s="4"/>
      <c r="BS2362" s="5"/>
      <c r="BT2362" s="6"/>
      <c r="BU2362" s="5"/>
      <c r="BV2362" s="5"/>
      <c r="BW2362" s="6"/>
      <c r="BX2362" s="5"/>
      <c r="BY2362" s="5"/>
      <c r="BZ2362" s="6"/>
      <c r="CA2362" s="5"/>
    </row>
    <row r="2363" spans="4:79">
      <c r="D2363" s="1"/>
      <c r="J2363" s="1"/>
      <c r="L2363" s="1"/>
      <c r="AY2363" s="1"/>
      <c r="AZ2363" s="1"/>
      <c r="BB2363" s="1"/>
      <c r="BC2363" s="1"/>
      <c r="BG2363" t="str">
        <f t="shared" ca="1" si="297"/>
        <v/>
      </c>
      <c r="BH2363" t="str">
        <f t="shared" si="298"/>
        <v/>
      </c>
      <c r="BI2363" t="str">
        <f t="shared" si="299"/>
        <v/>
      </c>
      <c r="BJ2363" t="str">
        <f t="shared" ca="1" si="302"/>
        <v/>
      </c>
      <c r="BK2363">
        <f t="shared" si="300"/>
        <v>1900</v>
      </c>
      <c r="BL2363">
        <f t="shared" si="301"/>
        <v>1900</v>
      </c>
      <c r="BM2363" t="str">
        <f t="shared" si="295"/>
        <v/>
      </c>
      <c r="BN2363" s="84">
        <f t="shared" si="296"/>
        <v>116</v>
      </c>
      <c r="BO2363" s="1">
        <v>42370</v>
      </c>
      <c r="BP2363" s="1"/>
      <c r="BQ2363" s="3"/>
      <c r="BR2363" s="4"/>
      <c r="BS2363" s="5"/>
      <c r="BT2363" s="6"/>
      <c r="BU2363" s="5"/>
      <c r="BV2363" s="5"/>
      <c r="BW2363" s="6"/>
      <c r="BX2363" s="5"/>
      <c r="BY2363" s="5"/>
      <c r="BZ2363" s="6"/>
      <c r="CA2363" s="5"/>
    </row>
    <row r="2364" spans="4:79">
      <c r="D2364" s="1"/>
      <c r="J2364" s="1"/>
      <c r="M2364" s="1"/>
      <c r="BG2364" t="str">
        <f t="shared" ca="1" si="297"/>
        <v/>
      </c>
      <c r="BH2364" t="str">
        <f t="shared" si="298"/>
        <v/>
      </c>
      <c r="BI2364" t="str">
        <f t="shared" si="299"/>
        <v/>
      </c>
      <c r="BJ2364" t="str">
        <f t="shared" ca="1" si="302"/>
        <v/>
      </c>
      <c r="BK2364">
        <f t="shared" si="300"/>
        <v>1900</v>
      </c>
      <c r="BL2364">
        <f t="shared" si="301"/>
        <v>1900</v>
      </c>
      <c r="BM2364" t="str">
        <f t="shared" si="295"/>
        <v/>
      </c>
      <c r="BN2364" s="84">
        <f t="shared" si="296"/>
        <v>116</v>
      </c>
      <c r="BO2364" s="1">
        <v>42370</v>
      </c>
      <c r="BP2364" s="1"/>
      <c r="BQ2364" s="3"/>
      <c r="BR2364" s="4"/>
      <c r="BS2364" s="5"/>
      <c r="BT2364" s="6"/>
      <c r="BU2364" s="5"/>
      <c r="BV2364" s="5"/>
      <c r="BW2364" s="6"/>
      <c r="BX2364" s="5"/>
      <c r="BY2364" s="5"/>
      <c r="BZ2364" s="6"/>
      <c r="CA2364" s="5"/>
    </row>
    <row r="2365" spans="4:79">
      <c r="D2365" s="1"/>
      <c r="J2365" s="1"/>
      <c r="M2365" s="1"/>
      <c r="BG2365" t="str">
        <f t="shared" ca="1" si="297"/>
        <v/>
      </c>
      <c r="BH2365" t="str">
        <f t="shared" si="298"/>
        <v/>
      </c>
      <c r="BI2365" t="str">
        <f t="shared" si="299"/>
        <v/>
      </c>
      <c r="BJ2365" t="str">
        <f t="shared" ca="1" si="302"/>
        <v/>
      </c>
      <c r="BK2365">
        <f t="shared" si="300"/>
        <v>1900</v>
      </c>
      <c r="BL2365">
        <f t="shared" si="301"/>
        <v>1900</v>
      </c>
      <c r="BM2365" t="str">
        <f t="shared" si="295"/>
        <v/>
      </c>
      <c r="BN2365" s="84">
        <f t="shared" si="296"/>
        <v>116</v>
      </c>
      <c r="BO2365" s="1">
        <v>42370</v>
      </c>
      <c r="BP2365" s="1"/>
      <c r="BQ2365" s="3"/>
      <c r="BR2365" s="4"/>
      <c r="BS2365" s="5"/>
      <c r="BT2365" s="6"/>
      <c r="BU2365" s="5"/>
      <c r="BV2365" s="5"/>
      <c r="BW2365" s="6"/>
      <c r="BX2365" s="5"/>
      <c r="BY2365" s="5"/>
      <c r="BZ2365" s="6"/>
      <c r="CA2365" s="5"/>
    </row>
    <row r="2366" spans="4:79">
      <c r="D2366" s="1"/>
      <c r="J2366" s="1"/>
      <c r="L2366" s="1"/>
      <c r="M2366" s="1"/>
      <c r="AX2366" s="1"/>
      <c r="AY2366" s="1"/>
      <c r="BA2366" s="1"/>
      <c r="BB2366" s="1"/>
      <c r="BG2366" t="str">
        <f t="shared" ca="1" si="297"/>
        <v/>
      </c>
      <c r="BH2366" t="str">
        <f t="shared" si="298"/>
        <v/>
      </c>
      <c r="BI2366" t="str">
        <f t="shared" si="299"/>
        <v/>
      </c>
      <c r="BJ2366" t="str">
        <f t="shared" ca="1" si="302"/>
        <v/>
      </c>
      <c r="BK2366">
        <f t="shared" si="300"/>
        <v>1900</v>
      </c>
      <c r="BL2366">
        <f t="shared" si="301"/>
        <v>1900</v>
      </c>
      <c r="BM2366" t="str">
        <f t="shared" si="295"/>
        <v/>
      </c>
      <c r="BN2366" s="84">
        <f t="shared" si="296"/>
        <v>116</v>
      </c>
      <c r="BO2366" s="1">
        <v>42370</v>
      </c>
      <c r="BP2366" s="1"/>
      <c r="BQ2366" s="3"/>
      <c r="BR2366" s="4"/>
      <c r="BS2366" s="5"/>
      <c r="BT2366" s="6"/>
      <c r="BU2366" s="5"/>
      <c r="BV2366" s="5"/>
      <c r="BW2366" s="6"/>
      <c r="BX2366" s="5"/>
      <c r="BY2366" s="5"/>
      <c r="BZ2366" s="6"/>
      <c r="CA2366" s="5"/>
    </row>
    <row r="2367" spans="4:79">
      <c r="D2367" s="1"/>
      <c r="BG2367" t="str">
        <f t="shared" ca="1" si="297"/>
        <v/>
      </c>
      <c r="BH2367" t="str">
        <f t="shared" si="298"/>
        <v/>
      </c>
      <c r="BI2367" t="str">
        <f t="shared" si="299"/>
        <v/>
      </c>
      <c r="BJ2367" t="str">
        <f t="shared" ca="1" si="302"/>
        <v/>
      </c>
      <c r="BK2367">
        <f t="shared" si="300"/>
        <v>1900</v>
      </c>
      <c r="BL2367">
        <f t="shared" si="301"/>
        <v>1900</v>
      </c>
      <c r="BM2367" t="str">
        <f t="shared" si="295"/>
        <v/>
      </c>
      <c r="BN2367" s="84">
        <f t="shared" si="296"/>
        <v>116</v>
      </c>
      <c r="BO2367" s="1">
        <v>42370</v>
      </c>
      <c r="BP2367" s="1"/>
      <c r="BQ2367" s="3"/>
      <c r="BR2367" s="4"/>
      <c r="BS2367" s="5"/>
      <c r="BT2367" s="6"/>
      <c r="BU2367" s="5"/>
      <c r="BV2367" s="5"/>
      <c r="BW2367" s="6"/>
      <c r="BX2367" s="5"/>
      <c r="BY2367" s="5"/>
      <c r="BZ2367" s="6"/>
      <c r="CA2367" s="5"/>
    </row>
    <row r="2368" spans="4:79">
      <c r="D2368" s="1"/>
      <c r="BB2368" s="1"/>
      <c r="BG2368" t="str">
        <f t="shared" ca="1" si="297"/>
        <v/>
      </c>
      <c r="BH2368" t="str">
        <f t="shared" si="298"/>
        <v/>
      </c>
      <c r="BI2368" t="str">
        <f t="shared" si="299"/>
        <v/>
      </c>
      <c r="BJ2368" t="str">
        <f t="shared" ca="1" si="302"/>
        <v/>
      </c>
      <c r="BK2368">
        <f t="shared" si="300"/>
        <v>1900</v>
      </c>
      <c r="BL2368">
        <f t="shared" si="301"/>
        <v>1900</v>
      </c>
      <c r="BM2368" t="str">
        <f t="shared" si="295"/>
        <v/>
      </c>
      <c r="BN2368" s="84">
        <f t="shared" si="296"/>
        <v>116</v>
      </c>
      <c r="BO2368" s="1">
        <v>42370</v>
      </c>
      <c r="BP2368" s="1"/>
      <c r="BQ2368" s="3"/>
      <c r="BR2368" s="4"/>
      <c r="BS2368" s="5"/>
      <c r="BT2368" s="6"/>
      <c r="BU2368" s="5"/>
      <c r="BV2368" s="5"/>
      <c r="BW2368" s="6"/>
      <c r="BX2368" s="5"/>
      <c r="BY2368" s="5"/>
      <c r="BZ2368" s="6"/>
      <c r="CA2368" s="5"/>
    </row>
    <row r="2369" spans="4:79">
      <c r="D2369" s="1"/>
      <c r="BG2369" t="str">
        <f t="shared" ca="1" si="297"/>
        <v/>
      </c>
      <c r="BH2369" t="str">
        <f t="shared" si="298"/>
        <v/>
      </c>
      <c r="BI2369" t="str">
        <f t="shared" si="299"/>
        <v/>
      </c>
      <c r="BJ2369" t="str">
        <f t="shared" ca="1" si="302"/>
        <v/>
      </c>
      <c r="BK2369">
        <f t="shared" si="300"/>
        <v>1900</v>
      </c>
      <c r="BL2369">
        <f t="shared" si="301"/>
        <v>1900</v>
      </c>
      <c r="BM2369" t="str">
        <f t="shared" si="295"/>
        <v/>
      </c>
      <c r="BN2369" s="84">
        <f t="shared" si="296"/>
        <v>116</v>
      </c>
      <c r="BO2369" s="1">
        <v>42370</v>
      </c>
      <c r="BP2369" s="1"/>
      <c r="BQ2369" s="3"/>
      <c r="BR2369" s="4"/>
      <c r="BS2369" s="5"/>
      <c r="BT2369" s="6"/>
      <c r="BU2369" s="5"/>
      <c r="BV2369" s="5"/>
      <c r="BW2369" s="6"/>
      <c r="BX2369" s="5"/>
      <c r="BY2369" s="5"/>
      <c r="BZ2369" s="6"/>
      <c r="CA2369" s="5"/>
    </row>
    <row r="2370" spans="4:79">
      <c r="D2370" s="1"/>
      <c r="J2370" s="1"/>
      <c r="L2370" s="1"/>
      <c r="AX2370" s="1"/>
      <c r="AY2370" s="1"/>
      <c r="BA2370" s="1"/>
      <c r="BB2370" s="1"/>
      <c r="BG2370" t="str">
        <f t="shared" ca="1" si="297"/>
        <v/>
      </c>
      <c r="BH2370" t="str">
        <f t="shared" si="298"/>
        <v/>
      </c>
      <c r="BI2370" t="str">
        <f t="shared" si="299"/>
        <v/>
      </c>
      <c r="BJ2370" t="str">
        <f t="shared" ca="1" si="302"/>
        <v/>
      </c>
      <c r="BK2370">
        <f t="shared" si="300"/>
        <v>1900</v>
      </c>
      <c r="BL2370">
        <f t="shared" si="301"/>
        <v>1900</v>
      </c>
      <c r="BM2370" t="str">
        <f t="shared" ref="BM2370:BM2433" si="303">IF(A2370="","",IF(O2370="Adhérent",BG2370,""))</f>
        <v/>
      </c>
      <c r="BN2370" s="84">
        <f t="shared" ref="BN2370:BN2433" si="304">YEAR(BO2370)-YEAR(J2370)</f>
        <v>116</v>
      </c>
      <c r="BO2370" s="1">
        <v>42370</v>
      </c>
      <c r="BP2370" s="1"/>
      <c r="BQ2370" s="3"/>
      <c r="BR2370" s="4"/>
      <c r="BS2370" s="5"/>
      <c r="BT2370" s="6"/>
      <c r="BU2370" s="5"/>
      <c r="BV2370" s="5"/>
      <c r="BW2370" s="6"/>
      <c r="BX2370" s="5"/>
      <c r="BY2370" s="5"/>
      <c r="BZ2370" s="6"/>
      <c r="CA2370" s="5"/>
    </row>
    <row r="2371" spans="4:79">
      <c r="D2371" s="1"/>
      <c r="J2371" s="1"/>
      <c r="L2371" s="1"/>
      <c r="M2371" s="1"/>
      <c r="BA2371" s="1"/>
      <c r="BF2371" s="1"/>
      <c r="BG2371" t="str">
        <f t="shared" ref="BG2371:BG2434" ca="1" si="305">IF(A2371="","",DATEDIF(J2371,TODAY(),"y"))</f>
        <v/>
      </c>
      <c r="BH2371" t="str">
        <f t="shared" ref="BH2371:BH2434" si="306">IF(A2371="","",IF(BG2371&lt;61,"Moins de 61",IF(BG2371&lt;66,"61 à 65",IF(BG2371&lt;71,"66 à 70",IF(BG2371&lt;76,"71 à 75",IF(BG2371&lt;81,"76 à 80",IF(BG2371&lt;86,"81 à 85",IF(BG2371&lt;91,"86 à 90",IF(BG2371&lt;96,"91 à 95",IF(BG2371&lt;101,"96 à 100",IF(BG2371&gt;=101,"101 et plus","")))))))))))</f>
        <v/>
      </c>
      <c r="BI2371" t="str">
        <f t="shared" ref="BI2371:BI2434" si="307">IF(B2371="","",IF(BG2371&lt;66,"Moins de 66",IF(BG2371&lt;71,"66 à 70",IF(BG2371&lt;76,"71 à 75",IF(BG2371&lt;81,"76 à 80",IF(BG2371&gt;=81,"plus de 80",""))))))</f>
        <v/>
      </c>
      <c r="BJ2371" t="str">
        <f t="shared" ca="1" si="302"/>
        <v/>
      </c>
      <c r="BK2371">
        <f t="shared" ref="BK2371:BK2434" si="308">YEAR(L2371)</f>
        <v>1900</v>
      </c>
      <c r="BL2371">
        <f t="shared" ref="BL2371:BL2434" si="309">YEAR(E2371)</f>
        <v>1900</v>
      </c>
      <c r="BM2371" t="str">
        <f t="shared" si="303"/>
        <v/>
      </c>
      <c r="BN2371" s="84">
        <f t="shared" si="304"/>
        <v>116</v>
      </c>
      <c r="BO2371" s="1">
        <v>42370</v>
      </c>
      <c r="BP2371" s="1"/>
      <c r="BQ2371" s="3"/>
      <c r="BR2371" s="4"/>
      <c r="BS2371" s="5"/>
      <c r="BT2371" s="6"/>
      <c r="BU2371" s="5"/>
      <c r="BV2371" s="5"/>
      <c r="BW2371" s="6"/>
      <c r="BX2371" s="5"/>
      <c r="BY2371" s="5"/>
      <c r="BZ2371" s="6"/>
      <c r="CA2371" s="5"/>
    </row>
    <row r="2372" spans="4:79">
      <c r="D2372" s="1"/>
      <c r="J2372" s="1"/>
      <c r="L2372" s="1"/>
      <c r="M2372" s="1"/>
      <c r="AX2372" s="1"/>
      <c r="AY2372" s="1"/>
      <c r="BA2372" s="1"/>
      <c r="BB2372" s="1"/>
      <c r="BF2372" s="1"/>
      <c r="BG2372" t="str">
        <f t="shared" ca="1" si="305"/>
        <v/>
      </c>
      <c r="BH2372" t="str">
        <f t="shared" si="306"/>
        <v/>
      </c>
      <c r="BI2372" t="str">
        <f t="shared" si="307"/>
        <v/>
      </c>
      <c r="BJ2372" t="str">
        <f t="shared" ca="1" si="302"/>
        <v/>
      </c>
      <c r="BK2372">
        <f t="shared" si="308"/>
        <v>1900</v>
      </c>
      <c r="BL2372">
        <f t="shared" si="309"/>
        <v>1900</v>
      </c>
      <c r="BM2372" t="str">
        <f t="shared" si="303"/>
        <v/>
      </c>
      <c r="BN2372" s="84">
        <f t="shared" si="304"/>
        <v>116</v>
      </c>
      <c r="BO2372" s="1">
        <v>42370</v>
      </c>
      <c r="BP2372" s="1"/>
      <c r="BQ2372" s="3"/>
      <c r="BR2372" s="4"/>
      <c r="BS2372" s="5"/>
      <c r="BT2372" s="6"/>
      <c r="BU2372" s="5"/>
      <c r="BV2372" s="5"/>
      <c r="BW2372" s="6"/>
      <c r="BX2372" s="5"/>
      <c r="BY2372" s="5"/>
      <c r="BZ2372" s="6"/>
      <c r="CA2372" s="5"/>
    </row>
    <row r="2373" spans="4:79">
      <c r="D2373" s="1"/>
      <c r="J2373" s="1"/>
      <c r="L2373" s="1"/>
      <c r="M2373" s="1"/>
      <c r="AX2373" s="1"/>
      <c r="AY2373" s="1"/>
      <c r="BA2373" s="1"/>
      <c r="BB2373" s="1"/>
      <c r="BG2373" t="str">
        <f t="shared" ca="1" si="305"/>
        <v/>
      </c>
      <c r="BH2373" t="str">
        <f t="shared" si="306"/>
        <v/>
      </c>
      <c r="BI2373" t="str">
        <f t="shared" si="307"/>
        <v/>
      </c>
      <c r="BJ2373" t="str">
        <f t="shared" ca="1" si="302"/>
        <v/>
      </c>
      <c r="BK2373">
        <f t="shared" si="308"/>
        <v>1900</v>
      </c>
      <c r="BL2373">
        <f t="shared" si="309"/>
        <v>1900</v>
      </c>
      <c r="BM2373" t="str">
        <f t="shared" si="303"/>
        <v/>
      </c>
      <c r="BN2373" s="84">
        <f t="shared" si="304"/>
        <v>116</v>
      </c>
      <c r="BO2373" s="1">
        <v>42370</v>
      </c>
      <c r="BP2373" s="1"/>
      <c r="BQ2373" s="3"/>
      <c r="BR2373" s="4"/>
      <c r="BS2373" s="5"/>
      <c r="BT2373" s="6"/>
      <c r="BU2373" s="5"/>
      <c r="BV2373" s="5"/>
      <c r="BW2373" s="6"/>
      <c r="BX2373" s="5"/>
      <c r="BY2373" s="5"/>
      <c r="BZ2373" s="6"/>
      <c r="CA2373" s="5"/>
    </row>
    <row r="2374" spans="4:79">
      <c r="D2374" s="1"/>
      <c r="J2374" s="1"/>
      <c r="L2374" s="1"/>
      <c r="M2374" s="1"/>
      <c r="BA2374" s="1"/>
      <c r="BG2374" t="str">
        <f t="shared" ca="1" si="305"/>
        <v/>
      </c>
      <c r="BH2374" t="str">
        <f t="shared" si="306"/>
        <v/>
      </c>
      <c r="BI2374" t="str">
        <f t="shared" si="307"/>
        <v/>
      </c>
      <c r="BJ2374" t="str">
        <f t="shared" ca="1" si="302"/>
        <v/>
      </c>
      <c r="BK2374">
        <f t="shared" si="308"/>
        <v>1900</v>
      </c>
      <c r="BL2374">
        <f t="shared" si="309"/>
        <v>1900</v>
      </c>
      <c r="BM2374" t="str">
        <f t="shared" si="303"/>
        <v/>
      </c>
      <c r="BN2374" s="84">
        <f t="shared" si="304"/>
        <v>116</v>
      </c>
      <c r="BO2374" s="1">
        <v>42370</v>
      </c>
      <c r="BP2374" s="1"/>
      <c r="BQ2374" s="3"/>
      <c r="BR2374" s="4"/>
      <c r="BS2374" s="5"/>
      <c r="BT2374" s="6"/>
      <c r="BU2374" s="5"/>
      <c r="BV2374" s="5"/>
      <c r="BW2374" s="6"/>
      <c r="BX2374" s="5"/>
      <c r="BY2374" s="5"/>
      <c r="BZ2374" s="6"/>
      <c r="CA2374" s="5"/>
    </row>
    <row r="2375" spans="4:79">
      <c r="D2375" s="1"/>
      <c r="J2375" s="1"/>
      <c r="L2375" s="1"/>
      <c r="AX2375" s="1"/>
      <c r="AY2375" s="1"/>
      <c r="BA2375" s="1"/>
      <c r="BB2375" s="1"/>
      <c r="BF2375" s="1"/>
      <c r="BG2375" t="str">
        <f t="shared" ca="1" si="305"/>
        <v/>
      </c>
      <c r="BH2375" t="str">
        <f t="shared" si="306"/>
        <v/>
      </c>
      <c r="BI2375" t="str">
        <f t="shared" si="307"/>
        <v/>
      </c>
      <c r="BJ2375" t="str">
        <f t="shared" ca="1" si="302"/>
        <v/>
      </c>
      <c r="BK2375">
        <f t="shared" si="308"/>
        <v>1900</v>
      </c>
      <c r="BL2375">
        <f t="shared" si="309"/>
        <v>1900</v>
      </c>
      <c r="BM2375" t="str">
        <f t="shared" si="303"/>
        <v/>
      </c>
      <c r="BN2375" s="84">
        <f t="shared" si="304"/>
        <v>116</v>
      </c>
      <c r="BO2375" s="1">
        <v>42370</v>
      </c>
      <c r="BP2375" s="1"/>
      <c r="BQ2375" s="3"/>
      <c r="BR2375" s="4"/>
      <c r="BS2375" s="5"/>
      <c r="BT2375" s="6"/>
      <c r="BU2375" s="5"/>
      <c r="BV2375" s="5"/>
      <c r="BW2375" s="6"/>
      <c r="BX2375" s="5"/>
      <c r="BY2375" s="5"/>
      <c r="BZ2375" s="6"/>
      <c r="CA2375" s="5"/>
    </row>
    <row r="2376" spans="4:79">
      <c r="D2376" s="1"/>
      <c r="J2376" s="1"/>
      <c r="L2376" s="1"/>
      <c r="BA2376" s="1"/>
      <c r="BG2376" t="str">
        <f t="shared" ca="1" si="305"/>
        <v/>
      </c>
      <c r="BH2376" t="str">
        <f t="shared" si="306"/>
        <v/>
      </c>
      <c r="BI2376" t="str">
        <f t="shared" si="307"/>
        <v/>
      </c>
      <c r="BJ2376" t="str">
        <f t="shared" ca="1" si="302"/>
        <v/>
      </c>
      <c r="BK2376">
        <f t="shared" si="308"/>
        <v>1900</v>
      </c>
      <c r="BL2376">
        <f t="shared" si="309"/>
        <v>1900</v>
      </c>
      <c r="BM2376" t="str">
        <f t="shared" si="303"/>
        <v/>
      </c>
      <c r="BN2376" s="84">
        <f t="shared" si="304"/>
        <v>116</v>
      </c>
      <c r="BO2376" s="1">
        <v>42370</v>
      </c>
      <c r="BP2376" s="1"/>
      <c r="BQ2376" s="3"/>
      <c r="BR2376" s="4"/>
      <c r="BS2376" s="5"/>
      <c r="BT2376" s="6"/>
      <c r="BU2376" s="5"/>
      <c r="BV2376" s="5"/>
      <c r="BW2376" s="6"/>
      <c r="BX2376" s="5"/>
      <c r="BY2376" s="5"/>
      <c r="BZ2376" s="6"/>
      <c r="CA2376" s="5"/>
    </row>
    <row r="2377" spans="4:79">
      <c r="D2377" s="1"/>
      <c r="J2377" s="1"/>
      <c r="L2377" s="1"/>
      <c r="M2377" s="1"/>
      <c r="AX2377" s="1"/>
      <c r="AY2377" s="1"/>
      <c r="BA2377" s="1"/>
      <c r="BB2377" s="1"/>
      <c r="BG2377" t="str">
        <f t="shared" ca="1" si="305"/>
        <v/>
      </c>
      <c r="BH2377" t="str">
        <f t="shared" si="306"/>
        <v/>
      </c>
      <c r="BI2377" t="str">
        <f t="shared" si="307"/>
        <v/>
      </c>
      <c r="BJ2377" t="str">
        <f t="shared" ca="1" si="302"/>
        <v/>
      </c>
      <c r="BK2377">
        <f t="shared" si="308"/>
        <v>1900</v>
      </c>
      <c r="BL2377">
        <f t="shared" si="309"/>
        <v>1900</v>
      </c>
      <c r="BM2377" t="str">
        <f t="shared" si="303"/>
        <v/>
      </c>
      <c r="BN2377" s="84">
        <f t="shared" si="304"/>
        <v>116</v>
      </c>
      <c r="BO2377" s="1">
        <v>42370</v>
      </c>
      <c r="BP2377" s="1"/>
      <c r="BQ2377" s="3"/>
      <c r="BR2377" s="4"/>
      <c r="BS2377" s="5"/>
      <c r="BT2377" s="6"/>
      <c r="BU2377" s="5"/>
      <c r="BV2377" s="5"/>
      <c r="BW2377" s="6"/>
      <c r="BX2377" s="5"/>
      <c r="BY2377" s="5"/>
      <c r="BZ2377" s="6"/>
      <c r="CA2377" s="5"/>
    </row>
    <row r="2378" spans="4:79">
      <c r="D2378" s="1"/>
      <c r="J2378" s="1"/>
      <c r="L2378" s="1"/>
      <c r="M2378" s="1"/>
      <c r="AX2378" s="1"/>
      <c r="AY2378" s="1"/>
      <c r="BB2378" s="1"/>
      <c r="BG2378" t="str">
        <f t="shared" ca="1" si="305"/>
        <v/>
      </c>
      <c r="BH2378" t="str">
        <f t="shared" si="306"/>
        <v/>
      </c>
      <c r="BI2378" t="str">
        <f t="shared" si="307"/>
        <v/>
      </c>
      <c r="BJ2378" t="str">
        <f t="shared" ca="1" si="302"/>
        <v/>
      </c>
      <c r="BK2378">
        <f t="shared" si="308"/>
        <v>1900</v>
      </c>
      <c r="BL2378">
        <f t="shared" si="309"/>
        <v>1900</v>
      </c>
      <c r="BM2378" t="str">
        <f t="shared" si="303"/>
        <v/>
      </c>
      <c r="BN2378" s="84">
        <f t="shared" si="304"/>
        <v>116</v>
      </c>
      <c r="BO2378" s="1">
        <v>42370</v>
      </c>
      <c r="BP2378" s="1"/>
      <c r="BQ2378" s="3"/>
      <c r="BR2378" s="4"/>
      <c r="BS2378" s="5"/>
      <c r="BT2378" s="6"/>
      <c r="BU2378" s="5"/>
      <c r="BV2378" s="5"/>
      <c r="BW2378" s="6"/>
      <c r="BX2378" s="5"/>
      <c r="BY2378" s="5"/>
      <c r="BZ2378" s="6"/>
      <c r="CA2378" s="5"/>
    </row>
    <row r="2379" spans="4:79">
      <c r="D2379" s="1"/>
      <c r="E2379" s="1"/>
      <c r="J2379" s="1"/>
      <c r="L2379" s="1"/>
      <c r="BA2379" s="1"/>
      <c r="BG2379" t="str">
        <f t="shared" ca="1" si="305"/>
        <v/>
      </c>
      <c r="BH2379" t="str">
        <f t="shared" si="306"/>
        <v/>
      </c>
      <c r="BI2379" t="str">
        <f t="shared" si="307"/>
        <v/>
      </c>
      <c r="BJ2379" t="str">
        <f t="shared" ca="1" si="302"/>
        <v/>
      </c>
      <c r="BK2379">
        <f t="shared" si="308"/>
        <v>1900</v>
      </c>
      <c r="BL2379">
        <f t="shared" si="309"/>
        <v>1900</v>
      </c>
      <c r="BM2379" t="str">
        <f t="shared" si="303"/>
        <v/>
      </c>
      <c r="BN2379" s="84">
        <f t="shared" si="304"/>
        <v>116</v>
      </c>
      <c r="BO2379" s="1">
        <v>42370</v>
      </c>
      <c r="BP2379" s="1"/>
      <c r="BQ2379" s="3"/>
      <c r="BR2379" s="4"/>
      <c r="BS2379" s="5"/>
      <c r="BT2379" s="6"/>
      <c r="BU2379" s="5"/>
      <c r="BV2379" s="5"/>
      <c r="BW2379" s="6"/>
      <c r="BX2379" s="5"/>
      <c r="BY2379" s="5"/>
      <c r="BZ2379" s="6"/>
      <c r="CA2379" s="5"/>
    </row>
    <row r="2380" spans="4:79">
      <c r="D2380" s="1"/>
      <c r="J2380" s="1"/>
      <c r="L2380" s="1"/>
      <c r="M2380" s="1"/>
      <c r="AX2380" s="1"/>
      <c r="AY2380" s="1"/>
      <c r="BA2380" s="1"/>
      <c r="BB2380" s="1"/>
      <c r="BG2380" t="str">
        <f t="shared" ca="1" si="305"/>
        <v/>
      </c>
      <c r="BH2380" t="str">
        <f t="shared" si="306"/>
        <v/>
      </c>
      <c r="BI2380" t="str">
        <f t="shared" si="307"/>
        <v/>
      </c>
      <c r="BJ2380" t="str">
        <f t="shared" ca="1" si="302"/>
        <v/>
      </c>
      <c r="BK2380">
        <f t="shared" si="308"/>
        <v>1900</v>
      </c>
      <c r="BL2380">
        <f t="shared" si="309"/>
        <v>1900</v>
      </c>
      <c r="BM2380" t="str">
        <f t="shared" si="303"/>
        <v/>
      </c>
      <c r="BN2380" s="84">
        <f t="shared" si="304"/>
        <v>116</v>
      </c>
      <c r="BO2380" s="1">
        <v>42370</v>
      </c>
      <c r="BP2380" s="1"/>
      <c r="BQ2380" s="3"/>
      <c r="BR2380" s="4"/>
      <c r="BS2380" s="5"/>
      <c r="BT2380" s="6"/>
      <c r="BU2380" s="5"/>
      <c r="BV2380" s="5"/>
      <c r="BW2380" s="6"/>
      <c r="BX2380" s="5"/>
      <c r="BY2380" s="5"/>
      <c r="BZ2380" s="6"/>
      <c r="CA2380" s="5"/>
    </row>
    <row r="2381" spans="4:79">
      <c r="D2381" s="1"/>
      <c r="J2381" s="1"/>
      <c r="L2381" s="1"/>
      <c r="M2381" s="1"/>
      <c r="AX2381" s="1"/>
      <c r="AY2381" s="1"/>
      <c r="BA2381" s="1"/>
      <c r="BB2381" s="1"/>
      <c r="BG2381" t="str">
        <f t="shared" ca="1" si="305"/>
        <v/>
      </c>
      <c r="BH2381" t="str">
        <f t="shared" si="306"/>
        <v/>
      </c>
      <c r="BI2381" t="str">
        <f t="shared" si="307"/>
        <v/>
      </c>
      <c r="BJ2381" t="str">
        <f t="shared" ca="1" si="302"/>
        <v/>
      </c>
      <c r="BK2381">
        <f t="shared" si="308"/>
        <v>1900</v>
      </c>
      <c r="BL2381">
        <f t="shared" si="309"/>
        <v>1900</v>
      </c>
      <c r="BM2381" t="str">
        <f t="shared" si="303"/>
        <v/>
      </c>
      <c r="BN2381" s="84">
        <f t="shared" si="304"/>
        <v>116</v>
      </c>
      <c r="BO2381" s="1">
        <v>42370</v>
      </c>
      <c r="BP2381" s="1"/>
      <c r="BQ2381" s="3"/>
      <c r="BR2381" s="4"/>
      <c r="BS2381" s="5"/>
      <c r="BT2381" s="6"/>
      <c r="BU2381" s="5"/>
      <c r="BV2381" s="5"/>
      <c r="BW2381" s="6"/>
      <c r="BX2381" s="5"/>
      <c r="BY2381" s="5"/>
      <c r="BZ2381" s="6"/>
      <c r="CA2381" s="5"/>
    </row>
    <row r="2382" spans="4:79">
      <c r="D2382" s="1"/>
      <c r="J2382" s="1"/>
      <c r="L2382" s="1"/>
      <c r="BA2382" s="1"/>
      <c r="BG2382" t="str">
        <f t="shared" ca="1" si="305"/>
        <v/>
      </c>
      <c r="BH2382" t="str">
        <f t="shared" si="306"/>
        <v/>
      </c>
      <c r="BI2382" t="str">
        <f t="shared" si="307"/>
        <v/>
      </c>
      <c r="BJ2382" t="str">
        <f t="shared" ca="1" si="302"/>
        <v/>
      </c>
      <c r="BK2382">
        <f t="shared" si="308"/>
        <v>1900</v>
      </c>
      <c r="BL2382">
        <f t="shared" si="309"/>
        <v>1900</v>
      </c>
      <c r="BM2382" t="str">
        <f t="shared" si="303"/>
        <v/>
      </c>
      <c r="BN2382" s="84">
        <f t="shared" si="304"/>
        <v>116</v>
      </c>
      <c r="BO2382" s="1">
        <v>42370</v>
      </c>
      <c r="BP2382" s="1"/>
      <c r="BQ2382" s="3"/>
      <c r="BR2382" s="4"/>
      <c r="BS2382" s="5"/>
      <c r="BT2382" s="6"/>
      <c r="BU2382" s="5"/>
      <c r="BV2382" s="5"/>
      <c r="BW2382" s="6"/>
      <c r="BX2382" s="5"/>
      <c r="BY2382" s="5"/>
      <c r="BZ2382" s="6"/>
      <c r="CA2382" s="5"/>
    </row>
    <row r="2383" spans="4:79">
      <c r="D2383" s="1"/>
      <c r="J2383" s="1"/>
      <c r="L2383" s="1"/>
      <c r="M2383" s="1"/>
      <c r="AX2383" s="1"/>
      <c r="AY2383" s="1"/>
      <c r="BA2383" s="1"/>
      <c r="BB2383" s="1"/>
      <c r="BG2383" t="str">
        <f t="shared" ca="1" si="305"/>
        <v/>
      </c>
      <c r="BH2383" t="str">
        <f t="shared" si="306"/>
        <v/>
      </c>
      <c r="BI2383" t="str">
        <f t="shared" si="307"/>
        <v/>
      </c>
      <c r="BJ2383" t="str">
        <f t="shared" ca="1" si="302"/>
        <v/>
      </c>
      <c r="BK2383">
        <f t="shared" si="308"/>
        <v>1900</v>
      </c>
      <c r="BL2383">
        <f t="shared" si="309"/>
        <v>1900</v>
      </c>
      <c r="BM2383" t="str">
        <f t="shared" si="303"/>
        <v/>
      </c>
      <c r="BN2383" s="84">
        <f t="shared" si="304"/>
        <v>116</v>
      </c>
      <c r="BO2383" s="1">
        <v>42370</v>
      </c>
      <c r="BP2383" s="1"/>
      <c r="BQ2383" s="3"/>
      <c r="BR2383" s="4"/>
      <c r="BS2383" s="5"/>
      <c r="BT2383" s="6"/>
      <c r="BU2383" s="5"/>
      <c r="BV2383" s="5"/>
      <c r="BW2383" s="6"/>
      <c r="BX2383" s="5"/>
      <c r="BY2383" s="5"/>
      <c r="BZ2383" s="6"/>
      <c r="CA2383" s="5"/>
    </row>
    <row r="2384" spans="4:79">
      <c r="D2384" s="1"/>
      <c r="J2384" s="1"/>
      <c r="L2384" s="1"/>
      <c r="AX2384" s="1"/>
      <c r="AY2384" s="1"/>
      <c r="BA2384" s="1"/>
      <c r="BB2384" s="1"/>
      <c r="BG2384" t="str">
        <f t="shared" ca="1" si="305"/>
        <v/>
      </c>
      <c r="BH2384" t="str">
        <f t="shared" si="306"/>
        <v/>
      </c>
      <c r="BI2384" t="str">
        <f t="shared" si="307"/>
        <v/>
      </c>
      <c r="BJ2384" t="str">
        <f t="shared" ca="1" si="302"/>
        <v/>
      </c>
      <c r="BK2384">
        <f t="shared" si="308"/>
        <v>1900</v>
      </c>
      <c r="BL2384">
        <f t="shared" si="309"/>
        <v>1900</v>
      </c>
      <c r="BM2384" t="str">
        <f t="shared" si="303"/>
        <v/>
      </c>
      <c r="BN2384" s="84">
        <f t="shared" si="304"/>
        <v>116</v>
      </c>
      <c r="BO2384" s="1">
        <v>42370</v>
      </c>
      <c r="BP2384" s="1"/>
      <c r="BQ2384" s="3"/>
      <c r="BR2384" s="4"/>
      <c r="BS2384" s="5"/>
      <c r="BT2384" s="6"/>
      <c r="BU2384" s="5"/>
      <c r="BV2384" s="5"/>
      <c r="BW2384" s="6"/>
      <c r="BX2384" s="5"/>
      <c r="BY2384" s="5"/>
      <c r="BZ2384" s="6"/>
      <c r="CA2384" s="5"/>
    </row>
    <row r="2385" spans="4:79">
      <c r="D2385" s="1"/>
      <c r="J2385" s="1"/>
      <c r="L2385" s="1"/>
      <c r="M2385" s="1"/>
      <c r="AX2385" s="1"/>
      <c r="AY2385" s="1"/>
      <c r="BA2385" s="1"/>
      <c r="BB2385" s="1"/>
      <c r="BG2385" t="str">
        <f t="shared" ca="1" si="305"/>
        <v/>
      </c>
      <c r="BH2385" t="str">
        <f t="shared" si="306"/>
        <v/>
      </c>
      <c r="BI2385" t="str">
        <f t="shared" si="307"/>
        <v/>
      </c>
      <c r="BJ2385" t="str">
        <f t="shared" ca="1" si="302"/>
        <v/>
      </c>
      <c r="BK2385">
        <f t="shared" si="308"/>
        <v>1900</v>
      </c>
      <c r="BL2385">
        <f t="shared" si="309"/>
        <v>1900</v>
      </c>
      <c r="BM2385" t="str">
        <f t="shared" si="303"/>
        <v/>
      </c>
      <c r="BN2385" s="84">
        <f t="shared" si="304"/>
        <v>116</v>
      </c>
      <c r="BO2385" s="1">
        <v>42370</v>
      </c>
      <c r="BP2385" s="1"/>
      <c r="BQ2385" s="3"/>
      <c r="BR2385" s="4"/>
      <c r="BS2385" s="5"/>
      <c r="BT2385" s="6"/>
      <c r="BU2385" s="5"/>
      <c r="BV2385" s="5"/>
      <c r="BW2385" s="6"/>
      <c r="BX2385" s="5"/>
      <c r="BY2385" s="5"/>
      <c r="BZ2385" s="6"/>
      <c r="CA2385" s="5"/>
    </row>
    <row r="2386" spans="4:79">
      <c r="D2386" s="1"/>
      <c r="J2386" s="1"/>
      <c r="M2386" s="1"/>
      <c r="BG2386" t="str">
        <f t="shared" ca="1" si="305"/>
        <v/>
      </c>
      <c r="BH2386" t="str">
        <f t="shared" si="306"/>
        <v/>
      </c>
      <c r="BI2386" t="str">
        <f t="shared" si="307"/>
        <v/>
      </c>
      <c r="BJ2386" t="str">
        <f t="shared" ca="1" si="302"/>
        <v/>
      </c>
      <c r="BK2386">
        <f t="shared" si="308"/>
        <v>1900</v>
      </c>
      <c r="BL2386">
        <f t="shared" si="309"/>
        <v>1900</v>
      </c>
      <c r="BM2386" t="str">
        <f t="shared" si="303"/>
        <v/>
      </c>
      <c r="BN2386" s="84">
        <f t="shared" si="304"/>
        <v>116</v>
      </c>
      <c r="BO2386" s="1">
        <v>42370</v>
      </c>
      <c r="BP2386" s="1"/>
      <c r="BQ2386" s="3"/>
      <c r="BR2386" s="4"/>
      <c r="BS2386" s="5"/>
      <c r="BT2386" s="6"/>
      <c r="BU2386" s="5"/>
      <c r="BV2386" s="5"/>
      <c r="BW2386" s="6"/>
      <c r="BX2386" s="5"/>
      <c r="BY2386" s="5"/>
      <c r="BZ2386" s="6"/>
      <c r="CA2386" s="5"/>
    </row>
    <row r="2387" spans="4:79">
      <c r="D2387" s="1"/>
      <c r="J2387" s="1"/>
      <c r="L2387" s="1"/>
      <c r="M2387" s="1"/>
      <c r="AX2387" s="1"/>
      <c r="AY2387" s="1"/>
      <c r="BA2387" s="1"/>
      <c r="BB2387" s="1"/>
      <c r="BG2387" t="str">
        <f t="shared" ca="1" si="305"/>
        <v/>
      </c>
      <c r="BH2387" t="str">
        <f t="shared" si="306"/>
        <v/>
      </c>
      <c r="BI2387" t="str">
        <f t="shared" si="307"/>
        <v/>
      </c>
      <c r="BJ2387" t="str">
        <f t="shared" ca="1" si="302"/>
        <v/>
      </c>
      <c r="BK2387">
        <f t="shared" si="308"/>
        <v>1900</v>
      </c>
      <c r="BL2387">
        <f t="shared" si="309"/>
        <v>1900</v>
      </c>
      <c r="BM2387" t="str">
        <f t="shared" si="303"/>
        <v/>
      </c>
      <c r="BN2387" s="84">
        <f t="shared" si="304"/>
        <v>116</v>
      </c>
      <c r="BO2387" s="1">
        <v>42370</v>
      </c>
      <c r="BP2387" s="1"/>
      <c r="BQ2387" s="3"/>
      <c r="BR2387" s="4"/>
      <c r="BS2387" s="5"/>
      <c r="BT2387" s="6"/>
      <c r="BU2387" s="5"/>
      <c r="BV2387" s="5"/>
      <c r="BW2387" s="6"/>
      <c r="BX2387" s="5"/>
      <c r="BY2387" s="5"/>
      <c r="BZ2387" s="6"/>
      <c r="CA2387" s="5"/>
    </row>
    <row r="2388" spans="4:79">
      <c r="D2388" s="1"/>
      <c r="J2388" s="1"/>
      <c r="L2388" s="1"/>
      <c r="M2388" s="1"/>
      <c r="AX2388" s="1"/>
      <c r="AY2388" s="1"/>
      <c r="BA2388" s="1"/>
      <c r="BB2388" s="1"/>
      <c r="BG2388" t="str">
        <f t="shared" ca="1" si="305"/>
        <v/>
      </c>
      <c r="BH2388" t="str">
        <f t="shared" si="306"/>
        <v/>
      </c>
      <c r="BI2388" t="str">
        <f t="shared" si="307"/>
        <v/>
      </c>
      <c r="BJ2388" t="str">
        <f t="shared" ca="1" si="302"/>
        <v/>
      </c>
      <c r="BK2388">
        <f t="shared" si="308"/>
        <v>1900</v>
      </c>
      <c r="BL2388">
        <f t="shared" si="309"/>
        <v>1900</v>
      </c>
      <c r="BM2388" t="str">
        <f t="shared" si="303"/>
        <v/>
      </c>
      <c r="BN2388" s="84">
        <f t="shared" si="304"/>
        <v>116</v>
      </c>
      <c r="BO2388" s="1">
        <v>42370</v>
      </c>
      <c r="BP2388" s="1"/>
      <c r="BQ2388" s="3"/>
      <c r="BR2388" s="4"/>
      <c r="BS2388" s="5"/>
      <c r="BT2388" s="6"/>
      <c r="BU2388" s="5"/>
      <c r="BV2388" s="5"/>
      <c r="BW2388" s="6"/>
      <c r="BX2388" s="5"/>
      <c r="BY2388" s="5"/>
      <c r="BZ2388" s="6"/>
      <c r="CA2388" s="5"/>
    </row>
    <row r="2389" spans="4:79">
      <c r="D2389" s="1"/>
      <c r="E2389" s="1"/>
      <c r="J2389" s="1"/>
      <c r="L2389" s="1"/>
      <c r="N2389" s="1"/>
      <c r="AX2389" s="1"/>
      <c r="AY2389" s="1"/>
      <c r="BA2389" s="1"/>
      <c r="BG2389" t="str">
        <f t="shared" ca="1" si="305"/>
        <v/>
      </c>
      <c r="BH2389" t="str">
        <f t="shared" si="306"/>
        <v/>
      </c>
      <c r="BI2389" t="str">
        <f t="shared" si="307"/>
        <v/>
      </c>
      <c r="BJ2389" t="str">
        <f t="shared" ca="1" si="302"/>
        <v/>
      </c>
      <c r="BK2389">
        <f t="shared" si="308"/>
        <v>1900</v>
      </c>
      <c r="BL2389">
        <f t="shared" si="309"/>
        <v>1900</v>
      </c>
      <c r="BM2389" t="str">
        <f t="shared" si="303"/>
        <v/>
      </c>
      <c r="BN2389" s="84">
        <f t="shared" si="304"/>
        <v>116</v>
      </c>
      <c r="BO2389" s="1">
        <v>42370</v>
      </c>
      <c r="BP2389" s="1"/>
      <c r="BQ2389" s="3"/>
      <c r="BR2389" s="4"/>
      <c r="BS2389" s="5"/>
      <c r="BT2389" s="6"/>
      <c r="BU2389" s="5"/>
      <c r="BV2389" s="5"/>
      <c r="BW2389" s="6"/>
      <c r="BX2389" s="5"/>
      <c r="BY2389" s="5"/>
      <c r="BZ2389" s="6"/>
      <c r="CA2389" s="5"/>
    </row>
    <row r="2390" spans="4:79">
      <c r="D2390" s="1"/>
      <c r="E2390" s="1"/>
      <c r="J2390" s="1"/>
      <c r="L2390" s="1"/>
      <c r="AX2390" s="1"/>
      <c r="AY2390" s="1"/>
      <c r="BA2390" s="1"/>
      <c r="BG2390" t="str">
        <f t="shared" ca="1" si="305"/>
        <v/>
      </c>
      <c r="BH2390" t="str">
        <f t="shared" si="306"/>
        <v/>
      </c>
      <c r="BI2390" t="str">
        <f t="shared" si="307"/>
        <v/>
      </c>
      <c r="BJ2390" t="str">
        <f t="shared" ca="1" si="302"/>
        <v/>
      </c>
      <c r="BK2390">
        <f t="shared" si="308"/>
        <v>1900</v>
      </c>
      <c r="BL2390">
        <f t="shared" si="309"/>
        <v>1900</v>
      </c>
      <c r="BM2390" t="str">
        <f t="shared" si="303"/>
        <v/>
      </c>
      <c r="BN2390" s="84">
        <f t="shared" si="304"/>
        <v>116</v>
      </c>
      <c r="BO2390" s="1">
        <v>42370</v>
      </c>
      <c r="BP2390" s="1"/>
      <c r="BQ2390" s="3"/>
      <c r="BR2390" s="4"/>
      <c r="BS2390" s="5"/>
      <c r="BT2390" s="6"/>
      <c r="BU2390" s="5"/>
      <c r="BV2390" s="5"/>
      <c r="BW2390" s="6"/>
      <c r="BX2390" s="5"/>
      <c r="BY2390" s="5"/>
      <c r="BZ2390" s="6"/>
      <c r="CA2390" s="5"/>
    </row>
    <row r="2391" spans="4:79">
      <c r="D2391" s="1"/>
      <c r="J2391" s="1"/>
      <c r="L2391" s="1"/>
      <c r="M2391" s="1"/>
      <c r="AX2391" s="1"/>
      <c r="AY2391" s="1"/>
      <c r="BA2391" s="1"/>
      <c r="BB2391" s="1"/>
      <c r="BF2391" s="1"/>
      <c r="BG2391" t="str">
        <f t="shared" ca="1" si="305"/>
        <v/>
      </c>
      <c r="BH2391" t="str">
        <f t="shared" si="306"/>
        <v/>
      </c>
      <c r="BI2391" t="str">
        <f t="shared" si="307"/>
        <v/>
      </c>
      <c r="BJ2391" t="str">
        <f t="shared" ca="1" si="302"/>
        <v/>
      </c>
      <c r="BK2391">
        <f t="shared" si="308"/>
        <v>1900</v>
      </c>
      <c r="BL2391">
        <f t="shared" si="309"/>
        <v>1900</v>
      </c>
      <c r="BM2391" t="str">
        <f t="shared" si="303"/>
        <v/>
      </c>
      <c r="BN2391" s="84">
        <f t="shared" si="304"/>
        <v>116</v>
      </c>
      <c r="BO2391" s="1">
        <v>42370</v>
      </c>
      <c r="BP2391" s="1"/>
      <c r="BQ2391" s="3"/>
      <c r="BR2391" s="4"/>
      <c r="BS2391" s="5"/>
      <c r="BT2391" s="6"/>
      <c r="BU2391" s="5"/>
      <c r="BV2391" s="5"/>
      <c r="BW2391" s="6"/>
      <c r="BX2391" s="5"/>
      <c r="BY2391" s="5"/>
      <c r="BZ2391" s="6"/>
      <c r="CA2391" s="5"/>
    </row>
    <row r="2392" spans="4:79">
      <c r="D2392" s="1"/>
      <c r="J2392" s="1"/>
      <c r="L2392" s="1"/>
      <c r="M2392" s="1"/>
      <c r="AX2392" s="1"/>
      <c r="AY2392" s="1"/>
      <c r="BA2392" s="1"/>
      <c r="BB2392" s="1"/>
      <c r="BG2392" t="str">
        <f t="shared" ca="1" si="305"/>
        <v/>
      </c>
      <c r="BH2392" t="str">
        <f t="shared" si="306"/>
        <v/>
      </c>
      <c r="BI2392" t="str">
        <f t="shared" si="307"/>
        <v/>
      </c>
      <c r="BJ2392" t="str">
        <f t="shared" ca="1" si="302"/>
        <v/>
      </c>
      <c r="BK2392">
        <f t="shared" si="308"/>
        <v>1900</v>
      </c>
      <c r="BL2392">
        <f t="shared" si="309"/>
        <v>1900</v>
      </c>
      <c r="BM2392" t="str">
        <f t="shared" si="303"/>
        <v/>
      </c>
      <c r="BN2392" s="84">
        <f t="shared" si="304"/>
        <v>116</v>
      </c>
      <c r="BO2392" s="1">
        <v>42370</v>
      </c>
      <c r="BP2392" s="1"/>
      <c r="BQ2392" s="3"/>
      <c r="BR2392" s="4"/>
      <c r="BS2392" s="5"/>
      <c r="BT2392" s="6"/>
      <c r="BU2392" s="5"/>
      <c r="BV2392" s="5"/>
      <c r="BW2392" s="6"/>
      <c r="BX2392" s="5"/>
      <c r="BY2392" s="5"/>
      <c r="BZ2392" s="6"/>
      <c r="CA2392" s="5"/>
    </row>
    <row r="2393" spans="4:79">
      <c r="D2393" s="1"/>
      <c r="J2393" s="1"/>
      <c r="L2393" s="1"/>
      <c r="M2393" s="1"/>
      <c r="AY2393" s="1"/>
      <c r="AZ2393" s="1"/>
      <c r="BB2393" s="1"/>
      <c r="BC2393" s="1"/>
      <c r="BG2393" t="str">
        <f t="shared" ca="1" si="305"/>
        <v/>
      </c>
      <c r="BH2393" t="str">
        <f t="shared" si="306"/>
        <v/>
      </c>
      <c r="BI2393" t="str">
        <f t="shared" si="307"/>
        <v/>
      </c>
      <c r="BJ2393" t="str">
        <f t="shared" ca="1" si="302"/>
        <v/>
      </c>
      <c r="BK2393">
        <f t="shared" si="308"/>
        <v>1900</v>
      </c>
      <c r="BL2393">
        <f t="shared" si="309"/>
        <v>1900</v>
      </c>
      <c r="BM2393" t="str">
        <f t="shared" si="303"/>
        <v/>
      </c>
      <c r="BN2393" s="84">
        <f t="shared" si="304"/>
        <v>116</v>
      </c>
      <c r="BO2393" s="1">
        <v>42370</v>
      </c>
      <c r="BP2393" s="1"/>
      <c r="BQ2393" s="3"/>
      <c r="BR2393" s="4"/>
      <c r="BS2393" s="5"/>
      <c r="BT2393" s="6"/>
      <c r="BU2393" s="5"/>
      <c r="BV2393" s="5"/>
      <c r="BW2393" s="6"/>
      <c r="BX2393" s="5"/>
      <c r="BY2393" s="5"/>
      <c r="BZ2393" s="6"/>
      <c r="CA2393" s="5"/>
    </row>
    <row r="2394" spans="4:79">
      <c r="D2394" s="1"/>
      <c r="J2394" s="1"/>
      <c r="L2394" s="1"/>
      <c r="M2394" s="1"/>
      <c r="BA2394" s="1"/>
      <c r="BB2394" s="1"/>
      <c r="BF2394" s="1"/>
      <c r="BG2394" t="str">
        <f t="shared" ca="1" si="305"/>
        <v/>
      </c>
      <c r="BH2394" t="str">
        <f t="shared" si="306"/>
        <v/>
      </c>
      <c r="BI2394" t="str">
        <f t="shared" si="307"/>
        <v/>
      </c>
      <c r="BJ2394" t="str">
        <f t="shared" ca="1" si="302"/>
        <v/>
      </c>
      <c r="BK2394">
        <f t="shared" si="308"/>
        <v>1900</v>
      </c>
      <c r="BL2394">
        <f t="shared" si="309"/>
        <v>1900</v>
      </c>
      <c r="BM2394" t="str">
        <f t="shared" si="303"/>
        <v/>
      </c>
      <c r="BN2394" s="84">
        <f t="shared" si="304"/>
        <v>116</v>
      </c>
      <c r="BO2394" s="1">
        <v>42370</v>
      </c>
      <c r="BP2394" s="1"/>
      <c r="BQ2394" s="3"/>
      <c r="BR2394" s="4"/>
      <c r="BS2394" s="5"/>
      <c r="BT2394" s="6"/>
      <c r="BU2394" s="5"/>
      <c r="BV2394" s="5"/>
      <c r="BW2394" s="6"/>
      <c r="BX2394" s="5"/>
      <c r="BY2394" s="5"/>
      <c r="BZ2394" s="6"/>
      <c r="CA2394" s="5"/>
    </row>
    <row r="2395" spans="4:79">
      <c r="D2395" s="1"/>
      <c r="E2395" s="1"/>
      <c r="J2395" s="1"/>
      <c r="L2395" s="1"/>
      <c r="BA2395" s="1"/>
      <c r="BG2395" t="str">
        <f t="shared" ca="1" si="305"/>
        <v/>
      </c>
      <c r="BH2395" t="str">
        <f t="shared" si="306"/>
        <v/>
      </c>
      <c r="BI2395" t="str">
        <f t="shared" si="307"/>
        <v/>
      </c>
      <c r="BJ2395" t="str">
        <f t="shared" ca="1" si="302"/>
        <v/>
      </c>
      <c r="BK2395">
        <f t="shared" si="308"/>
        <v>1900</v>
      </c>
      <c r="BL2395">
        <f t="shared" si="309"/>
        <v>1900</v>
      </c>
      <c r="BM2395" t="str">
        <f t="shared" si="303"/>
        <v/>
      </c>
      <c r="BN2395" s="84">
        <f t="shared" si="304"/>
        <v>116</v>
      </c>
      <c r="BO2395" s="1">
        <v>42370</v>
      </c>
      <c r="BP2395" s="1"/>
      <c r="BQ2395" s="3"/>
      <c r="BR2395" s="4"/>
      <c r="BS2395" s="5"/>
      <c r="BT2395" s="6"/>
      <c r="BU2395" s="5"/>
      <c r="BV2395" s="5"/>
      <c r="BW2395" s="6"/>
      <c r="BX2395" s="5"/>
      <c r="BY2395" s="5"/>
      <c r="BZ2395" s="6"/>
      <c r="CA2395" s="5"/>
    </row>
    <row r="2396" spans="4:79">
      <c r="D2396" s="1"/>
      <c r="J2396" s="1"/>
      <c r="L2396" s="1"/>
      <c r="M2396" s="1"/>
      <c r="AX2396" s="1"/>
      <c r="AY2396" s="1"/>
      <c r="BA2396" s="1"/>
      <c r="BB2396" s="1"/>
      <c r="BG2396" t="str">
        <f t="shared" ca="1" si="305"/>
        <v/>
      </c>
      <c r="BH2396" t="str">
        <f t="shared" si="306"/>
        <v/>
      </c>
      <c r="BI2396" t="str">
        <f t="shared" si="307"/>
        <v/>
      </c>
      <c r="BJ2396" t="str">
        <f t="shared" ca="1" si="302"/>
        <v/>
      </c>
      <c r="BK2396">
        <f t="shared" si="308"/>
        <v>1900</v>
      </c>
      <c r="BL2396">
        <f t="shared" si="309"/>
        <v>1900</v>
      </c>
      <c r="BM2396" t="str">
        <f t="shared" si="303"/>
        <v/>
      </c>
      <c r="BN2396" s="84">
        <f t="shared" si="304"/>
        <v>116</v>
      </c>
      <c r="BO2396" s="1">
        <v>42370</v>
      </c>
      <c r="BP2396" s="1"/>
      <c r="BQ2396" s="3"/>
      <c r="BR2396" s="4"/>
      <c r="BS2396" s="5"/>
      <c r="BT2396" s="6"/>
      <c r="BU2396" s="5"/>
      <c r="BV2396" s="5"/>
      <c r="BW2396" s="6"/>
      <c r="BX2396" s="5"/>
      <c r="BY2396" s="5"/>
      <c r="BZ2396" s="6"/>
      <c r="CA2396" s="5"/>
    </row>
    <row r="2397" spans="4:79">
      <c r="D2397" s="1"/>
      <c r="E2397" s="1"/>
      <c r="J2397" s="1"/>
      <c r="L2397" s="1"/>
      <c r="M2397" s="1"/>
      <c r="AX2397" s="1"/>
      <c r="AY2397" s="1"/>
      <c r="BA2397" s="1"/>
      <c r="BG2397" t="str">
        <f t="shared" ca="1" si="305"/>
        <v/>
      </c>
      <c r="BH2397" t="str">
        <f t="shared" si="306"/>
        <v/>
      </c>
      <c r="BI2397" t="str">
        <f t="shared" si="307"/>
        <v/>
      </c>
      <c r="BJ2397" t="str">
        <f t="shared" ca="1" si="302"/>
        <v/>
      </c>
      <c r="BK2397">
        <f t="shared" si="308"/>
        <v>1900</v>
      </c>
      <c r="BL2397">
        <f t="shared" si="309"/>
        <v>1900</v>
      </c>
      <c r="BM2397" t="str">
        <f t="shared" si="303"/>
        <v/>
      </c>
      <c r="BN2397" s="84">
        <f t="shared" si="304"/>
        <v>116</v>
      </c>
      <c r="BO2397" s="1">
        <v>42370</v>
      </c>
      <c r="BP2397" s="1"/>
      <c r="BQ2397" s="3"/>
      <c r="BR2397" s="4"/>
      <c r="BS2397" s="5"/>
      <c r="BT2397" s="6"/>
      <c r="BU2397" s="5"/>
      <c r="BV2397" s="5"/>
      <c r="BW2397" s="6"/>
      <c r="BX2397" s="5"/>
      <c r="BY2397" s="5"/>
      <c r="BZ2397" s="6"/>
      <c r="CA2397" s="5"/>
    </row>
    <row r="2398" spans="4:79">
      <c r="D2398" s="1"/>
      <c r="E2398" s="1"/>
      <c r="J2398" s="1"/>
      <c r="L2398" s="1"/>
      <c r="AX2398" s="1"/>
      <c r="AY2398" s="1"/>
      <c r="BA2398" s="1"/>
      <c r="BG2398" t="str">
        <f t="shared" ca="1" si="305"/>
        <v/>
      </c>
      <c r="BH2398" t="str">
        <f t="shared" si="306"/>
        <v/>
      </c>
      <c r="BI2398" t="str">
        <f t="shared" si="307"/>
        <v/>
      </c>
      <c r="BJ2398" t="str">
        <f t="shared" ca="1" si="302"/>
        <v/>
      </c>
      <c r="BK2398">
        <f t="shared" si="308"/>
        <v>1900</v>
      </c>
      <c r="BL2398">
        <f t="shared" si="309"/>
        <v>1900</v>
      </c>
      <c r="BM2398" t="str">
        <f t="shared" si="303"/>
        <v/>
      </c>
      <c r="BN2398" s="84">
        <f t="shared" si="304"/>
        <v>116</v>
      </c>
      <c r="BO2398" s="1">
        <v>42370</v>
      </c>
      <c r="BP2398" s="1"/>
      <c r="BQ2398" s="3"/>
      <c r="BR2398" s="4"/>
      <c r="BS2398" s="5"/>
      <c r="BT2398" s="6"/>
      <c r="BU2398" s="5"/>
      <c r="BV2398" s="5"/>
      <c r="BW2398" s="6"/>
      <c r="BX2398" s="5"/>
      <c r="BY2398" s="5"/>
      <c r="BZ2398" s="6"/>
      <c r="CA2398" s="5"/>
    </row>
    <row r="2399" spans="4:79">
      <c r="D2399" s="1"/>
      <c r="J2399" s="1"/>
      <c r="L2399" s="1"/>
      <c r="AX2399" s="1"/>
      <c r="AY2399" s="1"/>
      <c r="BA2399" s="1"/>
      <c r="BB2399" s="1"/>
      <c r="BF2399" s="1"/>
      <c r="BG2399" t="str">
        <f t="shared" ca="1" si="305"/>
        <v/>
      </c>
      <c r="BH2399" t="str">
        <f t="shared" si="306"/>
        <v/>
      </c>
      <c r="BI2399" t="str">
        <f t="shared" si="307"/>
        <v/>
      </c>
      <c r="BJ2399" t="str">
        <f t="shared" ref="BJ2399:BJ2462" ca="1" si="310">IF(A2399="","",DATEDIF(L2399,TODAY(),"y"))</f>
        <v/>
      </c>
      <c r="BK2399">
        <f t="shared" si="308"/>
        <v>1900</v>
      </c>
      <c r="BL2399">
        <f t="shared" si="309"/>
        <v>1900</v>
      </c>
      <c r="BM2399" t="str">
        <f t="shared" si="303"/>
        <v/>
      </c>
      <c r="BN2399" s="84">
        <f t="shared" si="304"/>
        <v>116</v>
      </c>
      <c r="BO2399" s="1">
        <v>42370</v>
      </c>
      <c r="BP2399" s="1"/>
      <c r="BQ2399" s="3"/>
      <c r="BR2399" s="4"/>
      <c r="BS2399" s="5"/>
      <c r="BT2399" s="6"/>
      <c r="BU2399" s="5"/>
      <c r="BV2399" s="5"/>
      <c r="BW2399" s="6"/>
      <c r="BX2399" s="5"/>
      <c r="BY2399" s="5"/>
      <c r="BZ2399" s="6"/>
      <c r="CA2399" s="5"/>
    </row>
    <row r="2400" spans="4:79">
      <c r="D2400" s="1"/>
      <c r="J2400" s="1"/>
      <c r="L2400" s="1"/>
      <c r="M2400" s="1"/>
      <c r="AX2400" s="1"/>
      <c r="AY2400" s="1"/>
      <c r="BA2400" s="1"/>
      <c r="BB2400" s="1"/>
      <c r="BG2400" t="str">
        <f t="shared" ca="1" si="305"/>
        <v/>
      </c>
      <c r="BH2400" t="str">
        <f t="shared" si="306"/>
        <v/>
      </c>
      <c r="BI2400" t="str">
        <f t="shared" si="307"/>
        <v/>
      </c>
      <c r="BJ2400" t="str">
        <f t="shared" ca="1" si="310"/>
        <v/>
      </c>
      <c r="BK2400">
        <f t="shared" si="308"/>
        <v>1900</v>
      </c>
      <c r="BL2400">
        <f t="shared" si="309"/>
        <v>1900</v>
      </c>
      <c r="BM2400" t="str">
        <f t="shared" si="303"/>
        <v/>
      </c>
      <c r="BN2400" s="84">
        <f t="shared" si="304"/>
        <v>116</v>
      </c>
      <c r="BO2400" s="1">
        <v>42370</v>
      </c>
      <c r="BP2400" s="1"/>
      <c r="BQ2400" s="3"/>
      <c r="BR2400" s="4"/>
      <c r="BS2400" s="5"/>
      <c r="BT2400" s="6"/>
      <c r="BU2400" s="5"/>
      <c r="BV2400" s="5"/>
      <c r="BW2400" s="6"/>
      <c r="BX2400" s="5"/>
      <c r="BY2400" s="5"/>
      <c r="BZ2400" s="6"/>
      <c r="CA2400" s="5"/>
    </row>
    <row r="2401" spans="4:79">
      <c r="D2401" s="1"/>
      <c r="J2401" s="1"/>
      <c r="L2401" s="1"/>
      <c r="AX2401" s="1"/>
      <c r="AY2401" s="1"/>
      <c r="BA2401" s="1"/>
      <c r="BB2401" s="1"/>
      <c r="BG2401" t="str">
        <f t="shared" ca="1" si="305"/>
        <v/>
      </c>
      <c r="BH2401" t="str">
        <f t="shared" si="306"/>
        <v/>
      </c>
      <c r="BI2401" t="str">
        <f t="shared" si="307"/>
        <v/>
      </c>
      <c r="BJ2401" t="str">
        <f t="shared" ca="1" si="310"/>
        <v/>
      </c>
      <c r="BK2401">
        <f t="shared" si="308"/>
        <v>1900</v>
      </c>
      <c r="BL2401">
        <f t="shared" si="309"/>
        <v>1900</v>
      </c>
      <c r="BM2401" t="str">
        <f t="shared" si="303"/>
        <v/>
      </c>
      <c r="BN2401" s="84">
        <f t="shared" si="304"/>
        <v>116</v>
      </c>
      <c r="BO2401" s="1">
        <v>42370</v>
      </c>
      <c r="BP2401" s="1"/>
      <c r="BQ2401" s="3"/>
      <c r="BR2401" s="4"/>
      <c r="BS2401" s="5"/>
      <c r="BT2401" s="6"/>
      <c r="BU2401" s="5"/>
      <c r="BV2401" s="5"/>
      <c r="BW2401" s="6"/>
      <c r="BX2401" s="5"/>
      <c r="BY2401" s="5"/>
      <c r="BZ2401" s="6"/>
      <c r="CA2401" s="5"/>
    </row>
    <row r="2402" spans="4:79">
      <c r="D2402" s="1"/>
      <c r="J2402" s="1"/>
      <c r="L2402" s="1"/>
      <c r="AX2402" s="1"/>
      <c r="AY2402" s="1"/>
      <c r="BA2402" s="1"/>
      <c r="BB2402" s="1"/>
      <c r="BG2402" t="str">
        <f t="shared" ca="1" si="305"/>
        <v/>
      </c>
      <c r="BH2402" t="str">
        <f t="shared" si="306"/>
        <v/>
      </c>
      <c r="BI2402" t="str">
        <f t="shared" si="307"/>
        <v/>
      </c>
      <c r="BJ2402" t="str">
        <f t="shared" ca="1" si="310"/>
        <v/>
      </c>
      <c r="BK2402">
        <f t="shared" si="308"/>
        <v>1900</v>
      </c>
      <c r="BL2402">
        <f t="shared" si="309"/>
        <v>1900</v>
      </c>
      <c r="BM2402" t="str">
        <f t="shared" si="303"/>
        <v/>
      </c>
      <c r="BN2402" s="84">
        <f t="shared" si="304"/>
        <v>116</v>
      </c>
      <c r="BO2402" s="1">
        <v>42370</v>
      </c>
      <c r="BP2402" s="1"/>
      <c r="BQ2402" s="3"/>
      <c r="BR2402" s="4"/>
      <c r="BS2402" s="5"/>
      <c r="BT2402" s="6"/>
      <c r="BU2402" s="5"/>
      <c r="BV2402" s="5"/>
      <c r="BW2402" s="6"/>
      <c r="BX2402" s="5"/>
      <c r="BY2402" s="5"/>
      <c r="BZ2402" s="6"/>
      <c r="CA2402" s="5"/>
    </row>
    <row r="2403" spans="4:79">
      <c r="D2403" s="1"/>
      <c r="J2403" s="1"/>
      <c r="L2403" s="1"/>
      <c r="M2403" s="1"/>
      <c r="AX2403" s="1"/>
      <c r="AY2403" s="1"/>
      <c r="BA2403" s="1"/>
      <c r="BB2403" s="1"/>
      <c r="BG2403" t="str">
        <f t="shared" ca="1" si="305"/>
        <v/>
      </c>
      <c r="BH2403" t="str">
        <f t="shared" si="306"/>
        <v/>
      </c>
      <c r="BI2403" t="str">
        <f t="shared" si="307"/>
        <v/>
      </c>
      <c r="BJ2403" t="str">
        <f t="shared" ca="1" si="310"/>
        <v/>
      </c>
      <c r="BK2403">
        <f t="shared" si="308"/>
        <v>1900</v>
      </c>
      <c r="BL2403">
        <f t="shared" si="309"/>
        <v>1900</v>
      </c>
      <c r="BM2403" t="str">
        <f t="shared" si="303"/>
        <v/>
      </c>
      <c r="BN2403" s="84">
        <f t="shared" si="304"/>
        <v>116</v>
      </c>
      <c r="BO2403" s="1">
        <v>42370</v>
      </c>
      <c r="BP2403" s="1"/>
      <c r="BQ2403" s="3"/>
      <c r="BR2403" s="4"/>
      <c r="BS2403" s="5"/>
      <c r="BT2403" s="6"/>
      <c r="BU2403" s="5"/>
      <c r="BV2403" s="5"/>
      <c r="BW2403" s="6"/>
      <c r="BX2403" s="5"/>
      <c r="BY2403" s="5"/>
      <c r="BZ2403" s="6"/>
      <c r="CA2403" s="5"/>
    </row>
    <row r="2404" spans="4:79">
      <c r="D2404" s="1"/>
      <c r="BB2404" s="1"/>
      <c r="BG2404" t="str">
        <f t="shared" ca="1" si="305"/>
        <v/>
      </c>
      <c r="BH2404" t="str">
        <f t="shared" si="306"/>
        <v/>
      </c>
      <c r="BI2404" t="str">
        <f t="shared" si="307"/>
        <v/>
      </c>
      <c r="BJ2404" t="str">
        <f t="shared" ca="1" si="310"/>
        <v/>
      </c>
      <c r="BK2404">
        <f t="shared" si="308"/>
        <v>1900</v>
      </c>
      <c r="BL2404">
        <f t="shared" si="309"/>
        <v>1900</v>
      </c>
      <c r="BM2404" t="str">
        <f t="shared" si="303"/>
        <v/>
      </c>
      <c r="BN2404" s="84">
        <f t="shared" si="304"/>
        <v>116</v>
      </c>
      <c r="BO2404" s="1">
        <v>42370</v>
      </c>
      <c r="BP2404" s="1"/>
      <c r="BQ2404" s="3"/>
      <c r="BR2404" s="4"/>
      <c r="BS2404" s="5"/>
      <c r="BT2404" s="6"/>
      <c r="BU2404" s="5"/>
      <c r="BV2404" s="5"/>
      <c r="BW2404" s="6"/>
      <c r="BX2404" s="5"/>
      <c r="BY2404" s="5"/>
      <c r="BZ2404" s="6"/>
      <c r="CA2404" s="5"/>
    </row>
    <row r="2405" spans="4:79">
      <c r="D2405" s="1"/>
      <c r="J2405" s="1"/>
      <c r="M2405" s="1"/>
      <c r="BG2405" t="str">
        <f t="shared" ca="1" si="305"/>
        <v/>
      </c>
      <c r="BH2405" t="str">
        <f t="shared" si="306"/>
        <v/>
      </c>
      <c r="BI2405" t="str">
        <f t="shared" si="307"/>
        <v/>
      </c>
      <c r="BJ2405" t="str">
        <f t="shared" ca="1" si="310"/>
        <v/>
      </c>
      <c r="BK2405">
        <f t="shared" si="308"/>
        <v>1900</v>
      </c>
      <c r="BL2405">
        <f t="shared" si="309"/>
        <v>1900</v>
      </c>
      <c r="BM2405" t="str">
        <f t="shared" si="303"/>
        <v/>
      </c>
      <c r="BN2405" s="84">
        <f t="shared" si="304"/>
        <v>116</v>
      </c>
      <c r="BO2405" s="1">
        <v>42370</v>
      </c>
      <c r="BP2405" s="1"/>
      <c r="BQ2405" s="3"/>
      <c r="BR2405" s="4"/>
      <c r="BS2405" s="5"/>
      <c r="BT2405" s="6"/>
      <c r="BU2405" s="5"/>
      <c r="BV2405" s="5"/>
      <c r="BW2405" s="6"/>
      <c r="BX2405" s="5"/>
      <c r="BY2405" s="5"/>
      <c r="BZ2405" s="6"/>
      <c r="CA2405" s="5"/>
    </row>
    <row r="2406" spans="4:79">
      <c r="D2406" s="1"/>
      <c r="J2406" s="1"/>
      <c r="L2406" s="1"/>
      <c r="M2406" s="1"/>
      <c r="AX2406" s="1"/>
      <c r="AY2406" s="1"/>
      <c r="BA2406" s="1"/>
      <c r="BB2406" s="1"/>
      <c r="BG2406" t="str">
        <f t="shared" ca="1" si="305"/>
        <v/>
      </c>
      <c r="BH2406" t="str">
        <f t="shared" si="306"/>
        <v/>
      </c>
      <c r="BI2406" t="str">
        <f t="shared" si="307"/>
        <v/>
      </c>
      <c r="BJ2406" t="str">
        <f t="shared" ca="1" si="310"/>
        <v/>
      </c>
      <c r="BK2406">
        <f t="shared" si="308"/>
        <v>1900</v>
      </c>
      <c r="BL2406">
        <f t="shared" si="309"/>
        <v>1900</v>
      </c>
      <c r="BM2406" t="str">
        <f t="shared" si="303"/>
        <v/>
      </c>
      <c r="BN2406" s="84">
        <f t="shared" si="304"/>
        <v>116</v>
      </c>
      <c r="BO2406" s="1">
        <v>42370</v>
      </c>
      <c r="BP2406" s="1"/>
      <c r="BQ2406" s="3"/>
      <c r="BR2406" s="4"/>
      <c r="BS2406" s="5"/>
      <c r="BT2406" s="6"/>
      <c r="BU2406" s="5"/>
      <c r="BV2406" s="5"/>
      <c r="BW2406" s="6"/>
      <c r="BX2406" s="5"/>
      <c r="BY2406" s="5"/>
      <c r="BZ2406" s="6"/>
      <c r="CA2406" s="5"/>
    </row>
    <row r="2407" spans="4:79">
      <c r="D2407" s="1"/>
      <c r="J2407" s="1"/>
      <c r="L2407" s="1"/>
      <c r="M2407" s="1"/>
      <c r="BA2407" s="1"/>
      <c r="BG2407" t="str">
        <f t="shared" ca="1" si="305"/>
        <v/>
      </c>
      <c r="BH2407" t="str">
        <f t="shared" si="306"/>
        <v/>
      </c>
      <c r="BI2407" t="str">
        <f t="shared" si="307"/>
        <v/>
      </c>
      <c r="BJ2407" t="str">
        <f t="shared" ca="1" si="310"/>
        <v/>
      </c>
      <c r="BK2407">
        <f t="shared" si="308"/>
        <v>1900</v>
      </c>
      <c r="BL2407">
        <f t="shared" si="309"/>
        <v>1900</v>
      </c>
      <c r="BM2407" t="str">
        <f t="shared" si="303"/>
        <v/>
      </c>
      <c r="BN2407" s="84">
        <f t="shared" si="304"/>
        <v>116</v>
      </c>
      <c r="BO2407" s="1">
        <v>42370</v>
      </c>
      <c r="BP2407" s="1"/>
      <c r="BQ2407" s="3"/>
      <c r="BR2407" s="4"/>
      <c r="BS2407" s="5"/>
      <c r="BT2407" s="6"/>
      <c r="BU2407" s="5"/>
      <c r="BV2407" s="5"/>
      <c r="BW2407" s="6"/>
      <c r="BX2407" s="5"/>
      <c r="BY2407" s="5"/>
      <c r="BZ2407" s="6"/>
      <c r="CA2407" s="5"/>
    </row>
    <row r="2408" spans="4:79">
      <c r="D2408" s="1"/>
      <c r="J2408" s="1"/>
      <c r="M2408" s="1"/>
      <c r="BG2408" t="str">
        <f t="shared" ca="1" si="305"/>
        <v/>
      </c>
      <c r="BH2408" t="str">
        <f t="shared" si="306"/>
        <v/>
      </c>
      <c r="BI2408" t="str">
        <f t="shared" si="307"/>
        <v/>
      </c>
      <c r="BJ2408" t="str">
        <f t="shared" ca="1" si="310"/>
        <v/>
      </c>
      <c r="BK2408">
        <f t="shared" si="308"/>
        <v>1900</v>
      </c>
      <c r="BL2408">
        <f t="shared" si="309"/>
        <v>1900</v>
      </c>
      <c r="BM2408" t="str">
        <f t="shared" si="303"/>
        <v/>
      </c>
      <c r="BN2408" s="84">
        <f t="shared" si="304"/>
        <v>116</v>
      </c>
      <c r="BO2408" s="1">
        <v>42370</v>
      </c>
      <c r="BP2408" s="1"/>
      <c r="BQ2408" s="3"/>
      <c r="BR2408" s="4"/>
      <c r="BS2408" s="5"/>
      <c r="BT2408" s="6"/>
      <c r="BU2408" s="5"/>
      <c r="BV2408" s="5"/>
      <c r="BW2408" s="6"/>
      <c r="BX2408" s="5"/>
      <c r="BY2408" s="5"/>
      <c r="BZ2408" s="6"/>
      <c r="CA2408" s="5"/>
    </row>
    <row r="2409" spans="4:79">
      <c r="D2409" s="1"/>
      <c r="J2409" s="1"/>
      <c r="L2409" s="1"/>
      <c r="BA2409" s="1"/>
      <c r="BF2409" s="1"/>
      <c r="BG2409" t="str">
        <f t="shared" ca="1" si="305"/>
        <v/>
      </c>
      <c r="BH2409" t="str">
        <f t="shared" si="306"/>
        <v/>
      </c>
      <c r="BI2409" t="str">
        <f t="shared" si="307"/>
        <v/>
      </c>
      <c r="BJ2409" t="str">
        <f t="shared" ca="1" si="310"/>
        <v/>
      </c>
      <c r="BK2409">
        <f t="shared" si="308"/>
        <v>1900</v>
      </c>
      <c r="BL2409">
        <f t="shared" si="309"/>
        <v>1900</v>
      </c>
      <c r="BM2409" t="str">
        <f t="shared" si="303"/>
        <v/>
      </c>
      <c r="BN2409" s="84">
        <f t="shared" si="304"/>
        <v>116</v>
      </c>
      <c r="BO2409" s="1">
        <v>42370</v>
      </c>
      <c r="BP2409" s="1"/>
      <c r="BQ2409" s="3"/>
      <c r="BR2409" s="4"/>
      <c r="BS2409" s="5"/>
      <c r="BT2409" s="6"/>
      <c r="BU2409" s="5"/>
      <c r="BV2409" s="5"/>
      <c r="BW2409" s="6"/>
      <c r="BX2409" s="5"/>
      <c r="BY2409" s="5"/>
      <c r="BZ2409" s="6"/>
      <c r="CA2409" s="5"/>
    </row>
    <row r="2410" spans="4:79">
      <c r="D2410" s="1"/>
      <c r="J2410" s="1"/>
      <c r="L2410" s="1"/>
      <c r="AX2410" s="1"/>
      <c r="AY2410" s="1"/>
      <c r="BA2410" s="1"/>
      <c r="BB2410" s="1"/>
      <c r="BG2410" t="str">
        <f t="shared" ca="1" si="305"/>
        <v/>
      </c>
      <c r="BH2410" t="str">
        <f t="shared" si="306"/>
        <v/>
      </c>
      <c r="BI2410" t="str">
        <f t="shared" si="307"/>
        <v/>
      </c>
      <c r="BJ2410" t="str">
        <f t="shared" ca="1" si="310"/>
        <v/>
      </c>
      <c r="BK2410">
        <f t="shared" si="308"/>
        <v>1900</v>
      </c>
      <c r="BL2410">
        <f t="shared" si="309"/>
        <v>1900</v>
      </c>
      <c r="BM2410" t="str">
        <f t="shared" si="303"/>
        <v/>
      </c>
      <c r="BN2410" s="84">
        <f t="shared" si="304"/>
        <v>116</v>
      </c>
      <c r="BO2410" s="1">
        <v>42370</v>
      </c>
      <c r="BP2410" s="1"/>
      <c r="BQ2410" s="3"/>
      <c r="BR2410" s="4"/>
      <c r="BS2410" s="5"/>
      <c r="BT2410" s="6"/>
      <c r="BU2410" s="5"/>
      <c r="BV2410" s="5"/>
      <c r="BW2410" s="6"/>
      <c r="BX2410" s="5"/>
      <c r="BY2410" s="5"/>
      <c r="BZ2410" s="6"/>
      <c r="CA2410" s="5"/>
    </row>
    <row r="2411" spans="4:79">
      <c r="D2411" s="1"/>
      <c r="J2411" s="1"/>
      <c r="L2411" s="1"/>
      <c r="M2411" s="1"/>
      <c r="AX2411" s="1"/>
      <c r="AY2411" s="1"/>
      <c r="BA2411" s="1"/>
      <c r="BB2411" s="1"/>
      <c r="BF2411" s="1"/>
      <c r="BG2411" t="str">
        <f t="shared" ca="1" si="305"/>
        <v/>
      </c>
      <c r="BH2411" t="str">
        <f t="shared" si="306"/>
        <v/>
      </c>
      <c r="BI2411" t="str">
        <f t="shared" si="307"/>
        <v/>
      </c>
      <c r="BJ2411" t="str">
        <f t="shared" ca="1" si="310"/>
        <v/>
      </c>
      <c r="BK2411">
        <f t="shared" si="308"/>
        <v>1900</v>
      </c>
      <c r="BL2411">
        <f t="shared" si="309"/>
        <v>1900</v>
      </c>
      <c r="BM2411" t="str">
        <f t="shared" si="303"/>
        <v/>
      </c>
      <c r="BN2411" s="84">
        <f t="shared" si="304"/>
        <v>116</v>
      </c>
      <c r="BO2411" s="1">
        <v>42370</v>
      </c>
      <c r="BP2411" s="1"/>
      <c r="BQ2411" s="3"/>
      <c r="BR2411" s="4"/>
      <c r="BS2411" s="5"/>
      <c r="BT2411" s="6"/>
      <c r="BU2411" s="5"/>
      <c r="BV2411" s="5"/>
      <c r="BW2411" s="6"/>
      <c r="BX2411" s="5"/>
      <c r="BY2411" s="5"/>
      <c r="BZ2411" s="6"/>
      <c r="CA2411" s="5"/>
    </row>
    <row r="2412" spans="4:79">
      <c r="D2412" s="1"/>
      <c r="J2412" s="1"/>
      <c r="L2412" s="1"/>
      <c r="M2412" s="1"/>
      <c r="BA2412" s="1"/>
      <c r="BG2412" t="str">
        <f t="shared" ca="1" si="305"/>
        <v/>
      </c>
      <c r="BH2412" t="str">
        <f t="shared" si="306"/>
        <v/>
      </c>
      <c r="BI2412" t="str">
        <f t="shared" si="307"/>
        <v/>
      </c>
      <c r="BJ2412" t="str">
        <f t="shared" ca="1" si="310"/>
        <v/>
      </c>
      <c r="BK2412">
        <f t="shared" si="308"/>
        <v>1900</v>
      </c>
      <c r="BL2412">
        <f t="shared" si="309"/>
        <v>1900</v>
      </c>
      <c r="BM2412" t="str">
        <f t="shared" si="303"/>
        <v/>
      </c>
      <c r="BN2412" s="84">
        <f t="shared" si="304"/>
        <v>116</v>
      </c>
      <c r="BO2412" s="1">
        <v>42370</v>
      </c>
      <c r="BP2412" s="1"/>
      <c r="BQ2412" s="3"/>
      <c r="BR2412" s="4"/>
      <c r="BS2412" s="5"/>
      <c r="BT2412" s="6"/>
      <c r="BU2412" s="5"/>
      <c r="BV2412" s="5"/>
      <c r="BW2412" s="6"/>
      <c r="BX2412" s="5"/>
      <c r="BY2412" s="5"/>
      <c r="BZ2412" s="6"/>
      <c r="CA2412" s="5"/>
    </row>
    <row r="2413" spans="4:79">
      <c r="D2413" s="1"/>
      <c r="J2413" s="1"/>
      <c r="L2413" s="1"/>
      <c r="M2413" s="1"/>
      <c r="AX2413" s="1"/>
      <c r="AY2413" s="1"/>
      <c r="BA2413" s="1"/>
      <c r="BB2413" s="1"/>
      <c r="BG2413" t="str">
        <f t="shared" ca="1" si="305"/>
        <v/>
      </c>
      <c r="BH2413" t="str">
        <f t="shared" si="306"/>
        <v/>
      </c>
      <c r="BI2413" t="str">
        <f t="shared" si="307"/>
        <v/>
      </c>
      <c r="BJ2413" t="str">
        <f t="shared" ca="1" si="310"/>
        <v/>
      </c>
      <c r="BK2413">
        <f t="shared" si="308"/>
        <v>1900</v>
      </c>
      <c r="BL2413">
        <f t="shared" si="309"/>
        <v>1900</v>
      </c>
      <c r="BM2413" t="str">
        <f t="shared" si="303"/>
        <v/>
      </c>
      <c r="BN2413" s="84">
        <f t="shared" si="304"/>
        <v>116</v>
      </c>
      <c r="BO2413" s="1">
        <v>42370</v>
      </c>
      <c r="BP2413" s="1"/>
      <c r="BQ2413" s="3"/>
      <c r="BR2413" s="4"/>
      <c r="BS2413" s="5"/>
      <c r="BT2413" s="6"/>
      <c r="BU2413" s="5"/>
      <c r="BV2413" s="5"/>
      <c r="BW2413" s="6"/>
      <c r="BX2413" s="5"/>
      <c r="BY2413" s="5"/>
      <c r="BZ2413" s="6"/>
      <c r="CA2413" s="5"/>
    </row>
    <row r="2414" spans="4:79">
      <c r="D2414" s="1"/>
      <c r="E2414" s="1"/>
      <c r="J2414" s="1"/>
      <c r="L2414" s="1"/>
      <c r="AX2414" s="1"/>
      <c r="AY2414" s="1"/>
      <c r="BA2414" s="1"/>
      <c r="BG2414" t="str">
        <f t="shared" ca="1" si="305"/>
        <v/>
      </c>
      <c r="BH2414" t="str">
        <f t="shared" si="306"/>
        <v/>
      </c>
      <c r="BI2414" t="str">
        <f t="shared" si="307"/>
        <v/>
      </c>
      <c r="BJ2414" t="str">
        <f t="shared" ca="1" si="310"/>
        <v/>
      </c>
      <c r="BK2414">
        <f t="shared" si="308"/>
        <v>1900</v>
      </c>
      <c r="BL2414">
        <f t="shared" si="309"/>
        <v>1900</v>
      </c>
      <c r="BM2414" t="str">
        <f t="shared" si="303"/>
        <v/>
      </c>
      <c r="BN2414" s="84">
        <f t="shared" si="304"/>
        <v>116</v>
      </c>
      <c r="BO2414" s="1">
        <v>42370</v>
      </c>
      <c r="BP2414" s="1"/>
      <c r="BQ2414" s="3"/>
      <c r="BR2414" s="4"/>
      <c r="BS2414" s="5"/>
      <c r="BT2414" s="6"/>
      <c r="BU2414" s="5"/>
      <c r="BV2414" s="5"/>
      <c r="BW2414" s="6"/>
      <c r="BX2414" s="5"/>
      <c r="BY2414" s="5"/>
      <c r="BZ2414" s="6"/>
      <c r="CA2414" s="5"/>
    </row>
    <row r="2415" spans="4:79">
      <c r="D2415" s="1"/>
      <c r="E2415" s="1"/>
      <c r="J2415" s="1"/>
      <c r="L2415" s="1"/>
      <c r="BA2415" s="1"/>
      <c r="BG2415" t="str">
        <f t="shared" ca="1" si="305"/>
        <v/>
      </c>
      <c r="BH2415" t="str">
        <f t="shared" si="306"/>
        <v/>
      </c>
      <c r="BI2415" t="str">
        <f t="shared" si="307"/>
        <v/>
      </c>
      <c r="BJ2415" t="str">
        <f t="shared" ca="1" si="310"/>
        <v/>
      </c>
      <c r="BK2415">
        <f t="shared" si="308"/>
        <v>1900</v>
      </c>
      <c r="BL2415">
        <f t="shared" si="309"/>
        <v>1900</v>
      </c>
      <c r="BM2415" t="str">
        <f t="shared" si="303"/>
        <v/>
      </c>
      <c r="BN2415" s="84">
        <f t="shared" si="304"/>
        <v>116</v>
      </c>
      <c r="BO2415" s="1">
        <v>42370</v>
      </c>
      <c r="BP2415" s="1"/>
      <c r="BQ2415" s="3"/>
      <c r="BR2415" s="4"/>
      <c r="BS2415" s="5"/>
      <c r="BT2415" s="6"/>
      <c r="BU2415" s="5"/>
      <c r="BV2415" s="5"/>
      <c r="BW2415" s="6"/>
      <c r="BX2415" s="5"/>
      <c r="BY2415" s="5"/>
      <c r="BZ2415" s="6"/>
      <c r="CA2415" s="5"/>
    </row>
    <row r="2416" spans="4:79">
      <c r="D2416" s="1"/>
      <c r="E2416" s="1"/>
      <c r="J2416" s="1"/>
      <c r="L2416" s="1"/>
      <c r="AX2416" s="1"/>
      <c r="AY2416" s="1"/>
      <c r="BA2416" s="1"/>
      <c r="BG2416" t="str">
        <f t="shared" ca="1" si="305"/>
        <v/>
      </c>
      <c r="BH2416" t="str">
        <f t="shared" si="306"/>
        <v/>
      </c>
      <c r="BI2416" t="str">
        <f t="shared" si="307"/>
        <v/>
      </c>
      <c r="BJ2416" t="str">
        <f t="shared" ca="1" si="310"/>
        <v/>
      </c>
      <c r="BK2416">
        <f t="shared" si="308"/>
        <v>1900</v>
      </c>
      <c r="BL2416">
        <f t="shared" si="309"/>
        <v>1900</v>
      </c>
      <c r="BM2416" t="str">
        <f t="shared" si="303"/>
        <v/>
      </c>
      <c r="BN2416" s="84">
        <f t="shared" si="304"/>
        <v>116</v>
      </c>
      <c r="BO2416" s="1">
        <v>42370</v>
      </c>
      <c r="BP2416" s="1"/>
      <c r="BQ2416" s="3"/>
      <c r="BR2416" s="4"/>
      <c r="BS2416" s="5"/>
      <c r="BT2416" s="6"/>
      <c r="BU2416" s="5"/>
      <c r="BV2416" s="5"/>
      <c r="BW2416" s="6"/>
      <c r="BX2416" s="5"/>
      <c r="BY2416" s="5"/>
      <c r="BZ2416" s="6"/>
      <c r="CA2416" s="5"/>
    </row>
    <row r="2417" spans="4:79">
      <c r="D2417" s="1"/>
      <c r="J2417" s="1"/>
      <c r="L2417" s="1"/>
      <c r="M2417" s="1"/>
      <c r="AX2417" s="1"/>
      <c r="AY2417" s="1"/>
      <c r="BA2417" s="1"/>
      <c r="BB2417" s="1"/>
      <c r="BG2417" t="str">
        <f t="shared" ca="1" si="305"/>
        <v/>
      </c>
      <c r="BH2417" t="str">
        <f t="shared" si="306"/>
        <v/>
      </c>
      <c r="BI2417" t="str">
        <f t="shared" si="307"/>
        <v/>
      </c>
      <c r="BJ2417" t="str">
        <f t="shared" ca="1" si="310"/>
        <v/>
      </c>
      <c r="BK2417">
        <f t="shared" si="308"/>
        <v>1900</v>
      </c>
      <c r="BL2417">
        <f t="shared" si="309"/>
        <v>1900</v>
      </c>
      <c r="BM2417" t="str">
        <f t="shared" si="303"/>
        <v/>
      </c>
      <c r="BN2417" s="84">
        <f t="shared" si="304"/>
        <v>116</v>
      </c>
      <c r="BO2417" s="1">
        <v>42370</v>
      </c>
      <c r="BP2417" s="1"/>
      <c r="BQ2417" s="3"/>
      <c r="BR2417" s="4"/>
      <c r="BS2417" s="5"/>
      <c r="BT2417" s="6"/>
      <c r="BU2417" s="5"/>
      <c r="BV2417" s="5"/>
      <c r="BW2417" s="6"/>
      <c r="BX2417" s="5"/>
      <c r="BY2417" s="5"/>
      <c r="BZ2417" s="6"/>
      <c r="CA2417" s="5"/>
    </row>
    <row r="2418" spans="4:79">
      <c r="D2418" s="1"/>
      <c r="J2418" s="1"/>
      <c r="L2418" s="1"/>
      <c r="M2418" s="1"/>
      <c r="AX2418" s="1"/>
      <c r="AY2418" s="1"/>
      <c r="BA2418" s="1"/>
      <c r="BB2418" s="1"/>
      <c r="BG2418" t="str">
        <f t="shared" ca="1" si="305"/>
        <v/>
      </c>
      <c r="BH2418" t="str">
        <f t="shared" si="306"/>
        <v/>
      </c>
      <c r="BI2418" t="str">
        <f t="shared" si="307"/>
        <v/>
      </c>
      <c r="BJ2418" t="str">
        <f t="shared" ca="1" si="310"/>
        <v/>
      </c>
      <c r="BK2418">
        <f t="shared" si="308"/>
        <v>1900</v>
      </c>
      <c r="BL2418">
        <f t="shared" si="309"/>
        <v>1900</v>
      </c>
      <c r="BM2418" t="str">
        <f t="shared" si="303"/>
        <v/>
      </c>
      <c r="BN2418" s="84">
        <f t="shared" si="304"/>
        <v>116</v>
      </c>
      <c r="BO2418" s="1">
        <v>42370</v>
      </c>
      <c r="BP2418" s="1"/>
      <c r="BQ2418" s="3"/>
      <c r="BR2418" s="4"/>
      <c r="BS2418" s="5"/>
      <c r="BT2418" s="6"/>
      <c r="BU2418" s="5"/>
      <c r="BV2418" s="5"/>
      <c r="BW2418" s="6"/>
      <c r="BX2418" s="5"/>
      <c r="BY2418" s="5"/>
      <c r="BZ2418" s="6"/>
      <c r="CA2418" s="5"/>
    </row>
    <row r="2419" spans="4:79">
      <c r="D2419" s="1"/>
      <c r="J2419" s="1"/>
      <c r="L2419" s="1"/>
      <c r="AX2419" s="1"/>
      <c r="AY2419" s="1"/>
      <c r="BA2419" s="1"/>
      <c r="BB2419" s="1"/>
      <c r="BG2419" t="str">
        <f t="shared" ca="1" si="305"/>
        <v/>
      </c>
      <c r="BH2419" t="str">
        <f t="shared" si="306"/>
        <v/>
      </c>
      <c r="BI2419" t="str">
        <f t="shared" si="307"/>
        <v/>
      </c>
      <c r="BJ2419" t="str">
        <f t="shared" ca="1" si="310"/>
        <v/>
      </c>
      <c r="BK2419">
        <f t="shared" si="308"/>
        <v>1900</v>
      </c>
      <c r="BL2419">
        <f t="shared" si="309"/>
        <v>1900</v>
      </c>
      <c r="BM2419" t="str">
        <f t="shared" si="303"/>
        <v/>
      </c>
      <c r="BN2419" s="84">
        <f t="shared" si="304"/>
        <v>116</v>
      </c>
      <c r="BO2419" s="1">
        <v>42370</v>
      </c>
      <c r="BP2419" s="1"/>
      <c r="BQ2419" s="3"/>
      <c r="BR2419" s="4"/>
      <c r="BS2419" s="5"/>
      <c r="BT2419" s="6"/>
      <c r="BU2419" s="5"/>
      <c r="BV2419" s="5"/>
      <c r="BW2419" s="6"/>
      <c r="BX2419" s="5"/>
      <c r="BY2419" s="5"/>
      <c r="BZ2419" s="6"/>
      <c r="CA2419" s="5"/>
    </row>
    <row r="2420" spans="4:79">
      <c r="D2420" s="1"/>
      <c r="J2420" s="1"/>
      <c r="M2420" s="1"/>
      <c r="BG2420" t="str">
        <f t="shared" ca="1" si="305"/>
        <v/>
      </c>
      <c r="BH2420" t="str">
        <f t="shared" si="306"/>
        <v/>
      </c>
      <c r="BI2420" t="str">
        <f t="shared" si="307"/>
        <v/>
      </c>
      <c r="BJ2420" t="str">
        <f t="shared" ca="1" si="310"/>
        <v/>
      </c>
      <c r="BK2420">
        <f t="shared" si="308"/>
        <v>1900</v>
      </c>
      <c r="BL2420">
        <f t="shared" si="309"/>
        <v>1900</v>
      </c>
      <c r="BM2420" t="str">
        <f t="shared" si="303"/>
        <v/>
      </c>
      <c r="BN2420" s="84">
        <f t="shared" si="304"/>
        <v>116</v>
      </c>
      <c r="BO2420" s="1">
        <v>42370</v>
      </c>
      <c r="BP2420" s="1"/>
      <c r="BQ2420" s="3"/>
      <c r="BR2420" s="4"/>
      <c r="BS2420" s="5"/>
      <c r="BT2420" s="6"/>
      <c r="BU2420" s="5"/>
      <c r="BV2420" s="5"/>
      <c r="BW2420" s="6"/>
      <c r="BX2420" s="5"/>
      <c r="BY2420" s="5"/>
      <c r="BZ2420" s="6"/>
      <c r="CA2420" s="5"/>
    </row>
    <row r="2421" spans="4:79">
      <c r="D2421" s="1"/>
      <c r="J2421" s="1"/>
      <c r="L2421" s="1"/>
      <c r="AX2421" s="1"/>
      <c r="AY2421" s="1"/>
      <c r="BA2421" s="1"/>
      <c r="BB2421" s="1"/>
      <c r="BF2421" s="1"/>
      <c r="BG2421" t="str">
        <f t="shared" ca="1" si="305"/>
        <v/>
      </c>
      <c r="BH2421" t="str">
        <f t="shared" si="306"/>
        <v/>
      </c>
      <c r="BI2421" t="str">
        <f t="shared" si="307"/>
        <v/>
      </c>
      <c r="BJ2421" t="str">
        <f t="shared" ca="1" si="310"/>
        <v/>
      </c>
      <c r="BK2421">
        <f t="shared" si="308"/>
        <v>1900</v>
      </c>
      <c r="BL2421">
        <f t="shared" si="309"/>
        <v>1900</v>
      </c>
      <c r="BM2421" t="str">
        <f t="shared" si="303"/>
        <v/>
      </c>
      <c r="BN2421" s="84">
        <f t="shared" si="304"/>
        <v>116</v>
      </c>
      <c r="BO2421" s="1">
        <v>42370</v>
      </c>
      <c r="BP2421" s="1"/>
      <c r="BQ2421" s="3"/>
      <c r="BR2421" s="4"/>
      <c r="BS2421" s="5"/>
      <c r="BT2421" s="6"/>
      <c r="BU2421" s="5"/>
      <c r="BV2421" s="5"/>
      <c r="BW2421" s="6"/>
      <c r="BX2421" s="5"/>
      <c r="BY2421" s="5"/>
      <c r="BZ2421" s="6"/>
      <c r="CA2421" s="5"/>
    </row>
    <row r="2422" spans="4:79">
      <c r="D2422" s="1"/>
      <c r="J2422" s="1"/>
      <c r="L2422" s="1"/>
      <c r="BA2422" s="1"/>
      <c r="BG2422" t="str">
        <f t="shared" ca="1" si="305"/>
        <v/>
      </c>
      <c r="BH2422" t="str">
        <f t="shared" si="306"/>
        <v/>
      </c>
      <c r="BI2422" t="str">
        <f t="shared" si="307"/>
        <v/>
      </c>
      <c r="BJ2422" t="str">
        <f t="shared" ca="1" si="310"/>
        <v/>
      </c>
      <c r="BK2422">
        <f t="shared" si="308"/>
        <v>1900</v>
      </c>
      <c r="BL2422">
        <f t="shared" si="309"/>
        <v>1900</v>
      </c>
      <c r="BM2422" t="str">
        <f t="shared" si="303"/>
        <v/>
      </c>
      <c r="BN2422" s="84">
        <f t="shared" si="304"/>
        <v>116</v>
      </c>
      <c r="BO2422" s="1">
        <v>42370</v>
      </c>
      <c r="BP2422" s="1"/>
      <c r="BQ2422" s="3"/>
      <c r="BR2422" s="4"/>
      <c r="BS2422" s="5"/>
      <c r="BT2422" s="6"/>
      <c r="BU2422" s="5"/>
      <c r="BV2422" s="5"/>
      <c r="BW2422" s="6"/>
      <c r="BX2422" s="5"/>
      <c r="BY2422" s="5"/>
      <c r="BZ2422" s="6"/>
      <c r="CA2422" s="5"/>
    </row>
    <row r="2423" spans="4:79">
      <c r="D2423" s="1"/>
      <c r="J2423" s="1"/>
      <c r="L2423" s="1"/>
      <c r="M2423" s="1"/>
      <c r="AX2423" s="1"/>
      <c r="AY2423" s="1"/>
      <c r="BA2423" s="1"/>
      <c r="BB2423" s="1"/>
      <c r="BG2423" t="str">
        <f t="shared" ca="1" si="305"/>
        <v/>
      </c>
      <c r="BH2423" t="str">
        <f t="shared" si="306"/>
        <v/>
      </c>
      <c r="BI2423" t="str">
        <f t="shared" si="307"/>
        <v/>
      </c>
      <c r="BJ2423" t="str">
        <f t="shared" ca="1" si="310"/>
        <v/>
      </c>
      <c r="BK2423">
        <f t="shared" si="308"/>
        <v>1900</v>
      </c>
      <c r="BL2423">
        <f t="shared" si="309"/>
        <v>1900</v>
      </c>
      <c r="BM2423" t="str">
        <f t="shared" si="303"/>
        <v/>
      </c>
      <c r="BN2423" s="84">
        <f t="shared" si="304"/>
        <v>116</v>
      </c>
      <c r="BO2423" s="1">
        <v>42370</v>
      </c>
      <c r="BP2423" s="1"/>
      <c r="BQ2423" s="3"/>
      <c r="BR2423" s="4"/>
      <c r="BS2423" s="5"/>
      <c r="BT2423" s="6"/>
      <c r="BU2423" s="5"/>
      <c r="BV2423" s="5"/>
      <c r="BW2423" s="6"/>
      <c r="BX2423" s="5"/>
      <c r="BY2423" s="5"/>
      <c r="BZ2423" s="6"/>
      <c r="CA2423" s="5"/>
    </row>
    <row r="2424" spans="4:79">
      <c r="D2424" s="1"/>
      <c r="J2424" s="1"/>
      <c r="L2424" s="1"/>
      <c r="M2424" s="1"/>
      <c r="AX2424" s="1"/>
      <c r="AY2424" s="1"/>
      <c r="BA2424" s="1"/>
      <c r="BB2424" s="1"/>
      <c r="BG2424" t="str">
        <f t="shared" ca="1" si="305"/>
        <v/>
      </c>
      <c r="BH2424" t="str">
        <f t="shared" si="306"/>
        <v/>
      </c>
      <c r="BI2424" t="str">
        <f t="shared" si="307"/>
        <v/>
      </c>
      <c r="BJ2424" t="str">
        <f t="shared" ca="1" si="310"/>
        <v/>
      </c>
      <c r="BK2424">
        <f t="shared" si="308"/>
        <v>1900</v>
      </c>
      <c r="BL2424">
        <f t="shared" si="309"/>
        <v>1900</v>
      </c>
      <c r="BM2424" t="str">
        <f t="shared" si="303"/>
        <v/>
      </c>
      <c r="BN2424" s="84">
        <f t="shared" si="304"/>
        <v>116</v>
      </c>
      <c r="BO2424" s="1">
        <v>42370</v>
      </c>
      <c r="BP2424" s="1"/>
      <c r="BQ2424" s="3"/>
      <c r="BR2424" s="4"/>
      <c r="BS2424" s="5"/>
      <c r="BT2424" s="6"/>
      <c r="BU2424" s="5"/>
      <c r="BV2424" s="5"/>
      <c r="BW2424" s="6"/>
      <c r="BX2424" s="5"/>
      <c r="BY2424" s="5"/>
      <c r="BZ2424" s="6"/>
      <c r="CA2424" s="5"/>
    </row>
    <row r="2425" spans="4:79">
      <c r="D2425" s="1"/>
      <c r="J2425" s="1"/>
      <c r="L2425" s="1"/>
      <c r="M2425" s="1"/>
      <c r="AX2425" s="1"/>
      <c r="AY2425" s="1"/>
      <c r="BA2425" s="1"/>
      <c r="BB2425" s="1"/>
      <c r="BG2425" t="str">
        <f t="shared" ca="1" si="305"/>
        <v/>
      </c>
      <c r="BH2425" t="str">
        <f t="shared" si="306"/>
        <v/>
      </c>
      <c r="BI2425" t="str">
        <f t="shared" si="307"/>
        <v/>
      </c>
      <c r="BJ2425" t="str">
        <f t="shared" ca="1" si="310"/>
        <v/>
      </c>
      <c r="BK2425">
        <f t="shared" si="308"/>
        <v>1900</v>
      </c>
      <c r="BL2425">
        <f t="shared" si="309"/>
        <v>1900</v>
      </c>
      <c r="BM2425" t="str">
        <f t="shared" si="303"/>
        <v/>
      </c>
      <c r="BN2425" s="84">
        <f t="shared" si="304"/>
        <v>116</v>
      </c>
      <c r="BO2425" s="1">
        <v>42370</v>
      </c>
      <c r="BP2425" s="1"/>
      <c r="BQ2425" s="3"/>
      <c r="BR2425" s="4"/>
      <c r="BS2425" s="5"/>
      <c r="BT2425" s="6"/>
      <c r="BU2425" s="5"/>
      <c r="BV2425" s="5"/>
      <c r="BW2425" s="6"/>
      <c r="BX2425" s="5"/>
      <c r="BY2425" s="5"/>
      <c r="BZ2425" s="6"/>
      <c r="CA2425" s="5"/>
    </row>
    <row r="2426" spans="4:79">
      <c r="D2426" s="1"/>
      <c r="J2426" s="1"/>
      <c r="L2426" s="1"/>
      <c r="M2426" s="1"/>
      <c r="AX2426" s="1"/>
      <c r="AY2426" s="1"/>
      <c r="BA2426" s="1"/>
      <c r="BB2426" s="1"/>
      <c r="BG2426" t="str">
        <f t="shared" ca="1" si="305"/>
        <v/>
      </c>
      <c r="BH2426" t="str">
        <f t="shared" si="306"/>
        <v/>
      </c>
      <c r="BI2426" t="str">
        <f t="shared" si="307"/>
        <v/>
      </c>
      <c r="BJ2426" t="str">
        <f t="shared" ca="1" si="310"/>
        <v/>
      </c>
      <c r="BK2426">
        <f t="shared" si="308"/>
        <v>1900</v>
      </c>
      <c r="BL2426">
        <f t="shared" si="309"/>
        <v>1900</v>
      </c>
      <c r="BM2426" t="str">
        <f t="shared" si="303"/>
        <v/>
      </c>
      <c r="BN2426" s="84">
        <f t="shared" si="304"/>
        <v>116</v>
      </c>
      <c r="BO2426" s="1">
        <v>42370</v>
      </c>
      <c r="BP2426" s="1"/>
      <c r="BQ2426" s="3"/>
      <c r="BR2426" s="4"/>
      <c r="BS2426" s="5"/>
      <c r="BT2426" s="6"/>
      <c r="BU2426" s="5"/>
      <c r="BV2426" s="5"/>
      <c r="BW2426" s="6"/>
      <c r="BX2426" s="5"/>
      <c r="BY2426" s="5"/>
      <c r="BZ2426" s="6"/>
      <c r="CA2426" s="5"/>
    </row>
    <row r="2427" spans="4:79">
      <c r="D2427" s="1"/>
      <c r="J2427" s="1"/>
      <c r="L2427" s="1"/>
      <c r="M2427" s="1"/>
      <c r="BA2427" s="1"/>
      <c r="BG2427" t="str">
        <f t="shared" ca="1" si="305"/>
        <v/>
      </c>
      <c r="BH2427" t="str">
        <f t="shared" si="306"/>
        <v/>
      </c>
      <c r="BI2427" t="str">
        <f t="shared" si="307"/>
        <v/>
      </c>
      <c r="BJ2427" t="str">
        <f t="shared" ca="1" si="310"/>
        <v/>
      </c>
      <c r="BK2427">
        <f t="shared" si="308"/>
        <v>1900</v>
      </c>
      <c r="BL2427">
        <f t="shared" si="309"/>
        <v>1900</v>
      </c>
      <c r="BM2427" t="str">
        <f t="shared" si="303"/>
        <v/>
      </c>
      <c r="BN2427" s="84">
        <f t="shared" si="304"/>
        <v>116</v>
      </c>
      <c r="BO2427" s="1">
        <v>42370</v>
      </c>
      <c r="BP2427" s="1"/>
      <c r="BQ2427" s="3"/>
      <c r="BR2427" s="4"/>
      <c r="BS2427" s="5"/>
      <c r="BT2427" s="6"/>
      <c r="BU2427" s="5"/>
      <c r="BV2427" s="5"/>
      <c r="BW2427" s="6"/>
      <c r="BX2427" s="5"/>
      <c r="BY2427" s="5"/>
      <c r="BZ2427" s="6"/>
      <c r="CA2427" s="5"/>
    </row>
    <row r="2428" spans="4:79">
      <c r="D2428" s="1"/>
      <c r="E2428" s="1"/>
      <c r="J2428" s="1"/>
      <c r="L2428" s="1"/>
      <c r="M2428" s="1"/>
      <c r="AX2428" s="1"/>
      <c r="AY2428" s="1"/>
      <c r="BA2428" s="1"/>
      <c r="BG2428" t="str">
        <f t="shared" ca="1" si="305"/>
        <v/>
      </c>
      <c r="BH2428" t="str">
        <f t="shared" si="306"/>
        <v/>
      </c>
      <c r="BI2428" t="str">
        <f t="shared" si="307"/>
        <v/>
      </c>
      <c r="BJ2428" t="str">
        <f t="shared" ca="1" si="310"/>
        <v/>
      </c>
      <c r="BK2428">
        <f t="shared" si="308"/>
        <v>1900</v>
      </c>
      <c r="BL2428">
        <f t="shared" si="309"/>
        <v>1900</v>
      </c>
      <c r="BM2428" t="str">
        <f t="shared" si="303"/>
        <v/>
      </c>
      <c r="BN2428" s="84">
        <f t="shared" si="304"/>
        <v>116</v>
      </c>
      <c r="BO2428" s="1">
        <v>42370</v>
      </c>
      <c r="BP2428" s="1"/>
      <c r="BQ2428" s="3"/>
      <c r="BR2428" s="4"/>
      <c r="BS2428" s="5"/>
      <c r="BT2428" s="6"/>
      <c r="BU2428" s="5"/>
      <c r="BV2428" s="5"/>
      <c r="BW2428" s="6"/>
      <c r="BX2428" s="5"/>
      <c r="BY2428" s="5"/>
      <c r="BZ2428" s="6"/>
      <c r="CA2428" s="5"/>
    </row>
    <row r="2429" spans="4:79">
      <c r="D2429" s="1"/>
      <c r="E2429" s="1"/>
      <c r="J2429" s="1"/>
      <c r="L2429" s="1"/>
      <c r="BA2429" s="1"/>
      <c r="BG2429" t="str">
        <f t="shared" ca="1" si="305"/>
        <v/>
      </c>
      <c r="BH2429" t="str">
        <f t="shared" si="306"/>
        <v/>
      </c>
      <c r="BI2429" t="str">
        <f t="shared" si="307"/>
        <v/>
      </c>
      <c r="BJ2429" t="str">
        <f t="shared" ca="1" si="310"/>
        <v/>
      </c>
      <c r="BK2429">
        <f t="shared" si="308"/>
        <v>1900</v>
      </c>
      <c r="BL2429">
        <f t="shared" si="309"/>
        <v>1900</v>
      </c>
      <c r="BM2429" t="str">
        <f t="shared" si="303"/>
        <v/>
      </c>
      <c r="BN2429" s="84">
        <f t="shared" si="304"/>
        <v>116</v>
      </c>
      <c r="BO2429" s="1">
        <v>42370</v>
      </c>
      <c r="BP2429" s="1"/>
      <c r="BQ2429" s="3"/>
      <c r="BR2429" s="4"/>
      <c r="BS2429" s="5"/>
      <c r="BT2429" s="6"/>
      <c r="BU2429" s="5"/>
      <c r="BV2429" s="5"/>
      <c r="BW2429" s="6"/>
      <c r="BX2429" s="5"/>
      <c r="BY2429" s="5"/>
      <c r="BZ2429" s="6"/>
      <c r="CA2429" s="5"/>
    </row>
    <row r="2430" spans="4:79">
      <c r="D2430" s="1"/>
      <c r="J2430" s="1"/>
      <c r="L2430" s="1"/>
      <c r="M2430" s="1"/>
      <c r="AX2430" s="1"/>
      <c r="AY2430" s="1"/>
      <c r="BA2430" s="1"/>
      <c r="BB2430" s="1"/>
      <c r="BG2430" t="str">
        <f t="shared" ca="1" si="305"/>
        <v/>
      </c>
      <c r="BH2430" t="str">
        <f t="shared" si="306"/>
        <v/>
      </c>
      <c r="BI2430" t="str">
        <f t="shared" si="307"/>
        <v/>
      </c>
      <c r="BJ2430" t="str">
        <f t="shared" ca="1" si="310"/>
        <v/>
      </c>
      <c r="BK2430">
        <f t="shared" si="308"/>
        <v>1900</v>
      </c>
      <c r="BL2430">
        <f t="shared" si="309"/>
        <v>1900</v>
      </c>
      <c r="BM2430" t="str">
        <f t="shared" si="303"/>
        <v/>
      </c>
      <c r="BN2430" s="84">
        <f t="shared" si="304"/>
        <v>116</v>
      </c>
      <c r="BO2430" s="1">
        <v>42370</v>
      </c>
      <c r="BP2430" s="1"/>
      <c r="BQ2430" s="3"/>
      <c r="BR2430" s="4"/>
      <c r="BS2430" s="5"/>
      <c r="BT2430" s="6"/>
      <c r="BU2430" s="5"/>
      <c r="BV2430" s="5"/>
      <c r="BW2430" s="6"/>
      <c r="BX2430" s="5"/>
      <c r="BY2430" s="5"/>
      <c r="BZ2430" s="6"/>
      <c r="CA2430" s="5"/>
    </row>
    <row r="2431" spans="4:79">
      <c r="D2431" s="1"/>
      <c r="J2431" s="1"/>
      <c r="L2431" s="1"/>
      <c r="M2431" s="1"/>
      <c r="AX2431" s="1"/>
      <c r="AY2431" s="1"/>
      <c r="BA2431" s="1"/>
      <c r="BB2431" s="1"/>
      <c r="BG2431" t="str">
        <f t="shared" ca="1" si="305"/>
        <v/>
      </c>
      <c r="BH2431" t="str">
        <f t="shared" si="306"/>
        <v/>
      </c>
      <c r="BI2431" t="str">
        <f t="shared" si="307"/>
        <v/>
      </c>
      <c r="BJ2431" t="str">
        <f t="shared" ca="1" si="310"/>
        <v/>
      </c>
      <c r="BK2431">
        <f t="shared" si="308"/>
        <v>1900</v>
      </c>
      <c r="BL2431">
        <f t="shared" si="309"/>
        <v>1900</v>
      </c>
      <c r="BM2431" t="str">
        <f t="shared" si="303"/>
        <v/>
      </c>
      <c r="BN2431" s="84">
        <f t="shared" si="304"/>
        <v>116</v>
      </c>
      <c r="BO2431" s="1">
        <v>42370</v>
      </c>
      <c r="BP2431" s="1"/>
      <c r="BQ2431" s="3"/>
      <c r="BR2431" s="4"/>
      <c r="BS2431" s="5"/>
      <c r="BT2431" s="6"/>
      <c r="BU2431" s="5"/>
      <c r="BV2431" s="5"/>
      <c r="BW2431" s="6"/>
      <c r="BX2431" s="5"/>
      <c r="BY2431" s="5"/>
      <c r="BZ2431" s="6"/>
      <c r="CA2431" s="5"/>
    </row>
    <row r="2432" spans="4:79">
      <c r="D2432" s="1"/>
      <c r="J2432" s="1"/>
      <c r="M2432" s="1"/>
      <c r="BG2432" t="str">
        <f t="shared" ca="1" si="305"/>
        <v/>
      </c>
      <c r="BH2432" t="str">
        <f t="shared" si="306"/>
        <v/>
      </c>
      <c r="BI2432" t="str">
        <f t="shared" si="307"/>
        <v/>
      </c>
      <c r="BJ2432" t="str">
        <f t="shared" ca="1" si="310"/>
        <v/>
      </c>
      <c r="BK2432">
        <f t="shared" si="308"/>
        <v>1900</v>
      </c>
      <c r="BL2432">
        <f t="shared" si="309"/>
        <v>1900</v>
      </c>
      <c r="BM2432" t="str">
        <f t="shared" si="303"/>
        <v/>
      </c>
      <c r="BN2432" s="84">
        <f t="shared" si="304"/>
        <v>116</v>
      </c>
      <c r="BO2432" s="1">
        <v>42370</v>
      </c>
      <c r="BP2432" s="1"/>
      <c r="BQ2432" s="3"/>
      <c r="BR2432" s="4"/>
      <c r="BS2432" s="5"/>
      <c r="BT2432" s="6"/>
      <c r="BU2432" s="5"/>
      <c r="BV2432" s="5"/>
      <c r="BW2432" s="6"/>
      <c r="BX2432" s="5"/>
      <c r="BY2432" s="5"/>
      <c r="BZ2432" s="6"/>
      <c r="CA2432" s="5"/>
    </row>
    <row r="2433" spans="4:79">
      <c r="D2433" s="1"/>
      <c r="J2433" s="1"/>
      <c r="M2433" s="1"/>
      <c r="BG2433" t="str">
        <f t="shared" ca="1" si="305"/>
        <v/>
      </c>
      <c r="BH2433" t="str">
        <f t="shared" si="306"/>
        <v/>
      </c>
      <c r="BI2433" t="str">
        <f t="shared" si="307"/>
        <v/>
      </c>
      <c r="BJ2433" t="str">
        <f t="shared" ca="1" si="310"/>
        <v/>
      </c>
      <c r="BK2433">
        <f t="shared" si="308"/>
        <v>1900</v>
      </c>
      <c r="BL2433">
        <f t="shared" si="309"/>
        <v>1900</v>
      </c>
      <c r="BM2433" t="str">
        <f t="shared" si="303"/>
        <v/>
      </c>
      <c r="BN2433" s="84">
        <f t="shared" si="304"/>
        <v>116</v>
      </c>
      <c r="BO2433" s="1">
        <v>42370</v>
      </c>
      <c r="BP2433" s="1"/>
      <c r="BQ2433" s="3"/>
      <c r="BR2433" s="4"/>
      <c r="BS2433" s="5"/>
      <c r="BT2433" s="6"/>
      <c r="BU2433" s="5"/>
      <c r="BV2433" s="5"/>
      <c r="BW2433" s="6"/>
      <c r="BX2433" s="5"/>
      <c r="BY2433" s="5"/>
      <c r="BZ2433" s="6"/>
      <c r="CA2433" s="5"/>
    </row>
    <row r="2434" spans="4:79">
      <c r="D2434" s="1"/>
      <c r="J2434" s="1"/>
      <c r="L2434" s="1"/>
      <c r="M2434" s="1"/>
      <c r="AX2434" s="1"/>
      <c r="AY2434" s="1"/>
      <c r="BA2434" s="1"/>
      <c r="BB2434" s="1"/>
      <c r="BG2434" t="str">
        <f t="shared" ca="1" si="305"/>
        <v/>
      </c>
      <c r="BH2434" t="str">
        <f t="shared" si="306"/>
        <v/>
      </c>
      <c r="BI2434" t="str">
        <f t="shared" si="307"/>
        <v/>
      </c>
      <c r="BJ2434" t="str">
        <f t="shared" ca="1" si="310"/>
        <v/>
      </c>
      <c r="BK2434">
        <f t="shared" si="308"/>
        <v>1900</v>
      </c>
      <c r="BL2434">
        <f t="shared" si="309"/>
        <v>1900</v>
      </c>
      <c r="BM2434" t="str">
        <f t="shared" ref="BM2434:BM2497" si="311">IF(A2434="","",IF(O2434="Adhérent",BG2434,""))</f>
        <v/>
      </c>
      <c r="BN2434" s="84">
        <f t="shared" ref="BN2434:BN2497" si="312">YEAR(BO2434)-YEAR(J2434)</f>
        <v>116</v>
      </c>
      <c r="BO2434" s="1">
        <v>42370</v>
      </c>
      <c r="BP2434" s="1"/>
      <c r="BQ2434" s="3"/>
      <c r="BR2434" s="4"/>
      <c r="BS2434" s="5"/>
      <c r="BT2434" s="6"/>
      <c r="BU2434" s="5"/>
      <c r="BV2434" s="5"/>
      <c r="BW2434" s="6"/>
      <c r="BX2434" s="5"/>
      <c r="BY2434" s="5"/>
      <c r="BZ2434" s="6"/>
      <c r="CA2434" s="5"/>
    </row>
    <row r="2435" spans="4:79">
      <c r="D2435" s="1"/>
      <c r="BB2435" s="1"/>
      <c r="BG2435" t="str">
        <f t="shared" ref="BG2435:BG2498" ca="1" si="313">IF(A2435="","",DATEDIF(J2435,TODAY(),"y"))</f>
        <v/>
      </c>
      <c r="BH2435" t="str">
        <f t="shared" ref="BH2435:BH2498" si="314">IF(A2435="","",IF(BG2435&lt;61,"Moins de 61",IF(BG2435&lt;66,"61 à 65",IF(BG2435&lt;71,"66 à 70",IF(BG2435&lt;76,"71 à 75",IF(BG2435&lt;81,"76 à 80",IF(BG2435&lt;86,"81 à 85",IF(BG2435&lt;91,"86 à 90",IF(BG2435&lt;96,"91 à 95",IF(BG2435&lt;101,"96 à 100",IF(BG2435&gt;=101,"101 et plus","")))))))))))</f>
        <v/>
      </c>
      <c r="BI2435" t="str">
        <f t="shared" ref="BI2435:BI2498" si="315">IF(B2435="","",IF(BG2435&lt;66,"Moins de 66",IF(BG2435&lt;71,"66 à 70",IF(BG2435&lt;76,"71 à 75",IF(BG2435&lt;81,"76 à 80",IF(BG2435&gt;=81,"plus de 80",""))))))</f>
        <v/>
      </c>
      <c r="BJ2435" t="str">
        <f t="shared" ca="1" si="310"/>
        <v/>
      </c>
      <c r="BK2435">
        <f t="shared" ref="BK2435:BK2498" si="316">YEAR(L2435)</f>
        <v>1900</v>
      </c>
      <c r="BL2435">
        <f t="shared" ref="BL2435:BL2498" si="317">YEAR(E2435)</f>
        <v>1900</v>
      </c>
      <c r="BM2435" t="str">
        <f t="shared" si="311"/>
        <v/>
      </c>
      <c r="BN2435" s="84">
        <f t="shared" si="312"/>
        <v>116</v>
      </c>
      <c r="BO2435" s="1">
        <v>42370</v>
      </c>
      <c r="BP2435" s="1"/>
      <c r="BQ2435" s="3"/>
      <c r="BR2435" s="4"/>
      <c r="BS2435" s="5"/>
      <c r="BT2435" s="6"/>
      <c r="BU2435" s="5"/>
      <c r="BV2435" s="5"/>
      <c r="BW2435" s="6"/>
      <c r="BX2435" s="5"/>
      <c r="BY2435" s="5"/>
      <c r="BZ2435" s="6"/>
      <c r="CA2435" s="5"/>
    </row>
    <row r="2436" spans="4:79">
      <c r="D2436" s="1"/>
      <c r="J2436" s="1"/>
      <c r="M2436" s="1"/>
      <c r="BG2436" t="str">
        <f t="shared" ca="1" si="313"/>
        <v/>
      </c>
      <c r="BH2436" t="str">
        <f t="shared" si="314"/>
        <v/>
      </c>
      <c r="BI2436" t="str">
        <f t="shared" si="315"/>
        <v/>
      </c>
      <c r="BJ2436" t="str">
        <f t="shared" ca="1" si="310"/>
        <v/>
      </c>
      <c r="BK2436">
        <f t="shared" si="316"/>
        <v>1900</v>
      </c>
      <c r="BL2436">
        <f t="shared" si="317"/>
        <v>1900</v>
      </c>
      <c r="BM2436" t="str">
        <f t="shared" si="311"/>
        <v/>
      </c>
      <c r="BN2436" s="84">
        <f t="shared" si="312"/>
        <v>116</v>
      </c>
      <c r="BO2436" s="1">
        <v>42370</v>
      </c>
      <c r="BP2436" s="1"/>
      <c r="BQ2436" s="3"/>
      <c r="BR2436" s="4"/>
      <c r="BS2436" s="5"/>
      <c r="BT2436" s="6"/>
      <c r="BU2436" s="5"/>
      <c r="BV2436" s="5"/>
      <c r="BW2436" s="6"/>
      <c r="BX2436" s="5"/>
      <c r="BY2436" s="5"/>
      <c r="BZ2436" s="6"/>
      <c r="CA2436" s="5"/>
    </row>
    <row r="2437" spans="4:79">
      <c r="D2437" s="1"/>
      <c r="E2437" s="1"/>
      <c r="J2437" s="1"/>
      <c r="L2437" s="1"/>
      <c r="M2437" s="1"/>
      <c r="AX2437" s="1"/>
      <c r="AY2437" s="1"/>
      <c r="BA2437" s="1"/>
      <c r="BB2437" s="1"/>
      <c r="BG2437" t="str">
        <f t="shared" ca="1" si="313"/>
        <v/>
      </c>
      <c r="BH2437" t="str">
        <f t="shared" si="314"/>
        <v/>
      </c>
      <c r="BI2437" t="str">
        <f t="shared" si="315"/>
        <v/>
      </c>
      <c r="BJ2437" t="str">
        <f t="shared" ca="1" si="310"/>
        <v/>
      </c>
      <c r="BK2437">
        <f t="shared" si="316"/>
        <v>1900</v>
      </c>
      <c r="BL2437">
        <f t="shared" si="317"/>
        <v>1900</v>
      </c>
      <c r="BM2437" t="str">
        <f t="shared" si="311"/>
        <v/>
      </c>
      <c r="BN2437" s="84">
        <f t="shared" si="312"/>
        <v>116</v>
      </c>
      <c r="BO2437" s="1">
        <v>42370</v>
      </c>
      <c r="BP2437" s="1"/>
      <c r="BQ2437" s="3"/>
      <c r="BR2437" s="4"/>
      <c r="BS2437" s="5"/>
      <c r="BT2437" s="6"/>
      <c r="BU2437" s="5"/>
      <c r="BV2437" s="5"/>
      <c r="BW2437" s="6"/>
      <c r="BX2437" s="5"/>
      <c r="BY2437" s="5"/>
      <c r="BZ2437" s="6"/>
      <c r="CA2437" s="5"/>
    </row>
    <row r="2438" spans="4:79">
      <c r="D2438" s="1"/>
      <c r="J2438" s="1"/>
      <c r="M2438" s="1"/>
      <c r="BG2438" t="str">
        <f t="shared" ca="1" si="313"/>
        <v/>
      </c>
      <c r="BH2438" t="str">
        <f t="shared" si="314"/>
        <v/>
      </c>
      <c r="BI2438" t="str">
        <f t="shared" si="315"/>
        <v/>
      </c>
      <c r="BJ2438" t="str">
        <f t="shared" ca="1" si="310"/>
        <v/>
      </c>
      <c r="BK2438">
        <f t="shared" si="316"/>
        <v>1900</v>
      </c>
      <c r="BL2438">
        <f t="shared" si="317"/>
        <v>1900</v>
      </c>
      <c r="BM2438" t="str">
        <f t="shared" si="311"/>
        <v/>
      </c>
      <c r="BN2438" s="84">
        <f t="shared" si="312"/>
        <v>116</v>
      </c>
      <c r="BO2438" s="1">
        <v>42370</v>
      </c>
      <c r="BP2438" s="1"/>
      <c r="BQ2438" s="3"/>
      <c r="BR2438" s="4"/>
      <c r="BS2438" s="5"/>
      <c r="BT2438" s="6"/>
      <c r="BU2438" s="5"/>
      <c r="BV2438" s="5"/>
      <c r="BW2438" s="6"/>
      <c r="BX2438" s="5"/>
      <c r="BY2438" s="5"/>
      <c r="BZ2438" s="6"/>
      <c r="CA2438" s="5"/>
    </row>
    <row r="2439" spans="4:79">
      <c r="D2439" s="1"/>
      <c r="BB2439" s="1"/>
      <c r="BG2439" t="str">
        <f t="shared" ca="1" si="313"/>
        <v/>
      </c>
      <c r="BH2439" t="str">
        <f t="shared" si="314"/>
        <v/>
      </c>
      <c r="BI2439" t="str">
        <f t="shared" si="315"/>
        <v/>
      </c>
      <c r="BJ2439" t="str">
        <f t="shared" ca="1" si="310"/>
        <v/>
      </c>
      <c r="BK2439">
        <f t="shared" si="316"/>
        <v>1900</v>
      </c>
      <c r="BL2439">
        <f t="shared" si="317"/>
        <v>1900</v>
      </c>
      <c r="BM2439" t="str">
        <f t="shared" si="311"/>
        <v/>
      </c>
      <c r="BN2439" s="84">
        <f t="shared" si="312"/>
        <v>116</v>
      </c>
      <c r="BO2439" s="1">
        <v>42370</v>
      </c>
      <c r="BP2439" s="1"/>
      <c r="BQ2439" s="3"/>
      <c r="BR2439" s="4"/>
      <c r="BS2439" s="5"/>
      <c r="BT2439" s="6"/>
      <c r="BU2439" s="5"/>
      <c r="BV2439" s="5"/>
      <c r="BW2439" s="6"/>
      <c r="BX2439" s="5"/>
      <c r="BY2439" s="5"/>
      <c r="BZ2439" s="6"/>
      <c r="CA2439" s="5"/>
    </row>
    <row r="2440" spans="4:79">
      <c r="D2440" s="1"/>
      <c r="J2440" s="1"/>
      <c r="L2440" s="1"/>
      <c r="M2440" s="1"/>
      <c r="AX2440" s="1"/>
      <c r="AY2440" s="1"/>
      <c r="BA2440" s="1"/>
      <c r="BB2440" s="1"/>
      <c r="BG2440" t="str">
        <f t="shared" ca="1" si="313"/>
        <v/>
      </c>
      <c r="BH2440" t="str">
        <f t="shared" si="314"/>
        <v/>
      </c>
      <c r="BI2440" t="str">
        <f t="shared" si="315"/>
        <v/>
      </c>
      <c r="BJ2440" t="str">
        <f t="shared" ca="1" si="310"/>
        <v/>
      </c>
      <c r="BK2440">
        <f t="shared" si="316"/>
        <v>1900</v>
      </c>
      <c r="BL2440">
        <f t="shared" si="317"/>
        <v>1900</v>
      </c>
      <c r="BM2440" t="str">
        <f t="shared" si="311"/>
        <v/>
      </c>
      <c r="BN2440" s="84">
        <f t="shared" si="312"/>
        <v>116</v>
      </c>
      <c r="BO2440" s="1">
        <v>42370</v>
      </c>
      <c r="BP2440" s="1"/>
      <c r="BQ2440" s="3"/>
      <c r="BR2440" s="4"/>
      <c r="BS2440" s="5"/>
      <c r="BT2440" s="6"/>
      <c r="BU2440" s="5"/>
      <c r="BV2440" s="5"/>
      <c r="BW2440" s="6"/>
      <c r="BX2440" s="5"/>
      <c r="BY2440" s="5"/>
      <c r="BZ2440" s="6"/>
      <c r="CA2440" s="5"/>
    </row>
    <row r="2441" spans="4:79">
      <c r="D2441" s="1"/>
      <c r="J2441" s="1"/>
      <c r="L2441" s="1"/>
      <c r="M2441" s="1"/>
      <c r="AX2441" s="1"/>
      <c r="AY2441" s="1"/>
      <c r="BA2441" s="1"/>
      <c r="BB2441" s="1"/>
      <c r="BG2441" t="str">
        <f t="shared" ca="1" si="313"/>
        <v/>
      </c>
      <c r="BH2441" t="str">
        <f t="shared" si="314"/>
        <v/>
      </c>
      <c r="BI2441" t="str">
        <f t="shared" si="315"/>
        <v/>
      </c>
      <c r="BJ2441" t="str">
        <f t="shared" ca="1" si="310"/>
        <v/>
      </c>
      <c r="BK2441">
        <f t="shared" si="316"/>
        <v>1900</v>
      </c>
      <c r="BL2441">
        <f t="shared" si="317"/>
        <v>1900</v>
      </c>
      <c r="BM2441" t="str">
        <f t="shared" si="311"/>
        <v/>
      </c>
      <c r="BN2441" s="84">
        <f t="shared" si="312"/>
        <v>116</v>
      </c>
      <c r="BO2441" s="1">
        <v>42370</v>
      </c>
      <c r="BP2441" s="1"/>
      <c r="BQ2441" s="3"/>
      <c r="BR2441" s="4"/>
      <c r="BS2441" s="5"/>
      <c r="BT2441" s="6"/>
      <c r="BU2441" s="5"/>
      <c r="BV2441" s="5"/>
      <c r="BW2441" s="6"/>
      <c r="BX2441" s="5"/>
      <c r="BY2441" s="5"/>
      <c r="BZ2441" s="6"/>
      <c r="CA2441" s="5"/>
    </row>
    <row r="2442" spans="4:79">
      <c r="D2442" s="1"/>
      <c r="J2442" s="1"/>
      <c r="L2442" s="1"/>
      <c r="M2442" s="1"/>
      <c r="AX2442" s="1"/>
      <c r="AY2442" s="1"/>
      <c r="BA2442" s="1"/>
      <c r="BB2442" s="1"/>
      <c r="BF2442" s="1"/>
      <c r="BG2442" t="str">
        <f t="shared" ca="1" si="313"/>
        <v/>
      </c>
      <c r="BH2442" t="str">
        <f t="shared" si="314"/>
        <v/>
      </c>
      <c r="BI2442" t="str">
        <f t="shared" si="315"/>
        <v/>
      </c>
      <c r="BJ2442" t="str">
        <f t="shared" ca="1" si="310"/>
        <v/>
      </c>
      <c r="BK2442">
        <f t="shared" si="316"/>
        <v>1900</v>
      </c>
      <c r="BL2442">
        <f t="shared" si="317"/>
        <v>1900</v>
      </c>
      <c r="BM2442" t="str">
        <f t="shared" si="311"/>
        <v/>
      </c>
      <c r="BN2442" s="84">
        <f t="shared" si="312"/>
        <v>116</v>
      </c>
      <c r="BO2442" s="1">
        <v>42370</v>
      </c>
      <c r="BP2442" s="1"/>
      <c r="BQ2442" s="3"/>
      <c r="BR2442" s="4"/>
      <c r="BS2442" s="5"/>
      <c r="BT2442" s="6"/>
      <c r="BU2442" s="5"/>
      <c r="BV2442" s="5"/>
      <c r="BW2442" s="6"/>
      <c r="BX2442" s="5"/>
      <c r="BY2442" s="5"/>
      <c r="BZ2442" s="6"/>
      <c r="CA2442" s="5"/>
    </row>
    <row r="2443" spans="4:79">
      <c r="D2443" s="1"/>
      <c r="E2443" s="1"/>
      <c r="J2443" s="1"/>
      <c r="L2443" s="1"/>
      <c r="BA2443" s="1"/>
      <c r="BG2443" t="str">
        <f t="shared" ca="1" si="313"/>
        <v/>
      </c>
      <c r="BH2443" t="str">
        <f t="shared" si="314"/>
        <v/>
      </c>
      <c r="BI2443" t="str">
        <f t="shared" si="315"/>
        <v/>
      </c>
      <c r="BJ2443" t="str">
        <f t="shared" ca="1" si="310"/>
        <v/>
      </c>
      <c r="BK2443">
        <f t="shared" si="316"/>
        <v>1900</v>
      </c>
      <c r="BL2443">
        <f t="shared" si="317"/>
        <v>1900</v>
      </c>
      <c r="BM2443" t="str">
        <f t="shared" si="311"/>
        <v/>
      </c>
      <c r="BN2443" s="84">
        <f t="shared" si="312"/>
        <v>116</v>
      </c>
      <c r="BO2443" s="1">
        <v>42370</v>
      </c>
      <c r="BP2443" s="1"/>
      <c r="BQ2443" s="3"/>
      <c r="BR2443" s="4"/>
      <c r="BS2443" s="5"/>
      <c r="BT2443" s="6"/>
      <c r="BU2443" s="5"/>
      <c r="BV2443" s="5"/>
      <c r="BW2443" s="6"/>
      <c r="BX2443" s="5"/>
      <c r="BY2443" s="5"/>
      <c r="BZ2443" s="6"/>
      <c r="CA2443" s="5"/>
    </row>
    <row r="2444" spans="4:79">
      <c r="D2444" s="1"/>
      <c r="E2444" s="1"/>
      <c r="J2444" s="1"/>
      <c r="L2444" s="1"/>
      <c r="M2444" s="1"/>
      <c r="AX2444" s="1"/>
      <c r="AY2444" s="1"/>
      <c r="BA2444" s="1"/>
      <c r="BB2444" s="1"/>
      <c r="BG2444" t="str">
        <f t="shared" ca="1" si="313"/>
        <v/>
      </c>
      <c r="BH2444" t="str">
        <f t="shared" si="314"/>
        <v/>
      </c>
      <c r="BI2444" t="str">
        <f t="shared" si="315"/>
        <v/>
      </c>
      <c r="BJ2444" t="str">
        <f t="shared" ca="1" si="310"/>
        <v/>
      </c>
      <c r="BK2444">
        <f t="shared" si="316"/>
        <v>1900</v>
      </c>
      <c r="BL2444">
        <f t="shared" si="317"/>
        <v>1900</v>
      </c>
      <c r="BM2444" t="str">
        <f t="shared" si="311"/>
        <v/>
      </c>
      <c r="BN2444" s="84">
        <f t="shared" si="312"/>
        <v>116</v>
      </c>
      <c r="BO2444" s="1">
        <v>42370</v>
      </c>
      <c r="BP2444" s="1"/>
      <c r="BQ2444" s="3"/>
      <c r="BR2444" s="4"/>
      <c r="BS2444" s="5"/>
      <c r="BT2444" s="6"/>
      <c r="BU2444" s="5"/>
      <c r="BV2444" s="5"/>
      <c r="BW2444" s="6"/>
      <c r="BX2444" s="5"/>
      <c r="BY2444" s="5"/>
      <c r="BZ2444" s="6"/>
      <c r="CA2444" s="5"/>
    </row>
    <row r="2445" spans="4:79">
      <c r="D2445" s="1"/>
      <c r="E2445" s="1"/>
      <c r="J2445" s="1"/>
      <c r="L2445" s="1"/>
      <c r="M2445" s="1"/>
      <c r="N2445" s="1"/>
      <c r="AX2445" s="1"/>
      <c r="AY2445" s="1"/>
      <c r="BA2445" s="1"/>
      <c r="BB2445" s="1"/>
      <c r="BF2445" s="1"/>
      <c r="BG2445" t="str">
        <f t="shared" ca="1" si="313"/>
        <v/>
      </c>
      <c r="BH2445" t="str">
        <f t="shared" si="314"/>
        <v/>
      </c>
      <c r="BI2445" t="str">
        <f t="shared" si="315"/>
        <v/>
      </c>
      <c r="BJ2445" t="str">
        <f t="shared" ca="1" si="310"/>
        <v/>
      </c>
      <c r="BK2445">
        <f t="shared" si="316"/>
        <v>1900</v>
      </c>
      <c r="BL2445">
        <f t="shared" si="317"/>
        <v>1900</v>
      </c>
      <c r="BM2445" t="str">
        <f t="shared" si="311"/>
        <v/>
      </c>
      <c r="BN2445" s="84">
        <f t="shared" si="312"/>
        <v>116</v>
      </c>
      <c r="BO2445" s="1">
        <v>42370</v>
      </c>
      <c r="BP2445" s="1"/>
      <c r="BQ2445" s="3"/>
      <c r="BR2445" s="4"/>
      <c r="BS2445" s="5"/>
      <c r="BT2445" s="6"/>
      <c r="BU2445" s="5"/>
      <c r="BV2445" s="5"/>
      <c r="BW2445" s="6"/>
      <c r="BX2445" s="5"/>
      <c r="BY2445" s="5"/>
      <c r="BZ2445" s="6"/>
      <c r="CA2445" s="5"/>
    </row>
    <row r="2446" spans="4:79">
      <c r="D2446" s="1"/>
      <c r="E2446" s="1"/>
      <c r="J2446" s="1"/>
      <c r="L2446" s="1"/>
      <c r="M2446" s="1"/>
      <c r="AX2446" s="1"/>
      <c r="AY2446" s="1"/>
      <c r="BA2446" s="1"/>
      <c r="BB2446" s="1"/>
      <c r="BG2446" t="str">
        <f t="shared" ca="1" si="313"/>
        <v/>
      </c>
      <c r="BH2446" t="str">
        <f t="shared" si="314"/>
        <v/>
      </c>
      <c r="BI2446" t="str">
        <f t="shared" si="315"/>
        <v/>
      </c>
      <c r="BJ2446" t="str">
        <f t="shared" ca="1" si="310"/>
        <v/>
      </c>
      <c r="BK2446">
        <f t="shared" si="316"/>
        <v>1900</v>
      </c>
      <c r="BL2446">
        <f t="shared" si="317"/>
        <v>1900</v>
      </c>
      <c r="BM2446" t="str">
        <f t="shared" si="311"/>
        <v/>
      </c>
      <c r="BN2446" s="84">
        <f t="shared" si="312"/>
        <v>116</v>
      </c>
      <c r="BO2446" s="1">
        <v>42370</v>
      </c>
      <c r="BP2446" s="1"/>
      <c r="BQ2446" s="3"/>
      <c r="BR2446" s="4"/>
      <c r="BS2446" s="5"/>
      <c r="BT2446" s="6"/>
      <c r="BU2446" s="5"/>
      <c r="BV2446" s="5"/>
      <c r="BW2446" s="6"/>
      <c r="BX2446" s="5"/>
      <c r="BY2446" s="5"/>
      <c r="BZ2446" s="6"/>
      <c r="CA2446" s="5"/>
    </row>
    <row r="2447" spans="4:79">
      <c r="D2447" s="1"/>
      <c r="E2447" s="1"/>
      <c r="J2447" s="1"/>
      <c r="L2447" s="1"/>
      <c r="N2447" s="1"/>
      <c r="AX2447" s="1"/>
      <c r="AY2447" s="1"/>
      <c r="BA2447" s="1"/>
      <c r="BB2447" s="1"/>
      <c r="BG2447" t="str">
        <f t="shared" ca="1" si="313"/>
        <v/>
      </c>
      <c r="BH2447" t="str">
        <f t="shared" si="314"/>
        <v/>
      </c>
      <c r="BI2447" t="str">
        <f t="shared" si="315"/>
        <v/>
      </c>
      <c r="BJ2447" t="str">
        <f t="shared" ca="1" si="310"/>
        <v/>
      </c>
      <c r="BK2447">
        <f t="shared" si="316"/>
        <v>1900</v>
      </c>
      <c r="BL2447">
        <f t="shared" si="317"/>
        <v>1900</v>
      </c>
      <c r="BM2447" t="str">
        <f t="shared" si="311"/>
        <v/>
      </c>
      <c r="BN2447" s="84">
        <f t="shared" si="312"/>
        <v>116</v>
      </c>
      <c r="BO2447" s="1">
        <v>42370</v>
      </c>
      <c r="BP2447" s="1"/>
      <c r="BQ2447" s="3"/>
      <c r="BR2447" s="4"/>
      <c r="BS2447" s="5"/>
      <c r="BT2447" s="6"/>
      <c r="BU2447" s="5"/>
      <c r="BV2447" s="5"/>
      <c r="BW2447" s="6"/>
      <c r="BX2447" s="5"/>
      <c r="BY2447" s="5"/>
      <c r="BZ2447" s="6"/>
      <c r="CA2447" s="5"/>
    </row>
    <row r="2448" spans="4:79">
      <c r="D2448" s="1"/>
      <c r="J2448" s="1"/>
      <c r="L2448" s="1"/>
      <c r="M2448" s="1"/>
      <c r="AX2448" s="1"/>
      <c r="AY2448" s="1"/>
      <c r="BA2448" s="1"/>
      <c r="BB2448" s="1"/>
      <c r="BF2448" s="1"/>
      <c r="BG2448" t="str">
        <f t="shared" ca="1" si="313"/>
        <v/>
      </c>
      <c r="BH2448" t="str">
        <f t="shared" si="314"/>
        <v/>
      </c>
      <c r="BI2448" t="str">
        <f t="shared" si="315"/>
        <v/>
      </c>
      <c r="BJ2448" t="str">
        <f t="shared" ca="1" si="310"/>
        <v/>
      </c>
      <c r="BK2448">
        <f t="shared" si="316"/>
        <v>1900</v>
      </c>
      <c r="BL2448">
        <f t="shared" si="317"/>
        <v>1900</v>
      </c>
      <c r="BM2448" t="str">
        <f t="shared" si="311"/>
        <v/>
      </c>
      <c r="BN2448" s="84">
        <f t="shared" si="312"/>
        <v>116</v>
      </c>
      <c r="BO2448" s="1">
        <v>42370</v>
      </c>
      <c r="BP2448" s="1"/>
      <c r="BQ2448" s="3"/>
      <c r="BR2448" s="4"/>
      <c r="BS2448" s="5"/>
      <c r="BT2448" s="6"/>
      <c r="BU2448" s="5"/>
      <c r="BV2448" s="5"/>
      <c r="BW2448" s="6"/>
      <c r="BX2448" s="5"/>
      <c r="BY2448" s="5"/>
      <c r="BZ2448" s="6"/>
      <c r="CA2448" s="5"/>
    </row>
    <row r="2449" spans="4:79">
      <c r="D2449" s="1"/>
      <c r="J2449" s="1"/>
      <c r="L2449" s="1"/>
      <c r="M2449" s="1"/>
      <c r="AX2449" s="1"/>
      <c r="AY2449" s="1"/>
      <c r="BA2449" s="1"/>
      <c r="BB2449" s="1"/>
      <c r="BG2449" t="str">
        <f t="shared" ca="1" si="313"/>
        <v/>
      </c>
      <c r="BH2449" t="str">
        <f t="shared" si="314"/>
        <v/>
      </c>
      <c r="BI2449" t="str">
        <f t="shared" si="315"/>
        <v/>
      </c>
      <c r="BJ2449" t="str">
        <f t="shared" ca="1" si="310"/>
        <v/>
      </c>
      <c r="BK2449">
        <f t="shared" si="316"/>
        <v>1900</v>
      </c>
      <c r="BL2449">
        <f t="shared" si="317"/>
        <v>1900</v>
      </c>
      <c r="BM2449" t="str">
        <f t="shared" si="311"/>
        <v/>
      </c>
      <c r="BN2449" s="84">
        <f t="shared" si="312"/>
        <v>116</v>
      </c>
      <c r="BO2449" s="1">
        <v>42370</v>
      </c>
      <c r="BP2449" s="1"/>
      <c r="BQ2449" s="3"/>
      <c r="BR2449" s="4"/>
      <c r="BS2449" s="5"/>
      <c r="BT2449" s="6"/>
      <c r="BU2449" s="5"/>
      <c r="BV2449" s="5"/>
      <c r="BW2449" s="6"/>
      <c r="BX2449" s="5"/>
      <c r="BY2449" s="5"/>
      <c r="BZ2449" s="6"/>
      <c r="CA2449" s="5"/>
    </row>
    <row r="2450" spans="4:79">
      <c r="D2450" s="1"/>
      <c r="J2450" s="1"/>
      <c r="L2450" s="1"/>
      <c r="AX2450" s="1"/>
      <c r="AY2450" s="1"/>
      <c r="BA2450" s="1"/>
      <c r="BB2450" s="1"/>
      <c r="BG2450" t="str">
        <f t="shared" ca="1" si="313"/>
        <v/>
      </c>
      <c r="BH2450" t="str">
        <f t="shared" si="314"/>
        <v/>
      </c>
      <c r="BI2450" t="str">
        <f t="shared" si="315"/>
        <v/>
      </c>
      <c r="BJ2450" t="str">
        <f t="shared" ca="1" si="310"/>
        <v/>
      </c>
      <c r="BK2450">
        <f t="shared" si="316"/>
        <v>1900</v>
      </c>
      <c r="BL2450">
        <f t="shared" si="317"/>
        <v>1900</v>
      </c>
      <c r="BM2450" t="str">
        <f t="shared" si="311"/>
        <v/>
      </c>
      <c r="BN2450" s="84">
        <f t="shared" si="312"/>
        <v>116</v>
      </c>
      <c r="BO2450" s="1">
        <v>42370</v>
      </c>
      <c r="BP2450" s="1"/>
      <c r="BQ2450" s="3"/>
      <c r="BR2450" s="4"/>
      <c r="BS2450" s="5"/>
      <c r="BT2450" s="6"/>
      <c r="BU2450" s="5"/>
      <c r="BV2450" s="5"/>
      <c r="BW2450" s="6"/>
      <c r="BX2450" s="5"/>
      <c r="BY2450" s="5"/>
      <c r="BZ2450" s="6"/>
      <c r="CA2450" s="5"/>
    </row>
    <row r="2451" spans="4:79">
      <c r="D2451" s="1"/>
      <c r="J2451" s="1"/>
      <c r="L2451" s="1"/>
      <c r="AX2451" s="1"/>
      <c r="AY2451" s="1"/>
      <c r="BA2451" s="1"/>
      <c r="BB2451" s="1"/>
      <c r="BG2451" t="str">
        <f t="shared" ca="1" si="313"/>
        <v/>
      </c>
      <c r="BH2451" t="str">
        <f t="shared" si="314"/>
        <v/>
      </c>
      <c r="BI2451" t="str">
        <f t="shared" si="315"/>
        <v/>
      </c>
      <c r="BJ2451" t="str">
        <f t="shared" ca="1" si="310"/>
        <v/>
      </c>
      <c r="BK2451">
        <f t="shared" si="316"/>
        <v>1900</v>
      </c>
      <c r="BL2451">
        <f t="shared" si="317"/>
        <v>1900</v>
      </c>
      <c r="BM2451" t="str">
        <f t="shared" si="311"/>
        <v/>
      </c>
      <c r="BN2451" s="84">
        <f t="shared" si="312"/>
        <v>116</v>
      </c>
      <c r="BO2451" s="1">
        <v>42370</v>
      </c>
      <c r="BP2451" s="1"/>
      <c r="BQ2451" s="3"/>
      <c r="BR2451" s="4"/>
      <c r="BS2451" s="5"/>
      <c r="BT2451" s="6"/>
      <c r="BU2451" s="5"/>
      <c r="BV2451" s="5"/>
      <c r="BW2451" s="6"/>
      <c r="BX2451" s="5"/>
      <c r="BY2451" s="5"/>
      <c r="BZ2451" s="6"/>
      <c r="CA2451" s="5"/>
    </row>
    <row r="2452" spans="4:79">
      <c r="D2452" s="1"/>
      <c r="J2452" s="1"/>
      <c r="L2452" s="1"/>
      <c r="M2452" s="1"/>
      <c r="AX2452" s="1"/>
      <c r="AY2452" s="1"/>
      <c r="BA2452" s="1"/>
      <c r="BB2452" s="1"/>
      <c r="BG2452" t="str">
        <f t="shared" ca="1" si="313"/>
        <v/>
      </c>
      <c r="BH2452" t="str">
        <f t="shared" si="314"/>
        <v/>
      </c>
      <c r="BI2452" t="str">
        <f t="shared" si="315"/>
        <v/>
      </c>
      <c r="BJ2452" t="str">
        <f t="shared" ca="1" si="310"/>
        <v/>
      </c>
      <c r="BK2452">
        <f t="shared" si="316"/>
        <v>1900</v>
      </c>
      <c r="BL2452">
        <f t="shared" si="317"/>
        <v>1900</v>
      </c>
      <c r="BM2452" t="str">
        <f t="shared" si="311"/>
        <v/>
      </c>
      <c r="BN2452" s="84">
        <f t="shared" si="312"/>
        <v>116</v>
      </c>
      <c r="BO2452" s="1">
        <v>42370</v>
      </c>
      <c r="BP2452" s="1"/>
      <c r="BQ2452" s="3"/>
      <c r="BR2452" s="4"/>
      <c r="BS2452" s="5"/>
      <c r="BT2452" s="6"/>
      <c r="BU2452" s="5"/>
      <c r="BV2452" s="5"/>
      <c r="BW2452" s="6"/>
      <c r="BX2452" s="5"/>
      <c r="BY2452" s="5"/>
      <c r="BZ2452" s="6"/>
      <c r="CA2452" s="5"/>
    </row>
    <row r="2453" spans="4:79">
      <c r="D2453" s="1"/>
      <c r="J2453" s="1"/>
      <c r="L2453" s="1"/>
      <c r="M2453" s="1"/>
      <c r="AX2453" s="1"/>
      <c r="AY2453" s="1"/>
      <c r="BA2453" s="1"/>
      <c r="BB2453" s="1"/>
      <c r="BG2453" t="str">
        <f t="shared" ca="1" si="313"/>
        <v/>
      </c>
      <c r="BH2453" t="str">
        <f t="shared" si="314"/>
        <v/>
      </c>
      <c r="BI2453" t="str">
        <f t="shared" si="315"/>
        <v/>
      </c>
      <c r="BJ2453" t="str">
        <f t="shared" ca="1" si="310"/>
        <v/>
      </c>
      <c r="BK2453">
        <f t="shared" si="316"/>
        <v>1900</v>
      </c>
      <c r="BL2453">
        <f t="shared" si="317"/>
        <v>1900</v>
      </c>
      <c r="BM2453" t="str">
        <f t="shared" si="311"/>
        <v/>
      </c>
      <c r="BN2453" s="84">
        <f t="shared" si="312"/>
        <v>116</v>
      </c>
      <c r="BO2453" s="1">
        <v>42370</v>
      </c>
      <c r="BP2453" s="1"/>
      <c r="BQ2453" s="3"/>
      <c r="BR2453" s="4"/>
      <c r="BS2453" s="5"/>
      <c r="BT2453" s="6"/>
      <c r="BU2453" s="5"/>
      <c r="BV2453" s="5"/>
      <c r="BW2453" s="6"/>
      <c r="BX2453" s="5"/>
      <c r="BY2453" s="5"/>
      <c r="BZ2453" s="6"/>
      <c r="CA2453" s="5"/>
    </row>
    <row r="2454" spans="4:79">
      <c r="D2454" s="1"/>
      <c r="BB2454" s="1"/>
      <c r="BG2454" t="str">
        <f t="shared" ca="1" si="313"/>
        <v/>
      </c>
      <c r="BH2454" t="str">
        <f t="shared" si="314"/>
        <v/>
      </c>
      <c r="BI2454" t="str">
        <f t="shared" si="315"/>
        <v/>
      </c>
      <c r="BJ2454" t="str">
        <f t="shared" ca="1" si="310"/>
        <v/>
      </c>
      <c r="BK2454">
        <f t="shared" si="316"/>
        <v>1900</v>
      </c>
      <c r="BL2454">
        <f t="shared" si="317"/>
        <v>1900</v>
      </c>
      <c r="BM2454" t="str">
        <f t="shared" si="311"/>
        <v/>
      </c>
      <c r="BN2454" s="84">
        <f t="shared" si="312"/>
        <v>116</v>
      </c>
      <c r="BO2454" s="1">
        <v>42370</v>
      </c>
      <c r="BP2454" s="1"/>
      <c r="BQ2454" s="3"/>
      <c r="BR2454" s="4"/>
      <c r="BS2454" s="5"/>
      <c r="BT2454" s="6"/>
      <c r="BU2454" s="5"/>
      <c r="BV2454" s="5"/>
      <c r="BW2454" s="6"/>
      <c r="BX2454" s="5"/>
      <c r="BY2454" s="5"/>
      <c r="BZ2454" s="6"/>
      <c r="CA2454" s="5"/>
    </row>
    <row r="2455" spans="4:79">
      <c r="D2455" s="1"/>
      <c r="J2455" s="1"/>
      <c r="L2455" s="1"/>
      <c r="BA2455" s="1"/>
      <c r="BG2455" t="str">
        <f t="shared" ca="1" si="313"/>
        <v/>
      </c>
      <c r="BH2455" t="str">
        <f t="shared" si="314"/>
        <v/>
      </c>
      <c r="BI2455" t="str">
        <f t="shared" si="315"/>
        <v/>
      </c>
      <c r="BJ2455" t="str">
        <f t="shared" ca="1" si="310"/>
        <v/>
      </c>
      <c r="BK2455">
        <f t="shared" si="316"/>
        <v>1900</v>
      </c>
      <c r="BL2455">
        <f t="shared" si="317"/>
        <v>1900</v>
      </c>
      <c r="BM2455" t="str">
        <f t="shared" si="311"/>
        <v/>
      </c>
      <c r="BN2455" s="84">
        <f t="shared" si="312"/>
        <v>116</v>
      </c>
      <c r="BO2455" s="1">
        <v>42370</v>
      </c>
      <c r="BP2455" s="1"/>
      <c r="BQ2455" s="3"/>
      <c r="BR2455" s="4"/>
      <c r="BS2455" s="5"/>
      <c r="BT2455" s="6"/>
      <c r="BU2455" s="5"/>
      <c r="BV2455" s="5"/>
      <c r="BW2455" s="6"/>
      <c r="BX2455" s="5"/>
      <c r="BY2455" s="5"/>
      <c r="BZ2455" s="6"/>
      <c r="CA2455" s="5"/>
    </row>
    <row r="2456" spans="4:79">
      <c r="D2456" s="1"/>
      <c r="J2456" s="1"/>
      <c r="L2456" s="1"/>
      <c r="M2456" s="1"/>
      <c r="AX2456" s="1"/>
      <c r="AY2456" s="1"/>
      <c r="BA2456" s="1"/>
      <c r="BB2456" s="1"/>
      <c r="BG2456" t="str">
        <f t="shared" ca="1" si="313"/>
        <v/>
      </c>
      <c r="BH2456" t="str">
        <f t="shared" si="314"/>
        <v/>
      </c>
      <c r="BI2456" t="str">
        <f t="shared" si="315"/>
        <v/>
      </c>
      <c r="BJ2456" t="str">
        <f t="shared" ca="1" si="310"/>
        <v/>
      </c>
      <c r="BK2456">
        <f t="shared" si="316"/>
        <v>1900</v>
      </c>
      <c r="BL2456">
        <f t="shared" si="317"/>
        <v>1900</v>
      </c>
      <c r="BM2456" t="str">
        <f t="shared" si="311"/>
        <v/>
      </c>
      <c r="BN2456" s="84">
        <f t="shared" si="312"/>
        <v>116</v>
      </c>
      <c r="BO2456" s="1">
        <v>42370</v>
      </c>
      <c r="BP2456" s="1"/>
      <c r="BQ2456" s="3"/>
      <c r="BR2456" s="4"/>
      <c r="BS2456" s="5"/>
      <c r="BT2456" s="6"/>
      <c r="BU2456" s="5"/>
      <c r="BV2456" s="5"/>
      <c r="BW2456" s="6"/>
      <c r="BX2456" s="5"/>
      <c r="BY2456" s="5"/>
      <c r="BZ2456" s="6"/>
      <c r="CA2456" s="5"/>
    </row>
    <row r="2457" spans="4:79">
      <c r="D2457" s="1"/>
      <c r="J2457" s="1"/>
      <c r="L2457" s="1"/>
      <c r="M2457" s="1"/>
      <c r="BA2457" s="1"/>
      <c r="BB2457" s="1"/>
      <c r="BG2457" t="str">
        <f t="shared" ca="1" si="313"/>
        <v/>
      </c>
      <c r="BH2457" t="str">
        <f t="shared" si="314"/>
        <v/>
      </c>
      <c r="BI2457" t="str">
        <f t="shared" si="315"/>
        <v/>
      </c>
      <c r="BJ2457" t="str">
        <f t="shared" ca="1" si="310"/>
        <v/>
      </c>
      <c r="BK2457">
        <f t="shared" si="316"/>
        <v>1900</v>
      </c>
      <c r="BL2457">
        <f t="shared" si="317"/>
        <v>1900</v>
      </c>
      <c r="BM2457" t="str">
        <f t="shared" si="311"/>
        <v/>
      </c>
      <c r="BN2457" s="84">
        <f t="shared" si="312"/>
        <v>116</v>
      </c>
      <c r="BO2457" s="1">
        <v>42370</v>
      </c>
      <c r="BP2457" s="1"/>
      <c r="BQ2457" s="3"/>
      <c r="BR2457" s="4"/>
      <c r="BS2457" s="5"/>
      <c r="BT2457" s="6"/>
      <c r="BU2457" s="5"/>
      <c r="BV2457" s="5"/>
      <c r="BW2457" s="6"/>
      <c r="BX2457" s="5"/>
      <c r="BY2457" s="5"/>
      <c r="BZ2457" s="6"/>
      <c r="CA2457" s="5"/>
    </row>
    <row r="2458" spans="4:79">
      <c r="D2458" s="1"/>
      <c r="J2458" s="1"/>
      <c r="L2458" s="1"/>
      <c r="AX2458" s="1"/>
      <c r="AY2458" s="1"/>
      <c r="BA2458" s="1"/>
      <c r="BB2458" s="1"/>
      <c r="BF2458" s="1"/>
      <c r="BG2458" t="str">
        <f t="shared" ca="1" si="313"/>
        <v/>
      </c>
      <c r="BH2458" t="str">
        <f t="shared" si="314"/>
        <v/>
      </c>
      <c r="BI2458" t="str">
        <f t="shared" si="315"/>
        <v/>
      </c>
      <c r="BJ2458" t="str">
        <f t="shared" ca="1" si="310"/>
        <v/>
      </c>
      <c r="BK2458">
        <f t="shared" si="316"/>
        <v>1900</v>
      </c>
      <c r="BL2458">
        <f t="shared" si="317"/>
        <v>1900</v>
      </c>
      <c r="BM2458" t="str">
        <f t="shared" si="311"/>
        <v/>
      </c>
      <c r="BN2458" s="84">
        <f t="shared" si="312"/>
        <v>116</v>
      </c>
      <c r="BO2458" s="1">
        <v>42370</v>
      </c>
      <c r="BP2458" s="1"/>
      <c r="BQ2458" s="3"/>
      <c r="BR2458" s="4"/>
      <c r="BS2458" s="5"/>
      <c r="BT2458" s="6"/>
      <c r="BU2458" s="5"/>
      <c r="BV2458" s="5"/>
      <c r="BW2458" s="6"/>
      <c r="BX2458" s="5"/>
      <c r="BY2458" s="5"/>
      <c r="BZ2458" s="6"/>
      <c r="CA2458" s="5"/>
    </row>
    <row r="2459" spans="4:79">
      <c r="D2459" s="1"/>
      <c r="J2459" s="1"/>
      <c r="L2459" s="1"/>
      <c r="M2459" s="1"/>
      <c r="AX2459" s="1"/>
      <c r="AY2459" s="1"/>
      <c r="BA2459" s="1"/>
      <c r="BB2459" s="1"/>
      <c r="BG2459" t="str">
        <f t="shared" ca="1" si="313"/>
        <v/>
      </c>
      <c r="BH2459" t="str">
        <f t="shared" si="314"/>
        <v/>
      </c>
      <c r="BI2459" t="str">
        <f t="shared" si="315"/>
        <v/>
      </c>
      <c r="BJ2459" t="str">
        <f t="shared" ca="1" si="310"/>
        <v/>
      </c>
      <c r="BK2459">
        <f t="shared" si="316"/>
        <v>1900</v>
      </c>
      <c r="BL2459">
        <f t="shared" si="317"/>
        <v>1900</v>
      </c>
      <c r="BM2459" t="str">
        <f t="shared" si="311"/>
        <v/>
      </c>
      <c r="BN2459" s="84">
        <f t="shared" si="312"/>
        <v>116</v>
      </c>
      <c r="BO2459" s="1">
        <v>42370</v>
      </c>
      <c r="BP2459" s="1"/>
      <c r="BQ2459" s="3"/>
      <c r="BR2459" s="4"/>
      <c r="BS2459" s="5"/>
      <c r="BT2459" s="6"/>
      <c r="BU2459" s="5"/>
      <c r="BV2459" s="5"/>
      <c r="BW2459" s="6"/>
      <c r="BX2459" s="5"/>
      <c r="BY2459" s="5"/>
      <c r="BZ2459" s="6"/>
      <c r="CA2459" s="5"/>
    </row>
    <row r="2460" spans="4:79">
      <c r="D2460" s="1"/>
      <c r="J2460" s="1"/>
      <c r="L2460" s="1"/>
      <c r="M2460" s="1"/>
      <c r="BA2460" s="1"/>
      <c r="BG2460" t="str">
        <f t="shared" ca="1" si="313"/>
        <v/>
      </c>
      <c r="BH2460" t="str">
        <f t="shared" si="314"/>
        <v/>
      </c>
      <c r="BI2460" t="str">
        <f t="shared" si="315"/>
        <v/>
      </c>
      <c r="BJ2460" t="str">
        <f t="shared" ca="1" si="310"/>
        <v/>
      </c>
      <c r="BK2460">
        <f t="shared" si="316"/>
        <v>1900</v>
      </c>
      <c r="BL2460">
        <f t="shared" si="317"/>
        <v>1900</v>
      </c>
      <c r="BM2460" t="str">
        <f t="shared" si="311"/>
        <v/>
      </c>
      <c r="BN2460" s="84">
        <f t="shared" si="312"/>
        <v>116</v>
      </c>
      <c r="BO2460" s="1">
        <v>42370</v>
      </c>
      <c r="BP2460" s="1"/>
      <c r="BQ2460" s="3"/>
      <c r="BR2460" s="4"/>
      <c r="BS2460" s="5"/>
      <c r="BT2460" s="6"/>
      <c r="BU2460" s="5"/>
      <c r="BV2460" s="5"/>
      <c r="BW2460" s="6"/>
      <c r="BX2460" s="5"/>
      <c r="BY2460" s="5"/>
      <c r="BZ2460" s="6"/>
      <c r="CA2460" s="5"/>
    </row>
    <row r="2461" spans="4:79">
      <c r="D2461" s="1"/>
      <c r="J2461" s="1"/>
      <c r="M2461" s="1"/>
      <c r="BG2461" t="str">
        <f t="shared" ca="1" si="313"/>
        <v/>
      </c>
      <c r="BH2461" t="str">
        <f t="shared" si="314"/>
        <v/>
      </c>
      <c r="BI2461" t="str">
        <f t="shared" si="315"/>
        <v/>
      </c>
      <c r="BJ2461" t="str">
        <f t="shared" ca="1" si="310"/>
        <v/>
      </c>
      <c r="BK2461">
        <f t="shared" si="316"/>
        <v>1900</v>
      </c>
      <c r="BL2461">
        <f t="shared" si="317"/>
        <v>1900</v>
      </c>
      <c r="BM2461" t="str">
        <f t="shared" si="311"/>
        <v/>
      </c>
      <c r="BN2461" s="84">
        <f t="shared" si="312"/>
        <v>116</v>
      </c>
      <c r="BO2461" s="1">
        <v>42370</v>
      </c>
      <c r="BP2461" s="1"/>
      <c r="BQ2461" s="3"/>
      <c r="BR2461" s="4"/>
      <c r="BS2461" s="5"/>
      <c r="BT2461" s="6"/>
      <c r="BU2461" s="5"/>
      <c r="BV2461" s="5"/>
      <c r="BW2461" s="6"/>
      <c r="BX2461" s="5"/>
      <c r="BY2461" s="5"/>
      <c r="BZ2461" s="6"/>
      <c r="CA2461" s="5"/>
    </row>
    <row r="2462" spans="4:79">
      <c r="D2462" s="1"/>
      <c r="J2462" s="1"/>
      <c r="L2462" s="1"/>
      <c r="M2462" s="1"/>
      <c r="AX2462" s="1"/>
      <c r="AY2462" s="1"/>
      <c r="BA2462" s="1"/>
      <c r="BB2462" s="1"/>
      <c r="BG2462" t="str">
        <f t="shared" ca="1" si="313"/>
        <v/>
      </c>
      <c r="BH2462" t="str">
        <f t="shared" si="314"/>
        <v/>
      </c>
      <c r="BI2462" t="str">
        <f t="shared" si="315"/>
        <v/>
      </c>
      <c r="BJ2462" t="str">
        <f t="shared" ca="1" si="310"/>
        <v/>
      </c>
      <c r="BK2462">
        <f t="shared" si="316"/>
        <v>1900</v>
      </c>
      <c r="BL2462">
        <f t="shared" si="317"/>
        <v>1900</v>
      </c>
      <c r="BM2462" t="str">
        <f t="shared" si="311"/>
        <v/>
      </c>
      <c r="BN2462" s="84">
        <f t="shared" si="312"/>
        <v>116</v>
      </c>
      <c r="BO2462" s="1">
        <v>42370</v>
      </c>
      <c r="BP2462" s="1"/>
      <c r="BQ2462" s="3"/>
      <c r="BR2462" s="4"/>
      <c r="BS2462" s="5"/>
      <c r="BT2462" s="6"/>
      <c r="BU2462" s="5"/>
      <c r="BV2462" s="5"/>
      <c r="BW2462" s="6"/>
      <c r="BX2462" s="5"/>
      <c r="BY2462" s="5"/>
      <c r="BZ2462" s="6"/>
      <c r="CA2462" s="5"/>
    </row>
    <row r="2463" spans="4:79">
      <c r="D2463" s="1"/>
      <c r="J2463" s="1"/>
      <c r="L2463" s="1"/>
      <c r="M2463" s="1"/>
      <c r="AX2463" s="1"/>
      <c r="AY2463" s="1"/>
      <c r="BA2463" s="1"/>
      <c r="BB2463" s="1"/>
      <c r="BG2463" t="str">
        <f t="shared" ca="1" si="313"/>
        <v/>
      </c>
      <c r="BH2463" t="str">
        <f t="shared" si="314"/>
        <v/>
      </c>
      <c r="BI2463" t="str">
        <f t="shared" si="315"/>
        <v/>
      </c>
      <c r="BJ2463" t="str">
        <f t="shared" ref="BJ2463:BJ2526" ca="1" si="318">IF(A2463="","",DATEDIF(L2463,TODAY(),"y"))</f>
        <v/>
      </c>
      <c r="BK2463">
        <f t="shared" si="316"/>
        <v>1900</v>
      </c>
      <c r="BL2463">
        <f t="shared" si="317"/>
        <v>1900</v>
      </c>
      <c r="BM2463" t="str">
        <f t="shared" si="311"/>
        <v/>
      </c>
      <c r="BN2463" s="84">
        <f t="shared" si="312"/>
        <v>116</v>
      </c>
      <c r="BO2463" s="1">
        <v>42370</v>
      </c>
      <c r="BP2463" s="1"/>
      <c r="BQ2463" s="3"/>
      <c r="BR2463" s="4"/>
      <c r="BS2463" s="5"/>
      <c r="BT2463" s="6"/>
      <c r="BU2463" s="5"/>
      <c r="BV2463" s="5"/>
      <c r="BW2463" s="6"/>
      <c r="BX2463" s="5"/>
      <c r="BY2463" s="5"/>
      <c r="BZ2463" s="6"/>
      <c r="CA2463" s="5"/>
    </row>
    <row r="2464" spans="4:79">
      <c r="D2464" s="1"/>
      <c r="J2464" s="1"/>
      <c r="L2464" s="1"/>
      <c r="M2464" s="1"/>
      <c r="AX2464" s="1"/>
      <c r="AY2464" s="1"/>
      <c r="BA2464" s="1"/>
      <c r="BB2464" s="1"/>
      <c r="BG2464" t="str">
        <f t="shared" ca="1" si="313"/>
        <v/>
      </c>
      <c r="BH2464" t="str">
        <f t="shared" si="314"/>
        <v/>
      </c>
      <c r="BI2464" t="str">
        <f t="shared" si="315"/>
        <v/>
      </c>
      <c r="BJ2464" t="str">
        <f t="shared" ca="1" si="318"/>
        <v/>
      </c>
      <c r="BK2464">
        <f t="shared" si="316"/>
        <v>1900</v>
      </c>
      <c r="BL2464">
        <f t="shared" si="317"/>
        <v>1900</v>
      </c>
      <c r="BM2464" t="str">
        <f t="shared" si="311"/>
        <v/>
      </c>
      <c r="BN2464" s="84">
        <f t="shared" si="312"/>
        <v>116</v>
      </c>
      <c r="BO2464" s="1">
        <v>42370</v>
      </c>
      <c r="BP2464" s="1"/>
      <c r="BQ2464" s="3"/>
      <c r="BR2464" s="4"/>
      <c r="BS2464" s="5"/>
      <c r="BT2464" s="6"/>
      <c r="BU2464" s="5"/>
      <c r="BV2464" s="5"/>
      <c r="BW2464" s="6"/>
      <c r="BX2464" s="5"/>
      <c r="BY2464" s="5"/>
      <c r="BZ2464" s="6"/>
      <c r="CA2464" s="5"/>
    </row>
    <row r="2465" spans="4:79">
      <c r="D2465" s="1"/>
      <c r="J2465" s="1"/>
      <c r="L2465" s="1"/>
      <c r="M2465" s="1"/>
      <c r="AX2465" s="1"/>
      <c r="AY2465" s="1"/>
      <c r="BA2465" s="1"/>
      <c r="BB2465" s="1"/>
      <c r="BG2465" t="str">
        <f t="shared" ca="1" si="313"/>
        <v/>
      </c>
      <c r="BH2465" t="str">
        <f t="shared" si="314"/>
        <v/>
      </c>
      <c r="BI2465" t="str">
        <f t="shared" si="315"/>
        <v/>
      </c>
      <c r="BJ2465" t="str">
        <f t="shared" ca="1" si="318"/>
        <v/>
      </c>
      <c r="BK2465">
        <f t="shared" si="316"/>
        <v>1900</v>
      </c>
      <c r="BL2465">
        <f t="shared" si="317"/>
        <v>1900</v>
      </c>
      <c r="BM2465" t="str">
        <f t="shared" si="311"/>
        <v/>
      </c>
      <c r="BN2465" s="84">
        <f t="shared" si="312"/>
        <v>116</v>
      </c>
      <c r="BO2465" s="1">
        <v>42370</v>
      </c>
      <c r="BP2465" s="1"/>
      <c r="BQ2465" s="3"/>
      <c r="BR2465" s="4"/>
      <c r="BS2465" s="5"/>
      <c r="BT2465" s="6"/>
      <c r="BU2465" s="5"/>
      <c r="BV2465" s="5"/>
      <c r="BW2465" s="6"/>
      <c r="BX2465" s="5"/>
      <c r="BY2465" s="5"/>
      <c r="BZ2465" s="6"/>
      <c r="CA2465" s="5"/>
    </row>
    <row r="2466" spans="4:79">
      <c r="D2466" s="1"/>
      <c r="J2466" s="1"/>
      <c r="L2466" s="1"/>
      <c r="M2466" s="1"/>
      <c r="BA2466" s="1"/>
      <c r="BG2466" t="str">
        <f t="shared" ca="1" si="313"/>
        <v/>
      </c>
      <c r="BH2466" t="str">
        <f t="shared" si="314"/>
        <v/>
      </c>
      <c r="BI2466" t="str">
        <f t="shared" si="315"/>
        <v/>
      </c>
      <c r="BJ2466" t="str">
        <f t="shared" ca="1" si="318"/>
        <v/>
      </c>
      <c r="BK2466">
        <f t="shared" si="316"/>
        <v>1900</v>
      </c>
      <c r="BL2466">
        <f t="shared" si="317"/>
        <v>1900</v>
      </c>
      <c r="BM2466" t="str">
        <f t="shared" si="311"/>
        <v/>
      </c>
      <c r="BN2466" s="84">
        <f t="shared" si="312"/>
        <v>116</v>
      </c>
      <c r="BO2466" s="1">
        <v>42370</v>
      </c>
      <c r="BP2466" s="1"/>
      <c r="BQ2466" s="3"/>
      <c r="BR2466" s="4"/>
      <c r="BS2466" s="5"/>
      <c r="BT2466" s="6"/>
      <c r="BU2466" s="5"/>
      <c r="BV2466" s="5"/>
      <c r="BW2466" s="6"/>
      <c r="BX2466" s="5"/>
      <c r="BY2466" s="5"/>
      <c r="BZ2466" s="6"/>
      <c r="CA2466" s="5"/>
    </row>
    <row r="2467" spans="4:79">
      <c r="D2467" s="1"/>
      <c r="BB2467" s="1"/>
      <c r="BG2467" t="str">
        <f t="shared" ca="1" si="313"/>
        <v/>
      </c>
      <c r="BH2467" t="str">
        <f t="shared" si="314"/>
        <v/>
      </c>
      <c r="BI2467" t="str">
        <f t="shared" si="315"/>
        <v/>
      </c>
      <c r="BJ2467" t="str">
        <f t="shared" ca="1" si="318"/>
        <v/>
      </c>
      <c r="BK2467">
        <f t="shared" si="316"/>
        <v>1900</v>
      </c>
      <c r="BL2467">
        <f t="shared" si="317"/>
        <v>1900</v>
      </c>
      <c r="BM2467" t="str">
        <f t="shared" si="311"/>
        <v/>
      </c>
      <c r="BN2467" s="84">
        <f t="shared" si="312"/>
        <v>116</v>
      </c>
      <c r="BO2467" s="1">
        <v>42370</v>
      </c>
      <c r="BP2467" s="1"/>
      <c r="BQ2467" s="3"/>
      <c r="BR2467" s="4"/>
      <c r="BS2467" s="5"/>
      <c r="BT2467" s="6"/>
      <c r="BU2467" s="5"/>
      <c r="BV2467" s="5"/>
      <c r="BW2467" s="6"/>
      <c r="BX2467" s="5"/>
      <c r="BY2467" s="5"/>
      <c r="BZ2467" s="6"/>
      <c r="CA2467" s="5"/>
    </row>
    <row r="2468" spans="4:79">
      <c r="D2468" s="1"/>
      <c r="E2468" s="1"/>
      <c r="J2468" s="1"/>
      <c r="L2468" s="1"/>
      <c r="M2468" s="1"/>
      <c r="AX2468" s="1"/>
      <c r="AY2468" s="1"/>
      <c r="BA2468" s="1"/>
      <c r="BG2468" t="str">
        <f t="shared" ca="1" si="313"/>
        <v/>
      </c>
      <c r="BH2468" t="str">
        <f t="shared" si="314"/>
        <v/>
      </c>
      <c r="BI2468" t="str">
        <f t="shared" si="315"/>
        <v/>
      </c>
      <c r="BJ2468" t="str">
        <f t="shared" ca="1" si="318"/>
        <v/>
      </c>
      <c r="BK2468">
        <f t="shared" si="316"/>
        <v>1900</v>
      </c>
      <c r="BL2468">
        <f t="shared" si="317"/>
        <v>1900</v>
      </c>
      <c r="BM2468" t="str">
        <f t="shared" si="311"/>
        <v/>
      </c>
      <c r="BN2468" s="84">
        <f t="shared" si="312"/>
        <v>116</v>
      </c>
      <c r="BO2468" s="1">
        <v>42370</v>
      </c>
      <c r="BP2468" s="1"/>
      <c r="BQ2468" s="3"/>
      <c r="BR2468" s="4"/>
      <c r="BS2468" s="5"/>
      <c r="BT2468" s="6"/>
      <c r="BU2468" s="5"/>
      <c r="BV2468" s="5"/>
      <c r="BW2468" s="6"/>
      <c r="BX2468" s="5"/>
      <c r="BY2468" s="5"/>
      <c r="BZ2468" s="6"/>
      <c r="CA2468" s="5"/>
    </row>
    <row r="2469" spans="4:79">
      <c r="D2469" s="1"/>
      <c r="J2469" s="1"/>
      <c r="L2469" s="1"/>
      <c r="AX2469" s="1"/>
      <c r="AY2469" s="1"/>
      <c r="BA2469" s="1"/>
      <c r="BB2469" s="1"/>
      <c r="BG2469" t="str">
        <f t="shared" ca="1" si="313"/>
        <v/>
      </c>
      <c r="BH2469" t="str">
        <f t="shared" si="314"/>
        <v/>
      </c>
      <c r="BI2469" t="str">
        <f t="shared" si="315"/>
        <v/>
      </c>
      <c r="BJ2469" t="str">
        <f t="shared" ca="1" si="318"/>
        <v/>
      </c>
      <c r="BK2469">
        <f t="shared" si="316"/>
        <v>1900</v>
      </c>
      <c r="BL2469">
        <f t="shared" si="317"/>
        <v>1900</v>
      </c>
      <c r="BM2469" t="str">
        <f t="shared" si="311"/>
        <v/>
      </c>
      <c r="BN2469" s="84">
        <f t="shared" si="312"/>
        <v>116</v>
      </c>
      <c r="BO2469" s="1">
        <v>42370</v>
      </c>
      <c r="BP2469" s="1"/>
      <c r="BQ2469" s="3"/>
      <c r="BR2469" s="4"/>
      <c r="BS2469" s="5"/>
      <c r="BT2469" s="6"/>
      <c r="BU2469" s="5"/>
      <c r="BV2469" s="5"/>
      <c r="BW2469" s="6"/>
      <c r="BX2469" s="5"/>
      <c r="BY2469" s="5"/>
      <c r="BZ2469" s="6"/>
      <c r="CA2469" s="5"/>
    </row>
    <row r="2470" spans="4:79">
      <c r="D2470" s="1"/>
      <c r="J2470" s="1"/>
      <c r="L2470" s="1"/>
      <c r="M2470" s="1"/>
      <c r="AX2470" s="1"/>
      <c r="AY2470" s="1"/>
      <c r="BA2470" s="1"/>
      <c r="BB2470" s="1"/>
      <c r="BG2470" t="str">
        <f t="shared" ca="1" si="313"/>
        <v/>
      </c>
      <c r="BH2470" t="str">
        <f t="shared" si="314"/>
        <v/>
      </c>
      <c r="BI2470" t="str">
        <f t="shared" si="315"/>
        <v/>
      </c>
      <c r="BJ2470" t="str">
        <f t="shared" ca="1" si="318"/>
        <v/>
      </c>
      <c r="BK2470">
        <f t="shared" si="316"/>
        <v>1900</v>
      </c>
      <c r="BL2470">
        <f t="shared" si="317"/>
        <v>1900</v>
      </c>
      <c r="BM2470" t="str">
        <f t="shared" si="311"/>
        <v/>
      </c>
      <c r="BN2470" s="84">
        <f t="shared" si="312"/>
        <v>116</v>
      </c>
      <c r="BO2470" s="1">
        <v>42370</v>
      </c>
      <c r="BP2470" s="1"/>
      <c r="BQ2470" s="3"/>
      <c r="BR2470" s="4"/>
      <c r="BS2470" s="5"/>
      <c r="BT2470" s="6"/>
      <c r="BU2470" s="5"/>
      <c r="BV2470" s="5"/>
      <c r="BW2470" s="6"/>
      <c r="BX2470" s="5"/>
      <c r="BY2470" s="5"/>
      <c r="BZ2470" s="6"/>
      <c r="CA2470" s="5"/>
    </row>
    <row r="2471" spans="4:79">
      <c r="D2471" s="1"/>
      <c r="J2471" s="1"/>
      <c r="L2471" s="1"/>
      <c r="BA2471" s="1"/>
      <c r="BG2471" t="str">
        <f t="shared" ca="1" si="313"/>
        <v/>
      </c>
      <c r="BH2471" t="str">
        <f t="shared" si="314"/>
        <v/>
      </c>
      <c r="BI2471" t="str">
        <f t="shared" si="315"/>
        <v/>
      </c>
      <c r="BJ2471" t="str">
        <f t="shared" ca="1" si="318"/>
        <v/>
      </c>
      <c r="BK2471">
        <f t="shared" si="316"/>
        <v>1900</v>
      </c>
      <c r="BL2471">
        <f t="shared" si="317"/>
        <v>1900</v>
      </c>
      <c r="BM2471" t="str">
        <f t="shared" si="311"/>
        <v/>
      </c>
      <c r="BN2471" s="84">
        <f t="shared" si="312"/>
        <v>116</v>
      </c>
      <c r="BO2471" s="1">
        <v>42370</v>
      </c>
      <c r="BP2471" s="1"/>
      <c r="BQ2471" s="3"/>
      <c r="BR2471" s="4"/>
      <c r="BS2471" s="5"/>
      <c r="BT2471" s="6"/>
      <c r="BU2471" s="5"/>
      <c r="BV2471" s="5"/>
      <c r="BW2471" s="6"/>
      <c r="BX2471" s="5"/>
      <c r="BY2471" s="5"/>
      <c r="BZ2471" s="6"/>
      <c r="CA2471" s="5"/>
    </row>
    <row r="2472" spans="4:79">
      <c r="D2472" s="1"/>
      <c r="J2472" s="1"/>
      <c r="L2472" s="1"/>
      <c r="AX2472" s="1"/>
      <c r="AY2472" s="1"/>
      <c r="BA2472" s="1"/>
      <c r="BB2472" s="1"/>
      <c r="BG2472" t="str">
        <f t="shared" ca="1" si="313"/>
        <v/>
      </c>
      <c r="BH2472" t="str">
        <f t="shared" si="314"/>
        <v/>
      </c>
      <c r="BI2472" t="str">
        <f t="shared" si="315"/>
        <v/>
      </c>
      <c r="BJ2472" t="str">
        <f t="shared" ca="1" si="318"/>
        <v/>
      </c>
      <c r="BK2472">
        <f t="shared" si="316"/>
        <v>1900</v>
      </c>
      <c r="BL2472">
        <f t="shared" si="317"/>
        <v>1900</v>
      </c>
      <c r="BM2472" t="str">
        <f t="shared" si="311"/>
        <v/>
      </c>
      <c r="BN2472" s="84">
        <f t="shared" si="312"/>
        <v>116</v>
      </c>
      <c r="BO2472" s="1">
        <v>42370</v>
      </c>
      <c r="BP2472" s="1"/>
      <c r="BQ2472" s="3"/>
      <c r="BR2472" s="4"/>
      <c r="BS2472" s="5"/>
      <c r="BT2472" s="6"/>
      <c r="BU2472" s="5"/>
      <c r="BV2472" s="5"/>
      <c r="BW2472" s="6"/>
      <c r="BX2472" s="5"/>
      <c r="BY2472" s="5"/>
      <c r="BZ2472" s="6"/>
      <c r="CA2472" s="5"/>
    </row>
    <row r="2473" spans="4:79">
      <c r="D2473" s="1"/>
      <c r="J2473" s="1"/>
      <c r="L2473" s="1"/>
      <c r="M2473" s="1"/>
      <c r="AX2473" s="1"/>
      <c r="AY2473" s="1"/>
      <c r="BA2473" s="1"/>
      <c r="BB2473" s="1"/>
      <c r="BG2473" t="str">
        <f t="shared" ca="1" si="313"/>
        <v/>
      </c>
      <c r="BH2473" t="str">
        <f t="shared" si="314"/>
        <v/>
      </c>
      <c r="BI2473" t="str">
        <f t="shared" si="315"/>
        <v/>
      </c>
      <c r="BJ2473" t="str">
        <f t="shared" ca="1" si="318"/>
        <v/>
      </c>
      <c r="BK2473">
        <f t="shared" si="316"/>
        <v>1900</v>
      </c>
      <c r="BL2473">
        <f t="shared" si="317"/>
        <v>1900</v>
      </c>
      <c r="BM2473" t="str">
        <f t="shared" si="311"/>
        <v/>
      </c>
      <c r="BN2473" s="84">
        <f t="shared" si="312"/>
        <v>116</v>
      </c>
      <c r="BO2473" s="1">
        <v>42370</v>
      </c>
      <c r="BP2473" s="1"/>
      <c r="BQ2473" s="3"/>
      <c r="BR2473" s="4"/>
      <c r="BS2473" s="5"/>
      <c r="BT2473" s="6"/>
      <c r="BU2473" s="5"/>
      <c r="BV2473" s="5"/>
      <c r="BW2473" s="6"/>
      <c r="BX2473" s="5"/>
      <c r="BY2473" s="5"/>
      <c r="BZ2473" s="6"/>
      <c r="CA2473" s="5"/>
    </row>
    <row r="2474" spans="4:79">
      <c r="D2474" s="1"/>
      <c r="J2474" s="1"/>
      <c r="L2474" s="1"/>
      <c r="M2474" s="1"/>
      <c r="BA2474" s="1"/>
      <c r="BG2474" t="str">
        <f t="shared" ca="1" si="313"/>
        <v/>
      </c>
      <c r="BH2474" t="str">
        <f t="shared" si="314"/>
        <v/>
      </c>
      <c r="BI2474" t="str">
        <f t="shared" si="315"/>
        <v/>
      </c>
      <c r="BJ2474" t="str">
        <f t="shared" ca="1" si="318"/>
        <v/>
      </c>
      <c r="BK2474">
        <f t="shared" si="316"/>
        <v>1900</v>
      </c>
      <c r="BL2474">
        <f t="shared" si="317"/>
        <v>1900</v>
      </c>
      <c r="BM2474" t="str">
        <f t="shared" si="311"/>
        <v/>
      </c>
      <c r="BN2474" s="84">
        <f t="shared" si="312"/>
        <v>116</v>
      </c>
      <c r="BO2474" s="1">
        <v>42370</v>
      </c>
      <c r="BP2474" s="1"/>
      <c r="BQ2474" s="3"/>
      <c r="BR2474" s="4"/>
      <c r="BS2474" s="5"/>
      <c r="BT2474" s="6"/>
      <c r="BU2474" s="5"/>
      <c r="BV2474" s="5"/>
      <c r="BW2474" s="6"/>
      <c r="BX2474" s="5"/>
      <c r="BY2474" s="5"/>
      <c r="BZ2474" s="6"/>
      <c r="CA2474" s="5"/>
    </row>
    <row r="2475" spans="4:79">
      <c r="D2475" s="1"/>
      <c r="J2475" s="1"/>
      <c r="L2475" s="1"/>
      <c r="M2475" s="1"/>
      <c r="AX2475" s="1"/>
      <c r="AY2475" s="1"/>
      <c r="BA2475" s="1"/>
      <c r="BB2475" s="1"/>
      <c r="BG2475" t="str">
        <f t="shared" ca="1" si="313"/>
        <v/>
      </c>
      <c r="BH2475" t="str">
        <f t="shared" si="314"/>
        <v/>
      </c>
      <c r="BI2475" t="str">
        <f t="shared" si="315"/>
        <v/>
      </c>
      <c r="BJ2475" t="str">
        <f t="shared" ca="1" si="318"/>
        <v/>
      </c>
      <c r="BK2475">
        <f t="shared" si="316"/>
        <v>1900</v>
      </c>
      <c r="BL2475">
        <f t="shared" si="317"/>
        <v>1900</v>
      </c>
      <c r="BM2475" t="str">
        <f t="shared" si="311"/>
        <v/>
      </c>
      <c r="BN2475" s="84">
        <f t="shared" si="312"/>
        <v>116</v>
      </c>
      <c r="BO2475" s="1">
        <v>42370</v>
      </c>
      <c r="BP2475" s="1"/>
      <c r="BQ2475" s="3"/>
      <c r="BR2475" s="4"/>
      <c r="BS2475" s="5"/>
      <c r="BT2475" s="6"/>
      <c r="BU2475" s="5"/>
      <c r="BV2475" s="5"/>
      <c r="BW2475" s="6"/>
      <c r="BX2475" s="5"/>
      <c r="BY2475" s="5"/>
      <c r="BZ2475" s="6"/>
      <c r="CA2475" s="5"/>
    </row>
    <row r="2476" spans="4:79">
      <c r="D2476" s="1"/>
      <c r="L2476" s="1"/>
      <c r="AX2476" s="1"/>
      <c r="AY2476" s="1"/>
      <c r="BG2476" t="str">
        <f t="shared" ca="1" si="313"/>
        <v/>
      </c>
      <c r="BH2476" t="str">
        <f t="shared" si="314"/>
        <v/>
      </c>
      <c r="BI2476" t="str">
        <f t="shared" si="315"/>
        <v/>
      </c>
      <c r="BJ2476" t="str">
        <f t="shared" ca="1" si="318"/>
        <v/>
      </c>
      <c r="BK2476">
        <f t="shared" si="316"/>
        <v>1900</v>
      </c>
      <c r="BL2476">
        <f t="shared" si="317"/>
        <v>1900</v>
      </c>
      <c r="BM2476" t="str">
        <f t="shared" si="311"/>
        <v/>
      </c>
      <c r="BN2476" s="84">
        <f t="shared" si="312"/>
        <v>116</v>
      </c>
      <c r="BO2476" s="1">
        <v>42370</v>
      </c>
      <c r="BP2476" s="1"/>
      <c r="BQ2476" s="3"/>
      <c r="BR2476" s="4"/>
      <c r="BS2476" s="5"/>
      <c r="BT2476" s="6"/>
      <c r="BU2476" s="5"/>
      <c r="BV2476" s="5"/>
      <c r="BW2476" s="6"/>
      <c r="BX2476" s="5"/>
      <c r="BY2476" s="5"/>
      <c r="BZ2476" s="6"/>
      <c r="CA2476" s="5"/>
    </row>
    <row r="2477" spans="4:79">
      <c r="D2477" s="1"/>
      <c r="J2477" s="1"/>
      <c r="M2477" s="1"/>
      <c r="BG2477" t="str">
        <f t="shared" ca="1" si="313"/>
        <v/>
      </c>
      <c r="BH2477" t="str">
        <f t="shared" si="314"/>
        <v/>
      </c>
      <c r="BI2477" t="str">
        <f t="shared" si="315"/>
        <v/>
      </c>
      <c r="BJ2477" t="str">
        <f t="shared" ca="1" si="318"/>
        <v/>
      </c>
      <c r="BK2477">
        <f t="shared" si="316"/>
        <v>1900</v>
      </c>
      <c r="BL2477">
        <f t="shared" si="317"/>
        <v>1900</v>
      </c>
      <c r="BM2477" t="str">
        <f t="shared" si="311"/>
        <v/>
      </c>
      <c r="BN2477" s="84">
        <f t="shared" si="312"/>
        <v>116</v>
      </c>
      <c r="BO2477" s="1">
        <v>42370</v>
      </c>
      <c r="BP2477" s="1"/>
      <c r="BQ2477" s="3"/>
      <c r="BR2477" s="4"/>
      <c r="BS2477" s="5"/>
      <c r="BT2477" s="6"/>
      <c r="BU2477" s="5"/>
      <c r="BV2477" s="5"/>
      <c r="BW2477" s="6"/>
      <c r="BX2477" s="5"/>
      <c r="BY2477" s="5"/>
      <c r="BZ2477" s="6"/>
      <c r="CA2477" s="5"/>
    </row>
    <row r="2478" spans="4:79">
      <c r="D2478" s="1"/>
      <c r="J2478" s="1"/>
      <c r="L2478" s="1"/>
      <c r="M2478" s="1"/>
      <c r="AX2478" s="1"/>
      <c r="AY2478" s="1"/>
      <c r="BA2478" s="1"/>
      <c r="BB2478" s="1"/>
      <c r="BG2478" t="str">
        <f t="shared" ca="1" si="313"/>
        <v/>
      </c>
      <c r="BH2478" t="str">
        <f t="shared" si="314"/>
        <v/>
      </c>
      <c r="BI2478" t="str">
        <f t="shared" si="315"/>
        <v/>
      </c>
      <c r="BJ2478" t="str">
        <f t="shared" ca="1" si="318"/>
        <v/>
      </c>
      <c r="BK2478">
        <f t="shared" si="316"/>
        <v>1900</v>
      </c>
      <c r="BL2478">
        <f t="shared" si="317"/>
        <v>1900</v>
      </c>
      <c r="BM2478" t="str">
        <f t="shared" si="311"/>
        <v/>
      </c>
      <c r="BN2478" s="84">
        <f t="shared" si="312"/>
        <v>116</v>
      </c>
      <c r="BO2478" s="1">
        <v>42370</v>
      </c>
      <c r="BP2478" s="1"/>
      <c r="BQ2478" s="3"/>
      <c r="BR2478" s="4"/>
      <c r="BS2478" s="5"/>
      <c r="BT2478" s="6"/>
      <c r="BU2478" s="5"/>
      <c r="BV2478" s="5"/>
      <c r="BW2478" s="6"/>
      <c r="BX2478" s="5"/>
      <c r="BY2478" s="5"/>
      <c r="BZ2478" s="6"/>
      <c r="CA2478" s="5"/>
    </row>
    <row r="2479" spans="4:79">
      <c r="D2479" s="1"/>
      <c r="J2479" s="1"/>
      <c r="L2479" s="1"/>
      <c r="AX2479" s="1"/>
      <c r="AY2479" s="1"/>
      <c r="BA2479" s="1"/>
      <c r="BB2479" s="1"/>
      <c r="BG2479" t="str">
        <f t="shared" ca="1" si="313"/>
        <v/>
      </c>
      <c r="BH2479" t="str">
        <f t="shared" si="314"/>
        <v/>
      </c>
      <c r="BI2479" t="str">
        <f t="shared" si="315"/>
        <v/>
      </c>
      <c r="BJ2479" t="str">
        <f t="shared" ca="1" si="318"/>
        <v/>
      </c>
      <c r="BK2479">
        <f t="shared" si="316"/>
        <v>1900</v>
      </c>
      <c r="BL2479">
        <f t="shared" si="317"/>
        <v>1900</v>
      </c>
      <c r="BM2479" t="str">
        <f t="shared" si="311"/>
        <v/>
      </c>
      <c r="BN2479" s="84">
        <f t="shared" si="312"/>
        <v>116</v>
      </c>
      <c r="BO2479" s="1">
        <v>42370</v>
      </c>
      <c r="BP2479" s="1"/>
      <c r="BQ2479" s="3"/>
      <c r="BR2479" s="4"/>
      <c r="BS2479" s="5"/>
      <c r="BT2479" s="6"/>
      <c r="BU2479" s="5"/>
      <c r="BV2479" s="5"/>
      <c r="BW2479" s="6"/>
      <c r="BX2479" s="5"/>
      <c r="BY2479" s="5"/>
      <c r="BZ2479" s="6"/>
      <c r="CA2479" s="5"/>
    </row>
    <row r="2480" spans="4:79">
      <c r="D2480" s="1"/>
      <c r="J2480" s="1"/>
      <c r="L2480" s="1"/>
      <c r="M2480" s="1"/>
      <c r="AX2480" s="1"/>
      <c r="AY2480" s="1"/>
      <c r="BA2480" s="1"/>
      <c r="BB2480" s="1"/>
      <c r="BG2480" t="str">
        <f t="shared" ca="1" si="313"/>
        <v/>
      </c>
      <c r="BH2480" t="str">
        <f t="shared" si="314"/>
        <v/>
      </c>
      <c r="BI2480" t="str">
        <f t="shared" si="315"/>
        <v/>
      </c>
      <c r="BJ2480" t="str">
        <f t="shared" ca="1" si="318"/>
        <v/>
      </c>
      <c r="BK2480">
        <f t="shared" si="316"/>
        <v>1900</v>
      </c>
      <c r="BL2480">
        <f t="shared" si="317"/>
        <v>1900</v>
      </c>
      <c r="BM2480" t="str">
        <f t="shared" si="311"/>
        <v/>
      </c>
      <c r="BN2480" s="84">
        <f t="shared" si="312"/>
        <v>116</v>
      </c>
      <c r="BO2480" s="1">
        <v>42370</v>
      </c>
      <c r="BP2480" s="1"/>
      <c r="BQ2480" s="3"/>
      <c r="BR2480" s="4"/>
      <c r="BS2480" s="5"/>
      <c r="BT2480" s="6"/>
      <c r="BU2480" s="5"/>
      <c r="BV2480" s="5"/>
      <c r="BW2480" s="6"/>
      <c r="BX2480" s="5"/>
      <c r="BY2480" s="5"/>
      <c r="BZ2480" s="6"/>
      <c r="CA2480" s="5"/>
    </row>
    <row r="2481" spans="4:79">
      <c r="D2481" s="1"/>
      <c r="J2481" s="1"/>
      <c r="L2481" s="1"/>
      <c r="M2481" s="1"/>
      <c r="AX2481" s="1"/>
      <c r="AY2481" s="1"/>
      <c r="BA2481" s="1"/>
      <c r="BB2481" s="1"/>
      <c r="BG2481" t="str">
        <f t="shared" ca="1" si="313"/>
        <v/>
      </c>
      <c r="BH2481" t="str">
        <f t="shared" si="314"/>
        <v/>
      </c>
      <c r="BI2481" t="str">
        <f t="shared" si="315"/>
        <v/>
      </c>
      <c r="BJ2481" t="str">
        <f t="shared" ca="1" si="318"/>
        <v/>
      </c>
      <c r="BK2481">
        <f t="shared" si="316"/>
        <v>1900</v>
      </c>
      <c r="BL2481">
        <f t="shared" si="317"/>
        <v>1900</v>
      </c>
      <c r="BM2481" t="str">
        <f t="shared" si="311"/>
        <v/>
      </c>
      <c r="BN2481" s="84">
        <f t="shared" si="312"/>
        <v>116</v>
      </c>
      <c r="BO2481" s="1">
        <v>42370</v>
      </c>
      <c r="BP2481" s="1"/>
      <c r="BQ2481" s="3"/>
      <c r="BR2481" s="4"/>
      <c r="BS2481" s="5"/>
      <c r="BT2481" s="6"/>
      <c r="BU2481" s="5"/>
      <c r="BV2481" s="5"/>
      <c r="BW2481" s="6"/>
      <c r="BX2481" s="5"/>
      <c r="BY2481" s="5"/>
      <c r="BZ2481" s="6"/>
      <c r="CA2481" s="5"/>
    </row>
    <row r="2482" spans="4:79">
      <c r="D2482" s="1"/>
      <c r="J2482" s="1"/>
      <c r="L2482" s="1"/>
      <c r="M2482" s="1"/>
      <c r="AX2482" s="1"/>
      <c r="AY2482" s="1"/>
      <c r="BA2482" s="1"/>
      <c r="BB2482" s="1"/>
      <c r="BG2482" t="str">
        <f t="shared" ca="1" si="313"/>
        <v/>
      </c>
      <c r="BH2482" t="str">
        <f t="shared" si="314"/>
        <v/>
      </c>
      <c r="BI2482" t="str">
        <f t="shared" si="315"/>
        <v/>
      </c>
      <c r="BJ2482" t="str">
        <f t="shared" ca="1" si="318"/>
        <v/>
      </c>
      <c r="BK2482">
        <f t="shared" si="316"/>
        <v>1900</v>
      </c>
      <c r="BL2482">
        <f t="shared" si="317"/>
        <v>1900</v>
      </c>
      <c r="BM2482" t="str">
        <f t="shared" si="311"/>
        <v/>
      </c>
      <c r="BN2482" s="84">
        <f t="shared" si="312"/>
        <v>116</v>
      </c>
      <c r="BO2482" s="1">
        <v>42370</v>
      </c>
      <c r="BP2482" s="1"/>
      <c r="BQ2482" s="3"/>
      <c r="BR2482" s="4"/>
      <c r="BS2482" s="5"/>
      <c r="BT2482" s="6"/>
      <c r="BU2482" s="5"/>
      <c r="BV2482" s="5"/>
      <c r="BW2482" s="6"/>
      <c r="BX2482" s="5"/>
      <c r="BY2482" s="5"/>
      <c r="BZ2482" s="6"/>
      <c r="CA2482" s="5"/>
    </row>
    <row r="2483" spans="4:79">
      <c r="D2483" s="1"/>
      <c r="J2483" s="1"/>
      <c r="L2483" s="1"/>
      <c r="M2483" s="1"/>
      <c r="BA2483" s="1"/>
      <c r="BF2483" s="1"/>
      <c r="BG2483" t="str">
        <f t="shared" ca="1" si="313"/>
        <v/>
      </c>
      <c r="BH2483" t="str">
        <f t="shared" si="314"/>
        <v/>
      </c>
      <c r="BI2483" t="str">
        <f t="shared" si="315"/>
        <v/>
      </c>
      <c r="BJ2483" t="str">
        <f t="shared" ca="1" si="318"/>
        <v/>
      </c>
      <c r="BK2483">
        <f t="shared" si="316"/>
        <v>1900</v>
      </c>
      <c r="BL2483">
        <f t="shared" si="317"/>
        <v>1900</v>
      </c>
      <c r="BM2483" t="str">
        <f t="shared" si="311"/>
        <v/>
      </c>
      <c r="BN2483" s="84">
        <f t="shared" si="312"/>
        <v>116</v>
      </c>
      <c r="BO2483" s="1">
        <v>42370</v>
      </c>
      <c r="BP2483" s="1"/>
      <c r="BQ2483" s="3"/>
      <c r="BR2483" s="4"/>
      <c r="BS2483" s="5"/>
      <c r="BT2483" s="6"/>
      <c r="BU2483" s="5"/>
      <c r="BV2483" s="5"/>
      <c r="BW2483" s="6"/>
      <c r="BX2483" s="5"/>
      <c r="BY2483" s="5"/>
      <c r="BZ2483" s="6"/>
      <c r="CA2483" s="5"/>
    </row>
    <row r="2484" spans="4:79">
      <c r="D2484" s="1"/>
      <c r="J2484" s="1"/>
      <c r="M2484" s="1"/>
      <c r="BG2484" t="str">
        <f t="shared" ca="1" si="313"/>
        <v/>
      </c>
      <c r="BH2484" t="str">
        <f t="shared" si="314"/>
        <v/>
      </c>
      <c r="BI2484" t="str">
        <f t="shared" si="315"/>
        <v/>
      </c>
      <c r="BJ2484" t="str">
        <f t="shared" ca="1" si="318"/>
        <v/>
      </c>
      <c r="BK2484">
        <f t="shared" si="316"/>
        <v>1900</v>
      </c>
      <c r="BL2484">
        <f t="shared" si="317"/>
        <v>1900</v>
      </c>
      <c r="BM2484" t="str">
        <f t="shared" si="311"/>
        <v/>
      </c>
      <c r="BN2484" s="84">
        <f t="shared" si="312"/>
        <v>116</v>
      </c>
      <c r="BO2484" s="1">
        <v>42370</v>
      </c>
      <c r="BP2484" s="1"/>
      <c r="BQ2484" s="3"/>
      <c r="BR2484" s="4"/>
      <c r="BS2484" s="5"/>
      <c r="BT2484" s="6"/>
      <c r="BU2484" s="5"/>
      <c r="BV2484" s="5"/>
      <c r="BW2484" s="6"/>
      <c r="BX2484" s="5"/>
      <c r="BY2484" s="5"/>
      <c r="BZ2484" s="6"/>
      <c r="CA2484" s="5"/>
    </row>
    <row r="2485" spans="4:79">
      <c r="D2485" s="1"/>
      <c r="J2485" s="1"/>
      <c r="L2485" s="1"/>
      <c r="M2485" s="1"/>
      <c r="AY2485" s="1"/>
      <c r="AZ2485" s="1"/>
      <c r="BB2485" s="1"/>
      <c r="BC2485" s="1"/>
      <c r="BG2485" t="str">
        <f t="shared" ca="1" si="313"/>
        <v/>
      </c>
      <c r="BH2485" t="str">
        <f t="shared" si="314"/>
        <v/>
      </c>
      <c r="BI2485" t="str">
        <f t="shared" si="315"/>
        <v/>
      </c>
      <c r="BJ2485" t="str">
        <f t="shared" ca="1" si="318"/>
        <v/>
      </c>
      <c r="BK2485">
        <f t="shared" si="316"/>
        <v>1900</v>
      </c>
      <c r="BL2485">
        <f t="shared" si="317"/>
        <v>1900</v>
      </c>
      <c r="BM2485" t="str">
        <f t="shared" si="311"/>
        <v/>
      </c>
      <c r="BN2485" s="84">
        <f t="shared" si="312"/>
        <v>116</v>
      </c>
      <c r="BO2485" s="1">
        <v>42370</v>
      </c>
      <c r="BP2485" s="1"/>
      <c r="BQ2485" s="3"/>
      <c r="BR2485" s="4"/>
      <c r="BS2485" s="5"/>
      <c r="BT2485" s="6"/>
      <c r="BU2485" s="5"/>
      <c r="BV2485" s="5"/>
      <c r="BW2485" s="6"/>
      <c r="BX2485" s="5"/>
      <c r="BY2485" s="5"/>
      <c r="BZ2485" s="6"/>
      <c r="CA2485" s="5"/>
    </row>
    <row r="2486" spans="4:79">
      <c r="D2486" s="1"/>
      <c r="BB2486" s="1"/>
      <c r="BG2486" t="str">
        <f t="shared" ca="1" si="313"/>
        <v/>
      </c>
      <c r="BH2486" t="str">
        <f t="shared" si="314"/>
        <v/>
      </c>
      <c r="BI2486" t="str">
        <f t="shared" si="315"/>
        <v/>
      </c>
      <c r="BJ2486" t="str">
        <f t="shared" ca="1" si="318"/>
        <v/>
      </c>
      <c r="BK2486">
        <f t="shared" si="316"/>
        <v>1900</v>
      </c>
      <c r="BL2486">
        <f t="shared" si="317"/>
        <v>1900</v>
      </c>
      <c r="BM2486" t="str">
        <f t="shared" si="311"/>
        <v/>
      </c>
      <c r="BN2486" s="84">
        <f t="shared" si="312"/>
        <v>116</v>
      </c>
      <c r="BO2486" s="1">
        <v>42370</v>
      </c>
      <c r="BP2486" s="1"/>
      <c r="BQ2486" s="3"/>
      <c r="BR2486" s="4"/>
      <c r="BS2486" s="5"/>
      <c r="BT2486" s="6"/>
      <c r="BU2486" s="5"/>
      <c r="BV2486" s="5"/>
      <c r="BW2486" s="6"/>
      <c r="BX2486" s="5"/>
      <c r="BY2486" s="5"/>
      <c r="BZ2486" s="6"/>
      <c r="CA2486" s="5"/>
    </row>
    <row r="2487" spans="4:79">
      <c r="D2487" s="1"/>
      <c r="J2487" s="1"/>
      <c r="L2487" s="1"/>
      <c r="M2487" s="1"/>
      <c r="BA2487" s="1"/>
      <c r="BB2487" s="1"/>
      <c r="BG2487" t="str">
        <f t="shared" ca="1" si="313"/>
        <v/>
      </c>
      <c r="BH2487" t="str">
        <f t="shared" si="314"/>
        <v/>
      </c>
      <c r="BI2487" t="str">
        <f t="shared" si="315"/>
        <v/>
      </c>
      <c r="BJ2487" t="str">
        <f t="shared" ca="1" si="318"/>
        <v/>
      </c>
      <c r="BK2487">
        <f t="shared" si="316"/>
        <v>1900</v>
      </c>
      <c r="BL2487">
        <f t="shared" si="317"/>
        <v>1900</v>
      </c>
      <c r="BM2487" t="str">
        <f t="shared" si="311"/>
        <v/>
      </c>
      <c r="BN2487" s="84">
        <f t="shared" si="312"/>
        <v>116</v>
      </c>
      <c r="BO2487" s="1">
        <v>42370</v>
      </c>
      <c r="BP2487" s="1"/>
      <c r="BQ2487" s="3"/>
      <c r="BR2487" s="4"/>
      <c r="BS2487" s="5"/>
      <c r="BT2487" s="6"/>
      <c r="BU2487" s="5"/>
      <c r="BV2487" s="5"/>
      <c r="BW2487" s="6"/>
      <c r="BX2487" s="5"/>
      <c r="BY2487" s="5"/>
      <c r="BZ2487" s="6"/>
      <c r="CA2487" s="5"/>
    </row>
    <row r="2488" spans="4:79">
      <c r="D2488" s="1"/>
      <c r="J2488" s="1"/>
      <c r="L2488" s="1"/>
      <c r="BA2488" s="1"/>
      <c r="BG2488" t="str">
        <f t="shared" ca="1" si="313"/>
        <v/>
      </c>
      <c r="BH2488" t="str">
        <f t="shared" si="314"/>
        <v/>
      </c>
      <c r="BI2488" t="str">
        <f t="shared" si="315"/>
        <v/>
      </c>
      <c r="BJ2488" t="str">
        <f t="shared" ca="1" si="318"/>
        <v/>
      </c>
      <c r="BK2488">
        <f t="shared" si="316"/>
        <v>1900</v>
      </c>
      <c r="BL2488">
        <f t="shared" si="317"/>
        <v>1900</v>
      </c>
      <c r="BM2488" t="str">
        <f t="shared" si="311"/>
        <v/>
      </c>
      <c r="BN2488" s="84">
        <f t="shared" si="312"/>
        <v>116</v>
      </c>
      <c r="BO2488" s="1">
        <v>42370</v>
      </c>
      <c r="BP2488" s="1"/>
      <c r="BQ2488" s="3"/>
      <c r="BR2488" s="4"/>
      <c r="BS2488" s="5"/>
      <c r="BT2488" s="6"/>
      <c r="BU2488" s="5"/>
      <c r="BV2488" s="5"/>
      <c r="BW2488" s="6"/>
      <c r="BX2488" s="5"/>
      <c r="BY2488" s="5"/>
      <c r="BZ2488" s="6"/>
      <c r="CA2488" s="5"/>
    </row>
    <row r="2489" spans="4:79">
      <c r="D2489" s="1"/>
      <c r="E2489" s="1"/>
      <c r="J2489" s="1"/>
      <c r="L2489" s="1"/>
      <c r="AX2489" s="1"/>
      <c r="AY2489" s="1"/>
      <c r="BA2489" s="1"/>
      <c r="BB2489" s="1"/>
      <c r="BG2489" t="str">
        <f t="shared" ca="1" si="313"/>
        <v/>
      </c>
      <c r="BH2489" t="str">
        <f t="shared" si="314"/>
        <v/>
      </c>
      <c r="BI2489" t="str">
        <f t="shared" si="315"/>
        <v/>
      </c>
      <c r="BJ2489" t="str">
        <f t="shared" ca="1" si="318"/>
        <v/>
      </c>
      <c r="BK2489">
        <f t="shared" si="316"/>
        <v>1900</v>
      </c>
      <c r="BL2489">
        <f t="shared" si="317"/>
        <v>1900</v>
      </c>
      <c r="BM2489" t="str">
        <f t="shared" si="311"/>
        <v/>
      </c>
      <c r="BN2489" s="84">
        <f t="shared" si="312"/>
        <v>116</v>
      </c>
      <c r="BO2489" s="1">
        <v>42370</v>
      </c>
      <c r="BP2489" s="1"/>
      <c r="BQ2489" s="3"/>
      <c r="BR2489" s="4"/>
      <c r="BS2489" s="5"/>
      <c r="BT2489" s="6"/>
      <c r="BU2489" s="5"/>
      <c r="BV2489" s="5"/>
      <c r="BW2489" s="6"/>
      <c r="BX2489" s="5"/>
      <c r="BY2489" s="5"/>
      <c r="BZ2489" s="6"/>
      <c r="CA2489" s="5"/>
    </row>
    <row r="2490" spans="4:79">
      <c r="D2490" s="1"/>
      <c r="J2490" s="1"/>
      <c r="L2490" s="1"/>
      <c r="M2490" s="1"/>
      <c r="AX2490" s="1"/>
      <c r="AY2490" s="1"/>
      <c r="BA2490" s="1"/>
      <c r="BB2490" s="1"/>
      <c r="BG2490" t="str">
        <f t="shared" ca="1" si="313"/>
        <v/>
      </c>
      <c r="BH2490" t="str">
        <f t="shared" si="314"/>
        <v/>
      </c>
      <c r="BI2490" t="str">
        <f t="shared" si="315"/>
        <v/>
      </c>
      <c r="BJ2490" t="str">
        <f t="shared" ca="1" si="318"/>
        <v/>
      </c>
      <c r="BK2490">
        <f t="shared" si="316"/>
        <v>1900</v>
      </c>
      <c r="BL2490">
        <f t="shared" si="317"/>
        <v>1900</v>
      </c>
      <c r="BM2490" t="str">
        <f t="shared" si="311"/>
        <v/>
      </c>
      <c r="BN2490" s="84">
        <f t="shared" si="312"/>
        <v>116</v>
      </c>
      <c r="BO2490" s="1">
        <v>42370</v>
      </c>
      <c r="BP2490" s="1"/>
      <c r="BQ2490" s="3"/>
      <c r="BR2490" s="4"/>
      <c r="BS2490" s="5"/>
      <c r="BT2490" s="6"/>
      <c r="BU2490" s="5"/>
      <c r="BV2490" s="5"/>
      <c r="BW2490" s="6"/>
      <c r="BX2490" s="5"/>
      <c r="BY2490" s="5"/>
      <c r="BZ2490" s="6"/>
      <c r="CA2490" s="5"/>
    </row>
    <row r="2491" spans="4:79">
      <c r="D2491" s="1"/>
      <c r="J2491" s="1"/>
      <c r="L2491" s="1"/>
      <c r="M2491" s="1"/>
      <c r="AX2491" s="1"/>
      <c r="AY2491" s="1"/>
      <c r="BA2491" s="1"/>
      <c r="BB2491" s="1"/>
      <c r="BF2491" s="1"/>
      <c r="BG2491" t="str">
        <f t="shared" ca="1" si="313"/>
        <v/>
      </c>
      <c r="BH2491" t="str">
        <f t="shared" si="314"/>
        <v/>
      </c>
      <c r="BI2491" t="str">
        <f t="shared" si="315"/>
        <v/>
      </c>
      <c r="BJ2491" t="str">
        <f t="shared" ca="1" si="318"/>
        <v/>
      </c>
      <c r="BK2491">
        <f t="shared" si="316"/>
        <v>1900</v>
      </c>
      <c r="BL2491">
        <f t="shared" si="317"/>
        <v>1900</v>
      </c>
      <c r="BM2491" t="str">
        <f t="shared" si="311"/>
        <v/>
      </c>
      <c r="BN2491" s="84">
        <f t="shared" si="312"/>
        <v>116</v>
      </c>
      <c r="BO2491" s="1">
        <v>42370</v>
      </c>
      <c r="BP2491" s="1"/>
      <c r="BQ2491" s="3"/>
      <c r="BR2491" s="4"/>
      <c r="BS2491" s="5"/>
      <c r="BT2491" s="6"/>
      <c r="BU2491" s="5"/>
      <c r="BV2491" s="5"/>
      <c r="BW2491" s="6"/>
      <c r="BX2491" s="5"/>
      <c r="BY2491" s="5"/>
      <c r="BZ2491" s="6"/>
      <c r="CA2491" s="5"/>
    </row>
    <row r="2492" spans="4:79">
      <c r="D2492" s="1"/>
      <c r="J2492" s="1"/>
      <c r="L2492" s="1"/>
      <c r="M2492" s="1"/>
      <c r="BA2492" s="1"/>
      <c r="BG2492" t="str">
        <f t="shared" ca="1" si="313"/>
        <v/>
      </c>
      <c r="BH2492" t="str">
        <f t="shared" si="314"/>
        <v/>
      </c>
      <c r="BI2492" t="str">
        <f t="shared" si="315"/>
        <v/>
      </c>
      <c r="BJ2492" t="str">
        <f t="shared" ca="1" si="318"/>
        <v/>
      </c>
      <c r="BK2492">
        <f t="shared" si="316"/>
        <v>1900</v>
      </c>
      <c r="BL2492">
        <f t="shared" si="317"/>
        <v>1900</v>
      </c>
      <c r="BM2492" t="str">
        <f t="shared" si="311"/>
        <v/>
      </c>
      <c r="BN2492" s="84">
        <f t="shared" si="312"/>
        <v>116</v>
      </c>
      <c r="BO2492" s="1">
        <v>42370</v>
      </c>
      <c r="BP2492" s="1"/>
      <c r="BQ2492" s="3"/>
      <c r="BR2492" s="4"/>
      <c r="BS2492" s="5"/>
      <c r="BT2492" s="6"/>
      <c r="BU2492" s="5"/>
      <c r="BV2492" s="5"/>
      <c r="BW2492" s="6"/>
      <c r="BX2492" s="5"/>
      <c r="BY2492" s="5"/>
      <c r="BZ2492" s="6"/>
      <c r="CA2492" s="5"/>
    </row>
    <row r="2493" spans="4:79">
      <c r="D2493" s="1"/>
      <c r="J2493" s="1"/>
      <c r="L2493" s="1"/>
      <c r="M2493" s="1"/>
      <c r="AX2493" s="1"/>
      <c r="AY2493" s="1"/>
      <c r="BA2493" s="1"/>
      <c r="BB2493" s="1"/>
      <c r="BG2493" t="str">
        <f t="shared" ca="1" si="313"/>
        <v/>
      </c>
      <c r="BH2493" t="str">
        <f t="shared" si="314"/>
        <v/>
      </c>
      <c r="BI2493" t="str">
        <f t="shared" si="315"/>
        <v/>
      </c>
      <c r="BJ2493" t="str">
        <f t="shared" ca="1" si="318"/>
        <v/>
      </c>
      <c r="BK2493">
        <f t="shared" si="316"/>
        <v>1900</v>
      </c>
      <c r="BL2493">
        <f t="shared" si="317"/>
        <v>1900</v>
      </c>
      <c r="BM2493" t="str">
        <f t="shared" si="311"/>
        <v/>
      </c>
      <c r="BN2493" s="84">
        <f t="shared" si="312"/>
        <v>116</v>
      </c>
      <c r="BO2493" s="1">
        <v>42370</v>
      </c>
      <c r="BP2493" s="1"/>
      <c r="BQ2493" s="3"/>
      <c r="BR2493" s="4"/>
      <c r="BS2493" s="5"/>
      <c r="BT2493" s="6"/>
      <c r="BU2493" s="5"/>
      <c r="BV2493" s="5"/>
      <c r="BW2493" s="6"/>
      <c r="BX2493" s="5"/>
      <c r="BY2493" s="5"/>
      <c r="BZ2493" s="6"/>
      <c r="CA2493" s="5"/>
    </row>
    <row r="2494" spans="4:79">
      <c r="D2494" s="1"/>
      <c r="E2494" s="1"/>
      <c r="J2494" s="1"/>
      <c r="L2494" s="1"/>
      <c r="N2494" s="1"/>
      <c r="AX2494" s="1"/>
      <c r="AY2494" s="1"/>
      <c r="BA2494" s="1"/>
      <c r="BG2494" t="str">
        <f t="shared" ca="1" si="313"/>
        <v/>
      </c>
      <c r="BH2494" t="str">
        <f t="shared" si="314"/>
        <v/>
      </c>
      <c r="BI2494" t="str">
        <f t="shared" si="315"/>
        <v/>
      </c>
      <c r="BJ2494" t="str">
        <f t="shared" ca="1" si="318"/>
        <v/>
      </c>
      <c r="BK2494">
        <f t="shared" si="316"/>
        <v>1900</v>
      </c>
      <c r="BL2494">
        <f t="shared" si="317"/>
        <v>1900</v>
      </c>
      <c r="BM2494" t="str">
        <f t="shared" si="311"/>
        <v/>
      </c>
      <c r="BN2494" s="84">
        <f t="shared" si="312"/>
        <v>116</v>
      </c>
      <c r="BO2494" s="1">
        <v>42370</v>
      </c>
      <c r="BP2494" s="1"/>
      <c r="BQ2494" s="3"/>
      <c r="BR2494" s="4"/>
      <c r="BS2494" s="5"/>
      <c r="BT2494" s="6"/>
      <c r="BU2494" s="5"/>
      <c r="BV2494" s="5"/>
      <c r="BW2494" s="6"/>
      <c r="BX2494" s="5"/>
      <c r="BY2494" s="5"/>
      <c r="BZ2494" s="6"/>
      <c r="CA2494" s="5"/>
    </row>
    <row r="2495" spans="4:79">
      <c r="D2495" s="1"/>
      <c r="J2495" s="1"/>
      <c r="L2495" s="1"/>
      <c r="M2495" s="1"/>
      <c r="AX2495" s="1"/>
      <c r="AY2495" s="1"/>
      <c r="BA2495" s="1"/>
      <c r="BB2495" s="1"/>
      <c r="BG2495" t="str">
        <f t="shared" ca="1" si="313"/>
        <v/>
      </c>
      <c r="BH2495" t="str">
        <f t="shared" si="314"/>
        <v/>
      </c>
      <c r="BI2495" t="str">
        <f t="shared" si="315"/>
        <v/>
      </c>
      <c r="BJ2495" t="str">
        <f t="shared" ca="1" si="318"/>
        <v/>
      </c>
      <c r="BK2495">
        <f t="shared" si="316"/>
        <v>1900</v>
      </c>
      <c r="BL2495">
        <f t="shared" si="317"/>
        <v>1900</v>
      </c>
      <c r="BM2495" t="str">
        <f t="shared" si="311"/>
        <v/>
      </c>
      <c r="BN2495" s="84">
        <f t="shared" si="312"/>
        <v>116</v>
      </c>
      <c r="BO2495" s="1">
        <v>42370</v>
      </c>
      <c r="BP2495" s="1"/>
      <c r="BQ2495" s="3"/>
      <c r="BR2495" s="4"/>
      <c r="BS2495" s="5"/>
      <c r="BT2495" s="6"/>
      <c r="BU2495" s="5"/>
      <c r="BV2495" s="5"/>
      <c r="BW2495" s="6"/>
      <c r="BX2495" s="5"/>
      <c r="BY2495" s="5"/>
      <c r="BZ2495" s="6"/>
      <c r="CA2495" s="5"/>
    </row>
    <row r="2496" spans="4:79">
      <c r="D2496" s="1"/>
      <c r="J2496" s="1"/>
      <c r="L2496" s="1"/>
      <c r="AX2496" s="1"/>
      <c r="AY2496" s="1"/>
      <c r="BA2496" s="1"/>
      <c r="BB2496" s="1"/>
      <c r="BG2496" t="str">
        <f t="shared" ca="1" si="313"/>
        <v/>
      </c>
      <c r="BH2496" t="str">
        <f t="shared" si="314"/>
        <v/>
      </c>
      <c r="BI2496" t="str">
        <f t="shared" si="315"/>
        <v/>
      </c>
      <c r="BJ2496" t="str">
        <f t="shared" ca="1" si="318"/>
        <v/>
      </c>
      <c r="BK2496">
        <f t="shared" si="316"/>
        <v>1900</v>
      </c>
      <c r="BL2496">
        <f t="shared" si="317"/>
        <v>1900</v>
      </c>
      <c r="BM2496" t="str">
        <f t="shared" si="311"/>
        <v/>
      </c>
      <c r="BN2496" s="84">
        <f t="shared" si="312"/>
        <v>116</v>
      </c>
      <c r="BO2496" s="1">
        <v>42370</v>
      </c>
      <c r="BP2496" s="1"/>
      <c r="BQ2496" s="3"/>
      <c r="BR2496" s="4"/>
      <c r="BS2496" s="5"/>
      <c r="BT2496" s="6"/>
      <c r="BU2496" s="5"/>
      <c r="BV2496" s="5"/>
      <c r="BW2496" s="6"/>
      <c r="BX2496" s="5"/>
      <c r="BY2496" s="5"/>
      <c r="BZ2496" s="6"/>
      <c r="CA2496" s="5"/>
    </row>
    <row r="2497" spans="4:79">
      <c r="D2497" s="1"/>
      <c r="J2497" s="1"/>
      <c r="L2497" s="1"/>
      <c r="M2497" s="1"/>
      <c r="AX2497" s="1"/>
      <c r="AY2497" s="1"/>
      <c r="BA2497" s="1"/>
      <c r="BB2497" s="1"/>
      <c r="BG2497" t="str">
        <f t="shared" ca="1" si="313"/>
        <v/>
      </c>
      <c r="BH2497" t="str">
        <f t="shared" si="314"/>
        <v/>
      </c>
      <c r="BI2497" t="str">
        <f t="shared" si="315"/>
        <v/>
      </c>
      <c r="BJ2497" t="str">
        <f t="shared" ca="1" si="318"/>
        <v/>
      </c>
      <c r="BK2497">
        <f t="shared" si="316"/>
        <v>1900</v>
      </c>
      <c r="BL2497">
        <f t="shared" si="317"/>
        <v>1900</v>
      </c>
      <c r="BM2497" t="str">
        <f t="shared" si="311"/>
        <v/>
      </c>
      <c r="BN2497" s="84">
        <f t="shared" si="312"/>
        <v>116</v>
      </c>
      <c r="BO2497" s="1">
        <v>42370</v>
      </c>
      <c r="BP2497" s="1"/>
      <c r="BQ2497" s="3"/>
      <c r="BR2497" s="4"/>
      <c r="BS2497" s="5"/>
      <c r="BT2497" s="6"/>
      <c r="BU2497" s="5"/>
      <c r="BV2497" s="5"/>
      <c r="BW2497" s="6"/>
      <c r="BX2497" s="5"/>
      <c r="BY2497" s="5"/>
      <c r="BZ2497" s="6"/>
      <c r="CA2497" s="5"/>
    </row>
    <row r="2498" spans="4:79">
      <c r="D2498" s="1"/>
      <c r="J2498" s="1"/>
      <c r="L2498" s="1"/>
      <c r="M2498" s="1"/>
      <c r="AX2498" s="1"/>
      <c r="AY2498" s="1"/>
      <c r="BA2498" s="1"/>
      <c r="BB2498" s="1"/>
      <c r="BG2498" t="str">
        <f t="shared" ca="1" si="313"/>
        <v/>
      </c>
      <c r="BH2498" t="str">
        <f t="shared" si="314"/>
        <v/>
      </c>
      <c r="BI2498" t="str">
        <f t="shared" si="315"/>
        <v/>
      </c>
      <c r="BJ2498" t="str">
        <f t="shared" ca="1" si="318"/>
        <v/>
      </c>
      <c r="BK2498">
        <f t="shared" si="316"/>
        <v>1900</v>
      </c>
      <c r="BL2498">
        <f t="shared" si="317"/>
        <v>1900</v>
      </c>
      <c r="BM2498" t="str">
        <f t="shared" ref="BM2498:BM2561" si="319">IF(A2498="","",IF(O2498="Adhérent",BG2498,""))</f>
        <v/>
      </c>
      <c r="BN2498" s="84">
        <f t="shared" ref="BN2498:BN2561" si="320">YEAR(BO2498)-YEAR(J2498)</f>
        <v>116</v>
      </c>
      <c r="BO2498" s="1">
        <v>42370</v>
      </c>
      <c r="BP2498" s="1"/>
      <c r="BQ2498" s="3"/>
      <c r="BR2498" s="4"/>
      <c r="BS2498" s="5"/>
      <c r="BT2498" s="6"/>
      <c r="BU2498" s="5"/>
      <c r="BV2498" s="5"/>
      <c r="BW2498" s="6"/>
      <c r="BX2498" s="5"/>
      <c r="BY2498" s="5"/>
      <c r="BZ2498" s="6"/>
      <c r="CA2498" s="5"/>
    </row>
    <row r="2499" spans="4:79">
      <c r="D2499" s="1"/>
      <c r="J2499" s="1"/>
      <c r="L2499" s="1"/>
      <c r="M2499" s="1"/>
      <c r="AX2499" s="1"/>
      <c r="AY2499" s="1"/>
      <c r="BA2499" s="1"/>
      <c r="BB2499" s="1"/>
      <c r="BG2499" t="str">
        <f t="shared" ref="BG2499:BG2562" ca="1" si="321">IF(A2499="","",DATEDIF(J2499,TODAY(),"y"))</f>
        <v/>
      </c>
      <c r="BH2499" t="str">
        <f t="shared" ref="BH2499:BH2562" si="322">IF(A2499="","",IF(BG2499&lt;61,"Moins de 61",IF(BG2499&lt;66,"61 à 65",IF(BG2499&lt;71,"66 à 70",IF(BG2499&lt;76,"71 à 75",IF(BG2499&lt;81,"76 à 80",IF(BG2499&lt;86,"81 à 85",IF(BG2499&lt;91,"86 à 90",IF(BG2499&lt;96,"91 à 95",IF(BG2499&lt;101,"96 à 100",IF(BG2499&gt;=101,"101 et plus","")))))))))))</f>
        <v/>
      </c>
      <c r="BI2499" t="str">
        <f t="shared" ref="BI2499:BI2562" si="323">IF(B2499="","",IF(BG2499&lt;66,"Moins de 66",IF(BG2499&lt;71,"66 à 70",IF(BG2499&lt;76,"71 à 75",IF(BG2499&lt;81,"76 à 80",IF(BG2499&gt;=81,"plus de 80",""))))))</f>
        <v/>
      </c>
      <c r="BJ2499" t="str">
        <f t="shared" ca="1" si="318"/>
        <v/>
      </c>
      <c r="BK2499">
        <f t="shared" ref="BK2499:BK2562" si="324">YEAR(L2499)</f>
        <v>1900</v>
      </c>
      <c r="BL2499">
        <f t="shared" ref="BL2499:BL2562" si="325">YEAR(E2499)</f>
        <v>1900</v>
      </c>
      <c r="BM2499" t="str">
        <f t="shared" si="319"/>
        <v/>
      </c>
      <c r="BN2499" s="84">
        <f t="shared" si="320"/>
        <v>116</v>
      </c>
      <c r="BO2499" s="1">
        <v>42370</v>
      </c>
      <c r="BP2499" s="1"/>
      <c r="BQ2499" s="3"/>
      <c r="BR2499" s="4"/>
      <c r="BS2499" s="5"/>
      <c r="BT2499" s="6"/>
      <c r="BU2499" s="5"/>
      <c r="BV2499" s="5"/>
      <c r="BW2499" s="6"/>
      <c r="BX2499" s="5"/>
      <c r="BY2499" s="5"/>
      <c r="BZ2499" s="6"/>
      <c r="CA2499" s="5"/>
    </row>
    <row r="2500" spans="4:79">
      <c r="D2500" s="1"/>
      <c r="E2500" s="1"/>
      <c r="J2500" s="1"/>
      <c r="L2500" s="1"/>
      <c r="M2500" s="1"/>
      <c r="BA2500" s="1"/>
      <c r="BG2500" t="str">
        <f t="shared" ca="1" si="321"/>
        <v/>
      </c>
      <c r="BH2500" t="str">
        <f t="shared" si="322"/>
        <v/>
      </c>
      <c r="BI2500" t="str">
        <f t="shared" si="323"/>
        <v/>
      </c>
      <c r="BJ2500" t="str">
        <f t="shared" ca="1" si="318"/>
        <v/>
      </c>
      <c r="BK2500">
        <f t="shared" si="324"/>
        <v>1900</v>
      </c>
      <c r="BL2500">
        <f t="shared" si="325"/>
        <v>1900</v>
      </c>
      <c r="BM2500" t="str">
        <f t="shared" si="319"/>
        <v/>
      </c>
      <c r="BN2500" s="84">
        <f t="shared" si="320"/>
        <v>116</v>
      </c>
      <c r="BO2500" s="1">
        <v>42370</v>
      </c>
      <c r="BP2500" s="1"/>
      <c r="BQ2500" s="3"/>
      <c r="BR2500" s="4"/>
      <c r="BS2500" s="5"/>
      <c r="BT2500" s="6"/>
      <c r="BU2500" s="5"/>
      <c r="BV2500" s="5"/>
      <c r="BW2500" s="6"/>
      <c r="BX2500" s="5"/>
      <c r="BY2500" s="5"/>
      <c r="BZ2500" s="6"/>
      <c r="CA2500" s="5"/>
    </row>
    <row r="2501" spans="4:79">
      <c r="D2501" s="1"/>
      <c r="E2501" s="1"/>
      <c r="J2501" s="1"/>
      <c r="L2501" s="1"/>
      <c r="M2501" s="1"/>
      <c r="AX2501" s="1"/>
      <c r="AY2501" s="1"/>
      <c r="BA2501" s="1"/>
      <c r="BG2501" t="str">
        <f t="shared" ca="1" si="321"/>
        <v/>
      </c>
      <c r="BH2501" t="str">
        <f t="shared" si="322"/>
        <v/>
      </c>
      <c r="BI2501" t="str">
        <f t="shared" si="323"/>
        <v/>
      </c>
      <c r="BJ2501" t="str">
        <f t="shared" ca="1" si="318"/>
        <v/>
      </c>
      <c r="BK2501">
        <f t="shared" si="324"/>
        <v>1900</v>
      </c>
      <c r="BL2501">
        <f t="shared" si="325"/>
        <v>1900</v>
      </c>
      <c r="BM2501" t="str">
        <f t="shared" si="319"/>
        <v/>
      </c>
      <c r="BN2501" s="84">
        <f t="shared" si="320"/>
        <v>116</v>
      </c>
      <c r="BO2501" s="1">
        <v>42370</v>
      </c>
      <c r="BP2501" s="1"/>
      <c r="BQ2501" s="3"/>
      <c r="BR2501" s="4"/>
      <c r="BS2501" s="5"/>
      <c r="BT2501" s="6"/>
      <c r="BU2501" s="5"/>
      <c r="BV2501" s="5"/>
      <c r="BW2501" s="6"/>
      <c r="BX2501" s="5"/>
      <c r="BY2501" s="5"/>
      <c r="BZ2501" s="6"/>
      <c r="CA2501" s="5"/>
    </row>
    <row r="2502" spans="4:79">
      <c r="D2502" s="1"/>
      <c r="J2502" s="1"/>
      <c r="L2502" s="1"/>
      <c r="BA2502" s="1"/>
      <c r="BG2502" t="str">
        <f t="shared" ca="1" si="321"/>
        <v/>
      </c>
      <c r="BH2502" t="str">
        <f t="shared" si="322"/>
        <v/>
      </c>
      <c r="BI2502" t="str">
        <f t="shared" si="323"/>
        <v/>
      </c>
      <c r="BJ2502" t="str">
        <f t="shared" ca="1" si="318"/>
        <v/>
      </c>
      <c r="BK2502">
        <f t="shared" si="324"/>
        <v>1900</v>
      </c>
      <c r="BL2502">
        <f t="shared" si="325"/>
        <v>1900</v>
      </c>
      <c r="BM2502" t="str">
        <f t="shared" si="319"/>
        <v/>
      </c>
      <c r="BN2502" s="84">
        <f t="shared" si="320"/>
        <v>116</v>
      </c>
      <c r="BO2502" s="1">
        <v>42370</v>
      </c>
      <c r="BP2502" s="1"/>
      <c r="BQ2502" s="3"/>
      <c r="BR2502" s="4"/>
      <c r="BS2502" s="5"/>
      <c r="BT2502" s="6"/>
      <c r="BU2502" s="5"/>
      <c r="BV2502" s="5"/>
      <c r="BW2502" s="6"/>
      <c r="BX2502" s="5"/>
      <c r="BY2502" s="5"/>
      <c r="BZ2502" s="6"/>
      <c r="CA2502" s="5"/>
    </row>
    <row r="2503" spans="4:79">
      <c r="D2503" s="1"/>
      <c r="J2503" s="1"/>
      <c r="L2503" s="1"/>
      <c r="M2503" s="1"/>
      <c r="AX2503" s="1"/>
      <c r="AY2503" s="1"/>
      <c r="BA2503" s="1"/>
      <c r="BB2503" s="1"/>
      <c r="BF2503" s="1"/>
      <c r="BG2503" t="str">
        <f t="shared" ca="1" si="321"/>
        <v/>
      </c>
      <c r="BH2503" t="str">
        <f t="shared" si="322"/>
        <v/>
      </c>
      <c r="BI2503" t="str">
        <f t="shared" si="323"/>
        <v/>
      </c>
      <c r="BJ2503" t="str">
        <f t="shared" ca="1" si="318"/>
        <v/>
      </c>
      <c r="BK2503">
        <f t="shared" si="324"/>
        <v>1900</v>
      </c>
      <c r="BL2503">
        <f t="shared" si="325"/>
        <v>1900</v>
      </c>
      <c r="BM2503" t="str">
        <f t="shared" si="319"/>
        <v/>
      </c>
      <c r="BN2503" s="84">
        <f t="shared" si="320"/>
        <v>116</v>
      </c>
      <c r="BO2503" s="1">
        <v>42370</v>
      </c>
      <c r="BP2503" s="1"/>
      <c r="BQ2503" s="3"/>
      <c r="BR2503" s="4"/>
      <c r="BS2503" s="5"/>
      <c r="BT2503" s="6"/>
      <c r="BU2503" s="5"/>
      <c r="BV2503" s="5"/>
      <c r="BW2503" s="6"/>
      <c r="BX2503" s="5"/>
      <c r="BY2503" s="5"/>
      <c r="BZ2503" s="6"/>
      <c r="CA2503" s="5"/>
    </row>
    <row r="2504" spans="4:79">
      <c r="D2504" s="1"/>
      <c r="J2504" s="1"/>
      <c r="L2504" s="1"/>
      <c r="M2504" s="1"/>
      <c r="AX2504" s="1"/>
      <c r="AY2504" s="1"/>
      <c r="BA2504" s="1"/>
      <c r="BB2504" s="1"/>
      <c r="BG2504" t="str">
        <f t="shared" ca="1" si="321"/>
        <v/>
      </c>
      <c r="BH2504" t="str">
        <f t="shared" si="322"/>
        <v/>
      </c>
      <c r="BI2504" t="str">
        <f t="shared" si="323"/>
        <v/>
      </c>
      <c r="BJ2504" t="str">
        <f t="shared" ca="1" si="318"/>
        <v/>
      </c>
      <c r="BK2504">
        <f t="shared" si="324"/>
        <v>1900</v>
      </c>
      <c r="BL2504">
        <f t="shared" si="325"/>
        <v>1900</v>
      </c>
      <c r="BM2504" t="str">
        <f t="shared" si="319"/>
        <v/>
      </c>
      <c r="BN2504" s="84">
        <f t="shared" si="320"/>
        <v>116</v>
      </c>
      <c r="BO2504" s="1">
        <v>42370</v>
      </c>
      <c r="BP2504" s="1"/>
      <c r="BQ2504" s="3"/>
      <c r="BR2504" s="4"/>
      <c r="BS2504" s="5"/>
      <c r="BT2504" s="6"/>
      <c r="BU2504" s="5"/>
      <c r="BV2504" s="5"/>
      <c r="BW2504" s="6"/>
      <c r="BX2504" s="5"/>
      <c r="BY2504" s="5"/>
      <c r="BZ2504" s="6"/>
      <c r="CA2504" s="5"/>
    </row>
    <row r="2505" spans="4:79">
      <c r="D2505" s="1"/>
      <c r="J2505" s="1"/>
      <c r="L2505" s="1"/>
      <c r="BG2505" t="str">
        <f t="shared" ca="1" si="321"/>
        <v/>
      </c>
      <c r="BH2505" t="str">
        <f t="shared" si="322"/>
        <v/>
      </c>
      <c r="BI2505" t="str">
        <f t="shared" si="323"/>
        <v/>
      </c>
      <c r="BJ2505" t="str">
        <f t="shared" ca="1" si="318"/>
        <v/>
      </c>
      <c r="BK2505">
        <f t="shared" si="324"/>
        <v>1900</v>
      </c>
      <c r="BL2505">
        <f t="shared" si="325"/>
        <v>1900</v>
      </c>
      <c r="BM2505" t="str">
        <f t="shared" si="319"/>
        <v/>
      </c>
      <c r="BN2505" s="84">
        <f t="shared" si="320"/>
        <v>116</v>
      </c>
      <c r="BO2505" s="1">
        <v>42370</v>
      </c>
      <c r="BP2505" s="1"/>
      <c r="BQ2505" s="3"/>
      <c r="BR2505" s="4"/>
      <c r="BS2505" s="5"/>
      <c r="BT2505" s="6"/>
      <c r="BU2505" s="5"/>
      <c r="BV2505" s="5"/>
      <c r="BW2505" s="6"/>
      <c r="BX2505" s="5"/>
      <c r="BY2505" s="5"/>
      <c r="BZ2505" s="6"/>
      <c r="CA2505" s="5"/>
    </row>
    <row r="2506" spans="4:79">
      <c r="D2506" s="1"/>
      <c r="J2506" s="1"/>
      <c r="L2506" s="1"/>
      <c r="BA2506" s="1"/>
      <c r="BG2506" t="str">
        <f t="shared" ca="1" si="321"/>
        <v/>
      </c>
      <c r="BH2506" t="str">
        <f t="shared" si="322"/>
        <v/>
      </c>
      <c r="BI2506" t="str">
        <f t="shared" si="323"/>
        <v/>
      </c>
      <c r="BJ2506" t="str">
        <f t="shared" ca="1" si="318"/>
        <v/>
      </c>
      <c r="BK2506">
        <f t="shared" si="324"/>
        <v>1900</v>
      </c>
      <c r="BL2506">
        <f t="shared" si="325"/>
        <v>1900</v>
      </c>
      <c r="BM2506" t="str">
        <f t="shared" si="319"/>
        <v/>
      </c>
      <c r="BN2506" s="84">
        <f t="shared" si="320"/>
        <v>116</v>
      </c>
      <c r="BO2506" s="1">
        <v>42370</v>
      </c>
      <c r="BP2506" s="1"/>
      <c r="BQ2506" s="3"/>
      <c r="BR2506" s="4"/>
      <c r="BS2506" s="5"/>
      <c r="BT2506" s="6"/>
      <c r="BU2506" s="5"/>
      <c r="BV2506" s="5"/>
      <c r="BW2506" s="6"/>
      <c r="BX2506" s="5"/>
      <c r="BY2506" s="5"/>
      <c r="BZ2506" s="6"/>
      <c r="CA2506" s="5"/>
    </row>
    <row r="2507" spans="4:79">
      <c r="D2507" s="1"/>
      <c r="J2507" s="1"/>
      <c r="L2507" s="1"/>
      <c r="M2507" s="1"/>
      <c r="AX2507" s="1"/>
      <c r="AY2507" s="1"/>
      <c r="BA2507" s="1"/>
      <c r="BB2507" s="1"/>
      <c r="BG2507" t="str">
        <f t="shared" ca="1" si="321"/>
        <v/>
      </c>
      <c r="BH2507" t="str">
        <f t="shared" si="322"/>
        <v/>
      </c>
      <c r="BI2507" t="str">
        <f t="shared" si="323"/>
        <v/>
      </c>
      <c r="BJ2507" t="str">
        <f t="shared" ca="1" si="318"/>
        <v/>
      </c>
      <c r="BK2507">
        <f t="shared" si="324"/>
        <v>1900</v>
      </c>
      <c r="BL2507">
        <f t="shared" si="325"/>
        <v>1900</v>
      </c>
      <c r="BM2507" t="str">
        <f t="shared" si="319"/>
        <v/>
      </c>
      <c r="BN2507" s="84">
        <f t="shared" si="320"/>
        <v>116</v>
      </c>
      <c r="BO2507" s="1">
        <v>42370</v>
      </c>
      <c r="BP2507" s="1"/>
      <c r="BQ2507" s="3"/>
      <c r="BR2507" s="4"/>
      <c r="BS2507" s="5"/>
      <c r="BT2507" s="6"/>
      <c r="BU2507" s="5"/>
      <c r="BV2507" s="5"/>
      <c r="BW2507" s="6"/>
      <c r="BX2507" s="5"/>
      <c r="BY2507" s="5"/>
      <c r="BZ2507" s="6"/>
      <c r="CA2507" s="5"/>
    </row>
    <row r="2508" spans="4:79">
      <c r="D2508" s="1"/>
      <c r="J2508" s="1"/>
      <c r="L2508" s="1"/>
      <c r="AX2508" s="1"/>
      <c r="AY2508" s="1"/>
      <c r="BA2508" s="1"/>
      <c r="BB2508" s="1"/>
      <c r="BG2508" t="str">
        <f t="shared" ca="1" si="321"/>
        <v/>
      </c>
      <c r="BH2508" t="str">
        <f t="shared" si="322"/>
        <v/>
      </c>
      <c r="BI2508" t="str">
        <f t="shared" si="323"/>
        <v/>
      </c>
      <c r="BJ2508" t="str">
        <f t="shared" ca="1" si="318"/>
        <v/>
      </c>
      <c r="BK2508">
        <f t="shared" si="324"/>
        <v>1900</v>
      </c>
      <c r="BL2508">
        <f t="shared" si="325"/>
        <v>1900</v>
      </c>
      <c r="BM2508" t="str">
        <f t="shared" si="319"/>
        <v/>
      </c>
      <c r="BN2508" s="84">
        <f t="shared" si="320"/>
        <v>116</v>
      </c>
      <c r="BO2508" s="1">
        <v>42370</v>
      </c>
      <c r="BP2508" s="1"/>
      <c r="BQ2508" s="3"/>
      <c r="BR2508" s="4"/>
      <c r="BS2508" s="5"/>
      <c r="BT2508" s="6"/>
      <c r="BU2508" s="5"/>
      <c r="BV2508" s="5"/>
      <c r="BW2508" s="6"/>
      <c r="BX2508" s="5"/>
      <c r="BY2508" s="5"/>
      <c r="BZ2508" s="6"/>
      <c r="CA2508" s="5"/>
    </row>
    <row r="2509" spans="4:79">
      <c r="D2509" s="1"/>
      <c r="E2509" s="1"/>
      <c r="J2509" s="1"/>
      <c r="L2509" s="1"/>
      <c r="M2509" s="1"/>
      <c r="AX2509" s="1"/>
      <c r="AY2509" s="1"/>
      <c r="BA2509" s="1"/>
      <c r="BG2509" t="str">
        <f t="shared" ca="1" si="321"/>
        <v/>
      </c>
      <c r="BH2509" t="str">
        <f t="shared" si="322"/>
        <v/>
      </c>
      <c r="BI2509" t="str">
        <f t="shared" si="323"/>
        <v/>
      </c>
      <c r="BJ2509" t="str">
        <f t="shared" ca="1" si="318"/>
        <v/>
      </c>
      <c r="BK2509">
        <f t="shared" si="324"/>
        <v>1900</v>
      </c>
      <c r="BL2509">
        <f t="shared" si="325"/>
        <v>1900</v>
      </c>
      <c r="BM2509" t="str">
        <f t="shared" si="319"/>
        <v/>
      </c>
      <c r="BN2509" s="84">
        <f t="shared" si="320"/>
        <v>116</v>
      </c>
      <c r="BO2509" s="1">
        <v>42370</v>
      </c>
      <c r="BP2509" s="1"/>
      <c r="BQ2509" s="3"/>
      <c r="BR2509" s="4"/>
      <c r="BS2509" s="5"/>
      <c r="BT2509" s="6"/>
      <c r="BU2509" s="5"/>
      <c r="BV2509" s="5"/>
      <c r="BW2509" s="6"/>
      <c r="BX2509" s="5"/>
      <c r="BY2509" s="5"/>
      <c r="BZ2509" s="6"/>
      <c r="CA2509" s="5"/>
    </row>
    <row r="2510" spans="4:79">
      <c r="D2510" s="1"/>
      <c r="J2510" s="1"/>
      <c r="L2510" s="1"/>
      <c r="AX2510" s="1"/>
      <c r="AY2510" s="1"/>
      <c r="BA2510" s="1"/>
      <c r="BB2510" s="1"/>
      <c r="BG2510" t="str">
        <f t="shared" ca="1" si="321"/>
        <v/>
      </c>
      <c r="BH2510" t="str">
        <f t="shared" si="322"/>
        <v/>
      </c>
      <c r="BI2510" t="str">
        <f t="shared" si="323"/>
        <v/>
      </c>
      <c r="BJ2510" t="str">
        <f t="shared" ca="1" si="318"/>
        <v/>
      </c>
      <c r="BK2510">
        <f t="shared" si="324"/>
        <v>1900</v>
      </c>
      <c r="BL2510">
        <f t="shared" si="325"/>
        <v>1900</v>
      </c>
      <c r="BM2510" t="str">
        <f t="shared" si="319"/>
        <v/>
      </c>
      <c r="BN2510" s="84">
        <f t="shared" si="320"/>
        <v>116</v>
      </c>
      <c r="BO2510" s="1">
        <v>42370</v>
      </c>
      <c r="BP2510" s="1"/>
      <c r="BQ2510" s="3"/>
      <c r="BR2510" s="4"/>
      <c r="BS2510" s="5"/>
      <c r="BT2510" s="6"/>
      <c r="BU2510" s="5"/>
      <c r="BV2510" s="5"/>
      <c r="BW2510" s="6"/>
      <c r="BX2510" s="5"/>
      <c r="BY2510" s="5"/>
      <c r="BZ2510" s="6"/>
      <c r="CA2510" s="5"/>
    </row>
    <row r="2511" spans="4:79">
      <c r="D2511" s="1"/>
      <c r="J2511" s="1"/>
      <c r="L2511" s="1"/>
      <c r="M2511" s="1"/>
      <c r="AY2511" s="1"/>
      <c r="AZ2511" s="1"/>
      <c r="BB2511" s="1"/>
      <c r="BC2511" s="1"/>
      <c r="BG2511" t="str">
        <f t="shared" ca="1" si="321"/>
        <v/>
      </c>
      <c r="BH2511" t="str">
        <f t="shared" si="322"/>
        <v/>
      </c>
      <c r="BI2511" t="str">
        <f t="shared" si="323"/>
        <v/>
      </c>
      <c r="BJ2511" t="str">
        <f t="shared" ca="1" si="318"/>
        <v/>
      </c>
      <c r="BK2511">
        <f t="shared" si="324"/>
        <v>1900</v>
      </c>
      <c r="BL2511">
        <f t="shared" si="325"/>
        <v>1900</v>
      </c>
      <c r="BM2511" t="str">
        <f t="shared" si="319"/>
        <v/>
      </c>
      <c r="BN2511" s="84">
        <f t="shared" si="320"/>
        <v>116</v>
      </c>
      <c r="BO2511" s="1">
        <v>42370</v>
      </c>
      <c r="BP2511" s="1"/>
      <c r="BQ2511" s="3"/>
      <c r="BR2511" s="4"/>
      <c r="BS2511" s="5"/>
      <c r="BT2511" s="6"/>
      <c r="BU2511" s="5"/>
      <c r="BV2511" s="5"/>
      <c r="BW2511" s="6"/>
      <c r="BX2511" s="5"/>
      <c r="BY2511" s="5"/>
      <c r="BZ2511" s="6"/>
      <c r="CA2511" s="5"/>
    </row>
    <row r="2512" spans="4:79">
      <c r="D2512" s="1"/>
      <c r="J2512" s="1"/>
      <c r="L2512" s="1"/>
      <c r="M2512" s="1"/>
      <c r="AX2512" s="1"/>
      <c r="AY2512" s="1"/>
      <c r="BA2512" s="1"/>
      <c r="BB2512" s="1"/>
      <c r="BG2512" t="str">
        <f t="shared" ca="1" si="321"/>
        <v/>
      </c>
      <c r="BH2512" t="str">
        <f t="shared" si="322"/>
        <v/>
      </c>
      <c r="BI2512" t="str">
        <f t="shared" si="323"/>
        <v/>
      </c>
      <c r="BJ2512" t="str">
        <f t="shared" ca="1" si="318"/>
        <v/>
      </c>
      <c r="BK2512">
        <f t="shared" si="324"/>
        <v>1900</v>
      </c>
      <c r="BL2512">
        <f t="shared" si="325"/>
        <v>1900</v>
      </c>
      <c r="BM2512" t="str">
        <f t="shared" si="319"/>
        <v/>
      </c>
      <c r="BN2512" s="84">
        <f t="shared" si="320"/>
        <v>116</v>
      </c>
      <c r="BO2512" s="1">
        <v>42370</v>
      </c>
      <c r="BP2512" s="1"/>
      <c r="BQ2512" s="3"/>
      <c r="BR2512" s="4"/>
      <c r="BS2512" s="5"/>
      <c r="BT2512" s="6"/>
      <c r="BU2512" s="5"/>
      <c r="BV2512" s="5"/>
      <c r="BW2512" s="6"/>
      <c r="BX2512" s="5"/>
      <c r="BY2512" s="5"/>
      <c r="BZ2512" s="6"/>
      <c r="CA2512" s="5"/>
    </row>
    <row r="2513" spans="4:79">
      <c r="D2513" s="1"/>
      <c r="J2513" s="1"/>
      <c r="M2513" s="1"/>
      <c r="BG2513" t="str">
        <f t="shared" ca="1" si="321"/>
        <v/>
      </c>
      <c r="BH2513" t="str">
        <f t="shared" si="322"/>
        <v/>
      </c>
      <c r="BI2513" t="str">
        <f t="shared" si="323"/>
        <v/>
      </c>
      <c r="BJ2513" t="str">
        <f t="shared" ca="1" si="318"/>
        <v/>
      </c>
      <c r="BK2513">
        <f t="shared" si="324"/>
        <v>1900</v>
      </c>
      <c r="BL2513">
        <f t="shared" si="325"/>
        <v>1900</v>
      </c>
      <c r="BM2513" t="str">
        <f t="shared" si="319"/>
        <v/>
      </c>
      <c r="BN2513" s="84">
        <f t="shared" si="320"/>
        <v>116</v>
      </c>
      <c r="BO2513" s="1">
        <v>42370</v>
      </c>
      <c r="BP2513" s="1"/>
      <c r="BQ2513" s="3"/>
      <c r="BR2513" s="4"/>
      <c r="BS2513" s="5"/>
      <c r="BT2513" s="6"/>
      <c r="BU2513" s="5"/>
      <c r="BV2513" s="5"/>
      <c r="BW2513" s="6"/>
      <c r="BX2513" s="5"/>
      <c r="BY2513" s="5"/>
      <c r="BZ2513" s="6"/>
      <c r="CA2513" s="5"/>
    </row>
    <row r="2514" spans="4:79">
      <c r="D2514" s="1"/>
      <c r="BB2514" s="1"/>
      <c r="BG2514" t="str">
        <f t="shared" ca="1" si="321"/>
        <v/>
      </c>
      <c r="BH2514" t="str">
        <f t="shared" si="322"/>
        <v/>
      </c>
      <c r="BI2514" t="str">
        <f t="shared" si="323"/>
        <v/>
      </c>
      <c r="BJ2514" t="str">
        <f t="shared" ca="1" si="318"/>
        <v/>
      </c>
      <c r="BK2514">
        <f t="shared" si="324"/>
        <v>1900</v>
      </c>
      <c r="BL2514">
        <f t="shared" si="325"/>
        <v>1900</v>
      </c>
      <c r="BM2514" t="str">
        <f t="shared" si="319"/>
        <v/>
      </c>
      <c r="BN2514" s="84">
        <f t="shared" si="320"/>
        <v>116</v>
      </c>
      <c r="BO2514" s="1">
        <v>42370</v>
      </c>
      <c r="BP2514" s="1"/>
      <c r="BQ2514" s="3"/>
      <c r="BR2514" s="4"/>
      <c r="BS2514" s="5"/>
      <c r="BT2514" s="6"/>
      <c r="BU2514" s="5"/>
      <c r="BV2514" s="5"/>
      <c r="BW2514" s="6"/>
      <c r="BX2514" s="5"/>
      <c r="BY2514" s="5"/>
      <c r="BZ2514" s="6"/>
      <c r="CA2514" s="5"/>
    </row>
    <row r="2515" spans="4:79">
      <c r="D2515" s="1"/>
      <c r="J2515" s="1"/>
      <c r="L2515" s="1"/>
      <c r="AY2515" s="1"/>
      <c r="AZ2515" s="1"/>
      <c r="BB2515" s="1"/>
      <c r="BC2515" s="1"/>
      <c r="BG2515" t="str">
        <f t="shared" ca="1" si="321"/>
        <v/>
      </c>
      <c r="BH2515" t="str">
        <f t="shared" si="322"/>
        <v/>
      </c>
      <c r="BI2515" t="str">
        <f t="shared" si="323"/>
        <v/>
      </c>
      <c r="BJ2515" t="str">
        <f t="shared" ca="1" si="318"/>
        <v/>
      </c>
      <c r="BK2515">
        <f t="shared" si="324"/>
        <v>1900</v>
      </c>
      <c r="BL2515">
        <f t="shared" si="325"/>
        <v>1900</v>
      </c>
      <c r="BM2515" t="str">
        <f t="shared" si="319"/>
        <v/>
      </c>
      <c r="BN2515" s="84">
        <f t="shared" si="320"/>
        <v>116</v>
      </c>
      <c r="BO2515" s="1">
        <v>42370</v>
      </c>
      <c r="BP2515" s="1"/>
      <c r="BQ2515" s="3"/>
      <c r="BR2515" s="4"/>
      <c r="BS2515" s="5"/>
      <c r="BT2515" s="6"/>
      <c r="BU2515" s="5"/>
      <c r="BV2515" s="5"/>
      <c r="BW2515" s="6"/>
      <c r="BX2515" s="5"/>
      <c r="BY2515" s="5"/>
      <c r="BZ2515" s="6"/>
      <c r="CA2515" s="5"/>
    </row>
    <row r="2516" spans="4:79">
      <c r="D2516" s="1"/>
      <c r="J2516" s="1"/>
      <c r="L2516" s="1"/>
      <c r="BA2516" s="1"/>
      <c r="BG2516" t="str">
        <f t="shared" ca="1" si="321"/>
        <v/>
      </c>
      <c r="BH2516" t="str">
        <f t="shared" si="322"/>
        <v/>
      </c>
      <c r="BI2516" t="str">
        <f t="shared" si="323"/>
        <v/>
      </c>
      <c r="BJ2516" t="str">
        <f t="shared" ca="1" si="318"/>
        <v/>
      </c>
      <c r="BK2516">
        <f t="shared" si="324"/>
        <v>1900</v>
      </c>
      <c r="BL2516">
        <f t="shared" si="325"/>
        <v>1900</v>
      </c>
      <c r="BM2516" t="str">
        <f t="shared" si="319"/>
        <v/>
      </c>
      <c r="BN2516" s="84">
        <f t="shared" si="320"/>
        <v>116</v>
      </c>
      <c r="BO2516" s="1">
        <v>42370</v>
      </c>
      <c r="BP2516" s="1"/>
      <c r="BQ2516" s="3"/>
      <c r="BR2516" s="4"/>
      <c r="BS2516" s="5"/>
      <c r="BT2516" s="6"/>
      <c r="BU2516" s="5"/>
      <c r="BV2516" s="5"/>
      <c r="BW2516" s="6"/>
      <c r="BX2516" s="5"/>
      <c r="BY2516" s="5"/>
      <c r="BZ2516" s="6"/>
      <c r="CA2516" s="5"/>
    </row>
    <row r="2517" spans="4:79">
      <c r="D2517" s="1"/>
      <c r="BB2517" s="1"/>
      <c r="BG2517" t="str">
        <f t="shared" ca="1" si="321"/>
        <v/>
      </c>
      <c r="BH2517" t="str">
        <f t="shared" si="322"/>
        <v/>
      </c>
      <c r="BI2517" t="str">
        <f t="shared" si="323"/>
        <v/>
      </c>
      <c r="BJ2517" t="str">
        <f t="shared" ca="1" si="318"/>
        <v/>
      </c>
      <c r="BK2517">
        <f t="shared" si="324"/>
        <v>1900</v>
      </c>
      <c r="BL2517">
        <f t="shared" si="325"/>
        <v>1900</v>
      </c>
      <c r="BM2517" t="str">
        <f t="shared" si="319"/>
        <v/>
      </c>
      <c r="BN2517" s="84">
        <f t="shared" si="320"/>
        <v>116</v>
      </c>
      <c r="BO2517" s="1">
        <v>42370</v>
      </c>
      <c r="BP2517" s="1"/>
      <c r="BQ2517" s="3"/>
      <c r="BR2517" s="4"/>
      <c r="BS2517" s="5"/>
      <c r="BT2517" s="6"/>
      <c r="BU2517" s="5"/>
      <c r="BV2517" s="5"/>
      <c r="BW2517" s="6"/>
      <c r="BX2517" s="5"/>
      <c r="BY2517" s="5"/>
      <c r="BZ2517" s="6"/>
      <c r="CA2517" s="5"/>
    </row>
    <row r="2518" spans="4:79">
      <c r="D2518" s="1"/>
      <c r="J2518" s="1"/>
      <c r="L2518" s="1"/>
      <c r="AX2518" s="1"/>
      <c r="AY2518" s="1"/>
      <c r="BA2518" s="1"/>
      <c r="BB2518" s="1"/>
      <c r="BG2518" t="str">
        <f t="shared" ca="1" si="321"/>
        <v/>
      </c>
      <c r="BH2518" t="str">
        <f t="shared" si="322"/>
        <v/>
      </c>
      <c r="BI2518" t="str">
        <f t="shared" si="323"/>
        <v/>
      </c>
      <c r="BJ2518" t="str">
        <f t="shared" ca="1" si="318"/>
        <v/>
      </c>
      <c r="BK2518">
        <f t="shared" si="324"/>
        <v>1900</v>
      </c>
      <c r="BL2518">
        <f t="shared" si="325"/>
        <v>1900</v>
      </c>
      <c r="BM2518" t="str">
        <f t="shared" si="319"/>
        <v/>
      </c>
      <c r="BN2518" s="84">
        <f t="shared" si="320"/>
        <v>116</v>
      </c>
      <c r="BO2518" s="1">
        <v>42370</v>
      </c>
      <c r="BP2518" s="1"/>
      <c r="BQ2518" s="3"/>
      <c r="BR2518" s="4"/>
      <c r="BS2518" s="5"/>
      <c r="BT2518" s="6"/>
      <c r="BU2518" s="5"/>
      <c r="BV2518" s="5"/>
      <c r="BW2518" s="6"/>
      <c r="BX2518" s="5"/>
      <c r="BY2518" s="5"/>
      <c r="BZ2518" s="6"/>
      <c r="CA2518" s="5"/>
    </row>
    <row r="2519" spans="4:79">
      <c r="D2519" s="1"/>
      <c r="E2519" s="1"/>
      <c r="J2519" s="1"/>
      <c r="L2519" s="1"/>
      <c r="AX2519" s="1"/>
      <c r="AY2519" s="1"/>
      <c r="BA2519" s="1"/>
      <c r="BG2519" t="str">
        <f t="shared" ca="1" si="321"/>
        <v/>
      </c>
      <c r="BH2519" t="str">
        <f t="shared" si="322"/>
        <v/>
      </c>
      <c r="BI2519" t="str">
        <f t="shared" si="323"/>
        <v/>
      </c>
      <c r="BJ2519" t="str">
        <f t="shared" ca="1" si="318"/>
        <v/>
      </c>
      <c r="BK2519">
        <f t="shared" si="324"/>
        <v>1900</v>
      </c>
      <c r="BL2519">
        <f t="shared" si="325"/>
        <v>1900</v>
      </c>
      <c r="BM2519" t="str">
        <f t="shared" si="319"/>
        <v/>
      </c>
      <c r="BN2519" s="84">
        <f t="shared" si="320"/>
        <v>116</v>
      </c>
      <c r="BO2519" s="1">
        <v>42370</v>
      </c>
      <c r="BP2519" s="1"/>
      <c r="BQ2519" s="3"/>
      <c r="BR2519" s="4"/>
      <c r="BS2519" s="5"/>
      <c r="BT2519" s="6"/>
      <c r="BU2519" s="5"/>
      <c r="BV2519" s="5"/>
      <c r="BW2519" s="6"/>
      <c r="BX2519" s="5"/>
      <c r="BY2519" s="5"/>
      <c r="BZ2519" s="6"/>
      <c r="CA2519" s="5"/>
    </row>
    <row r="2520" spans="4:79">
      <c r="D2520" s="1"/>
      <c r="J2520" s="1"/>
      <c r="M2520" s="1"/>
      <c r="BG2520" t="str">
        <f t="shared" ca="1" si="321"/>
        <v/>
      </c>
      <c r="BH2520" t="str">
        <f t="shared" si="322"/>
        <v/>
      </c>
      <c r="BI2520" t="str">
        <f t="shared" si="323"/>
        <v/>
      </c>
      <c r="BJ2520" t="str">
        <f t="shared" ca="1" si="318"/>
        <v/>
      </c>
      <c r="BK2520">
        <f t="shared" si="324"/>
        <v>1900</v>
      </c>
      <c r="BL2520">
        <f t="shared" si="325"/>
        <v>1900</v>
      </c>
      <c r="BM2520" t="str">
        <f t="shared" si="319"/>
        <v/>
      </c>
      <c r="BN2520" s="84">
        <f t="shared" si="320"/>
        <v>116</v>
      </c>
      <c r="BO2520" s="1">
        <v>42370</v>
      </c>
      <c r="BP2520" s="1"/>
      <c r="BQ2520" s="3"/>
      <c r="BR2520" s="4"/>
      <c r="BS2520" s="5"/>
      <c r="BT2520" s="6"/>
      <c r="BU2520" s="5"/>
      <c r="BV2520" s="5"/>
      <c r="BW2520" s="6"/>
      <c r="BX2520" s="5"/>
      <c r="BY2520" s="5"/>
      <c r="BZ2520" s="6"/>
      <c r="CA2520" s="5"/>
    </row>
    <row r="2521" spans="4:79">
      <c r="D2521" s="1"/>
      <c r="J2521" s="1"/>
      <c r="M2521" s="1"/>
      <c r="BG2521" t="str">
        <f t="shared" ca="1" si="321"/>
        <v/>
      </c>
      <c r="BH2521" t="str">
        <f t="shared" si="322"/>
        <v/>
      </c>
      <c r="BI2521" t="str">
        <f t="shared" si="323"/>
        <v/>
      </c>
      <c r="BJ2521" t="str">
        <f t="shared" ca="1" si="318"/>
        <v/>
      </c>
      <c r="BK2521">
        <f t="shared" si="324"/>
        <v>1900</v>
      </c>
      <c r="BL2521">
        <f t="shared" si="325"/>
        <v>1900</v>
      </c>
      <c r="BM2521" t="str">
        <f t="shared" si="319"/>
        <v/>
      </c>
      <c r="BN2521" s="84">
        <f t="shared" si="320"/>
        <v>116</v>
      </c>
      <c r="BO2521" s="1">
        <v>42370</v>
      </c>
      <c r="BP2521" s="1"/>
      <c r="BQ2521" s="3"/>
      <c r="BR2521" s="4"/>
      <c r="BS2521" s="5"/>
      <c r="BT2521" s="6"/>
      <c r="BU2521" s="5"/>
      <c r="BV2521" s="5"/>
      <c r="BW2521" s="6"/>
      <c r="BX2521" s="5"/>
      <c r="BY2521" s="5"/>
      <c r="BZ2521" s="6"/>
      <c r="CA2521" s="5"/>
    </row>
    <row r="2522" spans="4:79">
      <c r="D2522" s="1"/>
      <c r="E2522" s="1"/>
      <c r="J2522" s="1"/>
      <c r="L2522" s="1"/>
      <c r="AX2522" s="1"/>
      <c r="AY2522" s="1"/>
      <c r="BA2522" s="1"/>
      <c r="BG2522" t="str">
        <f t="shared" ca="1" si="321"/>
        <v/>
      </c>
      <c r="BH2522" t="str">
        <f t="shared" si="322"/>
        <v/>
      </c>
      <c r="BI2522" t="str">
        <f t="shared" si="323"/>
        <v/>
      </c>
      <c r="BJ2522" t="str">
        <f t="shared" ca="1" si="318"/>
        <v/>
      </c>
      <c r="BK2522">
        <f t="shared" si="324"/>
        <v>1900</v>
      </c>
      <c r="BL2522">
        <f t="shared" si="325"/>
        <v>1900</v>
      </c>
      <c r="BM2522" t="str">
        <f t="shared" si="319"/>
        <v/>
      </c>
      <c r="BN2522" s="84">
        <f t="shared" si="320"/>
        <v>116</v>
      </c>
      <c r="BO2522" s="1">
        <v>42370</v>
      </c>
      <c r="BP2522" s="1"/>
      <c r="BQ2522" s="3"/>
      <c r="BR2522" s="4"/>
      <c r="BS2522" s="5"/>
      <c r="BT2522" s="6"/>
      <c r="BU2522" s="5"/>
      <c r="BV2522" s="5"/>
      <c r="BW2522" s="6"/>
      <c r="BX2522" s="5"/>
      <c r="BY2522" s="5"/>
      <c r="BZ2522" s="6"/>
      <c r="CA2522" s="5"/>
    </row>
    <row r="2523" spans="4:79">
      <c r="D2523" s="1"/>
      <c r="J2523" s="1"/>
      <c r="L2523" s="1"/>
      <c r="AY2523" s="1"/>
      <c r="AZ2523" s="1"/>
      <c r="BB2523" s="1"/>
      <c r="BC2523" s="1"/>
      <c r="BG2523" t="str">
        <f t="shared" ca="1" si="321"/>
        <v/>
      </c>
      <c r="BH2523" t="str">
        <f t="shared" si="322"/>
        <v/>
      </c>
      <c r="BI2523" t="str">
        <f t="shared" si="323"/>
        <v/>
      </c>
      <c r="BJ2523" t="str">
        <f t="shared" ca="1" si="318"/>
        <v/>
      </c>
      <c r="BK2523">
        <f t="shared" si="324"/>
        <v>1900</v>
      </c>
      <c r="BL2523">
        <f t="shared" si="325"/>
        <v>1900</v>
      </c>
      <c r="BM2523" t="str">
        <f t="shared" si="319"/>
        <v/>
      </c>
      <c r="BN2523" s="84">
        <f t="shared" si="320"/>
        <v>116</v>
      </c>
      <c r="BO2523" s="1">
        <v>42370</v>
      </c>
      <c r="BP2523" s="1"/>
      <c r="BQ2523" s="3"/>
      <c r="BR2523" s="4"/>
      <c r="BS2523" s="5"/>
      <c r="BT2523" s="6"/>
      <c r="BU2523" s="5"/>
      <c r="BV2523" s="5"/>
      <c r="BW2523" s="6"/>
      <c r="BX2523" s="5"/>
      <c r="BY2523" s="5"/>
      <c r="BZ2523" s="6"/>
      <c r="CA2523" s="5"/>
    </row>
    <row r="2524" spans="4:79">
      <c r="D2524" s="1"/>
      <c r="J2524" s="1"/>
      <c r="L2524" s="1"/>
      <c r="M2524" s="1"/>
      <c r="AX2524" s="1"/>
      <c r="AY2524" s="1"/>
      <c r="BA2524" s="1"/>
      <c r="BB2524" s="1"/>
      <c r="BG2524" t="str">
        <f t="shared" ca="1" si="321"/>
        <v/>
      </c>
      <c r="BH2524" t="str">
        <f t="shared" si="322"/>
        <v/>
      </c>
      <c r="BI2524" t="str">
        <f t="shared" si="323"/>
        <v/>
      </c>
      <c r="BJ2524" t="str">
        <f t="shared" ca="1" si="318"/>
        <v/>
      </c>
      <c r="BK2524">
        <f t="shared" si="324"/>
        <v>1900</v>
      </c>
      <c r="BL2524">
        <f t="shared" si="325"/>
        <v>1900</v>
      </c>
      <c r="BM2524" t="str">
        <f t="shared" si="319"/>
        <v/>
      </c>
      <c r="BN2524" s="84">
        <f t="shared" si="320"/>
        <v>116</v>
      </c>
      <c r="BO2524" s="1">
        <v>42370</v>
      </c>
      <c r="BP2524" s="1"/>
      <c r="BQ2524" s="3"/>
      <c r="BR2524" s="4"/>
      <c r="BS2524" s="5"/>
      <c r="BT2524" s="6"/>
      <c r="BU2524" s="5"/>
      <c r="BV2524" s="5"/>
      <c r="BW2524" s="6"/>
      <c r="BX2524" s="5"/>
      <c r="BY2524" s="5"/>
      <c r="BZ2524" s="6"/>
      <c r="CA2524" s="5"/>
    </row>
    <row r="2525" spans="4:79">
      <c r="D2525" s="1"/>
      <c r="J2525" s="1"/>
      <c r="L2525" s="1"/>
      <c r="BA2525" s="1"/>
      <c r="BG2525" t="str">
        <f t="shared" ca="1" si="321"/>
        <v/>
      </c>
      <c r="BH2525" t="str">
        <f t="shared" si="322"/>
        <v/>
      </c>
      <c r="BI2525" t="str">
        <f t="shared" si="323"/>
        <v/>
      </c>
      <c r="BJ2525" t="str">
        <f t="shared" ca="1" si="318"/>
        <v/>
      </c>
      <c r="BK2525">
        <f t="shared" si="324"/>
        <v>1900</v>
      </c>
      <c r="BL2525">
        <f t="shared" si="325"/>
        <v>1900</v>
      </c>
      <c r="BM2525" t="str">
        <f t="shared" si="319"/>
        <v/>
      </c>
      <c r="BN2525" s="84">
        <f t="shared" si="320"/>
        <v>116</v>
      </c>
      <c r="BO2525" s="1">
        <v>42370</v>
      </c>
      <c r="BP2525" s="1"/>
      <c r="BQ2525" s="3"/>
      <c r="BR2525" s="4"/>
      <c r="BS2525" s="5"/>
      <c r="BT2525" s="6"/>
      <c r="BU2525" s="5"/>
      <c r="BV2525" s="5"/>
      <c r="BW2525" s="6"/>
      <c r="BX2525" s="5"/>
      <c r="BY2525" s="5"/>
      <c r="BZ2525" s="6"/>
      <c r="CA2525" s="5"/>
    </row>
    <row r="2526" spans="4:79">
      <c r="D2526" s="1"/>
      <c r="J2526" s="1"/>
      <c r="L2526" s="1"/>
      <c r="AX2526" s="1"/>
      <c r="AY2526" s="1"/>
      <c r="BA2526" s="1"/>
      <c r="BB2526" s="1"/>
      <c r="BF2526" s="1"/>
      <c r="BG2526" t="str">
        <f t="shared" ca="1" si="321"/>
        <v/>
      </c>
      <c r="BH2526" t="str">
        <f t="shared" si="322"/>
        <v/>
      </c>
      <c r="BI2526" t="str">
        <f t="shared" si="323"/>
        <v/>
      </c>
      <c r="BJ2526" t="str">
        <f t="shared" ca="1" si="318"/>
        <v/>
      </c>
      <c r="BK2526">
        <f t="shared" si="324"/>
        <v>1900</v>
      </c>
      <c r="BL2526">
        <f t="shared" si="325"/>
        <v>1900</v>
      </c>
      <c r="BM2526" t="str">
        <f t="shared" si="319"/>
        <v/>
      </c>
      <c r="BN2526" s="84">
        <f t="shared" si="320"/>
        <v>116</v>
      </c>
      <c r="BO2526" s="1">
        <v>42370</v>
      </c>
      <c r="BP2526" s="1"/>
      <c r="BQ2526" s="3"/>
      <c r="BR2526" s="4"/>
      <c r="BS2526" s="5"/>
      <c r="BT2526" s="6"/>
      <c r="BU2526" s="5"/>
      <c r="BV2526" s="5"/>
      <c r="BW2526" s="6"/>
      <c r="BX2526" s="5"/>
      <c r="BY2526" s="5"/>
      <c r="BZ2526" s="6"/>
      <c r="CA2526" s="5"/>
    </row>
    <row r="2527" spans="4:79">
      <c r="D2527" s="1"/>
      <c r="J2527" s="1"/>
      <c r="L2527" s="1"/>
      <c r="AX2527" s="1"/>
      <c r="AY2527" s="1"/>
      <c r="BA2527" s="1"/>
      <c r="BB2527" s="1"/>
      <c r="BF2527" s="1"/>
      <c r="BG2527" t="str">
        <f t="shared" ca="1" si="321"/>
        <v/>
      </c>
      <c r="BH2527" t="str">
        <f t="shared" si="322"/>
        <v/>
      </c>
      <c r="BI2527" t="str">
        <f t="shared" si="323"/>
        <v/>
      </c>
      <c r="BJ2527" t="str">
        <f t="shared" ref="BJ2527:BJ2590" ca="1" si="326">IF(A2527="","",DATEDIF(L2527,TODAY(),"y"))</f>
        <v/>
      </c>
      <c r="BK2527">
        <f t="shared" si="324"/>
        <v>1900</v>
      </c>
      <c r="BL2527">
        <f t="shared" si="325"/>
        <v>1900</v>
      </c>
      <c r="BM2527" t="str">
        <f t="shared" si="319"/>
        <v/>
      </c>
      <c r="BN2527" s="84">
        <f t="shared" si="320"/>
        <v>116</v>
      </c>
      <c r="BO2527" s="1">
        <v>42370</v>
      </c>
      <c r="BP2527" s="1"/>
      <c r="BQ2527" s="3"/>
      <c r="BR2527" s="4"/>
      <c r="BS2527" s="5"/>
      <c r="BT2527" s="6"/>
      <c r="BU2527" s="5"/>
      <c r="BV2527" s="5"/>
      <c r="BW2527" s="6"/>
      <c r="BX2527" s="5"/>
      <c r="BY2527" s="5"/>
      <c r="BZ2527" s="6"/>
      <c r="CA2527" s="5"/>
    </row>
    <row r="2528" spans="4:79">
      <c r="D2528" s="1"/>
      <c r="E2528" s="1"/>
      <c r="J2528" s="1"/>
      <c r="L2528" s="1"/>
      <c r="AX2528" s="1"/>
      <c r="AY2528" s="1"/>
      <c r="BA2528" s="1"/>
      <c r="BG2528" t="str">
        <f t="shared" ca="1" si="321"/>
        <v/>
      </c>
      <c r="BH2528" t="str">
        <f t="shared" si="322"/>
        <v/>
      </c>
      <c r="BI2528" t="str">
        <f t="shared" si="323"/>
        <v/>
      </c>
      <c r="BJ2528" t="str">
        <f t="shared" ca="1" si="326"/>
        <v/>
      </c>
      <c r="BK2528">
        <f t="shared" si="324"/>
        <v>1900</v>
      </c>
      <c r="BL2528">
        <f t="shared" si="325"/>
        <v>1900</v>
      </c>
      <c r="BM2528" t="str">
        <f t="shared" si="319"/>
        <v/>
      </c>
      <c r="BN2528" s="84">
        <f t="shared" si="320"/>
        <v>116</v>
      </c>
      <c r="BO2528" s="1">
        <v>42370</v>
      </c>
      <c r="BP2528" s="1"/>
      <c r="BQ2528" s="3"/>
      <c r="BR2528" s="4"/>
      <c r="BS2528" s="5"/>
      <c r="BT2528" s="6"/>
      <c r="BU2528" s="5"/>
      <c r="BV2528" s="5"/>
      <c r="BW2528" s="6"/>
      <c r="BX2528" s="5"/>
      <c r="BY2528" s="5"/>
      <c r="BZ2528" s="6"/>
      <c r="CA2528" s="5"/>
    </row>
    <row r="2529" spans="4:79">
      <c r="D2529" s="1"/>
      <c r="J2529" s="1"/>
      <c r="L2529" s="1"/>
      <c r="AX2529" s="1"/>
      <c r="AY2529" s="1"/>
      <c r="BA2529" s="1"/>
      <c r="BB2529" s="1"/>
      <c r="BG2529" t="str">
        <f t="shared" ca="1" si="321"/>
        <v/>
      </c>
      <c r="BH2529" t="str">
        <f t="shared" si="322"/>
        <v/>
      </c>
      <c r="BI2529" t="str">
        <f t="shared" si="323"/>
        <v/>
      </c>
      <c r="BJ2529" t="str">
        <f t="shared" ca="1" si="326"/>
        <v/>
      </c>
      <c r="BK2529">
        <f t="shared" si="324"/>
        <v>1900</v>
      </c>
      <c r="BL2529">
        <f t="shared" si="325"/>
        <v>1900</v>
      </c>
      <c r="BM2529" t="str">
        <f t="shared" si="319"/>
        <v/>
      </c>
      <c r="BN2529" s="84">
        <f t="shared" si="320"/>
        <v>116</v>
      </c>
      <c r="BO2529" s="1">
        <v>42370</v>
      </c>
      <c r="BP2529" s="1"/>
      <c r="BQ2529" s="3"/>
      <c r="BR2529" s="4"/>
      <c r="BS2529" s="5"/>
      <c r="BT2529" s="6"/>
      <c r="BU2529" s="5"/>
      <c r="BV2529" s="5"/>
      <c r="BW2529" s="6"/>
      <c r="BX2529" s="5"/>
      <c r="BY2529" s="5"/>
      <c r="BZ2529" s="6"/>
      <c r="CA2529" s="5"/>
    </row>
    <row r="2530" spans="4:79">
      <c r="D2530" s="1"/>
      <c r="E2530" s="1"/>
      <c r="J2530" s="1"/>
      <c r="L2530" s="1"/>
      <c r="M2530" s="1"/>
      <c r="N2530" s="1"/>
      <c r="AX2530" s="1"/>
      <c r="AY2530" s="1"/>
      <c r="BA2530" s="1"/>
      <c r="BB2530" s="1"/>
      <c r="BG2530" t="str">
        <f t="shared" ca="1" si="321"/>
        <v/>
      </c>
      <c r="BH2530" t="str">
        <f t="shared" si="322"/>
        <v/>
      </c>
      <c r="BI2530" t="str">
        <f t="shared" si="323"/>
        <v/>
      </c>
      <c r="BJ2530" t="str">
        <f t="shared" ca="1" si="326"/>
        <v/>
      </c>
      <c r="BK2530">
        <f t="shared" si="324"/>
        <v>1900</v>
      </c>
      <c r="BL2530">
        <f t="shared" si="325"/>
        <v>1900</v>
      </c>
      <c r="BM2530" t="str">
        <f t="shared" si="319"/>
        <v/>
      </c>
      <c r="BN2530" s="84">
        <f t="shared" si="320"/>
        <v>116</v>
      </c>
      <c r="BO2530" s="1">
        <v>42370</v>
      </c>
      <c r="BP2530" s="1"/>
      <c r="BQ2530" s="3"/>
      <c r="BR2530" s="4"/>
      <c r="BS2530" s="5"/>
      <c r="BT2530" s="6"/>
      <c r="BU2530" s="5"/>
      <c r="BV2530" s="5"/>
      <c r="BW2530" s="6"/>
      <c r="BX2530" s="5"/>
      <c r="BY2530" s="5"/>
      <c r="BZ2530" s="6"/>
      <c r="CA2530" s="5"/>
    </row>
    <row r="2531" spans="4:79">
      <c r="D2531" s="1"/>
      <c r="J2531" s="1"/>
      <c r="M2531" s="1"/>
      <c r="BG2531" t="str">
        <f t="shared" ca="1" si="321"/>
        <v/>
      </c>
      <c r="BH2531" t="str">
        <f t="shared" si="322"/>
        <v/>
      </c>
      <c r="BI2531" t="str">
        <f t="shared" si="323"/>
        <v/>
      </c>
      <c r="BJ2531" t="str">
        <f t="shared" ca="1" si="326"/>
        <v/>
      </c>
      <c r="BK2531">
        <f t="shared" si="324"/>
        <v>1900</v>
      </c>
      <c r="BL2531">
        <f t="shared" si="325"/>
        <v>1900</v>
      </c>
      <c r="BM2531" t="str">
        <f t="shared" si="319"/>
        <v/>
      </c>
      <c r="BN2531" s="84">
        <f t="shared" si="320"/>
        <v>116</v>
      </c>
      <c r="BO2531" s="1">
        <v>42370</v>
      </c>
      <c r="BP2531" s="1"/>
      <c r="BQ2531" s="3"/>
      <c r="BR2531" s="4"/>
      <c r="BS2531" s="5"/>
      <c r="BT2531" s="6"/>
      <c r="BU2531" s="5"/>
      <c r="BV2531" s="5"/>
      <c r="BW2531" s="6"/>
      <c r="BX2531" s="5"/>
      <c r="BY2531" s="5"/>
      <c r="BZ2531" s="6"/>
      <c r="CA2531" s="5"/>
    </row>
    <row r="2532" spans="4:79">
      <c r="D2532" s="1"/>
      <c r="J2532" s="1"/>
      <c r="L2532" s="1"/>
      <c r="M2532" s="1"/>
      <c r="AX2532" s="1"/>
      <c r="AY2532" s="1"/>
      <c r="BA2532" s="1"/>
      <c r="BB2532" s="1"/>
      <c r="BG2532" t="str">
        <f t="shared" ca="1" si="321"/>
        <v/>
      </c>
      <c r="BH2532" t="str">
        <f t="shared" si="322"/>
        <v/>
      </c>
      <c r="BI2532" t="str">
        <f t="shared" si="323"/>
        <v/>
      </c>
      <c r="BJ2532" t="str">
        <f t="shared" ca="1" si="326"/>
        <v/>
      </c>
      <c r="BK2532">
        <f t="shared" si="324"/>
        <v>1900</v>
      </c>
      <c r="BL2532">
        <f t="shared" si="325"/>
        <v>1900</v>
      </c>
      <c r="BM2532" t="str">
        <f t="shared" si="319"/>
        <v/>
      </c>
      <c r="BN2532" s="84">
        <f t="shared" si="320"/>
        <v>116</v>
      </c>
      <c r="BO2532" s="1">
        <v>42370</v>
      </c>
      <c r="BP2532" s="1"/>
      <c r="BQ2532" s="3"/>
      <c r="BR2532" s="4"/>
      <c r="BS2532" s="5"/>
      <c r="BT2532" s="6"/>
      <c r="BU2532" s="5"/>
      <c r="BV2532" s="5"/>
      <c r="BW2532" s="6"/>
      <c r="BX2532" s="5"/>
      <c r="BY2532" s="5"/>
      <c r="BZ2532" s="6"/>
      <c r="CA2532" s="5"/>
    </row>
    <row r="2533" spans="4:79">
      <c r="D2533" s="1"/>
      <c r="J2533" s="1"/>
      <c r="L2533" s="1"/>
      <c r="M2533" s="1"/>
      <c r="BA2533" s="1"/>
      <c r="BG2533" t="str">
        <f t="shared" ca="1" si="321"/>
        <v/>
      </c>
      <c r="BH2533" t="str">
        <f t="shared" si="322"/>
        <v/>
      </c>
      <c r="BI2533" t="str">
        <f t="shared" si="323"/>
        <v/>
      </c>
      <c r="BJ2533" t="str">
        <f t="shared" ca="1" si="326"/>
        <v/>
      </c>
      <c r="BK2533">
        <f t="shared" si="324"/>
        <v>1900</v>
      </c>
      <c r="BL2533">
        <f t="shared" si="325"/>
        <v>1900</v>
      </c>
      <c r="BM2533" t="str">
        <f t="shared" si="319"/>
        <v/>
      </c>
      <c r="BN2533" s="84">
        <f t="shared" si="320"/>
        <v>116</v>
      </c>
      <c r="BO2533" s="1">
        <v>42370</v>
      </c>
      <c r="BP2533" s="1"/>
      <c r="BQ2533" s="3"/>
      <c r="BR2533" s="4"/>
      <c r="BS2533" s="5"/>
      <c r="BT2533" s="6"/>
      <c r="BU2533" s="5"/>
      <c r="BV2533" s="5"/>
      <c r="BW2533" s="6"/>
      <c r="BX2533" s="5"/>
      <c r="BY2533" s="5"/>
      <c r="BZ2533" s="6"/>
      <c r="CA2533" s="5"/>
    </row>
    <row r="2534" spans="4:79">
      <c r="D2534" s="1"/>
      <c r="J2534" s="1"/>
      <c r="L2534" s="1"/>
      <c r="M2534" s="1"/>
      <c r="AX2534" s="1"/>
      <c r="AY2534" s="1"/>
      <c r="BA2534" s="1"/>
      <c r="BB2534" s="1"/>
      <c r="BG2534" t="str">
        <f t="shared" ca="1" si="321"/>
        <v/>
      </c>
      <c r="BH2534" t="str">
        <f t="shared" si="322"/>
        <v/>
      </c>
      <c r="BI2534" t="str">
        <f t="shared" si="323"/>
        <v/>
      </c>
      <c r="BJ2534" t="str">
        <f t="shared" ca="1" si="326"/>
        <v/>
      </c>
      <c r="BK2534">
        <f t="shared" si="324"/>
        <v>1900</v>
      </c>
      <c r="BL2534">
        <f t="shared" si="325"/>
        <v>1900</v>
      </c>
      <c r="BM2534" t="str">
        <f t="shared" si="319"/>
        <v/>
      </c>
      <c r="BN2534" s="84">
        <f t="shared" si="320"/>
        <v>116</v>
      </c>
      <c r="BO2534" s="1">
        <v>42370</v>
      </c>
      <c r="BP2534" s="1"/>
      <c r="BQ2534" s="3"/>
      <c r="BR2534" s="4"/>
      <c r="BS2534" s="5"/>
      <c r="BT2534" s="6"/>
      <c r="BU2534" s="5"/>
      <c r="BV2534" s="5"/>
      <c r="BW2534" s="6"/>
      <c r="BX2534" s="5"/>
      <c r="BY2534" s="5"/>
      <c r="BZ2534" s="6"/>
      <c r="CA2534" s="5"/>
    </row>
    <row r="2535" spans="4:79">
      <c r="D2535" s="1"/>
      <c r="J2535" s="1"/>
      <c r="L2535" s="1"/>
      <c r="BA2535" s="1"/>
      <c r="BF2535" s="1"/>
      <c r="BG2535" t="str">
        <f t="shared" ca="1" si="321"/>
        <v/>
      </c>
      <c r="BH2535" t="str">
        <f t="shared" si="322"/>
        <v/>
      </c>
      <c r="BI2535" t="str">
        <f t="shared" si="323"/>
        <v/>
      </c>
      <c r="BJ2535" t="str">
        <f t="shared" ca="1" si="326"/>
        <v/>
      </c>
      <c r="BK2535">
        <f t="shared" si="324"/>
        <v>1900</v>
      </c>
      <c r="BL2535">
        <f t="shared" si="325"/>
        <v>1900</v>
      </c>
      <c r="BM2535" t="str">
        <f t="shared" si="319"/>
        <v/>
      </c>
      <c r="BN2535" s="84">
        <f t="shared" si="320"/>
        <v>116</v>
      </c>
      <c r="BO2535" s="1">
        <v>42370</v>
      </c>
      <c r="BP2535" s="1"/>
      <c r="BQ2535" s="3"/>
      <c r="BR2535" s="4"/>
      <c r="BS2535" s="5"/>
      <c r="BT2535" s="6"/>
      <c r="BU2535" s="5"/>
      <c r="BV2535" s="5"/>
      <c r="BW2535" s="6"/>
      <c r="BX2535" s="5"/>
      <c r="BY2535" s="5"/>
      <c r="BZ2535" s="6"/>
      <c r="CA2535" s="5"/>
    </row>
    <row r="2536" spans="4:79">
      <c r="D2536" s="1"/>
      <c r="J2536" s="1"/>
      <c r="M2536" s="1"/>
      <c r="BG2536" t="str">
        <f t="shared" ca="1" si="321"/>
        <v/>
      </c>
      <c r="BH2536" t="str">
        <f t="shared" si="322"/>
        <v/>
      </c>
      <c r="BI2536" t="str">
        <f t="shared" si="323"/>
        <v/>
      </c>
      <c r="BJ2536" t="str">
        <f t="shared" ca="1" si="326"/>
        <v/>
      </c>
      <c r="BK2536">
        <f t="shared" si="324"/>
        <v>1900</v>
      </c>
      <c r="BL2536">
        <f t="shared" si="325"/>
        <v>1900</v>
      </c>
      <c r="BM2536" t="str">
        <f t="shared" si="319"/>
        <v/>
      </c>
      <c r="BN2536" s="84">
        <f t="shared" si="320"/>
        <v>116</v>
      </c>
      <c r="BO2536" s="1">
        <v>42370</v>
      </c>
      <c r="BP2536" s="1"/>
      <c r="BQ2536" s="3"/>
      <c r="BR2536" s="4"/>
      <c r="BS2536" s="5"/>
      <c r="BT2536" s="6"/>
      <c r="BU2536" s="5"/>
      <c r="BV2536" s="5"/>
      <c r="BW2536" s="6"/>
      <c r="BX2536" s="5"/>
      <c r="BY2536" s="5"/>
      <c r="BZ2536" s="6"/>
      <c r="CA2536" s="5"/>
    </row>
    <row r="2537" spans="4:79">
      <c r="D2537" s="1"/>
      <c r="J2537" s="1"/>
      <c r="L2537" s="1"/>
      <c r="M2537" s="1"/>
      <c r="AX2537" s="1"/>
      <c r="AY2537" s="1"/>
      <c r="BA2537" s="1"/>
      <c r="BB2537" s="1"/>
      <c r="BG2537" t="str">
        <f t="shared" ca="1" si="321"/>
        <v/>
      </c>
      <c r="BH2537" t="str">
        <f t="shared" si="322"/>
        <v/>
      </c>
      <c r="BI2537" t="str">
        <f t="shared" si="323"/>
        <v/>
      </c>
      <c r="BJ2537" t="str">
        <f t="shared" ca="1" si="326"/>
        <v/>
      </c>
      <c r="BK2537">
        <f t="shared" si="324"/>
        <v>1900</v>
      </c>
      <c r="BL2537">
        <f t="shared" si="325"/>
        <v>1900</v>
      </c>
      <c r="BM2537" t="str">
        <f t="shared" si="319"/>
        <v/>
      </c>
      <c r="BN2537" s="84">
        <f t="shared" si="320"/>
        <v>116</v>
      </c>
      <c r="BO2537" s="1">
        <v>42370</v>
      </c>
      <c r="BP2537" s="1"/>
      <c r="BQ2537" s="3"/>
      <c r="BR2537" s="4"/>
      <c r="BS2537" s="5"/>
      <c r="BT2537" s="6"/>
      <c r="BU2537" s="5"/>
      <c r="BV2537" s="5"/>
      <c r="BW2537" s="6"/>
      <c r="BX2537" s="5"/>
      <c r="BY2537" s="5"/>
      <c r="BZ2537" s="6"/>
      <c r="CA2537" s="5"/>
    </row>
    <row r="2538" spans="4:79">
      <c r="D2538" s="1"/>
      <c r="BB2538" s="1"/>
      <c r="BG2538" t="str">
        <f t="shared" ca="1" si="321"/>
        <v/>
      </c>
      <c r="BH2538" t="str">
        <f t="shared" si="322"/>
        <v/>
      </c>
      <c r="BI2538" t="str">
        <f t="shared" si="323"/>
        <v/>
      </c>
      <c r="BJ2538" t="str">
        <f t="shared" ca="1" si="326"/>
        <v/>
      </c>
      <c r="BK2538">
        <f t="shared" si="324"/>
        <v>1900</v>
      </c>
      <c r="BL2538">
        <f t="shared" si="325"/>
        <v>1900</v>
      </c>
      <c r="BM2538" t="str">
        <f t="shared" si="319"/>
        <v/>
      </c>
      <c r="BN2538" s="84">
        <f t="shared" si="320"/>
        <v>116</v>
      </c>
      <c r="BO2538" s="1">
        <v>42370</v>
      </c>
      <c r="BP2538" s="1"/>
      <c r="BQ2538" s="3"/>
      <c r="BR2538" s="4"/>
      <c r="BS2538" s="5"/>
      <c r="BT2538" s="6"/>
      <c r="BU2538" s="5"/>
      <c r="BV2538" s="5"/>
      <c r="BW2538" s="6"/>
      <c r="BX2538" s="5"/>
      <c r="BY2538" s="5"/>
      <c r="BZ2538" s="6"/>
      <c r="CA2538" s="5"/>
    </row>
    <row r="2539" spans="4:79">
      <c r="D2539" s="1"/>
      <c r="J2539" s="1"/>
      <c r="L2539" s="1"/>
      <c r="M2539" s="1"/>
      <c r="AX2539" s="1"/>
      <c r="AY2539" s="1"/>
      <c r="BA2539" s="1"/>
      <c r="BB2539" s="1"/>
      <c r="BG2539" t="str">
        <f t="shared" ca="1" si="321"/>
        <v/>
      </c>
      <c r="BH2539" t="str">
        <f t="shared" si="322"/>
        <v/>
      </c>
      <c r="BI2539" t="str">
        <f t="shared" si="323"/>
        <v/>
      </c>
      <c r="BJ2539" t="str">
        <f t="shared" ca="1" si="326"/>
        <v/>
      </c>
      <c r="BK2539">
        <f t="shared" si="324"/>
        <v>1900</v>
      </c>
      <c r="BL2539">
        <f t="shared" si="325"/>
        <v>1900</v>
      </c>
      <c r="BM2539" t="str">
        <f t="shared" si="319"/>
        <v/>
      </c>
      <c r="BN2539" s="84">
        <f t="shared" si="320"/>
        <v>116</v>
      </c>
      <c r="BO2539" s="1">
        <v>42370</v>
      </c>
      <c r="BP2539" s="1"/>
      <c r="BQ2539" s="3"/>
      <c r="BR2539" s="4"/>
      <c r="BS2539" s="5"/>
      <c r="BT2539" s="6"/>
      <c r="BU2539" s="5"/>
      <c r="BV2539" s="5"/>
      <c r="BW2539" s="6"/>
      <c r="BX2539" s="5"/>
      <c r="BY2539" s="5"/>
      <c r="BZ2539" s="6"/>
      <c r="CA2539" s="5"/>
    </row>
    <row r="2540" spans="4:79">
      <c r="D2540" s="1"/>
      <c r="J2540" s="1"/>
      <c r="L2540" s="1"/>
      <c r="M2540" s="1"/>
      <c r="AX2540" s="1"/>
      <c r="AY2540" s="1"/>
      <c r="BA2540" s="1"/>
      <c r="BB2540" s="1"/>
      <c r="BG2540" t="str">
        <f t="shared" ca="1" si="321"/>
        <v/>
      </c>
      <c r="BH2540" t="str">
        <f t="shared" si="322"/>
        <v/>
      </c>
      <c r="BI2540" t="str">
        <f t="shared" si="323"/>
        <v/>
      </c>
      <c r="BJ2540" t="str">
        <f t="shared" ca="1" si="326"/>
        <v/>
      </c>
      <c r="BK2540">
        <f t="shared" si="324"/>
        <v>1900</v>
      </c>
      <c r="BL2540">
        <f t="shared" si="325"/>
        <v>1900</v>
      </c>
      <c r="BM2540" t="str">
        <f t="shared" si="319"/>
        <v/>
      </c>
      <c r="BN2540" s="84">
        <f t="shared" si="320"/>
        <v>116</v>
      </c>
      <c r="BO2540" s="1">
        <v>42370</v>
      </c>
      <c r="BP2540" s="1"/>
      <c r="BQ2540" s="3"/>
      <c r="BR2540" s="4"/>
      <c r="BS2540" s="5"/>
      <c r="BT2540" s="6"/>
      <c r="BU2540" s="5"/>
      <c r="BV2540" s="5"/>
      <c r="BW2540" s="6"/>
      <c r="BX2540" s="5"/>
      <c r="BY2540" s="5"/>
      <c r="BZ2540" s="6"/>
      <c r="CA2540" s="5"/>
    </row>
    <row r="2541" spans="4:79">
      <c r="D2541" s="1"/>
      <c r="J2541" s="1"/>
      <c r="L2541" s="1"/>
      <c r="AX2541" s="1"/>
      <c r="AY2541" s="1"/>
      <c r="BA2541" s="1"/>
      <c r="BG2541" t="str">
        <f t="shared" ca="1" si="321"/>
        <v/>
      </c>
      <c r="BH2541" t="str">
        <f t="shared" si="322"/>
        <v/>
      </c>
      <c r="BI2541" t="str">
        <f t="shared" si="323"/>
        <v/>
      </c>
      <c r="BJ2541" t="str">
        <f t="shared" ca="1" si="326"/>
        <v/>
      </c>
      <c r="BK2541">
        <f t="shared" si="324"/>
        <v>1900</v>
      </c>
      <c r="BL2541">
        <f t="shared" si="325"/>
        <v>1900</v>
      </c>
      <c r="BM2541" t="str">
        <f t="shared" si="319"/>
        <v/>
      </c>
      <c r="BN2541" s="84">
        <f t="shared" si="320"/>
        <v>116</v>
      </c>
      <c r="BO2541" s="1">
        <v>42370</v>
      </c>
      <c r="BP2541" s="1"/>
      <c r="BQ2541" s="3"/>
      <c r="BR2541" s="4"/>
      <c r="BS2541" s="5"/>
      <c r="BT2541" s="6"/>
      <c r="BU2541" s="5"/>
      <c r="BV2541" s="5"/>
      <c r="BW2541" s="6"/>
      <c r="BX2541" s="5"/>
      <c r="BY2541" s="5"/>
      <c r="BZ2541" s="6"/>
      <c r="CA2541" s="5"/>
    </row>
    <row r="2542" spans="4:79">
      <c r="D2542" s="1"/>
      <c r="J2542" s="1"/>
      <c r="L2542" s="1"/>
      <c r="BA2542" s="1"/>
      <c r="BG2542" t="str">
        <f t="shared" ca="1" si="321"/>
        <v/>
      </c>
      <c r="BH2542" t="str">
        <f t="shared" si="322"/>
        <v/>
      </c>
      <c r="BI2542" t="str">
        <f t="shared" si="323"/>
        <v/>
      </c>
      <c r="BJ2542" t="str">
        <f t="shared" ca="1" si="326"/>
        <v/>
      </c>
      <c r="BK2542">
        <f t="shared" si="324"/>
        <v>1900</v>
      </c>
      <c r="BL2542">
        <f t="shared" si="325"/>
        <v>1900</v>
      </c>
      <c r="BM2542" t="str">
        <f t="shared" si="319"/>
        <v/>
      </c>
      <c r="BN2542" s="84">
        <f t="shared" si="320"/>
        <v>116</v>
      </c>
      <c r="BO2542" s="1">
        <v>42370</v>
      </c>
      <c r="BP2542" s="1"/>
      <c r="BQ2542" s="3"/>
      <c r="BR2542" s="4"/>
      <c r="BS2542" s="5"/>
      <c r="BT2542" s="6"/>
      <c r="BU2542" s="5"/>
      <c r="BV2542" s="5"/>
      <c r="BW2542" s="6"/>
      <c r="BX2542" s="5"/>
      <c r="BY2542" s="5"/>
      <c r="BZ2542" s="6"/>
      <c r="CA2542" s="5"/>
    </row>
    <row r="2543" spans="4:79">
      <c r="D2543" s="1"/>
      <c r="J2543" s="1"/>
      <c r="L2543" s="1"/>
      <c r="M2543" s="1"/>
      <c r="AX2543" s="1"/>
      <c r="AY2543" s="1"/>
      <c r="BA2543" s="1"/>
      <c r="BB2543" s="1"/>
      <c r="BG2543" t="str">
        <f t="shared" ca="1" si="321"/>
        <v/>
      </c>
      <c r="BH2543" t="str">
        <f t="shared" si="322"/>
        <v/>
      </c>
      <c r="BI2543" t="str">
        <f t="shared" si="323"/>
        <v/>
      </c>
      <c r="BJ2543" t="str">
        <f t="shared" ca="1" si="326"/>
        <v/>
      </c>
      <c r="BK2543">
        <f t="shared" si="324"/>
        <v>1900</v>
      </c>
      <c r="BL2543">
        <f t="shared" si="325"/>
        <v>1900</v>
      </c>
      <c r="BM2543" t="str">
        <f t="shared" si="319"/>
        <v/>
      </c>
      <c r="BN2543" s="84">
        <f t="shared" si="320"/>
        <v>116</v>
      </c>
      <c r="BO2543" s="1">
        <v>42370</v>
      </c>
      <c r="BP2543" s="1"/>
      <c r="BQ2543" s="3"/>
      <c r="BR2543" s="4"/>
      <c r="BS2543" s="5"/>
      <c r="BT2543" s="6"/>
      <c r="BU2543" s="5"/>
      <c r="BV2543" s="5"/>
      <c r="BW2543" s="6"/>
      <c r="BX2543" s="5"/>
      <c r="BY2543" s="5"/>
      <c r="BZ2543" s="6"/>
      <c r="CA2543" s="5"/>
    </row>
    <row r="2544" spans="4:79">
      <c r="D2544" s="1"/>
      <c r="J2544" s="1"/>
      <c r="L2544" s="1"/>
      <c r="AX2544" s="1"/>
      <c r="AY2544" s="1"/>
      <c r="BA2544" s="1"/>
      <c r="BB2544" s="1"/>
      <c r="BG2544" t="str">
        <f t="shared" ca="1" si="321"/>
        <v/>
      </c>
      <c r="BH2544" t="str">
        <f t="shared" si="322"/>
        <v/>
      </c>
      <c r="BI2544" t="str">
        <f t="shared" si="323"/>
        <v/>
      </c>
      <c r="BJ2544" t="str">
        <f t="shared" ca="1" si="326"/>
        <v/>
      </c>
      <c r="BK2544">
        <f t="shared" si="324"/>
        <v>1900</v>
      </c>
      <c r="BL2544">
        <f t="shared" si="325"/>
        <v>1900</v>
      </c>
      <c r="BM2544" t="str">
        <f t="shared" si="319"/>
        <v/>
      </c>
      <c r="BN2544" s="84">
        <f t="shared" si="320"/>
        <v>116</v>
      </c>
      <c r="BO2544" s="1">
        <v>42370</v>
      </c>
      <c r="BP2544" s="1"/>
      <c r="BQ2544" s="3"/>
      <c r="BR2544" s="4"/>
      <c r="BS2544" s="5"/>
      <c r="BT2544" s="6"/>
      <c r="BU2544" s="5"/>
      <c r="BV2544" s="5"/>
      <c r="BW2544" s="6"/>
      <c r="BX2544" s="5"/>
      <c r="BY2544" s="5"/>
      <c r="BZ2544" s="6"/>
      <c r="CA2544" s="5"/>
    </row>
    <row r="2545" spans="4:79">
      <c r="D2545" s="1"/>
      <c r="J2545" s="1"/>
      <c r="M2545" s="1"/>
      <c r="BG2545" t="str">
        <f t="shared" ca="1" si="321"/>
        <v/>
      </c>
      <c r="BH2545" t="str">
        <f t="shared" si="322"/>
        <v/>
      </c>
      <c r="BI2545" t="str">
        <f t="shared" si="323"/>
        <v/>
      </c>
      <c r="BJ2545" t="str">
        <f t="shared" ca="1" si="326"/>
        <v/>
      </c>
      <c r="BK2545">
        <f t="shared" si="324"/>
        <v>1900</v>
      </c>
      <c r="BL2545">
        <f t="shared" si="325"/>
        <v>1900</v>
      </c>
      <c r="BM2545" t="str">
        <f t="shared" si="319"/>
        <v/>
      </c>
      <c r="BN2545" s="84">
        <f t="shared" si="320"/>
        <v>116</v>
      </c>
      <c r="BO2545" s="1">
        <v>42370</v>
      </c>
      <c r="BP2545" s="1"/>
      <c r="BQ2545" s="3"/>
      <c r="BR2545" s="4"/>
      <c r="BS2545" s="5"/>
      <c r="BT2545" s="6"/>
      <c r="BU2545" s="5"/>
      <c r="BV2545" s="5"/>
      <c r="BW2545" s="6"/>
      <c r="BX2545" s="5"/>
      <c r="BY2545" s="5"/>
      <c r="BZ2545" s="6"/>
      <c r="CA2545" s="5"/>
    </row>
    <row r="2546" spans="4:79">
      <c r="D2546" s="1"/>
      <c r="J2546" s="1"/>
      <c r="L2546" s="1"/>
      <c r="M2546" s="1"/>
      <c r="AX2546" s="1"/>
      <c r="AY2546" s="1"/>
      <c r="BA2546" s="1"/>
      <c r="BB2546" s="1"/>
      <c r="BG2546" t="str">
        <f t="shared" ca="1" si="321"/>
        <v/>
      </c>
      <c r="BH2546" t="str">
        <f t="shared" si="322"/>
        <v/>
      </c>
      <c r="BI2546" t="str">
        <f t="shared" si="323"/>
        <v/>
      </c>
      <c r="BJ2546" t="str">
        <f t="shared" ca="1" si="326"/>
        <v/>
      </c>
      <c r="BK2546">
        <f t="shared" si="324"/>
        <v>1900</v>
      </c>
      <c r="BL2546">
        <f t="shared" si="325"/>
        <v>1900</v>
      </c>
      <c r="BM2546" t="str">
        <f t="shared" si="319"/>
        <v/>
      </c>
      <c r="BN2546" s="84">
        <f t="shared" si="320"/>
        <v>116</v>
      </c>
      <c r="BO2546" s="1">
        <v>42370</v>
      </c>
      <c r="BP2546" s="1"/>
      <c r="BQ2546" s="3"/>
      <c r="BR2546" s="4"/>
      <c r="BS2546" s="5"/>
      <c r="BT2546" s="6"/>
      <c r="BU2546" s="5"/>
      <c r="BV2546" s="5"/>
      <c r="BW2546" s="6"/>
      <c r="BX2546" s="5"/>
      <c r="BY2546" s="5"/>
      <c r="BZ2546" s="6"/>
      <c r="CA2546" s="5"/>
    </row>
    <row r="2547" spans="4:79">
      <c r="D2547" s="1"/>
      <c r="J2547" s="1"/>
      <c r="L2547" s="1"/>
      <c r="M2547" s="1"/>
      <c r="AX2547" s="1"/>
      <c r="AY2547" s="1"/>
      <c r="BA2547" s="1"/>
      <c r="BB2547" s="1"/>
      <c r="BG2547" t="str">
        <f t="shared" ca="1" si="321"/>
        <v/>
      </c>
      <c r="BH2547" t="str">
        <f t="shared" si="322"/>
        <v/>
      </c>
      <c r="BI2547" t="str">
        <f t="shared" si="323"/>
        <v/>
      </c>
      <c r="BJ2547" t="str">
        <f t="shared" ca="1" si="326"/>
        <v/>
      </c>
      <c r="BK2547">
        <f t="shared" si="324"/>
        <v>1900</v>
      </c>
      <c r="BL2547">
        <f t="shared" si="325"/>
        <v>1900</v>
      </c>
      <c r="BM2547" t="str">
        <f t="shared" si="319"/>
        <v/>
      </c>
      <c r="BN2547" s="84">
        <f t="shared" si="320"/>
        <v>116</v>
      </c>
      <c r="BO2547" s="1">
        <v>42370</v>
      </c>
      <c r="BP2547" s="1"/>
      <c r="BQ2547" s="3"/>
      <c r="BR2547" s="4"/>
      <c r="BS2547" s="5"/>
      <c r="BT2547" s="6"/>
      <c r="BU2547" s="5"/>
      <c r="BV2547" s="5"/>
      <c r="BW2547" s="6"/>
      <c r="BX2547" s="5"/>
      <c r="BY2547" s="5"/>
      <c r="BZ2547" s="6"/>
      <c r="CA2547" s="5"/>
    </row>
    <row r="2548" spans="4:79">
      <c r="D2548" s="1"/>
      <c r="E2548" s="1"/>
      <c r="J2548" s="1"/>
      <c r="L2548" s="1"/>
      <c r="M2548" s="1"/>
      <c r="AX2548" s="1"/>
      <c r="AY2548" s="1"/>
      <c r="BA2548" s="1"/>
      <c r="BB2548" s="1"/>
      <c r="BG2548" t="str">
        <f t="shared" ca="1" si="321"/>
        <v/>
      </c>
      <c r="BH2548" t="str">
        <f t="shared" si="322"/>
        <v/>
      </c>
      <c r="BI2548" t="str">
        <f t="shared" si="323"/>
        <v/>
      </c>
      <c r="BJ2548" t="str">
        <f t="shared" ca="1" si="326"/>
        <v/>
      </c>
      <c r="BK2548">
        <f t="shared" si="324"/>
        <v>1900</v>
      </c>
      <c r="BL2548">
        <f t="shared" si="325"/>
        <v>1900</v>
      </c>
      <c r="BM2548" t="str">
        <f t="shared" si="319"/>
        <v/>
      </c>
      <c r="BN2548" s="84">
        <f t="shared" si="320"/>
        <v>116</v>
      </c>
      <c r="BO2548" s="1">
        <v>42370</v>
      </c>
      <c r="BP2548" s="1"/>
      <c r="BQ2548" s="3"/>
      <c r="BR2548" s="4"/>
      <c r="BS2548" s="5"/>
      <c r="BT2548" s="6"/>
      <c r="BU2548" s="5"/>
      <c r="BV2548" s="5"/>
      <c r="BW2548" s="6"/>
      <c r="BX2548" s="5"/>
      <c r="BY2548" s="5"/>
      <c r="BZ2548" s="6"/>
      <c r="CA2548" s="5"/>
    </row>
    <row r="2549" spans="4:79">
      <c r="D2549" s="1"/>
      <c r="BB2549" s="1"/>
      <c r="BG2549" t="str">
        <f t="shared" ca="1" si="321"/>
        <v/>
      </c>
      <c r="BH2549" t="str">
        <f t="shared" si="322"/>
        <v/>
      </c>
      <c r="BI2549" t="str">
        <f t="shared" si="323"/>
        <v/>
      </c>
      <c r="BJ2549" t="str">
        <f t="shared" ca="1" si="326"/>
        <v/>
      </c>
      <c r="BK2549">
        <f t="shared" si="324"/>
        <v>1900</v>
      </c>
      <c r="BL2549">
        <f t="shared" si="325"/>
        <v>1900</v>
      </c>
      <c r="BM2549" t="str">
        <f t="shared" si="319"/>
        <v/>
      </c>
      <c r="BN2549" s="84">
        <f t="shared" si="320"/>
        <v>116</v>
      </c>
      <c r="BO2549" s="1">
        <v>42370</v>
      </c>
      <c r="BP2549" s="1"/>
      <c r="BQ2549" s="3"/>
      <c r="BR2549" s="4"/>
      <c r="BS2549" s="5"/>
      <c r="BT2549" s="6"/>
      <c r="BU2549" s="5"/>
      <c r="BV2549" s="5"/>
      <c r="BW2549" s="6"/>
      <c r="BX2549" s="5"/>
      <c r="BY2549" s="5"/>
      <c r="BZ2549" s="6"/>
      <c r="CA2549" s="5"/>
    </row>
    <row r="2550" spans="4:79">
      <c r="D2550" s="1"/>
      <c r="E2550" s="1"/>
      <c r="J2550" s="1"/>
      <c r="L2550" s="1"/>
      <c r="N2550" s="1"/>
      <c r="AX2550" s="1"/>
      <c r="AY2550" s="1"/>
      <c r="BA2550" s="1"/>
      <c r="BG2550" t="str">
        <f t="shared" ca="1" si="321"/>
        <v/>
      </c>
      <c r="BH2550" t="str">
        <f t="shared" si="322"/>
        <v/>
      </c>
      <c r="BI2550" t="str">
        <f t="shared" si="323"/>
        <v/>
      </c>
      <c r="BJ2550" t="str">
        <f t="shared" ca="1" si="326"/>
        <v/>
      </c>
      <c r="BK2550">
        <f t="shared" si="324"/>
        <v>1900</v>
      </c>
      <c r="BL2550">
        <f t="shared" si="325"/>
        <v>1900</v>
      </c>
      <c r="BM2550" t="str">
        <f t="shared" si="319"/>
        <v/>
      </c>
      <c r="BN2550" s="84">
        <f t="shared" si="320"/>
        <v>116</v>
      </c>
      <c r="BO2550" s="1">
        <v>42370</v>
      </c>
      <c r="BP2550" s="1"/>
      <c r="BQ2550" s="3"/>
      <c r="BR2550" s="4"/>
      <c r="BS2550" s="5"/>
      <c r="BT2550" s="6"/>
      <c r="BU2550" s="5"/>
      <c r="BV2550" s="5"/>
      <c r="BW2550" s="6"/>
      <c r="BX2550" s="5"/>
      <c r="BY2550" s="5"/>
      <c r="BZ2550" s="6"/>
      <c r="CA2550" s="5"/>
    </row>
    <row r="2551" spans="4:79">
      <c r="D2551" s="1"/>
      <c r="J2551" s="1"/>
      <c r="L2551" s="1"/>
      <c r="M2551" s="1"/>
      <c r="AX2551" s="1"/>
      <c r="AY2551" s="1"/>
      <c r="BA2551" s="1"/>
      <c r="BB2551" s="1"/>
      <c r="BF2551" s="1"/>
      <c r="BG2551" t="str">
        <f t="shared" ca="1" si="321"/>
        <v/>
      </c>
      <c r="BH2551" t="str">
        <f t="shared" si="322"/>
        <v/>
      </c>
      <c r="BI2551" t="str">
        <f t="shared" si="323"/>
        <v/>
      </c>
      <c r="BJ2551" t="str">
        <f t="shared" ca="1" si="326"/>
        <v/>
      </c>
      <c r="BK2551">
        <f t="shared" si="324"/>
        <v>1900</v>
      </c>
      <c r="BL2551">
        <f t="shared" si="325"/>
        <v>1900</v>
      </c>
      <c r="BM2551" t="str">
        <f t="shared" si="319"/>
        <v/>
      </c>
      <c r="BN2551" s="84">
        <f t="shared" si="320"/>
        <v>116</v>
      </c>
      <c r="BO2551" s="1">
        <v>42370</v>
      </c>
      <c r="BP2551" s="1"/>
      <c r="BQ2551" s="3"/>
      <c r="BR2551" s="4"/>
      <c r="BS2551" s="5"/>
      <c r="BT2551" s="6"/>
      <c r="BU2551" s="5"/>
      <c r="BV2551" s="5"/>
      <c r="BW2551" s="6"/>
      <c r="BX2551" s="5"/>
      <c r="BY2551" s="5"/>
      <c r="BZ2551" s="6"/>
      <c r="CA2551" s="5"/>
    </row>
    <row r="2552" spans="4:79">
      <c r="D2552" s="1"/>
      <c r="J2552" s="1"/>
      <c r="L2552" s="1"/>
      <c r="AX2552" s="1"/>
      <c r="AY2552" s="1"/>
      <c r="BA2552" s="1"/>
      <c r="BB2552" s="1"/>
      <c r="BF2552" s="1"/>
      <c r="BG2552" t="str">
        <f t="shared" ca="1" si="321"/>
        <v/>
      </c>
      <c r="BH2552" t="str">
        <f t="shared" si="322"/>
        <v/>
      </c>
      <c r="BI2552" t="str">
        <f t="shared" si="323"/>
        <v/>
      </c>
      <c r="BJ2552" t="str">
        <f t="shared" ca="1" si="326"/>
        <v/>
      </c>
      <c r="BK2552">
        <f t="shared" si="324"/>
        <v>1900</v>
      </c>
      <c r="BL2552">
        <f t="shared" si="325"/>
        <v>1900</v>
      </c>
      <c r="BM2552" t="str">
        <f t="shared" si="319"/>
        <v/>
      </c>
      <c r="BN2552" s="84">
        <f t="shared" si="320"/>
        <v>116</v>
      </c>
      <c r="BO2552" s="1">
        <v>42370</v>
      </c>
      <c r="BP2552" s="1"/>
      <c r="BQ2552" s="3"/>
      <c r="BR2552" s="4"/>
      <c r="BS2552" s="5"/>
      <c r="BT2552" s="6"/>
      <c r="BU2552" s="5"/>
      <c r="BV2552" s="5"/>
      <c r="BW2552" s="6"/>
      <c r="BX2552" s="5"/>
      <c r="BY2552" s="5"/>
      <c r="BZ2552" s="6"/>
      <c r="CA2552" s="5"/>
    </row>
    <row r="2553" spans="4:79">
      <c r="D2553" s="1"/>
      <c r="J2553" s="1"/>
      <c r="M2553" s="1"/>
      <c r="BG2553" t="str">
        <f t="shared" ca="1" si="321"/>
        <v/>
      </c>
      <c r="BH2553" t="str">
        <f t="shared" si="322"/>
        <v/>
      </c>
      <c r="BI2553" t="str">
        <f t="shared" si="323"/>
        <v/>
      </c>
      <c r="BJ2553" t="str">
        <f t="shared" ca="1" si="326"/>
        <v/>
      </c>
      <c r="BK2553">
        <f t="shared" si="324"/>
        <v>1900</v>
      </c>
      <c r="BL2553">
        <f t="shared" si="325"/>
        <v>1900</v>
      </c>
      <c r="BM2553" t="str">
        <f t="shared" si="319"/>
        <v/>
      </c>
      <c r="BN2553" s="84">
        <f t="shared" si="320"/>
        <v>116</v>
      </c>
      <c r="BO2553" s="1">
        <v>42370</v>
      </c>
      <c r="BP2553" s="1"/>
      <c r="BQ2553" s="3"/>
      <c r="BR2553" s="4"/>
      <c r="BS2553" s="5"/>
      <c r="BT2553" s="6"/>
      <c r="BU2553" s="5"/>
      <c r="BV2553" s="5"/>
      <c r="BW2553" s="6"/>
      <c r="BX2553" s="5"/>
      <c r="BY2553" s="5"/>
      <c r="BZ2553" s="6"/>
      <c r="CA2553" s="5"/>
    </row>
    <row r="2554" spans="4:79">
      <c r="D2554" s="1"/>
      <c r="J2554" s="1"/>
      <c r="L2554" s="1"/>
      <c r="M2554" s="1"/>
      <c r="AX2554" s="1"/>
      <c r="AY2554" s="1"/>
      <c r="BA2554" s="1"/>
      <c r="BB2554" s="1"/>
      <c r="BG2554" t="str">
        <f t="shared" ca="1" si="321"/>
        <v/>
      </c>
      <c r="BH2554" t="str">
        <f t="shared" si="322"/>
        <v/>
      </c>
      <c r="BI2554" t="str">
        <f t="shared" si="323"/>
        <v/>
      </c>
      <c r="BJ2554" t="str">
        <f t="shared" ca="1" si="326"/>
        <v/>
      </c>
      <c r="BK2554">
        <f t="shared" si="324"/>
        <v>1900</v>
      </c>
      <c r="BL2554">
        <f t="shared" si="325"/>
        <v>1900</v>
      </c>
      <c r="BM2554" t="str">
        <f t="shared" si="319"/>
        <v/>
      </c>
      <c r="BN2554" s="84">
        <f t="shared" si="320"/>
        <v>116</v>
      </c>
      <c r="BO2554" s="1">
        <v>42370</v>
      </c>
      <c r="BP2554" s="1"/>
      <c r="BQ2554" s="3"/>
      <c r="BR2554" s="4"/>
      <c r="BS2554" s="5"/>
      <c r="BT2554" s="6"/>
      <c r="BU2554" s="5"/>
      <c r="BV2554" s="5"/>
      <c r="BW2554" s="6"/>
      <c r="BX2554" s="5"/>
      <c r="BY2554" s="5"/>
      <c r="BZ2554" s="6"/>
      <c r="CA2554" s="5"/>
    </row>
    <row r="2555" spans="4:79">
      <c r="D2555" s="1"/>
      <c r="BB2555" s="1"/>
      <c r="BG2555" t="str">
        <f t="shared" ca="1" si="321"/>
        <v/>
      </c>
      <c r="BH2555" t="str">
        <f t="shared" si="322"/>
        <v/>
      </c>
      <c r="BI2555" t="str">
        <f t="shared" si="323"/>
        <v/>
      </c>
      <c r="BJ2555" t="str">
        <f t="shared" ca="1" si="326"/>
        <v/>
      </c>
      <c r="BK2555">
        <f t="shared" si="324"/>
        <v>1900</v>
      </c>
      <c r="BL2555">
        <f t="shared" si="325"/>
        <v>1900</v>
      </c>
      <c r="BM2555" t="str">
        <f t="shared" si="319"/>
        <v/>
      </c>
      <c r="BN2555" s="84">
        <f t="shared" si="320"/>
        <v>116</v>
      </c>
      <c r="BO2555" s="1">
        <v>42370</v>
      </c>
      <c r="BP2555" s="1"/>
      <c r="BQ2555" s="3"/>
      <c r="BR2555" s="4"/>
      <c r="BS2555" s="5"/>
      <c r="BT2555" s="6"/>
      <c r="BU2555" s="5"/>
      <c r="BV2555" s="5"/>
      <c r="BW2555" s="6"/>
      <c r="BX2555" s="5"/>
      <c r="BY2555" s="5"/>
      <c r="BZ2555" s="6"/>
      <c r="CA2555" s="5"/>
    </row>
    <row r="2556" spans="4:79">
      <c r="D2556" s="1"/>
      <c r="J2556" s="1"/>
      <c r="L2556" s="1"/>
      <c r="AX2556" s="1"/>
      <c r="AY2556" s="1"/>
      <c r="BA2556" s="1"/>
      <c r="BB2556" s="1"/>
      <c r="BG2556" t="str">
        <f t="shared" ca="1" si="321"/>
        <v/>
      </c>
      <c r="BH2556" t="str">
        <f t="shared" si="322"/>
        <v/>
      </c>
      <c r="BI2556" t="str">
        <f t="shared" si="323"/>
        <v/>
      </c>
      <c r="BJ2556" t="str">
        <f t="shared" ca="1" si="326"/>
        <v/>
      </c>
      <c r="BK2556">
        <f t="shared" si="324"/>
        <v>1900</v>
      </c>
      <c r="BL2556">
        <f t="shared" si="325"/>
        <v>1900</v>
      </c>
      <c r="BM2556" t="str">
        <f t="shared" si="319"/>
        <v/>
      </c>
      <c r="BN2556" s="84">
        <f t="shared" si="320"/>
        <v>116</v>
      </c>
      <c r="BO2556" s="1">
        <v>42370</v>
      </c>
      <c r="BP2556" s="1"/>
      <c r="BQ2556" s="3"/>
      <c r="BR2556" s="4"/>
      <c r="BS2556" s="5"/>
      <c r="BT2556" s="6"/>
      <c r="BU2556" s="5"/>
      <c r="BV2556" s="5"/>
      <c r="BW2556" s="6"/>
      <c r="BX2556" s="5"/>
      <c r="BY2556" s="5"/>
      <c r="BZ2556" s="6"/>
      <c r="CA2556" s="5"/>
    </row>
    <row r="2557" spans="4:79">
      <c r="D2557" s="1"/>
      <c r="J2557" s="1"/>
      <c r="L2557" s="1"/>
      <c r="AX2557" s="1"/>
      <c r="AY2557" s="1"/>
      <c r="BA2557" s="1"/>
      <c r="BB2557" s="1"/>
      <c r="BG2557" t="str">
        <f t="shared" ca="1" si="321"/>
        <v/>
      </c>
      <c r="BH2557" t="str">
        <f t="shared" si="322"/>
        <v/>
      </c>
      <c r="BI2557" t="str">
        <f t="shared" si="323"/>
        <v/>
      </c>
      <c r="BJ2557" t="str">
        <f t="shared" ca="1" si="326"/>
        <v/>
      </c>
      <c r="BK2557">
        <f t="shared" si="324"/>
        <v>1900</v>
      </c>
      <c r="BL2557">
        <f t="shared" si="325"/>
        <v>1900</v>
      </c>
      <c r="BM2557" t="str">
        <f t="shared" si="319"/>
        <v/>
      </c>
      <c r="BN2557" s="84">
        <f t="shared" si="320"/>
        <v>116</v>
      </c>
      <c r="BO2557" s="1">
        <v>42370</v>
      </c>
      <c r="BP2557" s="1"/>
      <c r="BQ2557" s="3"/>
      <c r="BR2557" s="4"/>
      <c r="BS2557" s="5"/>
      <c r="BT2557" s="6"/>
      <c r="BU2557" s="5"/>
      <c r="BV2557" s="5"/>
      <c r="BW2557" s="6"/>
      <c r="BX2557" s="5"/>
      <c r="BY2557" s="5"/>
      <c r="BZ2557" s="6"/>
      <c r="CA2557" s="5"/>
    </row>
    <row r="2558" spans="4:79">
      <c r="D2558" s="1"/>
      <c r="E2558" s="1"/>
      <c r="J2558" s="1"/>
      <c r="L2558" s="1"/>
      <c r="M2558" s="1"/>
      <c r="AX2558" s="1"/>
      <c r="AY2558" s="1"/>
      <c r="BA2558" s="1"/>
      <c r="BB2558" s="1"/>
      <c r="BG2558" t="str">
        <f t="shared" ca="1" si="321"/>
        <v/>
      </c>
      <c r="BH2558" t="str">
        <f t="shared" si="322"/>
        <v/>
      </c>
      <c r="BI2558" t="str">
        <f t="shared" si="323"/>
        <v/>
      </c>
      <c r="BJ2558" t="str">
        <f t="shared" ca="1" si="326"/>
        <v/>
      </c>
      <c r="BK2558">
        <f t="shared" si="324"/>
        <v>1900</v>
      </c>
      <c r="BL2558">
        <f t="shared" si="325"/>
        <v>1900</v>
      </c>
      <c r="BM2558" t="str">
        <f t="shared" si="319"/>
        <v/>
      </c>
      <c r="BN2558" s="84">
        <f t="shared" si="320"/>
        <v>116</v>
      </c>
      <c r="BO2558" s="1">
        <v>42370</v>
      </c>
      <c r="BP2558" s="1"/>
      <c r="BQ2558" s="3"/>
      <c r="BR2558" s="4"/>
      <c r="BS2558" s="5"/>
      <c r="BT2558" s="6"/>
      <c r="BU2558" s="5"/>
      <c r="BV2558" s="5"/>
      <c r="BW2558" s="6"/>
      <c r="BX2558" s="5"/>
      <c r="BY2558" s="5"/>
      <c r="BZ2558" s="6"/>
      <c r="CA2558" s="5"/>
    </row>
    <row r="2559" spans="4:79">
      <c r="D2559" s="1"/>
      <c r="J2559" s="1"/>
      <c r="L2559" s="1"/>
      <c r="M2559" s="1"/>
      <c r="AX2559" s="1"/>
      <c r="AY2559" s="1"/>
      <c r="BA2559" s="1"/>
      <c r="BB2559" s="1"/>
      <c r="BG2559" t="str">
        <f t="shared" ca="1" si="321"/>
        <v/>
      </c>
      <c r="BH2559" t="str">
        <f t="shared" si="322"/>
        <v/>
      </c>
      <c r="BI2559" t="str">
        <f t="shared" si="323"/>
        <v/>
      </c>
      <c r="BJ2559" t="str">
        <f t="shared" ca="1" si="326"/>
        <v/>
      </c>
      <c r="BK2559">
        <f t="shared" si="324"/>
        <v>1900</v>
      </c>
      <c r="BL2559">
        <f t="shared" si="325"/>
        <v>1900</v>
      </c>
      <c r="BM2559" t="str">
        <f t="shared" si="319"/>
        <v/>
      </c>
      <c r="BN2559" s="84">
        <f t="shared" si="320"/>
        <v>116</v>
      </c>
      <c r="BO2559" s="1">
        <v>42370</v>
      </c>
      <c r="BP2559" s="1"/>
      <c r="BQ2559" s="3"/>
      <c r="BR2559" s="4"/>
      <c r="BS2559" s="5"/>
      <c r="BT2559" s="6"/>
      <c r="BU2559" s="5"/>
      <c r="BV2559" s="5"/>
      <c r="BW2559" s="6"/>
      <c r="BX2559" s="5"/>
      <c r="BY2559" s="5"/>
      <c r="BZ2559" s="6"/>
      <c r="CA2559" s="5"/>
    </row>
    <row r="2560" spans="4:79">
      <c r="D2560" s="1"/>
      <c r="E2560" s="1"/>
      <c r="J2560" s="1"/>
      <c r="L2560" s="1"/>
      <c r="N2560" s="1"/>
      <c r="BA2560" s="1"/>
      <c r="BG2560" t="str">
        <f t="shared" ca="1" si="321"/>
        <v/>
      </c>
      <c r="BH2560" t="str">
        <f t="shared" si="322"/>
        <v/>
      </c>
      <c r="BI2560" t="str">
        <f t="shared" si="323"/>
        <v/>
      </c>
      <c r="BJ2560" t="str">
        <f t="shared" ca="1" si="326"/>
        <v/>
      </c>
      <c r="BK2560">
        <f t="shared" si="324"/>
        <v>1900</v>
      </c>
      <c r="BL2560">
        <f t="shared" si="325"/>
        <v>1900</v>
      </c>
      <c r="BM2560" t="str">
        <f t="shared" si="319"/>
        <v/>
      </c>
      <c r="BN2560" s="84">
        <f t="shared" si="320"/>
        <v>116</v>
      </c>
      <c r="BO2560" s="1">
        <v>42370</v>
      </c>
      <c r="BP2560" s="1"/>
      <c r="BQ2560" s="3"/>
      <c r="BR2560" s="4"/>
      <c r="BS2560" s="5"/>
      <c r="BT2560" s="6"/>
      <c r="BU2560" s="5"/>
      <c r="BV2560" s="5"/>
      <c r="BW2560" s="6"/>
      <c r="BX2560" s="5"/>
      <c r="BY2560" s="5"/>
      <c r="BZ2560" s="6"/>
      <c r="CA2560" s="5"/>
    </row>
    <row r="2561" spans="4:79">
      <c r="D2561" s="1"/>
      <c r="J2561" s="1"/>
      <c r="L2561" s="1"/>
      <c r="M2561" s="1"/>
      <c r="AX2561" s="1"/>
      <c r="AY2561" s="1"/>
      <c r="BA2561" s="1"/>
      <c r="BB2561" s="1"/>
      <c r="BG2561" t="str">
        <f t="shared" ca="1" si="321"/>
        <v/>
      </c>
      <c r="BH2561" t="str">
        <f t="shared" si="322"/>
        <v/>
      </c>
      <c r="BI2561" t="str">
        <f t="shared" si="323"/>
        <v/>
      </c>
      <c r="BJ2561" t="str">
        <f t="shared" ca="1" si="326"/>
        <v/>
      </c>
      <c r="BK2561">
        <f t="shared" si="324"/>
        <v>1900</v>
      </c>
      <c r="BL2561">
        <f t="shared" si="325"/>
        <v>1900</v>
      </c>
      <c r="BM2561" t="str">
        <f t="shared" si="319"/>
        <v/>
      </c>
      <c r="BN2561" s="84">
        <f t="shared" si="320"/>
        <v>116</v>
      </c>
      <c r="BO2561" s="1">
        <v>42370</v>
      </c>
      <c r="BP2561" s="1"/>
      <c r="BQ2561" s="3"/>
      <c r="BR2561" s="4"/>
      <c r="BS2561" s="5"/>
      <c r="BT2561" s="6"/>
      <c r="BU2561" s="5"/>
      <c r="BV2561" s="5"/>
      <c r="BW2561" s="6"/>
      <c r="BX2561" s="5"/>
      <c r="BY2561" s="5"/>
      <c r="BZ2561" s="6"/>
      <c r="CA2561" s="5"/>
    </row>
    <row r="2562" spans="4:79">
      <c r="D2562" s="1"/>
      <c r="J2562" s="1"/>
      <c r="M2562" s="1"/>
      <c r="BG2562" t="str">
        <f t="shared" ca="1" si="321"/>
        <v/>
      </c>
      <c r="BH2562" t="str">
        <f t="shared" si="322"/>
        <v/>
      </c>
      <c r="BI2562" t="str">
        <f t="shared" si="323"/>
        <v/>
      </c>
      <c r="BJ2562" t="str">
        <f t="shared" ca="1" si="326"/>
        <v/>
      </c>
      <c r="BK2562">
        <f t="shared" si="324"/>
        <v>1900</v>
      </c>
      <c r="BL2562">
        <f t="shared" si="325"/>
        <v>1900</v>
      </c>
      <c r="BM2562" t="str">
        <f t="shared" ref="BM2562:BM2625" si="327">IF(A2562="","",IF(O2562="Adhérent",BG2562,""))</f>
        <v/>
      </c>
      <c r="BN2562" s="84">
        <f t="shared" ref="BN2562:BN2625" si="328">YEAR(BO2562)-YEAR(J2562)</f>
        <v>116</v>
      </c>
      <c r="BO2562" s="1">
        <v>42370</v>
      </c>
      <c r="BP2562" s="1"/>
      <c r="BQ2562" s="3"/>
      <c r="BR2562" s="4"/>
      <c r="BS2562" s="5"/>
      <c r="BT2562" s="6"/>
      <c r="BU2562" s="5"/>
      <c r="BV2562" s="5"/>
      <c r="BW2562" s="6"/>
      <c r="BX2562" s="5"/>
      <c r="BY2562" s="5"/>
      <c r="BZ2562" s="6"/>
      <c r="CA2562" s="5"/>
    </row>
    <row r="2563" spans="4:79">
      <c r="D2563" s="1"/>
      <c r="J2563" s="1"/>
      <c r="L2563" s="1"/>
      <c r="M2563" s="1"/>
      <c r="AX2563" s="1"/>
      <c r="AY2563" s="1"/>
      <c r="BA2563" s="1"/>
      <c r="BB2563" s="1"/>
      <c r="BG2563" t="str">
        <f t="shared" ref="BG2563:BG2626" ca="1" si="329">IF(A2563="","",DATEDIF(J2563,TODAY(),"y"))</f>
        <v/>
      </c>
      <c r="BH2563" t="str">
        <f t="shared" ref="BH2563:BH2626" si="330">IF(A2563="","",IF(BG2563&lt;61,"Moins de 61",IF(BG2563&lt;66,"61 à 65",IF(BG2563&lt;71,"66 à 70",IF(BG2563&lt;76,"71 à 75",IF(BG2563&lt;81,"76 à 80",IF(BG2563&lt;86,"81 à 85",IF(BG2563&lt;91,"86 à 90",IF(BG2563&lt;96,"91 à 95",IF(BG2563&lt;101,"96 à 100",IF(BG2563&gt;=101,"101 et plus","")))))))))))</f>
        <v/>
      </c>
      <c r="BI2563" t="str">
        <f t="shared" ref="BI2563:BI2626" si="331">IF(B2563="","",IF(BG2563&lt;66,"Moins de 66",IF(BG2563&lt;71,"66 à 70",IF(BG2563&lt;76,"71 à 75",IF(BG2563&lt;81,"76 à 80",IF(BG2563&gt;=81,"plus de 80",""))))))</f>
        <v/>
      </c>
      <c r="BJ2563" t="str">
        <f t="shared" ca="1" si="326"/>
        <v/>
      </c>
      <c r="BK2563">
        <f t="shared" ref="BK2563:BK2626" si="332">YEAR(L2563)</f>
        <v>1900</v>
      </c>
      <c r="BL2563">
        <f t="shared" ref="BL2563:BL2626" si="333">YEAR(E2563)</f>
        <v>1900</v>
      </c>
      <c r="BM2563" t="str">
        <f t="shared" si="327"/>
        <v/>
      </c>
      <c r="BN2563" s="84">
        <f t="shared" si="328"/>
        <v>116</v>
      </c>
      <c r="BO2563" s="1">
        <v>42370</v>
      </c>
      <c r="BP2563" s="1"/>
      <c r="BQ2563" s="3"/>
      <c r="BR2563" s="4"/>
      <c r="BS2563" s="5"/>
      <c r="BT2563" s="6"/>
      <c r="BU2563" s="5"/>
      <c r="BV2563" s="5"/>
      <c r="BW2563" s="6"/>
      <c r="BX2563" s="5"/>
      <c r="BY2563" s="5"/>
      <c r="BZ2563" s="6"/>
      <c r="CA2563" s="5"/>
    </row>
    <row r="2564" spans="4:79">
      <c r="D2564" s="1"/>
      <c r="J2564" s="1"/>
      <c r="L2564" s="1"/>
      <c r="M2564" s="1"/>
      <c r="BA2564" s="1"/>
      <c r="BG2564" t="str">
        <f t="shared" ca="1" si="329"/>
        <v/>
      </c>
      <c r="BH2564" t="str">
        <f t="shared" si="330"/>
        <v/>
      </c>
      <c r="BI2564" t="str">
        <f t="shared" si="331"/>
        <v/>
      </c>
      <c r="BJ2564" t="str">
        <f t="shared" ca="1" si="326"/>
        <v/>
      </c>
      <c r="BK2564">
        <f t="shared" si="332"/>
        <v>1900</v>
      </c>
      <c r="BL2564">
        <f t="shared" si="333"/>
        <v>1900</v>
      </c>
      <c r="BM2564" t="str">
        <f t="shared" si="327"/>
        <v/>
      </c>
      <c r="BN2564" s="84">
        <f t="shared" si="328"/>
        <v>116</v>
      </c>
      <c r="BO2564" s="1">
        <v>42370</v>
      </c>
      <c r="BP2564" s="1"/>
      <c r="BQ2564" s="3"/>
      <c r="BR2564" s="4"/>
      <c r="BS2564" s="5"/>
      <c r="BT2564" s="6"/>
      <c r="BU2564" s="5"/>
      <c r="BV2564" s="5"/>
      <c r="BW2564" s="6"/>
      <c r="BX2564" s="5"/>
      <c r="BY2564" s="5"/>
      <c r="BZ2564" s="6"/>
      <c r="CA2564" s="5"/>
    </row>
    <row r="2565" spans="4:79">
      <c r="D2565" s="1"/>
      <c r="J2565" s="1"/>
      <c r="L2565" s="1"/>
      <c r="AX2565" s="1"/>
      <c r="AY2565" s="1"/>
      <c r="BA2565" s="1"/>
      <c r="BB2565" s="1"/>
      <c r="BG2565" t="str">
        <f t="shared" ca="1" si="329"/>
        <v/>
      </c>
      <c r="BH2565" t="str">
        <f t="shared" si="330"/>
        <v/>
      </c>
      <c r="BI2565" t="str">
        <f t="shared" si="331"/>
        <v/>
      </c>
      <c r="BJ2565" t="str">
        <f t="shared" ca="1" si="326"/>
        <v/>
      </c>
      <c r="BK2565">
        <f t="shared" si="332"/>
        <v>1900</v>
      </c>
      <c r="BL2565">
        <f t="shared" si="333"/>
        <v>1900</v>
      </c>
      <c r="BM2565" t="str">
        <f t="shared" si="327"/>
        <v/>
      </c>
      <c r="BN2565" s="84">
        <f t="shared" si="328"/>
        <v>116</v>
      </c>
      <c r="BO2565" s="1">
        <v>42370</v>
      </c>
      <c r="BP2565" s="1"/>
      <c r="BQ2565" s="3"/>
      <c r="BR2565" s="4"/>
      <c r="BS2565" s="5"/>
      <c r="BT2565" s="6"/>
      <c r="BU2565" s="5"/>
      <c r="BV2565" s="5"/>
      <c r="BW2565" s="6"/>
      <c r="BX2565" s="5"/>
      <c r="BY2565" s="5"/>
      <c r="BZ2565" s="6"/>
      <c r="CA2565" s="5"/>
    </row>
    <row r="2566" spans="4:79">
      <c r="D2566" s="1"/>
      <c r="J2566" s="1"/>
      <c r="L2566" s="1"/>
      <c r="AX2566" s="1"/>
      <c r="AY2566" s="1"/>
      <c r="BA2566" s="1"/>
      <c r="BB2566" s="1"/>
      <c r="BG2566" t="str">
        <f t="shared" ca="1" si="329"/>
        <v/>
      </c>
      <c r="BH2566" t="str">
        <f t="shared" si="330"/>
        <v/>
      </c>
      <c r="BI2566" t="str">
        <f t="shared" si="331"/>
        <v/>
      </c>
      <c r="BJ2566" t="str">
        <f t="shared" ca="1" si="326"/>
        <v/>
      </c>
      <c r="BK2566">
        <f t="shared" si="332"/>
        <v>1900</v>
      </c>
      <c r="BL2566">
        <f t="shared" si="333"/>
        <v>1900</v>
      </c>
      <c r="BM2566" t="str">
        <f t="shared" si="327"/>
        <v/>
      </c>
      <c r="BN2566" s="84">
        <f t="shared" si="328"/>
        <v>116</v>
      </c>
      <c r="BO2566" s="1">
        <v>42370</v>
      </c>
      <c r="BP2566" s="1"/>
      <c r="BQ2566" s="3"/>
      <c r="BR2566" s="4"/>
      <c r="BS2566" s="5"/>
      <c r="BT2566" s="6"/>
      <c r="BU2566" s="5"/>
      <c r="BV2566" s="5"/>
      <c r="BW2566" s="6"/>
      <c r="BX2566" s="5"/>
      <c r="BY2566" s="5"/>
      <c r="BZ2566" s="6"/>
      <c r="CA2566" s="5"/>
    </row>
    <row r="2567" spans="4:79">
      <c r="D2567" s="1"/>
      <c r="J2567" s="1"/>
      <c r="L2567" s="1"/>
      <c r="AX2567" s="1"/>
      <c r="AY2567" s="1"/>
      <c r="BA2567" s="1"/>
      <c r="BB2567" s="1"/>
      <c r="BF2567" s="1"/>
      <c r="BG2567" t="str">
        <f t="shared" ca="1" si="329"/>
        <v/>
      </c>
      <c r="BH2567" t="str">
        <f t="shared" si="330"/>
        <v/>
      </c>
      <c r="BI2567" t="str">
        <f t="shared" si="331"/>
        <v/>
      </c>
      <c r="BJ2567" t="str">
        <f t="shared" ca="1" si="326"/>
        <v/>
      </c>
      <c r="BK2567">
        <f t="shared" si="332"/>
        <v>1900</v>
      </c>
      <c r="BL2567">
        <f t="shared" si="333"/>
        <v>1900</v>
      </c>
      <c r="BM2567" t="str">
        <f t="shared" si="327"/>
        <v/>
      </c>
      <c r="BN2567" s="84">
        <f t="shared" si="328"/>
        <v>116</v>
      </c>
      <c r="BO2567" s="1">
        <v>42370</v>
      </c>
      <c r="BP2567" s="1"/>
      <c r="BQ2567" s="3"/>
      <c r="BR2567" s="4"/>
      <c r="BS2567" s="5"/>
      <c r="BT2567" s="6"/>
      <c r="BU2567" s="5"/>
      <c r="BV2567" s="5"/>
      <c r="BW2567" s="6"/>
      <c r="BX2567" s="5"/>
      <c r="BY2567" s="5"/>
      <c r="BZ2567" s="6"/>
      <c r="CA2567" s="5"/>
    </row>
    <row r="2568" spans="4:79">
      <c r="D2568" s="1"/>
      <c r="J2568" s="1"/>
      <c r="L2568" s="1"/>
      <c r="M2568" s="1"/>
      <c r="BA2568" s="1"/>
      <c r="BG2568" t="str">
        <f t="shared" ca="1" si="329"/>
        <v/>
      </c>
      <c r="BH2568" t="str">
        <f t="shared" si="330"/>
        <v/>
      </c>
      <c r="BI2568" t="str">
        <f t="shared" si="331"/>
        <v/>
      </c>
      <c r="BJ2568" t="str">
        <f t="shared" ca="1" si="326"/>
        <v/>
      </c>
      <c r="BK2568">
        <f t="shared" si="332"/>
        <v>1900</v>
      </c>
      <c r="BL2568">
        <f t="shared" si="333"/>
        <v>1900</v>
      </c>
      <c r="BM2568" t="str">
        <f t="shared" si="327"/>
        <v/>
      </c>
      <c r="BN2568" s="84">
        <f t="shared" si="328"/>
        <v>116</v>
      </c>
      <c r="BO2568" s="1">
        <v>42370</v>
      </c>
      <c r="BP2568" s="1"/>
      <c r="BQ2568" s="3"/>
      <c r="BR2568" s="4"/>
      <c r="BS2568" s="5"/>
      <c r="BT2568" s="6"/>
      <c r="BU2568" s="5"/>
      <c r="BV2568" s="5"/>
      <c r="BW2568" s="6"/>
      <c r="BX2568" s="5"/>
      <c r="BY2568" s="5"/>
      <c r="BZ2568" s="6"/>
      <c r="CA2568" s="5"/>
    </row>
    <row r="2569" spans="4:79">
      <c r="D2569" s="1"/>
      <c r="J2569" s="1"/>
      <c r="L2569" s="1"/>
      <c r="AX2569" s="1"/>
      <c r="AY2569" s="1"/>
      <c r="BA2569" s="1"/>
      <c r="BB2569" s="1"/>
      <c r="BG2569" t="str">
        <f t="shared" ca="1" si="329"/>
        <v/>
      </c>
      <c r="BH2569" t="str">
        <f t="shared" si="330"/>
        <v/>
      </c>
      <c r="BI2569" t="str">
        <f t="shared" si="331"/>
        <v/>
      </c>
      <c r="BJ2569" t="str">
        <f t="shared" ca="1" si="326"/>
        <v/>
      </c>
      <c r="BK2569">
        <f t="shared" si="332"/>
        <v>1900</v>
      </c>
      <c r="BL2569">
        <f t="shared" si="333"/>
        <v>1900</v>
      </c>
      <c r="BM2569" t="str">
        <f t="shared" si="327"/>
        <v/>
      </c>
      <c r="BN2569" s="84">
        <f t="shared" si="328"/>
        <v>116</v>
      </c>
      <c r="BO2569" s="1">
        <v>42370</v>
      </c>
      <c r="BP2569" s="1"/>
      <c r="BQ2569" s="3"/>
      <c r="BR2569" s="4"/>
      <c r="BS2569" s="5"/>
      <c r="BT2569" s="6"/>
      <c r="BU2569" s="5"/>
      <c r="BV2569" s="5"/>
      <c r="BW2569" s="6"/>
      <c r="BX2569" s="5"/>
      <c r="BY2569" s="5"/>
      <c r="BZ2569" s="6"/>
      <c r="CA2569" s="5"/>
    </row>
    <row r="2570" spans="4:79">
      <c r="D2570" s="1"/>
      <c r="E2570" s="1"/>
      <c r="J2570" s="1"/>
      <c r="L2570" s="1"/>
      <c r="M2570" s="1"/>
      <c r="AX2570" s="1"/>
      <c r="AY2570" s="1"/>
      <c r="BA2570" s="1"/>
      <c r="BG2570" t="str">
        <f t="shared" ca="1" si="329"/>
        <v/>
      </c>
      <c r="BH2570" t="str">
        <f t="shared" si="330"/>
        <v/>
      </c>
      <c r="BI2570" t="str">
        <f t="shared" si="331"/>
        <v/>
      </c>
      <c r="BJ2570" t="str">
        <f t="shared" ca="1" si="326"/>
        <v/>
      </c>
      <c r="BK2570">
        <f t="shared" si="332"/>
        <v>1900</v>
      </c>
      <c r="BL2570">
        <f t="shared" si="333"/>
        <v>1900</v>
      </c>
      <c r="BM2570" t="str">
        <f t="shared" si="327"/>
        <v/>
      </c>
      <c r="BN2570" s="84">
        <f t="shared" si="328"/>
        <v>116</v>
      </c>
      <c r="BO2570" s="1">
        <v>42370</v>
      </c>
      <c r="BP2570" s="1"/>
      <c r="BQ2570" s="3"/>
      <c r="BR2570" s="4"/>
      <c r="BS2570" s="5"/>
      <c r="BT2570" s="6"/>
      <c r="BU2570" s="5"/>
      <c r="BV2570" s="5"/>
      <c r="BW2570" s="6"/>
      <c r="BX2570" s="5"/>
      <c r="BY2570" s="5"/>
      <c r="BZ2570" s="6"/>
      <c r="CA2570" s="5"/>
    </row>
    <row r="2571" spans="4:79">
      <c r="D2571" s="1"/>
      <c r="E2571" s="1"/>
      <c r="J2571" s="1"/>
      <c r="L2571" s="1"/>
      <c r="N2571" s="1"/>
      <c r="AX2571" s="1"/>
      <c r="AY2571" s="1"/>
      <c r="BA2571" s="1"/>
      <c r="BB2571" s="1"/>
      <c r="BG2571" t="str">
        <f t="shared" ca="1" si="329"/>
        <v/>
      </c>
      <c r="BH2571" t="str">
        <f t="shared" si="330"/>
        <v/>
      </c>
      <c r="BI2571" t="str">
        <f t="shared" si="331"/>
        <v/>
      </c>
      <c r="BJ2571" t="str">
        <f t="shared" ca="1" si="326"/>
        <v/>
      </c>
      <c r="BK2571">
        <f t="shared" si="332"/>
        <v>1900</v>
      </c>
      <c r="BL2571">
        <f t="shared" si="333"/>
        <v>1900</v>
      </c>
      <c r="BM2571" t="str">
        <f t="shared" si="327"/>
        <v/>
      </c>
      <c r="BN2571" s="84">
        <f t="shared" si="328"/>
        <v>116</v>
      </c>
      <c r="BO2571" s="1">
        <v>42370</v>
      </c>
      <c r="BP2571" s="1"/>
      <c r="BQ2571" s="3"/>
      <c r="BR2571" s="4"/>
      <c r="BS2571" s="5"/>
      <c r="BT2571" s="6"/>
      <c r="BU2571" s="5"/>
      <c r="BV2571" s="5"/>
      <c r="BW2571" s="6"/>
      <c r="BX2571" s="5"/>
      <c r="BY2571" s="5"/>
      <c r="BZ2571" s="6"/>
      <c r="CA2571" s="5"/>
    </row>
    <row r="2572" spans="4:79">
      <c r="D2572" s="1"/>
      <c r="E2572" s="1"/>
      <c r="J2572" s="1"/>
      <c r="L2572" s="1"/>
      <c r="M2572" s="1"/>
      <c r="N2572" s="1"/>
      <c r="AX2572" s="1"/>
      <c r="AY2572" s="1"/>
      <c r="BA2572" s="1"/>
      <c r="BB2572" s="1"/>
      <c r="BG2572" t="str">
        <f t="shared" ca="1" si="329"/>
        <v/>
      </c>
      <c r="BH2572" t="str">
        <f t="shared" si="330"/>
        <v/>
      </c>
      <c r="BI2572" t="str">
        <f t="shared" si="331"/>
        <v/>
      </c>
      <c r="BJ2572" t="str">
        <f t="shared" ca="1" si="326"/>
        <v/>
      </c>
      <c r="BK2572">
        <f t="shared" si="332"/>
        <v>1900</v>
      </c>
      <c r="BL2572">
        <f t="shared" si="333"/>
        <v>1900</v>
      </c>
      <c r="BM2572" t="str">
        <f t="shared" si="327"/>
        <v/>
      </c>
      <c r="BN2572" s="84">
        <f t="shared" si="328"/>
        <v>116</v>
      </c>
      <c r="BO2572" s="1">
        <v>42370</v>
      </c>
      <c r="BP2572" s="1"/>
      <c r="BQ2572" s="3"/>
      <c r="BR2572" s="4"/>
      <c r="BS2572" s="5"/>
      <c r="BT2572" s="6"/>
      <c r="BU2572" s="5"/>
      <c r="BV2572" s="5"/>
      <c r="BW2572" s="6"/>
      <c r="BX2572" s="5"/>
      <c r="BY2572" s="5"/>
      <c r="BZ2572" s="6"/>
      <c r="CA2572" s="5"/>
    </row>
    <row r="2573" spans="4:79">
      <c r="D2573" s="1"/>
      <c r="J2573" s="1"/>
      <c r="L2573" s="1"/>
      <c r="BA2573" s="1"/>
      <c r="BG2573" t="str">
        <f t="shared" ca="1" si="329"/>
        <v/>
      </c>
      <c r="BH2573" t="str">
        <f t="shared" si="330"/>
        <v/>
      </c>
      <c r="BI2573" t="str">
        <f t="shared" si="331"/>
        <v/>
      </c>
      <c r="BJ2573" t="str">
        <f t="shared" ca="1" si="326"/>
        <v/>
      </c>
      <c r="BK2573">
        <f t="shared" si="332"/>
        <v>1900</v>
      </c>
      <c r="BL2573">
        <f t="shared" si="333"/>
        <v>1900</v>
      </c>
      <c r="BM2573" t="str">
        <f t="shared" si="327"/>
        <v/>
      </c>
      <c r="BN2573" s="84">
        <f t="shared" si="328"/>
        <v>116</v>
      </c>
      <c r="BO2573" s="1">
        <v>42370</v>
      </c>
      <c r="BP2573" s="1"/>
      <c r="BQ2573" s="3"/>
      <c r="BR2573" s="4"/>
      <c r="BS2573" s="5"/>
      <c r="BT2573" s="6"/>
      <c r="BU2573" s="5"/>
      <c r="BV2573" s="5"/>
      <c r="BW2573" s="6"/>
      <c r="BX2573" s="5"/>
      <c r="BY2573" s="5"/>
      <c r="BZ2573" s="6"/>
      <c r="CA2573" s="5"/>
    </row>
    <row r="2574" spans="4:79">
      <c r="D2574" s="1"/>
      <c r="J2574" s="1"/>
      <c r="L2574" s="1"/>
      <c r="BA2574" s="1"/>
      <c r="BB2574" s="1"/>
      <c r="BG2574" t="str">
        <f t="shared" ca="1" si="329"/>
        <v/>
      </c>
      <c r="BH2574" t="str">
        <f t="shared" si="330"/>
        <v/>
      </c>
      <c r="BI2574" t="str">
        <f t="shared" si="331"/>
        <v/>
      </c>
      <c r="BJ2574" t="str">
        <f t="shared" ca="1" si="326"/>
        <v/>
      </c>
      <c r="BK2574">
        <f t="shared" si="332"/>
        <v>1900</v>
      </c>
      <c r="BL2574">
        <f t="shared" si="333"/>
        <v>1900</v>
      </c>
      <c r="BM2574" t="str">
        <f t="shared" si="327"/>
        <v/>
      </c>
      <c r="BN2574" s="84">
        <f t="shared" si="328"/>
        <v>116</v>
      </c>
      <c r="BO2574" s="1">
        <v>42370</v>
      </c>
      <c r="BP2574" s="1"/>
      <c r="BQ2574" s="3"/>
      <c r="BR2574" s="4"/>
      <c r="BS2574" s="5"/>
      <c r="BT2574" s="6"/>
      <c r="BU2574" s="5"/>
      <c r="BV2574" s="5"/>
      <c r="BW2574" s="6"/>
      <c r="BX2574" s="5"/>
      <c r="BY2574" s="5"/>
      <c r="BZ2574" s="6"/>
      <c r="CA2574" s="5"/>
    </row>
    <row r="2575" spans="4:79">
      <c r="D2575" s="1"/>
      <c r="J2575" s="1"/>
      <c r="L2575" s="1"/>
      <c r="M2575" s="1"/>
      <c r="AY2575" s="1"/>
      <c r="AZ2575" s="1"/>
      <c r="BB2575" s="1"/>
      <c r="BC2575" s="1"/>
      <c r="BG2575" t="str">
        <f t="shared" ca="1" si="329"/>
        <v/>
      </c>
      <c r="BH2575" t="str">
        <f t="shared" si="330"/>
        <v/>
      </c>
      <c r="BI2575" t="str">
        <f t="shared" si="331"/>
        <v/>
      </c>
      <c r="BJ2575" t="str">
        <f t="shared" ca="1" si="326"/>
        <v/>
      </c>
      <c r="BK2575">
        <f t="shared" si="332"/>
        <v>1900</v>
      </c>
      <c r="BL2575">
        <f t="shared" si="333"/>
        <v>1900</v>
      </c>
      <c r="BM2575" t="str">
        <f t="shared" si="327"/>
        <v/>
      </c>
      <c r="BN2575" s="84">
        <f t="shared" si="328"/>
        <v>116</v>
      </c>
      <c r="BO2575" s="1">
        <v>42370</v>
      </c>
      <c r="BP2575" s="1"/>
      <c r="BQ2575" s="3"/>
      <c r="BR2575" s="4"/>
      <c r="BS2575" s="5"/>
      <c r="BT2575" s="6"/>
      <c r="BU2575" s="5"/>
      <c r="BV2575" s="5"/>
      <c r="BW2575" s="6"/>
      <c r="BX2575" s="5"/>
      <c r="BY2575" s="5"/>
      <c r="BZ2575" s="6"/>
      <c r="CA2575" s="5"/>
    </row>
    <row r="2576" spans="4:79">
      <c r="D2576" s="1"/>
      <c r="J2576" s="1"/>
      <c r="L2576" s="1"/>
      <c r="M2576" s="1"/>
      <c r="AX2576" s="1"/>
      <c r="AY2576" s="1"/>
      <c r="BA2576" s="1"/>
      <c r="BB2576" s="1"/>
      <c r="BG2576" t="str">
        <f t="shared" ca="1" si="329"/>
        <v/>
      </c>
      <c r="BH2576" t="str">
        <f t="shared" si="330"/>
        <v/>
      </c>
      <c r="BI2576" t="str">
        <f t="shared" si="331"/>
        <v/>
      </c>
      <c r="BJ2576" t="str">
        <f t="shared" ca="1" si="326"/>
        <v/>
      </c>
      <c r="BK2576">
        <f t="shared" si="332"/>
        <v>1900</v>
      </c>
      <c r="BL2576">
        <f t="shared" si="333"/>
        <v>1900</v>
      </c>
      <c r="BM2576" t="str">
        <f t="shared" si="327"/>
        <v/>
      </c>
      <c r="BN2576" s="84">
        <f t="shared" si="328"/>
        <v>116</v>
      </c>
      <c r="BO2576" s="1">
        <v>42370</v>
      </c>
      <c r="BP2576" s="1"/>
      <c r="BQ2576" s="3"/>
      <c r="BR2576" s="4"/>
      <c r="BS2576" s="5"/>
      <c r="BT2576" s="6"/>
      <c r="BU2576" s="5"/>
      <c r="BV2576" s="5"/>
      <c r="BW2576" s="6"/>
      <c r="BX2576" s="5"/>
      <c r="BY2576" s="5"/>
      <c r="BZ2576" s="6"/>
      <c r="CA2576" s="5"/>
    </row>
    <row r="2577" spans="4:79">
      <c r="D2577" s="1"/>
      <c r="J2577" s="1"/>
      <c r="L2577" s="1"/>
      <c r="M2577" s="1"/>
      <c r="AX2577" s="1"/>
      <c r="AY2577" s="1"/>
      <c r="BA2577" s="1"/>
      <c r="BB2577" s="1"/>
      <c r="BG2577" t="str">
        <f t="shared" ca="1" si="329"/>
        <v/>
      </c>
      <c r="BH2577" t="str">
        <f t="shared" si="330"/>
        <v/>
      </c>
      <c r="BI2577" t="str">
        <f t="shared" si="331"/>
        <v/>
      </c>
      <c r="BJ2577" t="str">
        <f t="shared" ca="1" si="326"/>
        <v/>
      </c>
      <c r="BK2577">
        <f t="shared" si="332"/>
        <v>1900</v>
      </c>
      <c r="BL2577">
        <f t="shared" si="333"/>
        <v>1900</v>
      </c>
      <c r="BM2577" t="str">
        <f t="shared" si="327"/>
        <v/>
      </c>
      <c r="BN2577" s="84">
        <f t="shared" si="328"/>
        <v>116</v>
      </c>
      <c r="BO2577" s="1">
        <v>42370</v>
      </c>
      <c r="BP2577" s="1"/>
      <c r="BQ2577" s="3"/>
      <c r="BR2577" s="4"/>
      <c r="BS2577" s="5"/>
      <c r="BT2577" s="6"/>
      <c r="BU2577" s="5"/>
      <c r="BV2577" s="5"/>
      <c r="BW2577" s="6"/>
      <c r="BX2577" s="5"/>
      <c r="BY2577" s="5"/>
      <c r="BZ2577" s="6"/>
      <c r="CA2577" s="5"/>
    </row>
    <row r="2578" spans="4:79">
      <c r="D2578" s="1"/>
      <c r="J2578" s="1"/>
      <c r="L2578" s="1"/>
      <c r="M2578" s="1"/>
      <c r="AX2578" s="1"/>
      <c r="AY2578" s="1"/>
      <c r="BA2578" s="1"/>
      <c r="BB2578" s="1"/>
      <c r="BG2578" t="str">
        <f t="shared" ca="1" si="329"/>
        <v/>
      </c>
      <c r="BH2578" t="str">
        <f t="shared" si="330"/>
        <v/>
      </c>
      <c r="BI2578" t="str">
        <f t="shared" si="331"/>
        <v/>
      </c>
      <c r="BJ2578" t="str">
        <f t="shared" ca="1" si="326"/>
        <v/>
      </c>
      <c r="BK2578">
        <f t="shared" si="332"/>
        <v>1900</v>
      </c>
      <c r="BL2578">
        <f t="shared" si="333"/>
        <v>1900</v>
      </c>
      <c r="BM2578" t="str">
        <f t="shared" si="327"/>
        <v/>
      </c>
      <c r="BN2578" s="84">
        <f t="shared" si="328"/>
        <v>116</v>
      </c>
      <c r="BO2578" s="1">
        <v>42370</v>
      </c>
      <c r="BP2578" s="1"/>
      <c r="BQ2578" s="3"/>
      <c r="BR2578" s="4"/>
      <c r="BS2578" s="5"/>
      <c r="BT2578" s="6"/>
      <c r="BU2578" s="5"/>
      <c r="BV2578" s="5"/>
      <c r="BW2578" s="6"/>
      <c r="BX2578" s="5"/>
      <c r="BY2578" s="5"/>
      <c r="BZ2578" s="6"/>
      <c r="CA2578" s="5"/>
    </row>
    <row r="2579" spans="4:79">
      <c r="D2579" s="1"/>
      <c r="J2579" s="1"/>
      <c r="L2579" s="1"/>
      <c r="M2579" s="1"/>
      <c r="AZ2579" s="1"/>
      <c r="BA2579" s="1"/>
      <c r="BC2579" s="1"/>
      <c r="BD2579" s="1"/>
      <c r="BG2579" t="str">
        <f t="shared" ca="1" si="329"/>
        <v/>
      </c>
      <c r="BH2579" t="str">
        <f t="shared" si="330"/>
        <v/>
      </c>
      <c r="BI2579" t="str">
        <f t="shared" si="331"/>
        <v/>
      </c>
      <c r="BJ2579" t="str">
        <f t="shared" ca="1" si="326"/>
        <v/>
      </c>
      <c r="BK2579">
        <f t="shared" si="332"/>
        <v>1900</v>
      </c>
      <c r="BL2579">
        <f t="shared" si="333"/>
        <v>1900</v>
      </c>
      <c r="BM2579" t="str">
        <f t="shared" si="327"/>
        <v/>
      </c>
      <c r="BN2579" s="84">
        <f t="shared" si="328"/>
        <v>116</v>
      </c>
      <c r="BO2579" s="1">
        <v>42370</v>
      </c>
      <c r="BP2579" s="1"/>
      <c r="BQ2579" s="3"/>
      <c r="BR2579" s="4"/>
      <c r="BS2579" s="5"/>
      <c r="BT2579" s="6"/>
      <c r="BU2579" s="5"/>
      <c r="BV2579" s="5"/>
      <c r="BW2579" s="6"/>
      <c r="BX2579" s="5"/>
      <c r="BY2579" s="5"/>
      <c r="BZ2579" s="6"/>
      <c r="CA2579" s="5"/>
    </row>
    <row r="2580" spans="4:79">
      <c r="D2580" s="1"/>
      <c r="J2580" s="1"/>
      <c r="L2580" s="1"/>
      <c r="M2580" s="1"/>
      <c r="BA2580" s="1"/>
      <c r="BG2580" t="str">
        <f t="shared" ca="1" si="329"/>
        <v/>
      </c>
      <c r="BH2580" t="str">
        <f t="shared" si="330"/>
        <v/>
      </c>
      <c r="BI2580" t="str">
        <f t="shared" si="331"/>
        <v/>
      </c>
      <c r="BJ2580" t="str">
        <f t="shared" ca="1" si="326"/>
        <v/>
      </c>
      <c r="BK2580">
        <f t="shared" si="332"/>
        <v>1900</v>
      </c>
      <c r="BL2580">
        <f t="shared" si="333"/>
        <v>1900</v>
      </c>
      <c r="BM2580" t="str">
        <f t="shared" si="327"/>
        <v/>
      </c>
      <c r="BN2580" s="84">
        <f t="shared" si="328"/>
        <v>116</v>
      </c>
      <c r="BO2580" s="1">
        <v>42370</v>
      </c>
      <c r="BP2580" s="1"/>
      <c r="BQ2580" s="3"/>
      <c r="BR2580" s="4"/>
      <c r="BS2580" s="5"/>
      <c r="BT2580" s="6"/>
      <c r="BU2580" s="5"/>
      <c r="BV2580" s="5"/>
      <c r="BW2580" s="6"/>
      <c r="BX2580" s="5"/>
      <c r="BY2580" s="5"/>
      <c r="BZ2580" s="6"/>
      <c r="CA2580" s="5"/>
    </row>
    <row r="2581" spans="4:79">
      <c r="D2581" s="1"/>
      <c r="J2581" s="1"/>
      <c r="L2581" s="1"/>
      <c r="M2581" s="1"/>
      <c r="AY2581" s="1"/>
      <c r="AZ2581" s="1"/>
      <c r="BB2581" s="1"/>
      <c r="BC2581" s="1"/>
      <c r="BG2581" t="str">
        <f t="shared" ca="1" si="329"/>
        <v/>
      </c>
      <c r="BH2581" t="str">
        <f t="shared" si="330"/>
        <v/>
      </c>
      <c r="BI2581" t="str">
        <f t="shared" si="331"/>
        <v/>
      </c>
      <c r="BJ2581" t="str">
        <f t="shared" ca="1" si="326"/>
        <v/>
      </c>
      <c r="BK2581">
        <f t="shared" si="332"/>
        <v>1900</v>
      </c>
      <c r="BL2581">
        <f t="shared" si="333"/>
        <v>1900</v>
      </c>
      <c r="BM2581" t="str">
        <f t="shared" si="327"/>
        <v/>
      </c>
      <c r="BN2581" s="84">
        <f t="shared" si="328"/>
        <v>116</v>
      </c>
      <c r="BO2581" s="1">
        <v>42370</v>
      </c>
      <c r="BP2581" s="1"/>
      <c r="BQ2581" s="3"/>
      <c r="BR2581" s="4"/>
      <c r="BS2581" s="5"/>
      <c r="BT2581" s="6"/>
      <c r="BU2581" s="5"/>
      <c r="BV2581" s="5"/>
      <c r="BW2581" s="6"/>
      <c r="BX2581" s="5"/>
      <c r="BY2581" s="5"/>
      <c r="BZ2581" s="6"/>
      <c r="CA2581" s="5"/>
    </row>
    <row r="2582" spans="4:79">
      <c r="D2582" s="1"/>
      <c r="J2582" s="1"/>
      <c r="L2582" s="1"/>
      <c r="M2582" s="1"/>
      <c r="BA2582" s="1"/>
      <c r="BG2582" t="str">
        <f t="shared" ca="1" si="329"/>
        <v/>
      </c>
      <c r="BH2582" t="str">
        <f t="shared" si="330"/>
        <v/>
      </c>
      <c r="BI2582" t="str">
        <f t="shared" si="331"/>
        <v/>
      </c>
      <c r="BJ2582" t="str">
        <f t="shared" ca="1" si="326"/>
        <v/>
      </c>
      <c r="BK2582">
        <f t="shared" si="332"/>
        <v>1900</v>
      </c>
      <c r="BL2582">
        <f t="shared" si="333"/>
        <v>1900</v>
      </c>
      <c r="BM2582" t="str">
        <f t="shared" si="327"/>
        <v/>
      </c>
      <c r="BN2582" s="84">
        <f t="shared" si="328"/>
        <v>116</v>
      </c>
      <c r="BO2582" s="1">
        <v>42370</v>
      </c>
      <c r="BP2582" s="1"/>
      <c r="BQ2582" s="3"/>
      <c r="BR2582" s="4"/>
      <c r="BS2582" s="5"/>
      <c r="BT2582" s="6"/>
      <c r="BU2582" s="5"/>
      <c r="BV2582" s="5"/>
      <c r="BW2582" s="6"/>
      <c r="BX2582" s="5"/>
      <c r="BY2582" s="5"/>
      <c r="BZ2582" s="6"/>
      <c r="CA2582" s="5"/>
    </row>
    <row r="2583" spans="4:79">
      <c r="D2583" s="1"/>
      <c r="J2583" s="1"/>
      <c r="L2583" s="1"/>
      <c r="M2583" s="1"/>
      <c r="AX2583" s="1"/>
      <c r="AY2583" s="1"/>
      <c r="BA2583" s="1"/>
      <c r="BB2583" s="1"/>
      <c r="BG2583" t="str">
        <f t="shared" ca="1" si="329"/>
        <v/>
      </c>
      <c r="BH2583" t="str">
        <f t="shared" si="330"/>
        <v/>
      </c>
      <c r="BI2583" t="str">
        <f t="shared" si="331"/>
        <v/>
      </c>
      <c r="BJ2583" t="str">
        <f t="shared" ca="1" si="326"/>
        <v/>
      </c>
      <c r="BK2583">
        <f t="shared" si="332"/>
        <v>1900</v>
      </c>
      <c r="BL2583">
        <f t="shared" si="333"/>
        <v>1900</v>
      </c>
      <c r="BM2583" t="str">
        <f t="shared" si="327"/>
        <v/>
      </c>
      <c r="BN2583" s="84">
        <f t="shared" si="328"/>
        <v>116</v>
      </c>
      <c r="BO2583" s="1">
        <v>42370</v>
      </c>
      <c r="BP2583" s="1"/>
      <c r="BQ2583" s="3"/>
      <c r="BR2583" s="4"/>
      <c r="BS2583" s="5"/>
      <c r="BT2583" s="6"/>
      <c r="BU2583" s="5"/>
      <c r="BV2583" s="5"/>
      <c r="BW2583" s="6"/>
      <c r="BX2583" s="5"/>
      <c r="BY2583" s="5"/>
      <c r="BZ2583" s="6"/>
      <c r="CA2583" s="5"/>
    </row>
    <row r="2584" spans="4:79">
      <c r="D2584" s="1"/>
      <c r="E2584" s="1"/>
      <c r="J2584" s="1"/>
      <c r="L2584" s="1"/>
      <c r="M2584" s="1"/>
      <c r="AX2584" s="1"/>
      <c r="AY2584" s="1"/>
      <c r="BA2584" s="1"/>
      <c r="BB2584" s="1"/>
      <c r="BG2584" t="str">
        <f t="shared" ca="1" si="329"/>
        <v/>
      </c>
      <c r="BH2584" t="str">
        <f t="shared" si="330"/>
        <v/>
      </c>
      <c r="BI2584" t="str">
        <f t="shared" si="331"/>
        <v/>
      </c>
      <c r="BJ2584" t="str">
        <f t="shared" ca="1" si="326"/>
        <v/>
      </c>
      <c r="BK2584">
        <f t="shared" si="332"/>
        <v>1900</v>
      </c>
      <c r="BL2584">
        <f t="shared" si="333"/>
        <v>1900</v>
      </c>
      <c r="BM2584" t="str">
        <f t="shared" si="327"/>
        <v/>
      </c>
      <c r="BN2584" s="84">
        <f t="shared" si="328"/>
        <v>116</v>
      </c>
      <c r="BO2584" s="1">
        <v>42370</v>
      </c>
      <c r="BP2584" s="1"/>
      <c r="BQ2584" s="3"/>
      <c r="BR2584" s="4"/>
      <c r="BS2584" s="5"/>
      <c r="BT2584" s="6"/>
      <c r="BU2584" s="5"/>
      <c r="BV2584" s="5"/>
      <c r="BW2584" s="6"/>
      <c r="BX2584" s="5"/>
      <c r="BY2584" s="5"/>
      <c r="BZ2584" s="6"/>
      <c r="CA2584" s="5"/>
    </row>
    <row r="2585" spans="4:79">
      <c r="D2585" s="1"/>
      <c r="J2585" s="1"/>
      <c r="L2585" s="1"/>
      <c r="M2585" s="1"/>
      <c r="AY2585" s="1"/>
      <c r="AZ2585" s="1"/>
      <c r="BB2585" s="1"/>
      <c r="BC2585" s="1"/>
      <c r="BG2585" t="str">
        <f t="shared" ca="1" si="329"/>
        <v/>
      </c>
      <c r="BH2585" t="str">
        <f t="shared" si="330"/>
        <v/>
      </c>
      <c r="BI2585" t="str">
        <f t="shared" si="331"/>
        <v/>
      </c>
      <c r="BJ2585" t="str">
        <f t="shared" ca="1" si="326"/>
        <v/>
      </c>
      <c r="BK2585">
        <f t="shared" si="332"/>
        <v>1900</v>
      </c>
      <c r="BL2585">
        <f t="shared" si="333"/>
        <v>1900</v>
      </c>
      <c r="BM2585" t="str">
        <f t="shared" si="327"/>
        <v/>
      </c>
      <c r="BN2585" s="84">
        <f t="shared" si="328"/>
        <v>116</v>
      </c>
      <c r="BO2585" s="1">
        <v>42370</v>
      </c>
      <c r="BP2585" s="1"/>
      <c r="BQ2585" s="3"/>
      <c r="BR2585" s="4"/>
      <c r="BS2585" s="5"/>
      <c r="BT2585" s="6"/>
      <c r="BU2585" s="5"/>
      <c r="BV2585" s="5"/>
      <c r="BW2585" s="6"/>
      <c r="BX2585" s="5"/>
      <c r="BY2585" s="5"/>
      <c r="BZ2585" s="6"/>
      <c r="CA2585" s="5"/>
    </row>
    <row r="2586" spans="4:79">
      <c r="D2586" s="1"/>
      <c r="J2586" s="1"/>
      <c r="L2586" s="1"/>
      <c r="AY2586" s="1"/>
      <c r="AZ2586" s="1"/>
      <c r="BB2586" s="1"/>
      <c r="BC2586" s="1"/>
      <c r="BG2586" t="str">
        <f t="shared" ca="1" si="329"/>
        <v/>
      </c>
      <c r="BH2586" t="str">
        <f t="shared" si="330"/>
        <v/>
      </c>
      <c r="BI2586" t="str">
        <f t="shared" si="331"/>
        <v/>
      </c>
      <c r="BJ2586" t="str">
        <f t="shared" ca="1" si="326"/>
        <v/>
      </c>
      <c r="BK2586">
        <f t="shared" si="332"/>
        <v>1900</v>
      </c>
      <c r="BL2586">
        <f t="shared" si="333"/>
        <v>1900</v>
      </c>
      <c r="BM2586" t="str">
        <f t="shared" si="327"/>
        <v/>
      </c>
      <c r="BN2586" s="84">
        <f t="shared" si="328"/>
        <v>116</v>
      </c>
      <c r="BO2586" s="1">
        <v>42370</v>
      </c>
      <c r="BP2586" s="1"/>
      <c r="BQ2586" s="3"/>
      <c r="BR2586" s="4"/>
      <c r="BS2586" s="5"/>
      <c r="BT2586" s="6"/>
      <c r="BU2586" s="5"/>
      <c r="BV2586" s="5"/>
      <c r="BW2586" s="6"/>
      <c r="BX2586" s="5"/>
      <c r="BY2586" s="5"/>
      <c r="BZ2586" s="6"/>
      <c r="CA2586" s="5"/>
    </row>
    <row r="2587" spans="4:79">
      <c r="D2587" s="1"/>
      <c r="J2587" s="1"/>
      <c r="L2587" s="1"/>
      <c r="AX2587" s="1"/>
      <c r="AY2587" s="1"/>
      <c r="BA2587" s="1"/>
      <c r="BB2587" s="1"/>
      <c r="BG2587" t="str">
        <f t="shared" ca="1" si="329"/>
        <v/>
      </c>
      <c r="BH2587" t="str">
        <f t="shared" si="330"/>
        <v/>
      </c>
      <c r="BI2587" t="str">
        <f t="shared" si="331"/>
        <v/>
      </c>
      <c r="BJ2587" t="str">
        <f t="shared" ca="1" si="326"/>
        <v/>
      </c>
      <c r="BK2587">
        <f t="shared" si="332"/>
        <v>1900</v>
      </c>
      <c r="BL2587">
        <f t="shared" si="333"/>
        <v>1900</v>
      </c>
      <c r="BM2587" t="str">
        <f t="shared" si="327"/>
        <v/>
      </c>
      <c r="BN2587" s="84">
        <f t="shared" si="328"/>
        <v>116</v>
      </c>
      <c r="BO2587" s="1">
        <v>42370</v>
      </c>
      <c r="BP2587" s="1"/>
      <c r="BQ2587" s="3"/>
      <c r="BR2587" s="4"/>
      <c r="BS2587" s="5"/>
      <c r="BT2587" s="6"/>
      <c r="BU2587" s="5"/>
      <c r="BV2587" s="5"/>
      <c r="BW2587" s="6"/>
      <c r="BX2587" s="5"/>
      <c r="BY2587" s="5"/>
      <c r="BZ2587" s="6"/>
      <c r="CA2587" s="5"/>
    </row>
    <row r="2588" spans="4:79">
      <c r="D2588" s="1"/>
      <c r="J2588" s="1"/>
      <c r="L2588" s="1"/>
      <c r="AX2588" s="1"/>
      <c r="AY2588" s="1"/>
      <c r="BA2588" s="1"/>
      <c r="BB2588" s="1"/>
      <c r="BG2588" t="str">
        <f t="shared" ca="1" si="329"/>
        <v/>
      </c>
      <c r="BH2588" t="str">
        <f t="shared" si="330"/>
        <v/>
      </c>
      <c r="BI2588" t="str">
        <f t="shared" si="331"/>
        <v/>
      </c>
      <c r="BJ2588" t="str">
        <f t="shared" ca="1" si="326"/>
        <v/>
      </c>
      <c r="BK2588">
        <f t="shared" si="332"/>
        <v>1900</v>
      </c>
      <c r="BL2588">
        <f t="shared" si="333"/>
        <v>1900</v>
      </c>
      <c r="BM2588" t="str">
        <f t="shared" si="327"/>
        <v/>
      </c>
      <c r="BN2588" s="84">
        <f t="shared" si="328"/>
        <v>116</v>
      </c>
      <c r="BO2588" s="1">
        <v>42370</v>
      </c>
      <c r="BP2588" s="1"/>
      <c r="BQ2588" s="3"/>
      <c r="BR2588" s="4"/>
      <c r="BS2588" s="5"/>
      <c r="BT2588" s="6"/>
      <c r="BU2588" s="5"/>
      <c r="BV2588" s="5"/>
      <c r="BW2588" s="6"/>
      <c r="BX2588" s="5"/>
      <c r="BY2588" s="5"/>
      <c r="BZ2588" s="6"/>
      <c r="CA2588" s="5"/>
    </row>
    <row r="2589" spans="4:79">
      <c r="D2589" s="1"/>
      <c r="J2589" s="1"/>
      <c r="L2589" s="1"/>
      <c r="BA2589" s="1"/>
      <c r="BF2589" s="1"/>
      <c r="BG2589" t="str">
        <f t="shared" ca="1" si="329"/>
        <v/>
      </c>
      <c r="BH2589" t="str">
        <f t="shared" si="330"/>
        <v/>
      </c>
      <c r="BI2589" t="str">
        <f t="shared" si="331"/>
        <v/>
      </c>
      <c r="BJ2589" t="str">
        <f t="shared" ca="1" si="326"/>
        <v/>
      </c>
      <c r="BK2589">
        <f t="shared" si="332"/>
        <v>1900</v>
      </c>
      <c r="BL2589">
        <f t="shared" si="333"/>
        <v>1900</v>
      </c>
      <c r="BM2589" t="str">
        <f t="shared" si="327"/>
        <v/>
      </c>
      <c r="BN2589" s="84">
        <f t="shared" si="328"/>
        <v>116</v>
      </c>
      <c r="BO2589" s="1">
        <v>42370</v>
      </c>
      <c r="BP2589" s="1"/>
      <c r="BQ2589" s="3"/>
      <c r="BR2589" s="4"/>
      <c r="BS2589" s="5"/>
      <c r="BT2589" s="6"/>
      <c r="BU2589" s="5"/>
      <c r="BV2589" s="5"/>
      <c r="BW2589" s="6"/>
      <c r="BX2589" s="5"/>
      <c r="BY2589" s="5"/>
      <c r="BZ2589" s="6"/>
      <c r="CA2589" s="5"/>
    </row>
    <row r="2590" spans="4:79">
      <c r="D2590" s="1"/>
      <c r="J2590" s="1"/>
      <c r="L2590" s="1"/>
      <c r="BA2590" s="1"/>
      <c r="BG2590" t="str">
        <f t="shared" ca="1" si="329"/>
        <v/>
      </c>
      <c r="BH2590" t="str">
        <f t="shared" si="330"/>
        <v/>
      </c>
      <c r="BI2590" t="str">
        <f t="shared" si="331"/>
        <v/>
      </c>
      <c r="BJ2590" t="str">
        <f t="shared" ca="1" si="326"/>
        <v/>
      </c>
      <c r="BK2590">
        <f t="shared" si="332"/>
        <v>1900</v>
      </c>
      <c r="BL2590">
        <f t="shared" si="333"/>
        <v>1900</v>
      </c>
      <c r="BM2590" t="str">
        <f t="shared" si="327"/>
        <v/>
      </c>
      <c r="BN2590" s="84">
        <f t="shared" si="328"/>
        <v>116</v>
      </c>
      <c r="BO2590" s="1">
        <v>42370</v>
      </c>
      <c r="BP2590" s="1"/>
      <c r="BQ2590" s="3"/>
      <c r="BR2590" s="4"/>
      <c r="BS2590" s="5"/>
      <c r="BT2590" s="6"/>
      <c r="BU2590" s="5"/>
      <c r="BV2590" s="5"/>
      <c r="BW2590" s="6"/>
      <c r="BX2590" s="5"/>
      <c r="BY2590" s="5"/>
      <c r="BZ2590" s="6"/>
      <c r="CA2590" s="5"/>
    </row>
    <row r="2591" spans="4:79">
      <c r="D2591" s="1"/>
      <c r="J2591" s="1"/>
      <c r="L2591" s="1"/>
      <c r="M2591" s="1"/>
      <c r="AX2591" s="1"/>
      <c r="AY2591" s="1"/>
      <c r="BA2591" s="1"/>
      <c r="BB2591" s="1"/>
      <c r="BF2591" s="1"/>
      <c r="BG2591" t="str">
        <f t="shared" ca="1" si="329"/>
        <v/>
      </c>
      <c r="BH2591" t="str">
        <f t="shared" si="330"/>
        <v/>
      </c>
      <c r="BI2591" t="str">
        <f t="shared" si="331"/>
        <v/>
      </c>
      <c r="BJ2591" t="str">
        <f t="shared" ref="BJ2591:BJ2654" ca="1" si="334">IF(A2591="","",DATEDIF(L2591,TODAY(),"y"))</f>
        <v/>
      </c>
      <c r="BK2591">
        <f t="shared" si="332"/>
        <v>1900</v>
      </c>
      <c r="BL2591">
        <f t="shared" si="333"/>
        <v>1900</v>
      </c>
      <c r="BM2591" t="str">
        <f t="shared" si="327"/>
        <v/>
      </c>
      <c r="BN2591" s="84">
        <f t="shared" si="328"/>
        <v>116</v>
      </c>
      <c r="BO2591" s="1">
        <v>42370</v>
      </c>
      <c r="BP2591" s="1"/>
      <c r="BQ2591" s="3"/>
      <c r="BR2591" s="4"/>
      <c r="BS2591" s="5"/>
      <c r="BT2591" s="6"/>
      <c r="BU2591" s="5"/>
      <c r="BV2591" s="5"/>
      <c r="BW2591" s="6"/>
      <c r="BX2591" s="5"/>
      <c r="BY2591" s="5"/>
      <c r="BZ2591" s="6"/>
      <c r="CA2591" s="5"/>
    </row>
    <row r="2592" spans="4:79">
      <c r="D2592" s="1"/>
      <c r="J2592" s="1"/>
      <c r="L2592" s="1"/>
      <c r="M2592" s="1"/>
      <c r="AX2592" s="1"/>
      <c r="AY2592" s="1"/>
      <c r="BA2592" s="1"/>
      <c r="BB2592" s="1"/>
      <c r="BG2592" t="str">
        <f t="shared" ca="1" si="329"/>
        <v/>
      </c>
      <c r="BH2592" t="str">
        <f t="shared" si="330"/>
        <v/>
      </c>
      <c r="BI2592" t="str">
        <f t="shared" si="331"/>
        <v/>
      </c>
      <c r="BJ2592" t="str">
        <f t="shared" ca="1" si="334"/>
        <v/>
      </c>
      <c r="BK2592">
        <f t="shared" si="332"/>
        <v>1900</v>
      </c>
      <c r="BL2592">
        <f t="shared" si="333"/>
        <v>1900</v>
      </c>
      <c r="BM2592" t="str">
        <f t="shared" si="327"/>
        <v/>
      </c>
      <c r="BN2592" s="84">
        <f t="shared" si="328"/>
        <v>116</v>
      </c>
      <c r="BO2592" s="1">
        <v>42370</v>
      </c>
      <c r="BP2592" s="1"/>
      <c r="BQ2592" s="3"/>
      <c r="BR2592" s="4"/>
      <c r="BS2592" s="5"/>
      <c r="BT2592" s="6"/>
      <c r="BU2592" s="5"/>
      <c r="BV2592" s="5"/>
      <c r="BW2592" s="6"/>
      <c r="BX2592" s="5"/>
      <c r="BY2592" s="5"/>
      <c r="BZ2592" s="6"/>
      <c r="CA2592" s="5"/>
    </row>
    <row r="2593" spans="4:79">
      <c r="D2593" s="1"/>
      <c r="J2593" s="1"/>
      <c r="L2593" s="1"/>
      <c r="BB2593" s="1"/>
      <c r="BG2593" t="str">
        <f t="shared" ca="1" si="329"/>
        <v/>
      </c>
      <c r="BH2593" t="str">
        <f t="shared" si="330"/>
        <v/>
      </c>
      <c r="BI2593" t="str">
        <f t="shared" si="331"/>
        <v/>
      </c>
      <c r="BJ2593" t="str">
        <f t="shared" ca="1" si="334"/>
        <v/>
      </c>
      <c r="BK2593">
        <f t="shared" si="332"/>
        <v>1900</v>
      </c>
      <c r="BL2593">
        <f t="shared" si="333"/>
        <v>1900</v>
      </c>
      <c r="BM2593" t="str">
        <f t="shared" si="327"/>
        <v/>
      </c>
      <c r="BN2593" s="84">
        <f t="shared" si="328"/>
        <v>116</v>
      </c>
      <c r="BO2593" s="1">
        <v>42370</v>
      </c>
      <c r="BP2593" s="1"/>
      <c r="BQ2593" s="3"/>
      <c r="BR2593" s="4"/>
      <c r="BS2593" s="5"/>
      <c r="BT2593" s="6"/>
      <c r="BU2593" s="5"/>
      <c r="BV2593" s="5"/>
      <c r="BW2593" s="6"/>
      <c r="BX2593" s="5"/>
      <c r="BY2593" s="5"/>
      <c r="BZ2593" s="6"/>
      <c r="CA2593" s="5"/>
    </row>
    <row r="2594" spans="4:79">
      <c r="D2594" s="1"/>
      <c r="J2594" s="1"/>
      <c r="L2594" s="1"/>
      <c r="M2594" s="1"/>
      <c r="AX2594" s="1"/>
      <c r="AY2594" s="1"/>
      <c r="BB2594" s="1"/>
      <c r="BG2594" t="str">
        <f t="shared" ca="1" si="329"/>
        <v/>
      </c>
      <c r="BH2594" t="str">
        <f t="shared" si="330"/>
        <v/>
      </c>
      <c r="BI2594" t="str">
        <f t="shared" si="331"/>
        <v/>
      </c>
      <c r="BJ2594" t="str">
        <f t="shared" ca="1" si="334"/>
        <v/>
      </c>
      <c r="BK2594">
        <f t="shared" si="332"/>
        <v>1900</v>
      </c>
      <c r="BL2594">
        <f t="shared" si="333"/>
        <v>1900</v>
      </c>
      <c r="BM2594" t="str">
        <f t="shared" si="327"/>
        <v/>
      </c>
      <c r="BN2594" s="84">
        <f t="shared" si="328"/>
        <v>116</v>
      </c>
      <c r="BO2594" s="1">
        <v>42370</v>
      </c>
      <c r="BP2594" s="1"/>
      <c r="BQ2594" s="3"/>
      <c r="BR2594" s="4"/>
      <c r="BS2594" s="5"/>
      <c r="BT2594" s="6"/>
      <c r="BU2594" s="5"/>
      <c r="BV2594" s="5"/>
      <c r="BW2594" s="6"/>
      <c r="BX2594" s="5"/>
      <c r="BY2594" s="5"/>
      <c r="BZ2594" s="6"/>
      <c r="CA2594" s="5"/>
    </row>
    <row r="2595" spans="4:79">
      <c r="D2595" s="1"/>
      <c r="J2595" s="1"/>
      <c r="M2595" s="1"/>
      <c r="BG2595" t="str">
        <f t="shared" ca="1" si="329"/>
        <v/>
      </c>
      <c r="BH2595" t="str">
        <f t="shared" si="330"/>
        <v/>
      </c>
      <c r="BI2595" t="str">
        <f t="shared" si="331"/>
        <v/>
      </c>
      <c r="BJ2595" t="str">
        <f t="shared" ca="1" si="334"/>
        <v/>
      </c>
      <c r="BK2595">
        <f t="shared" si="332"/>
        <v>1900</v>
      </c>
      <c r="BL2595">
        <f t="shared" si="333"/>
        <v>1900</v>
      </c>
      <c r="BM2595" t="str">
        <f t="shared" si="327"/>
        <v/>
      </c>
      <c r="BN2595" s="84">
        <f t="shared" si="328"/>
        <v>116</v>
      </c>
      <c r="BO2595" s="1">
        <v>42370</v>
      </c>
      <c r="BP2595" s="1"/>
      <c r="BQ2595" s="3"/>
      <c r="BR2595" s="4"/>
      <c r="BS2595" s="5"/>
      <c r="BT2595" s="6"/>
      <c r="BU2595" s="5"/>
      <c r="BV2595" s="5"/>
      <c r="BW2595" s="6"/>
      <c r="BX2595" s="5"/>
      <c r="BY2595" s="5"/>
      <c r="BZ2595" s="6"/>
      <c r="CA2595" s="5"/>
    </row>
    <row r="2596" spans="4:79">
      <c r="D2596" s="1"/>
      <c r="J2596" s="1"/>
      <c r="L2596" s="1"/>
      <c r="M2596" s="1"/>
      <c r="AX2596" s="1"/>
      <c r="AY2596" s="1"/>
      <c r="BA2596" s="1"/>
      <c r="BB2596" s="1"/>
      <c r="BG2596" t="str">
        <f t="shared" ca="1" si="329"/>
        <v/>
      </c>
      <c r="BH2596" t="str">
        <f t="shared" si="330"/>
        <v/>
      </c>
      <c r="BI2596" t="str">
        <f t="shared" si="331"/>
        <v/>
      </c>
      <c r="BJ2596" t="str">
        <f t="shared" ca="1" si="334"/>
        <v/>
      </c>
      <c r="BK2596">
        <f t="shared" si="332"/>
        <v>1900</v>
      </c>
      <c r="BL2596">
        <f t="shared" si="333"/>
        <v>1900</v>
      </c>
      <c r="BM2596" t="str">
        <f t="shared" si="327"/>
        <v/>
      </c>
      <c r="BN2596" s="84">
        <f t="shared" si="328"/>
        <v>116</v>
      </c>
      <c r="BO2596" s="1">
        <v>42370</v>
      </c>
      <c r="BP2596" s="1"/>
      <c r="BQ2596" s="3"/>
      <c r="BR2596" s="4"/>
      <c r="BS2596" s="5"/>
      <c r="BT2596" s="6"/>
      <c r="BU2596" s="5"/>
      <c r="BV2596" s="5"/>
      <c r="BW2596" s="6"/>
      <c r="BX2596" s="5"/>
      <c r="BY2596" s="5"/>
      <c r="BZ2596" s="6"/>
      <c r="CA2596" s="5"/>
    </row>
    <row r="2597" spans="4:79">
      <c r="D2597" s="1"/>
      <c r="J2597" s="1"/>
      <c r="M2597" s="1"/>
      <c r="BG2597" t="str">
        <f t="shared" ca="1" si="329"/>
        <v/>
      </c>
      <c r="BH2597" t="str">
        <f t="shared" si="330"/>
        <v/>
      </c>
      <c r="BI2597" t="str">
        <f t="shared" si="331"/>
        <v/>
      </c>
      <c r="BJ2597" t="str">
        <f t="shared" ca="1" si="334"/>
        <v/>
      </c>
      <c r="BK2597">
        <f t="shared" si="332"/>
        <v>1900</v>
      </c>
      <c r="BL2597">
        <f t="shared" si="333"/>
        <v>1900</v>
      </c>
      <c r="BM2597" t="str">
        <f t="shared" si="327"/>
        <v/>
      </c>
      <c r="BN2597" s="84">
        <f t="shared" si="328"/>
        <v>116</v>
      </c>
      <c r="BO2597" s="1">
        <v>42370</v>
      </c>
      <c r="BP2597" s="1"/>
      <c r="BQ2597" s="3"/>
      <c r="BR2597" s="4"/>
      <c r="BS2597" s="5"/>
      <c r="BT2597" s="6"/>
      <c r="BU2597" s="5"/>
      <c r="BV2597" s="5"/>
      <c r="BW2597" s="6"/>
      <c r="BX2597" s="5"/>
      <c r="BY2597" s="5"/>
      <c r="BZ2597" s="6"/>
      <c r="CA2597" s="5"/>
    </row>
    <row r="2598" spans="4:79">
      <c r="D2598" s="1"/>
      <c r="J2598" s="1"/>
      <c r="M2598" s="1"/>
      <c r="BG2598" t="str">
        <f t="shared" ca="1" si="329"/>
        <v/>
      </c>
      <c r="BH2598" t="str">
        <f t="shared" si="330"/>
        <v/>
      </c>
      <c r="BI2598" t="str">
        <f t="shared" si="331"/>
        <v/>
      </c>
      <c r="BJ2598" t="str">
        <f t="shared" ca="1" si="334"/>
        <v/>
      </c>
      <c r="BK2598">
        <f t="shared" si="332"/>
        <v>1900</v>
      </c>
      <c r="BL2598">
        <f t="shared" si="333"/>
        <v>1900</v>
      </c>
      <c r="BM2598" t="str">
        <f t="shared" si="327"/>
        <v/>
      </c>
      <c r="BN2598" s="84">
        <f t="shared" si="328"/>
        <v>116</v>
      </c>
      <c r="BO2598" s="1">
        <v>42370</v>
      </c>
      <c r="BP2598" s="1"/>
      <c r="BQ2598" s="3"/>
      <c r="BR2598" s="4"/>
      <c r="BS2598" s="5"/>
      <c r="BT2598" s="6"/>
      <c r="BU2598" s="5"/>
      <c r="BV2598" s="5"/>
      <c r="BW2598" s="6"/>
      <c r="BX2598" s="5"/>
      <c r="BY2598" s="5"/>
      <c r="BZ2598" s="6"/>
      <c r="CA2598" s="5"/>
    </row>
    <row r="2599" spans="4:79">
      <c r="D2599" s="1"/>
      <c r="J2599" s="1"/>
      <c r="L2599" s="1"/>
      <c r="M2599" s="1"/>
      <c r="AX2599" s="1"/>
      <c r="AY2599" s="1"/>
      <c r="BA2599" s="1"/>
      <c r="BB2599" s="1"/>
      <c r="BG2599" t="str">
        <f t="shared" ca="1" si="329"/>
        <v/>
      </c>
      <c r="BH2599" t="str">
        <f t="shared" si="330"/>
        <v/>
      </c>
      <c r="BI2599" t="str">
        <f t="shared" si="331"/>
        <v/>
      </c>
      <c r="BJ2599" t="str">
        <f t="shared" ca="1" si="334"/>
        <v/>
      </c>
      <c r="BK2599">
        <f t="shared" si="332"/>
        <v>1900</v>
      </c>
      <c r="BL2599">
        <f t="shared" si="333"/>
        <v>1900</v>
      </c>
      <c r="BM2599" t="str">
        <f t="shared" si="327"/>
        <v/>
      </c>
      <c r="BN2599" s="84">
        <f t="shared" si="328"/>
        <v>116</v>
      </c>
      <c r="BO2599" s="1">
        <v>42370</v>
      </c>
      <c r="BP2599" s="1"/>
      <c r="BQ2599" s="3"/>
      <c r="BR2599" s="4"/>
      <c r="BS2599" s="5"/>
      <c r="BT2599" s="6"/>
      <c r="BU2599" s="5"/>
      <c r="BV2599" s="5"/>
      <c r="BW2599" s="6"/>
      <c r="BX2599" s="5"/>
      <c r="BY2599" s="5"/>
      <c r="BZ2599" s="6"/>
      <c r="CA2599" s="5"/>
    </row>
    <row r="2600" spans="4:79">
      <c r="D2600" s="1"/>
      <c r="J2600" s="1"/>
      <c r="M2600" s="1"/>
      <c r="BG2600" t="str">
        <f t="shared" ca="1" si="329"/>
        <v/>
      </c>
      <c r="BH2600" t="str">
        <f t="shared" si="330"/>
        <v/>
      </c>
      <c r="BI2600" t="str">
        <f t="shared" si="331"/>
        <v/>
      </c>
      <c r="BJ2600" t="str">
        <f t="shared" ca="1" si="334"/>
        <v/>
      </c>
      <c r="BK2600">
        <f t="shared" si="332"/>
        <v>1900</v>
      </c>
      <c r="BL2600">
        <f t="shared" si="333"/>
        <v>1900</v>
      </c>
      <c r="BM2600" t="str">
        <f t="shared" si="327"/>
        <v/>
      </c>
      <c r="BN2600" s="84">
        <f t="shared" si="328"/>
        <v>116</v>
      </c>
      <c r="BO2600" s="1">
        <v>42370</v>
      </c>
      <c r="BP2600" s="1"/>
      <c r="BQ2600" s="3"/>
      <c r="BR2600" s="4"/>
      <c r="BS2600" s="5"/>
      <c r="BT2600" s="6"/>
      <c r="BU2600" s="5"/>
      <c r="BV2600" s="5"/>
      <c r="BW2600" s="6"/>
      <c r="BX2600" s="5"/>
      <c r="BY2600" s="5"/>
      <c r="BZ2600" s="6"/>
      <c r="CA2600" s="5"/>
    </row>
    <row r="2601" spans="4:79">
      <c r="D2601" s="1"/>
      <c r="J2601" s="1"/>
      <c r="M2601" s="1"/>
      <c r="BG2601" t="str">
        <f t="shared" ca="1" si="329"/>
        <v/>
      </c>
      <c r="BH2601" t="str">
        <f t="shared" si="330"/>
        <v/>
      </c>
      <c r="BI2601" t="str">
        <f t="shared" si="331"/>
        <v/>
      </c>
      <c r="BJ2601" t="str">
        <f t="shared" ca="1" si="334"/>
        <v/>
      </c>
      <c r="BK2601">
        <f t="shared" si="332"/>
        <v>1900</v>
      </c>
      <c r="BL2601">
        <f t="shared" si="333"/>
        <v>1900</v>
      </c>
      <c r="BM2601" t="str">
        <f t="shared" si="327"/>
        <v/>
      </c>
      <c r="BN2601" s="84">
        <f t="shared" si="328"/>
        <v>116</v>
      </c>
      <c r="BO2601" s="1">
        <v>42370</v>
      </c>
      <c r="BP2601" s="1"/>
      <c r="BQ2601" s="3"/>
      <c r="BR2601" s="4"/>
      <c r="BS2601" s="5"/>
      <c r="BT2601" s="6"/>
      <c r="BU2601" s="5"/>
      <c r="BV2601" s="5"/>
      <c r="BW2601" s="6"/>
      <c r="BX2601" s="5"/>
      <c r="BY2601" s="5"/>
      <c r="BZ2601" s="6"/>
      <c r="CA2601" s="5"/>
    </row>
    <row r="2602" spans="4:79">
      <c r="D2602" s="1"/>
      <c r="J2602" s="1"/>
      <c r="M2602" s="1"/>
      <c r="BG2602" t="str">
        <f t="shared" ca="1" si="329"/>
        <v/>
      </c>
      <c r="BH2602" t="str">
        <f t="shared" si="330"/>
        <v/>
      </c>
      <c r="BI2602" t="str">
        <f t="shared" si="331"/>
        <v/>
      </c>
      <c r="BJ2602" t="str">
        <f t="shared" ca="1" si="334"/>
        <v/>
      </c>
      <c r="BK2602">
        <f t="shared" si="332"/>
        <v>1900</v>
      </c>
      <c r="BL2602">
        <f t="shared" si="333"/>
        <v>1900</v>
      </c>
      <c r="BM2602" t="str">
        <f t="shared" si="327"/>
        <v/>
      </c>
      <c r="BN2602" s="84">
        <f t="shared" si="328"/>
        <v>116</v>
      </c>
      <c r="BO2602" s="1">
        <v>42370</v>
      </c>
      <c r="BP2602" s="1"/>
      <c r="BQ2602" s="3"/>
      <c r="BR2602" s="4"/>
      <c r="BS2602" s="5"/>
      <c r="BT2602" s="6"/>
      <c r="BU2602" s="5"/>
      <c r="BV2602" s="5"/>
      <c r="BW2602" s="6"/>
      <c r="BX2602" s="5"/>
      <c r="BY2602" s="5"/>
      <c r="BZ2602" s="6"/>
      <c r="CA2602" s="5"/>
    </row>
    <row r="2603" spans="4:79">
      <c r="D2603" s="1"/>
      <c r="J2603" s="1"/>
      <c r="L2603" s="1"/>
      <c r="AX2603" s="1"/>
      <c r="AY2603" s="1"/>
      <c r="BA2603" s="1"/>
      <c r="BB2603" s="1"/>
      <c r="BG2603" t="str">
        <f t="shared" ca="1" si="329"/>
        <v/>
      </c>
      <c r="BH2603" t="str">
        <f t="shared" si="330"/>
        <v/>
      </c>
      <c r="BI2603" t="str">
        <f t="shared" si="331"/>
        <v/>
      </c>
      <c r="BJ2603" t="str">
        <f t="shared" ca="1" si="334"/>
        <v/>
      </c>
      <c r="BK2603">
        <f t="shared" si="332"/>
        <v>1900</v>
      </c>
      <c r="BL2603">
        <f t="shared" si="333"/>
        <v>1900</v>
      </c>
      <c r="BM2603" t="str">
        <f t="shared" si="327"/>
        <v/>
      </c>
      <c r="BN2603" s="84">
        <f t="shared" si="328"/>
        <v>116</v>
      </c>
      <c r="BO2603" s="1">
        <v>42370</v>
      </c>
      <c r="BP2603" s="1"/>
      <c r="BQ2603" s="3"/>
      <c r="BR2603" s="4"/>
      <c r="BS2603" s="5"/>
      <c r="BT2603" s="6"/>
      <c r="BU2603" s="5"/>
      <c r="BV2603" s="5"/>
      <c r="BW2603" s="6"/>
      <c r="BX2603" s="5"/>
      <c r="BY2603" s="5"/>
      <c r="BZ2603" s="6"/>
      <c r="CA2603" s="5"/>
    </row>
    <row r="2604" spans="4:79">
      <c r="D2604" s="1"/>
      <c r="J2604" s="1"/>
      <c r="L2604" s="1"/>
      <c r="AX2604" s="1"/>
      <c r="AY2604" s="1"/>
      <c r="BA2604" s="1"/>
      <c r="BB2604" s="1"/>
      <c r="BF2604" s="1"/>
      <c r="BG2604" t="str">
        <f t="shared" ca="1" si="329"/>
        <v/>
      </c>
      <c r="BH2604" t="str">
        <f t="shared" si="330"/>
        <v/>
      </c>
      <c r="BI2604" t="str">
        <f t="shared" si="331"/>
        <v/>
      </c>
      <c r="BJ2604" t="str">
        <f t="shared" ca="1" si="334"/>
        <v/>
      </c>
      <c r="BK2604">
        <f t="shared" si="332"/>
        <v>1900</v>
      </c>
      <c r="BL2604">
        <f t="shared" si="333"/>
        <v>1900</v>
      </c>
      <c r="BM2604" t="str">
        <f t="shared" si="327"/>
        <v/>
      </c>
      <c r="BN2604" s="84">
        <f t="shared" si="328"/>
        <v>116</v>
      </c>
      <c r="BO2604" s="1">
        <v>42370</v>
      </c>
      <c r="BP2604" s="1"/>
      <c r="BQ2604" s="3"/>
      <c r="BR2604" s="4"/>
      <c r="BS2604" s="5"/>
      <c r="BT2604" s="6"/>
      <c r="BU2604" s="5"/>
      <c r="BV2604" s="5"/>
      <c r="BW2604" s="6"/>
      <c r="BX2604" s="5"/>
      <c r="BY2604" s="5"/>
      <c r="BZ2604" s="6"/>
      <c r="CA2604" s="5"/>
    </row>
    <row r="2605" spans="4:79">
      <c r="D2605" s="1"/>
      <c r="J2605" s="1"/>
      <c r="L2605" s="1"/>
      <c r="BA2605" s="1"/>
      <c r="BF2605" s="1"/>
      <c r="BG2605" t="str">
        <f t="shared" ca="1" si="329"/>
        <v/>
      </c>
      <c r="BH2605" t="str">
        <f t="shared" si="330"/>
        <v/>
      </c>
      <c r="BI2605" t="str">
        <f t="shared" si="331"/>
        <v/>
      </c>
      <c r="BJ2605" t="str">
        <f t="shared" ca="1" si="334"/>
        <v/>
      </c>
      <c r="BK2605">
        <f t="shared" si="332"/>
        <v>1900</v>
      </c>
      <c r="BL2605">
        <f t="shared" si="333"/>
        <v>1900</v>
      </c>
      <c r="BM2605" t="str">
        <f t="shared" si="327"/>
        <v/>
      </c>
      <c r="BN2605" s="84">
        <f t="shared" si="328"/>
        <v>116</v>
      </c>
      <c r="BO2605" s="1">
        <v>42370</v>
      </c>
      <c r="BP2605" s="1"/>
      <c r="BQ2605" s="3"/>
      <c r="BR2605" s="4"/>
      <c r="BS2605" s="5"/>
      <c r="BT2605" s="6"/>
      <c r="BU2605" s="5"/>
      <c r="BV2605" s="5"/>
      <c r="BW2605" s="6"/>
      <c r="BX2605" s="5"/>
      <c r="BY2605" s="5"/>
      <c r="BZ2605" s="6"/>
      <c r="CA2605" s="5"/>
    </row>
    <row r="2606" spans="4:79">
      <c r="D2606" s="1"/>
      <c r="J2606" s="1"/>
      <c r="M2606" s="1"/>
      <c r="BG2606" t="str">
        <f t="shared" ca="1" si="329"/>
        <v/>
      </c>
      <c r="BH2606" t="str">
        <f t="shared" si="330"/>
        <v/>
      </c>
      <c r="BI2606" t="str">
        <f t="shared" si="331"/>
        <v/>
      </c>
      <c r="BJ2606" t="str">
        <f t="shared" ca="1" si="334"/>
        <v/>
      </c>
      <c r="BK2606">
        <f t="shared" si="332"/>
        <v>1900</v>
      </c>
      <c r="BL2606">
        <f t="shared" si="333"/>
        <v>1900</v>
      </c>
      <c r="BM2606" t="str">
        <f t="shared" si="327"/>
        <v/>
      </c>
      <c r="BN2606" s="84">
        <f t="shared" si="328"/>
        <v>116</v>
      </c>
      <c r="BO2606" s="1">
        <v>42370</v>
      </c>
      <c r="BP2606" s="1"/>
      <c r="BQ2606" s="3"/>
      <c r="BR2606" s="4"/>
      <c r="BS2606" s="5"/>
      <c r="BT2606" s="6"/>
      <c r="BU2606" s="5"/>
      <c r="BV2606" s="5"/>
      <c r="BW2606" s="6"/>
      <c r="BX2606" s="5"/>
      <c r="BY2606" s="5"/>
      <c r="BZ2606" s="6"/>
      <c r="CA2606" s="5"/>
    </row>
    <row r="2607" spans="4:79">
      <c r="D2607" s="1"/>
      <c r="E2607" s="1"/>
      <c r="J2607" s="1"/>
      <c r="L2607" s="1"/>
      <c r="M2607" s="1"/>
      <c r="BA2607" s="1"/>
      <c r="BG2607" t="str">
        <f t="shared" ca="1" si="329"/>
        <v/>
      </c>
      <c r="BH2607" t="str">
        <f t="shared" si="330"/>
        <v/>
      </c>
      <c r="BI2607" t="str">
        <f t="shared" si="331"/>
        <v/>
      </c>
      <c r="BJ2607" t="str">
        <f t="shared" ca="1" si="334"/>
        <v/>
      </c>
      <c r="BK2607">
        <f t="shared" si="332"/>
        <v>1900</v>
      </c>
      <c r="BL2607">
        <f t="shared" si="333"/>
        <v>1900</v>
      </c>
      <c r="BM2607" t="str">
        <f t="shared" si="327"/>
        <v/>
      </c>
      <c r="BN2607" s="84">
        <f t="shared" si="328"/>
        <v>116</v>
      </c>
      <c r="BO2607" s="1">
        <v>42370</v>
      </c>
      <c r="BP2607" s="1"/>
      <c r="BQ2607" s="3"/>
      <c r="BR2607" s="4"/>
      <c r="BS2607" s="5"/>
      <c r="BT2607" s="6"/>
      <c r="BU2607" s="5"/>
      <c r="BV2607" s="5"/>
      <c r="BW2607" s="6"/>
      <c r="BX2607" s="5"/>
      <c r="BY2607" s="5"/>
      <c r="BZ2607" s="6"/>
      <c r="CA2607" s="5"/>
    </row>
    <row r="2608" spans="4:79">
      <c r="D2608" s="1"/>
      <c r="J2608" s="1"/>
      <c r="L2608" s="1"/>
      <c r="M2608" s="1"/>
      <c r="BA2608" s="1"/>
      <c r="BG2608" t="str">
        <f t="shared" ca="1" si="329"/>
        <v/>
      </c>
      <c r="BH2608" t="str">
        <f t="shared" si="330"/>
        <v/>
      </c>
      <c r="BI2608" t="str">
        <f t="shared" si="331"/>
        <v/>
      </c>
      <c r="BJ2608" t="str">
        <f t="shared" ca="1" si="334"/>
        <v/>
      </c>
      <c r="BK2608">
        <f t="shared" si="332"/>
        <v>1900</v>
      </c>
      <c r="BL2608">
        <f t="shared" si="333"/>
        <v>1900</v>
      </c>
      <c r="BM2608" t="str">
        <f t="shared" si="327"/>
        <v/>
      </c>
      <c r="BN2608" s="84">
        <f t="shared" si="328"/>
        <v>116</v>
      </c>
      <c r="BO2608" s="1">
        <v>42370</v>
      </c>
      <c r="BP2608" s="1"/>
      <c r="BQ2608" s="3"/>
      <c r="BR2608" s="4"/>
      <c r="BS2608" s="5"/>
      <c r="BT2608" s="6"/>
      <c r="BU2608" s="5"/>
      <c r="BV2608" s="5"/>
      <c r="BW2608" s="6"/>
      <c r="BX2608" s="5"/>
      <c r="BY2608" s="5"/>
      <c r="BZ2608" s="6"/>
      <c r="CA2608" s="5"/>
    </row>
    <row r="2609" spans="4:79">
      <c r="D2609" s="1"/>
      <c r="J2609" s="1"/>
      <c r="L2609" s="1"/>
      <c r="M2609" s="1"/>
      <c r="AX2609" s="1"/>
      <c r="AY2609" s="1"/>
      <c r="BA2609" s="1"/>
      <c r="BB2609" s="1"/>
      <c r="BG2609" t="str">
        <f t="shared" ca="1" si="329"/>
        <v/>
      </c>
      <c r="BH2609" t="str">
        <f t="shared" si="330"/>
        <v/>
      </c>
      <c r="BI2609" t="str">
        <f t="shared" si="331"/>
        <v/>
      </c>
      <c r="BJ2609" t="str">
        <f t="shared" ca="1" si="334"/>
        <v/>
      </c>
      <c r="BK2609">
        <f t="shared" si="332"/>
        <v>1900</v>
      </c>
      <c r="BL2609">
        <f t="shared" si="333"/>
        <v>1900</v>
      </c>
      <c r="BM2609" t="str">
        <f t="shared" si="327"/>
        <v/>
      </c>
      <c r="BN2609" s="84">
        <f t="shared" si="328"/>
        <v>116</v>
      </c>
      <c r="BO2609" s="1">
        <v>42370</v>
      </c>
      <c r="BP2609" s="1"/>
      <c r="BQ2609" s="3"/>
      <c r="BR2609" s="4"/>
      <c r="BS2609" s="5"/>
      <c r="BT2609" s="6"/>
      <c r="BU2609" s="5"/>
      <c r="BV2609" s="5"/>
      <c r="BW2609" s="6"/>
      <c r="BX2609" s="5"/>
      <c r="BY2609" s="5"/>
      <c r="BZ2609" s="6"/>
      <c r="CA2609" s="5"/>
    </row>
    <row r="2610" spans="4:79">
      <c r="D2610" s="1"/>
      <c r="E2610" s="1"/>
      <c r="J2610" s="1"/>
      <c r="L2610" s="1"/>
      <c r="M2610" s="1"/>
      <c r="AX2610" s="1"/>
      <c r="AY2610" s="1"/>
      <c r="BA2610" s="1"/>
      <c r="BB2610" s="1"/>
      <c r="BG2610" t="str">
        <f t="shared" ca="1" si="329"/>
        <v/>
      </c>
      <c r="BH2610" t="str">
        <f t="shared" si="330"/>
        <v/>
      </c>
      <c r="BI2610" t="str">
        <f t="shared" si="331"/>
        <v/>
      </c>
      <c r="BJ2610" t="str">
        <f t="shared" ca="1" si="334"/>
        <v/>
      </c>
      <c r="BK2610">
        <f t="shared" si="332"/>
        <v>1900</v>
      </c>
      <c r="BL2610">
        <f t="shared" si="333"/>
        <v>1900</v>
      </c>
      <c r="BM2610" t="str">
        <f t="shared" si="327"/>
        <v/>
      </c>
      <c r="BN2610" s="84">
        <f t="shared" si="328"/>
        <v>116</v>
      </c>
      <c r="BO2610" s="1">
        <v>42370</v>
      </c>
      <c r="BP2610" s="1"/>
      <c r="BQ2610" s="3"/>
      <c r="BR2610" s="4"/>
      <c r="BS2610" s="5"/>
      <c r="BT2610" s="6"/>
      <c r="BU2610" s="5"/>
      <c r="BV2610" s="5"/>
      <c r="BW2610" s="6"/>
      <c r="BX2610" s="5"/>
      <c r="BY2610" s="5"/>
      <c r="BZ2610" s="6"/>
      <c r="CA2610" s="5"/>
    </row>
    <row r="2611" spans="4:79">
      <c r="D2611" s="1"/>
      <c r="J2611" s="1"/>
      <c r="L2611" s="1"/>
      <c r="M2611" s="1"/>
      <c r="AX2611" s="1"/>
      <c r="AY2611" s="1"/>
      <c r="BA2611" s="1"/>
      <c r="BB2611" s="1"/>
      <c r="BG2611" t="str">
        <f t="shared" ca="1" si="329"/>
        <v/>
      </c>
      <c r="BH2611" t="str">
        <f t="shared" si="330"/>
        <v/>
      </c>
      <c r="BI2611" t="str">
        <f t="shared" si="331"/>
        <v/>
      </c>
      <c r="BJ2611" t="str">
        <f t="shared" ca="1" si="334"/>
        <v/>
      </c>
      <c r="BK2611">
        <f t="shared" si="332"/>
        <v>1900</v>
      </c>
      <c r="BL2611">
        <f t="shared" si="333"/>
        <v>1900</v>
      </c>
      <c r="BM2611" t="str">
        <f t="shared" si="327"/>
        <v/>
      </c>
      <c r="BN2611" s="84">
        <f t="shared" si="328"/>
        <v>116</v>
      </c>
      <c r="BO2611" s="1">
        <v>42370</v>
      </c>
      <c r="BP2611" s="1"/>
      <c r="BQ2611" s="3"/>
      <c r="BR2611" s="4"/>
      <c r="BS2611" s="5"/>
      <c r="BT2611" s="6"/>
      <c r="BU2611" s="5"/>
      <c r="BV2611" s="5"/>
      <c r="BW2611" s="6"/>
      <c r="BX2611" s="5"/>
      <c r="BY2611" s="5"/>
      <c r="BZ2611" s="6"/>
      <c r="CA2611" s="5"/>
    </row>
    <row r="2612" spans="4:79">
      <c r="D2612" s="1"/>
      <c r="E2612" s="1"/>
      <c r="J2612" s="1"/>
      <c r="L2612" s="1"/>
      <c r="N2612" s="1"/>
      <c r="AX2612" s="1"/>
      <c r="AY2612" s="1"/>
      <c r="BA2612" s="1"/>
      <c r="BB2612" s="1"/>
      <c r="BG2612" t="str">
        <f t="shared" ca="1" si="329"/>
        <v/>
      </c>
      <c r="BH2612" t="str">
        <f t="shared" si="330"/>
        <v/>
      </c>
      <c r="BI2612" t="str">
        <f t="shared" si="331"/>
        <v/>
      </c>
      <c r="BJ2612" t="str">
        <f t="shared" ca="1" si="334"/>
        <v/>
      </c>
      <c r="BK2612">
        <f t="shared" si="332"/>
        <v>1900</v>
      </c>
      <c r="BL2612">
        <f t="shared" si="333"/>
        <v>1900</v>
      </c>
      <c r="BM2612" t="str">
        <f t="shared" si="327"/>
        <v/>
      </c>
      <c r="BN2612" s="84">
        <f t="shared" si="328"/>
        <v>116</v>
      </c>
      <c r="BO2612" s="1">
        <v>42370</v>
      </c>
      <c r="BP2612" s="1"/>
      <c r="BQ2612" s="3"/>
      <c r="BR2612" s="4"/>
      <c r="BS2612" s="5"/>
      <c r="BT2612" s="6"/>
      <c r="BU2612" s="5"/>
      <c r="BV2612" s="5"/>
      <c r="BW2612" s="6"/>
      <c r="BX2612" s="5"/>
      <c r="BY2612" s="5"/>
      <c r="BZ2612" s="6"/>
      <c r="CA2612" s="5"/>
    </row>
    <row r="2613" spans="4:79">
      <c r="D2613" s="1"/>
      <c r="J2613" s="1"/>
      <c r="L2613" s="1"/>
      <c r="M2613" s="1"/>
      <c r="AX2613" s="1"/>
      <c r="AY2613" s="1"/>
      <c r="BA2613" s="1"/>
      <c r="BB2613" s="1"/>
      <c r="BG2613" t="str">
        <f t="shared" ca="1" si="329"/>
        <v/>
      </c>
      <c r="BH2613" t="str">
        <f t="shared" si="330"/>
        <v/>
      </c>
      <c r="BI2613" t="str">
        <f t="shared" si="331"/>
        <v/>
      </c>
      <c r="BJ2613" t="str">
        <f t="shared" ca="1" si="334"/>
        <v/>
      </c>
      <c r="BK2613">
        <f t="shared" si="332"/>
        <v>1900</v>
      </c>
      <c r="BL2613">
        <f t="shared" si="333"/>
        <v>1900</v>
      </c>
      <c r="BM2613" t="str">
        <f t="shared" si="327"/>
        <v/>
      </c>
      <c r="BN2613" s="84">
        <f t="shared" si="328"/>
        <v>116</v>
      </c>
      <c r="BO2613" s="1">
        <v>42370</v>
      </c>
      <c r="BP2613" s="1"/>
      <c r="BQ2613" s="3"/>
      <c r="BR2613" s="4"/>
      <c r="BS2613" s="5"/>
      <c r="BT2613" s="6"/>
      <c r="BU2613" s="5"/>
      <c r="BV2613" s="5"/>
      <c r="BW2613" s="6"/>
      <c r="BX2613" s="5"/>
      <c r="BY2613" s="5"/>
      <c r="BZ2613" s="6"/>
      <c r="CA2613" s="5"/>
    </row>
    <row r="2614" spans="4:79">
      <c r="D2614" s="1"/>
      <c r="J2614" s="1"/>
      <c r="L2614" s="1"/>
      <c r="BA2614" s="1"/>
      <c r="BG2614" t="str">
        <f t="shared" ca="1" si="329"/>
        <v/>
      </c>
      <c r="BH2614" t="str">
        <f t="shared" si="330"/>
        <v/>
      </c>
      <c r="BI2614" t="str">
        <f t="shared" si="331"/>
        <v/>
      </c>
      <c r="BJ2614" t="str">
        <f t="shared" ca="1" si="334"/>
        <v/>
      </c>
      <c r="BK2614">
        <f t="shared" si="332"/>
        <v>1900</v>
      </c>
      <c r="BL2614">
        <f t="shared" si="333"/>
        <v>1900</v>
      </c>
      <c r="BM2614" t="str">
        <f t="shared" si="327"/>
        <v/>
      </c>
      <c r="BN2614" s="84">
        <f t="shared" si="328"/>
        <v>116</v>
      </c>
      <c r="BO2614" s="1">
        <v>42370</v>
      </c>
      <c r="BP2614" s="1"/>
      <c r="BQ2614" s="3"/>
      <c r="BR2614" s="4"/>
      <c r="BS2614" s="5"/>
      <c r="BT2614" s="6"/>
      <c r="BU2614" s="5"/>
      <c r="BV2614" s="5"/>
      <c r="BW2614" s="6"/>
      <c r="BX2614" s="5"/>
      <c r="BY2614" s="5"/>
      <c r="BZ2614" s="6"/>
      <c r="CA2614" s="5"/>
    </row>
    <row r="2615" spans="4:79">
      <c r="D2615" s="1"/>
      <c r="L2615" s="1"/>
      <c r="AX2615" s="1"/>
      <c r="AY2615" s="1"/>
      <c r="BG2615" t="str">
        <f t="shared" ca="1" si="329"/>
        <v/>
      </c>
      <c r="BH2615" t="str">
        <f t="shared" si="330"/>
        <v/>
      </c>
      <c r="BI2615" t="str">
        <f t="shared" si="331"/>
        <v/>
      </c>
      <c r="BJ2615" t="str">
        <f t="shared" ca="1" si="334"/>
        <v/>
      </c>
      <c r="BK2615">
        <f t="shared" si="332"/>
        <v>1900</v>
      </c>
      <c r="BL2615">
        <f t="shared" si="333"/>
        <v>1900</v>
      </c>
      <c r="BM2615" t="str">
        <f t="shared" si="327"/>
        <v/>
      </c>
      <c r="BN2615" s="84">
        <f t="shared" si="328"/>
        <v>116</v>
      </c>
      <c r="BO2615" s="1">
        <v>42370</v>
      </c>
      <c r="BP2615" s="1"/>
      <c r="BQ2615" s="3"/>
      <c r="BR2615" s="4"/>
      <c r="BS2615" s="5"/>
      <c r="BT2615" s="6"/>
      <c r="BU2615" s="5"/>
      <c r="BV2615" s="5"/>
      <c r="BW2615" s="6"/>
      <c r="BX2615" s="5"/>
      <c r="BY2615" s="5"/>
      <c r="BZ2615" s="6"/>
      <c r="CA2615" s="5"/>
    </row>
    <row r="2616" spans="4:79">
      <c r="D2616" s="1"/>
      <c r="J2616" s="1"/>
      <c r="L2616" s="1"/>
      <c r="M2616" s="1"/>
      <c r="AX2616" s="1"/>
      <c r="AY2616" s="1"/>
      <c r="BA2616" s="1"/>
      <c r="BB2616" s="1"/>
      <c r="BG2616" t="str">
        <f t="shared" ca="1" si="329"/>
        <v/>
      </c>
      <c r="BH2616" t="str">
        <f t="shared" si="330"/>
        <v/>
      </c>
      <c r="BI2616" t="str">
        <f t="shared" si="331"/>
        <v/>
      </c>
      <c r="BJ2616" t="str">
        <f t="shared" ca="1" si="334"/>
        <v/>
      </c>
      <c r="BK2616">
        <f t="shared" si="332"/>
        <v>1900</v>
      </c>
      <c r="BL2616">
        <f t="shared" si="333"/>
        <v>1900</v>
      </c>
      <c r="BM2616" t="str">
        <f t="shared" si="327"/>
        <v/>
      </c>
      <c r="BN2616" s="84">
        <f t="shared" si="328"/>
        <v>116</v>
      </c>
      <c r="BO2616" s="1">
        <v>42370</v>
      </c>
      <c r="BP2616" s="1"/>
      <c r="BQ2616" s="3"/>
      <c r="BR2616" s="4"/>
      <c r="BS2616" s="5"/>
      <c r="BT2616" s="6"/>
      <c r="BU2616" s="5"/>
      <c r="BV2616" s="5"/>
      <c r="BW2616" s="6"/>
      <c r="BX2616" s="5"/>
      <c r="BY2616" s="5"/>
      <c r="BZ2616" s="6"/>
      <c r="CA2616" s="5"/>
    </row>
    <row r="2617" spans="4:79">
      <c r="D2617" s="1"/>
      <c r="J2617" s="1"/>
      <c r="L2617" s="1"/>
      <c r="AX2617" s="1"/>
      <c r="AY2617" s="1"/>
      <c r="BA2617" s="1"/>
      <c r="BB2617" s="1"/>
      <c r="BG2617" t="str">
        <f t="shared" ca="1" si="329"/>
        <v/>
      </c>
      <c r="BH2617" t="str">
        <f t="shared" si="330"/>
        <v/>
      </c>
      <c r="BI2617" t="str">
        <f t="shared" si="331"/>
        <v/>
      </c>
      <c r="BJ2617" t="str">
        <f t="shared" ca="1" si="334"/>
        <v/>
      </c>
      <c r="BK2617">
        <f t="shared" si="332"/>
        <v>1900</v>
      </c>
      <c r="BL2617">
        <f t="shared" si="333"/>
        <v>1900</v>
      </c>
      <c r="BM2617" t="str">
        <f t="shared" si="327"/>
        <v/>
      </c>
      <c r="BN2617" s="84">
        <f t="shared" si="328"/>
        <v>116</v>
      </c>
      <c r="BO2617" s="1">
        <v>42370</v>
      </c>
      <c r="BP2617" s="1"/>
      <c r="BQ2617" s="3"/>
      <c r="BR2617" s="4"/>
      <c r="BS2617" s="5"/>
      <c r="BT2617" s="6"/>
      <c r="BU2617" s="5"/>
      <c r="BV2617" s="5"/>
      <c r="BW2617" s="6"/>
      <c r="BX2617" s="5"/>
      <c r="BY2617" s="5"/>
      <c r="BZ2617" s="6"/>
      <c r="CA2617" s="5"/>
    </row>
    <row r="2618" spans="4:79">
      <c r="D2618" s="1"/>
      <c r="E2618" s="1"/>
      <c r="J2618" s="1"/>
      <c r="L2618" s="1"/>
      <c r="M2618" s="1"/>
      <c r="AX2618" s="1"/>
      <c r="AY2618" s="1"/>
      <c r="BA2618" s="1"/>
      <c r="BB2618" s="1"/>
      <c r="BG2618" t="str">
        <f t="shared" ca="1" si="329"/>
        <v/>
      </c>
      <c r="BH2618" t="str">
        <f t="shared" si="330"/>
        <v/>
      </c>
      <c r="BI2618" t="str">
        <f t="shared" si="331"/>
        <v/>
      </c>
      <c r="BJ2618" t="str">
        <f t="shared" ca="1" si="334"/>
        <v/>
      </c>
      <c r="BK2618">
        <f t="shared" si="332"/>
        <v>1900</v>
      </c>
      <c r="BL2618">
        <f t="shared" si="333"/>
        <v>1900</v>
      </c>
      <c r="BM2618" t="str">
        <f t="shared" si="327"/>
        <v/>
      </c>
      <c r="BN2618" s="84">
        <f t="shared" si="328"/>
        <v>116</v>
      </c>
      <c r="BO2618" s="1">
        <v>42370</v>
      </c>
      <c r="BP2618" s="1"/>
      <c r="BQ2618" s="3"/>
      <c r="BR2618" s="4"/>
      <c r="BS2618" s="5"/>
      <c r="BT2618" s="6"/>
      <c r="BU2618" s="5"/>
      <c r="BV2618" s="5"/>
      <c r="BW2618" s="6"/>
      <c r="BX2618" s="5"/>
      <c r="BY2618" s="5"/>
      <c r="BZ2618" s="6"/>
      <c r="CA2618" s="5"/>
    </row>
    <row r="2619" spans="4:79">
      <c r="D2619" s="1"/>
      <c r="J2619" s="1"/>
      <c r="L2619" s="1"/>
      <c r="M2619" s="1"/>
      <c r="AX2619" s="1"/>
      <c r="AY2619" s="1"/>
      <c r="BA2619" s="1"/>
      <c r="BB2619" s="1"/>
      <c r="BG2619" t="str">
        <f t="shared" ca="1" si="329"/>
        <v/>
      </c>
      <c r="BH2619" t="str">
        <f t="shared" si="330"/>
        <v/>
      </c>
      <c r="BI2619" t="str">
        <f t="shared" si="331"/>
        <v/>
      </c>
      <c r="BJ2619" t="str">
        <f t="shared" ca="1" si="334"/>
        <v/>
      </c>
      <c r="BK2619">
        <f t="shared" si="332"/>
        <v>1900</v>
      </c>
      <c r="BL2619">
        <f t="shared" si="333"/>
        <v>1900</v>
      </c>
      <c r="BM2619" t="str">
        <f t="shared" si="327"/>
        <v/>
      </c>
      <c r="BN2619" s="84">
        <f t="shared" si="328"/>
        <v>116</v>
      </c>
      <c r="BO2619" s="1">
        <v>42370</v>
      </c>
      <c r="BP2619" s="1"/>
      <c r="BQ2619" s="3"/>
      <c r="BR2619" s="4"/>
      <c r="BS2619" s="5"/>
      <c r="BT2619" s="6"/>
      <c r="BU2619" s="5"/>
      <c r="BV2619" s="5"/>
      <c r="BW2619" s="6"/>
      <c r="BX2619" s="5"/>
      <c r="BY2619" s="5"/>
      <c r="BZ2619" s="6"/>
      <c r="CA2619" s="5"/>
    </row>
    <row r="2620" spans="4:79">
      <c r="D2620" s="1"/>
      <c r="J2620" s="1"/>
      <c r="L2620" s="1"/>
      <c r="BA2620" s="1"/>
      <c r="BG2620" t="str">
        <f t="shared" ca="1" si="329"/>
        <v/>
      </c>
      <c r="BH2620" t="str">
        <f t="shared" si="330"/>
        <v/>
      </c>
      <c r="BI2620" t="str">
        <f t="shared" si="331"/>
        <v/>
      </c>
      <c r="BJ2620" t="str">
        <f t="shared" ca="1" si="334"/>
        <v/>
      </c>
      <c r="BK2620">
        <f t="shared" si="332"/>
        <v>1900</v>
      </c>
      <c r="BL2620">
        <f t="shared" si="333"/>
        <v>1900</v>
      </c>
      <c r="BM2620" t="str">
        <f t="shared" si="327"/>
        <v/>
      </c>
      <c r="BN2620" s="84">
        <f t="shared" si="328"/>
        <v>116</v>
      </c>
      <c r="BO2620" s="1">
        <v>42370</v>
      </c>
      <c r="BP2620" s="1"/>
      <c r="BQ2620" s="3"/>
      <c r="BR2620" s="4"/>
      <c r="BS2620" s="5"/>
      <c r="BT2620" s="6"/>
      <c r="BU2620" s="5"/>
      <c r="BV2620" s="5"/>
      <c r="BW2620" s="6"/>
      <c r="BX2620" s="5"/>
      <c r="BY2620" s="5"/>
      <c r="BZ2620" s="6"/>
      <c r="CA2620" s="5"/>
    </row>
    <row r="2621" spans="4:79">
      <c r="D2621" s="1"/>
      <c r="J2621" s="1"/>
      <c r="L2621" s="1"/>
      <c r="M2621" s="1"/>
      <c r="AX2621" s="1"/>
      <c r="AY2621" s="1"/>
      <c r="BA2621" s="1"/>
      <c r="BB2621" s="1"/>
      <c r="BG2621" t="str">
        <f t="shared" ca="1" si="329"/>
        <v/>
      </c>
      <c r="BH2621" t="str">
        <f t="shared" si="330"/>
        <v/>
      </c>
      <c r="BI2621" t="str">
        <f t="shared" si="331"/>
        <v/>
      </c>
      <c r="BJ2621" t="str">
        <f t="shared" ca="1" si="334"/>
        <v/>
      </c>
      <c r="BK2621">
        <f t="shared" si="332"/>
        <v>1900</v>
      </c>
      <c r="BL2621">
        <f t="shared" si="333"/>
        <v>1900</v>
      </c>
      <c r="BM2621" t="str">
        <f t="shared" si="327"/>
        <v/>
      </c>
      <c r="BN2621" s="84">
        <f t="shared" si="328"/>
        <v>116</v>
      </c>
      <c r="BO2621" s="1">
        <v>42370</v>
      </c>
      <c r="BP2621" s="1"/>
      <c r="BQ2621" s="3"/>
      <c r="BR2621" s="4"/>
      <c r="BS2621" s="5"/>
      <c r="BT2621" s="6"/>
      <c r="BU2621" s="5"/>
      <c r="BV2621" s="5"/>
      <c r="BW2621" s="6"/>
      <c r="BX2621" s="5"/>
      <c r="BY2621" s="5"/>
      <c r="BZ2621" s="6"/>
      <c r="CA2621" s="5"/>
    </row>
    <row r="2622" spans="4:79">
      <c r="D2622" s="1"/>
      <c r="J2622" s="1"/>
      <c r="L2622" s="1"/>
      <c r="M2622" s="1"/>
      <c r="BA2622" s="1"/>
      <c r="BG2622" t="str">
        <f t="shared" ca="1" si="329"/>
        <v/>
      </c>
      <c r="BH2622" t="str">
        <f t="shared" si="330"/>
        <v/>
      </c>
      <c r="BI2622" t="str">
        <f t="shared" si="331"/>
        <v/>
      </c>
      <c r="BJ2622" t="str">
        <f t="shared" ca="1" si="334"/>
        <v/>
      </c>
      <c r="BK2622">
        <f t="shared" si="332"/>
        <v>1900</v>
      </c>
      <c r="BL2622">
        <f t="shared" si="333"/>
        <v>1900</v>
      </c>
      <c r="BM2622" t="str">
        <f t="shared" si="327"/>
        <v/>
      </c>
      <c r="BN2622" s="84">
        <f t="shared" si="328"/>
        <v>116</v>
      </c>
      <c r="BO2622" s="1">
        <v>42370</v>
      </c>
      <c r="BP2622" s="1"/>
      <c r="BQ2622" s="3"/>
      <c r="BR2622" s="4"/>
      <c r="BS2622" s="5"/>
      <c r="BT2622" s="6"/>
      <c r="BU2622" s="5"/>
      <c r="BV2622" s="5"/>
      <c r="BW2622" s="6"/>
      <c r="BX2622" s="5"/>
      <c r="BY2622" s="5"/>
      <c r="BZ2622" s="6"/>
      <c r="CA2622" s="5"/>
    </row>
    <row r="2623" spans="4:79">
      <c r="D2623" s="1"/>
      <c r="J2623" s="1"/>
      <c r="M2623" s="1"/>
      <c r="BG2623" t="str">
        <f t="shared" ca="1" si="329"/>
        <v/>
      </c>
      <c r="BH2623" t="str">
        <f t="shared" si="330"/>
        <v/>
      </c>
      <c r="BI2623" t="str">
        <f t="shared" si="331"/>
        <v/>
      </c>
      <c r="BJ2623" t="str">
        <f t="shared" ca="1" si="334"/>
        <v/>
      </c>
      <c r="BK2623">
        <f t="shared" si="332"/>
        <v>1900</v>
      </c>
      <c r="BL2623">
        <f t="shared" si="333"/>
        <v>1900</v>
      </c>
      <c r="BM2623" t="str">
        <f t="shared" si="327"/>
        <v/>
      </c>
      <c r="BN2623" s="84">
        <f t="shared" si="328"/>
        <v>116</v>
      </c>
      <c r="BO2623" s="1">
        <v>42370</v>
      </c>
      <c r="BP2623" s="1"/>
      <c r="BQ2623" s="3"/>
      <c r="BR2623" s="4"/>
      <c r="BS2623" s="5"/>
      <c r="BT2623" s="6"/>
      <c r="BU2623" s="5"/>
      <c r="BV2623" s="5"/>
      <c r="BW2623" s="6"/>
      <c r="BX2623" s="5"/>
      <c r="BY2623" s="5"/>
      <c r="BZ2623" s="6"/>
      <c r="CA2623" s="5"/>
    </row>
    <row r="2624" spans="4:79">
      <c r="D2624" s="1"/>
      <c r="J2624" s="1"/>
      <c r="L2624" s="1"/>
      <c r="AY2624" s="1"/>
      <c r="AZ2624" s="1"/>
      <c r="BB2624" s="1"/>
      <c r="BC2624" s="1"/>
      <c r="BG2624" t="str">
        <f t="shared" ca="1" si="329"/>
        <v/>
      </c>
      <c r="BH2624" t="str">
        <f t="shared" si="330"/>
        <v/>
      </c>
      <c r="BI2624" t="str">
        <f t="shared" si="331"/>
        <v/>
      </c>
      <c r="BJ2624" t="str">
        <f t="shared" ca="1" si="334"/>
        <v/>
      </c>
      <c r="BK2624">
        <f t="shared" si="332"/>
        <v>1900</v>
      </c>
      <c r="BL2624">
        <f t="shared" si="333"/>
        <v>1900</v>
      </c>
      <c r="BM2624" t="str">
        <f t="shared" si="327"/>
        <v/>
      </c>
      <c r="BN2624" s="84">
        <f t="shared" si="328"/>
        <v>116</v>
      </c>
      <c r="BO2624" s="1">
        <v>42370</v>
      </c>
      <c r="BP2624" s="1"/>
      <c r="BQ2624" s="3"/>
      <c r="BR2624" s="4"/>
      <c r="BS2624" s="5"/>
      <c r="BT2624" s="6"/>
      <c r="BU2624" s="5"/>
      <c r="BV2624" s="5"/>
      <c r="BW2624" s="6"/>
      <c r="BX2624" s="5"/>
      <c r="BY2624" s="5"/>
      <c r="BZ2624" s="6"/>
      <c r="CA2624" s="5"/>
    </row>
    <row r="2625" spans="4:79">
      <c r="D2625" s="1"/>
      <c r="J2625" s="1"/>
      <c r="M2625" s="1"/>
      <c r="BG2625" t="str">
        <f t="shared" ca="1" si="329"/>
        <v/>
      </c>
      <c r="BH2625" t="str">
        <f t="shared" si="330"/>
        <v/>
      </c>
      <c r="BI2625" t="str">
        <f t="shared" si="331"/>
        <v/>
      </c>
      <c r="BJ2625" t="str">
        <f t="shared" ca="1" si="334"/>
        <v/>
      </c>
      <c r="BK2625">
        <f t="shared" si="332"/>
        <v>1900</v>
      </c>
      <c r="BL2625">
        <f t="shared" si="333"/>
        <v>1900</v>
      </c>
      <c r="BM2625" t="str">
        <f t="shared" si="327"/>
        <v/>
      </c>
      <c r="BN2625" s="84">
        <f t="shared" si="328"/>
        <v>116</v>
      </c>
      <c r="BO2625" s="1">
        <v>42370</v>
      </c>
      <c r="BP2625" s="1"/>
      <c r="BQ2625" s="3"/>
      <c r="BR2625" s="4"/>
      <c r="BS2625" s="5"/>
      <c r="BT2625" s="6"/>
      <c r="BU2625" s="5"/>
      <c r="BV2625" s="5"/>
      <c r="BW2625" s="6"/>
      <c r="BX2625" s="5"/>
      <c r="BY2625" s="5"/>
      <c r="BZ2625" s="6"/>
      <c r="CA2625" s="5"/>
    </row>
    <row r="2626" spans="4:79">
      <c r="D2626" s="1"/>
      <c r="L2626" s="1"/>
      <c r="AX2626" s="1"/>
      <c r="AY2626" s="1"/>
      <c r="BG2626" t="str">
        <f t="shared" ca="1" si="329"/>
        <v/>
      </c>
      <c r="BH2626" t="str">
        <f t="shared" si="330"/>
        <v/>
      </c>
      <c r="BI2626" t="str">
        <f t="shared" si="331"/>
        <v/>
      </c>
      <c r="BJ2626" t="str">
        <f t="shared" ca="1" si="334"/>
        <v/>
      </c>
      <c r="BK2626">
        <f t="shared" si="332"/>
        <v>1900</v>
      </c>
      <c r="BL2626">
        <f t="shared" si="333"/>
        <v>1900</v>
      </c>
      <c r="BM2626" t="str">
        <f t="shared" ref="BM2626:BM2689" si="335">IF(A2626="","",IF(O2626="Adhérent",BG2626,""))</f>
        <v/>
      </c>
      <c r="BN2626" s="84">
        <f t="shared" ref="BN2626:BN2689" si="336">YEAR(BO2626)-YEAR(J2626)</f>
        <v>116</v>
      </c>
      <c r="BO2626" s="1">
        <v>42370</v>
      </c>
      <c r="BP2626" s="1"/>
      <c r="BQ2626" s="3"/>
      <c r="BR2626" s="4"/>
      <c r="BS2626" s="5"/>
      <c r="BT2626" s="6"/>
      <c r="BU2626" s="5"/>
      <c r="BV2626" s="5"/>
      <c r="BW2626" s="6"/>
      <c r="BX2626" s="5"/>
      <c r="BY2626" s="5"/>
      <c r="BZ2626" s="6"/>
      <c r="CA2626" s="5"/>
    </row>
    <row r="2627" spans="4:79">
      <c r="D2627" s="1"/>
      <c r="J2627" s="1"/>
      <c r="L2627" s="1"/>
      <c r="M2627" s="1"/>
      <c r="AX2627" s="1"/>
      <c r="AY2627" s="1"/>
      <c r="BA2627" s="1"/>
      <c r="BB2627" s="1"/>
      <c r="BG2627" t="str">
        <f t="shared" ref="BG2627:BG2690" ca="1" si="337">IF(A2627="","",DATEDIF(J2627,TODAY(),"y"))</f>
        <v/>
      </c>
      <c r="BH2627" t="str">
        <f t="shared" ref="BH2627:BH2690" si="338">IF(A2627="","",IF(BG2627&lt;61,"Moins de 61",IF(BG2627&lt;66,"61 à 65",IF(BG2627&lt;71,"66 à 70",IF(BG2627&lt;76,"71 à 75",IF(BG2627&lt;81,"76 à 80",IF(BG2627&lt;86,"81 à 85",IF(BG2627&lt;91,"86 à 90",IF(BG2627&lt;96,"91 à 95",IF(BG2627&lt;101,"96 à 100",IF(BG2627&gt;=101,"101 et plus","")))))))))))</f>
        <v/>
      </c>
      <c r="BI2627" t="str">
        <f t="shared" ref="BI2627:BI2690" si="339">IF(B2627="","",IF(BG2627&lt;66,"Moins de 66",IF(BG2627&lt;71,"66 à 70",IF(BG2627&lt;76,"71 à 75",IF(BG2627&lt;81,"76 à 80",IF(BG2627&gt;=81,"plus de 80",""))))))</f>
        <v/>
      </c>
      <c r="BJ2627" t="str">
        <f t="shared" ca="1" si="334"/>
        <v/>
      </c>
      <c r="BK2627">
        <f t="shared" ref="BK2627:BK2690" si="340">YEAR(L2627)</f>
        <v>1900</v>
      </c>
      <c r="BL2627">
        <f t="shared" ref="BL2627:BL2690" si="341">YEAR(E2627)</f>
        <v>1900</v>
      </c>
      <c r="BM2627" t="str">
        <f t="shared" si="335"/>
        <v/>
      </c>
      <c r="BN2627" s="84">
        <f t="shared" si="336"/>
        <v>116</v>
      </c>
      <c r="BO2627" s="1">
        <v>42370</v>
      </c>
      <c r="BP2627" s="1"/>
      <c r="BQ2627" s="3"/>
      <c r="BR2627" s="4"/>
      <c r="BS2627" s="5"/>
      <c r="BT2627" s="6"/>
      <c r="BU2627" s="5"/>
      <c r="BV2627" s="5"/>
      <c r="BW2627" s="6"/>
      <c r="BX2627" s="5"/>
      <c r="BY2627" s="5"/>
      <c r="BZ2627" s="6"/>
      <c r="CA2627" s="5"/>
    </row>
    <row r="2628" spans="4:79">
      <c r="D2628" s="1"/>
      <c r="J2628" s="1"/>
      <c r="L2628" s="1"/>
      <c r="M2628" s="1"/>
      <c r="AX2628" s="1"/>
      <c r="AY2628" s="1"/>
      <c r="BA2628" s="1"/>
      <c r="BB2628" s="1"/>
      <c r="BG2628" t="str">
        <f t="shared" ca="1" si="337"/>
        <v/>
      </c>
      <c r="BH2628" t="str">
        <f t="shared" si="338"/>
        <v/>
      </c>
      <c r="BI2628" t="str">
        <f t="shared" si="339"/>
        <v/>
      </c>
      <c r="BJ2628" t="str">
        <f t="shared" ca="1" si="334"/>
        <v/>
      </c>
      <c r="BK2628">
        <f t="shared" si="340"/>
        <v>1900</v>
      </c>
      <c r="BL2628">
        <f t="shared" si="341"/>
        <v>1900</v>
      </c>
      <c r="BM2628" t="str">
        <f t="shared" si="335"/>
        <v/>
      </c>
      <c r="BN2628" s="84">
        <f t="shared" si="336"/>
        <v>116</v>
      </c>
      <c r="BO2628" s="1">
        <v>42370</v>
      </c>
      <c r="BP2628" s="1"/>
      <c r="BQ2628" s="3"/>
      <c r="BR2628" s="4"/>
      <c r="BS2628" s="5"/>
      <c r="BT2628" s="6"/>
      <c r="BU2628" s="5"/>
      <c r="BV2628" s="5"/>
      <c r="BW2628" s="6"/>
      <c r="BX2628" s="5"/>
      <c r="BY2628" s="5"/>
      <c r="BZ2628" s="6"/>
      <c r="CA2628" s="5"/>
    </row>
    <row r="2629" spans="4:79">
      <c r="D2629" s="1"/>
      <c r="J2629" s="1"/>
      <c r="L2629" s="1"/>
      <c r="BA2629" s="1"/>
      <c r="BG2629" t="str">
        <f t="shared" ca="1" si="337"/>
        <v/>
      </c>
      <c r="BH2629" t="str">
        <f t="shared" si="338"/>
        <v/>
      </c>
      <c r="BI2629" t="str">
        <f t="shared" si="339"/>
        <v/>
      </c>
      <c r="BJ2629" t="str">
        <f t="shared" ca="1" si="334"/>
        <v/>
      </c>
      <c r="BK2629">
        <f t="shared" si="340"/>
        <v>1900</v>
      </c>
      <c r="BL2629">
        <f t="shared" si="341"/>
        <v>1900</v>
      </c>
      <c r="BM2629" t="str">
        <f t="shared" si="335"/>
        <v/>
      </c>
      <c r="BN2629" s="84">
        <f t="shared" si="336"/>
        <v>116</v>
      </c>
      <c r="BO2629" s="1">
        <v>42370</v>
      </c>
      <c r="BP2629" s="1"/>
      <c r="BQ2629" s="3"/>
      <c r="BR2629" s="4"/>
      <c r="BS2629" s="5"/>
      <c r="BT2629" s="6"/>
      <c r="BU2629" s="5"/>
      <c r="BV2629" s="5"/>
      <c r="BW2629" s="6"/>
      <c r="BX2629" s="5"/>
      <c r="BY2629" s="5"/>
      <c r="BZ2629" s="6"/>
      <c r="CA2629" s="5"/>
    </row>
    <row r="2630" spans="4:79">
      <c r="D2630" s="1"/>
      <c r="J2630" s="1"/>
      <c r="L2630" s="1"/>
      <c r="M2630" s="1"/>
      <c r="AX2630" s="1"/>
      <c r="AY2630" s="1"/>
      <c r="BA2630" s="1"/>
      <c r="BB2630" s="1"/>
      <c r="BG2630" t="str">
        <f t="shared" ca="1" si="337"/>
        <v/>
      </c>
      <c r="BH2630" t="str">
        <f t="shared" si="338"/>
        <v/>
      </c>
      <c r="BI2630" t="str">
        <f t="shared" si="339"/>
        <v/>
      </c>
      <c r="BJ2630" t="str">
        <f t="shared" ca="1" si="334"/>
        <v/>
      </c>
      <c r="BK2630">
        <f t="shared" si="340"/>
        <v>1900</v>
      </c>
      <c r="BL2630">
        <f t="shared" si="341"/>
        <v>1900</v>
      </c>
      <c r="BM2630" t="str">
        <f t="shared" si="335"/>
        <v/>
      </c>
      <c r="BN2630" s="84">
        <f t="shared" si="336"/>
        <v>116</v>
      </c>
      <c r="BO2630" s="1">
        <v>42370</v>
      </c>
      <c r="BP2630" s="1"/>
      <c r="BQ2630" s="3"/>
      <c r="BR2630" s="4"/>
      <c r="BS2630" s="5"/>
      <c r="BT2630" s="6"/>
      <c r="BU2630" s="5"/>
      <c r="BV2630" s="5"/>
      <c r="BW2630" s="6"/>
      <c r="BX2630" s="5"/>
      <c r="BY2630" s="5"/>
      <c r="BZ2630" s="6"/>
      <c r="CA2630" s="5"/>
    </row>
    <row r="2631" spans="4:79">
      <c r="D2631" s="1"/>
      <c r="J2631" s="1"/>
      <c r="L2631" s="1"/>
      <c r="M2631" s="1"/>
      <c r="AX2631" s="1"/>
      <c r="AY2631" s="1"/>
      <c r="BA2631" s="1"/>
      <c r="BB2631" s="1"/>
      <c r="BG2631" t="str">
        <f t="shared" ca="1" si="337"/>
        <v/>
      </c>
      <c r="BH2631" t="str">
        <f t="shared" si="338"/>
        <v/>
      </c>
      <c r="BI2631" t="str">
        <f t="shared" si="339"/>
        <v/>
      </c>
      <c r="BJ2631" t="str">
        <f t="shared" ca="1" si="334"/>
        <v/>
      </c>
      <c r="BK2631">
        <f t="shared" si="340"/>
        <v>1900</v>
      </c>
      <c r="BL2631">
        <f t="shared" si="341"/>
        <v>1900</v>
      </c>
      <c r="BM2631" t="str">
        <f t="shared" si="335"/>
        <v/>
      </c>
      <c r="BN2631" s="84">
        <f t="shared" si="336"/>
        <v>116</v>
      </c>
      <c r="BO2631" s="1">
        <v>42370</v>
      </c>
      <c r="BP2631" s="1"/>
      <c r="BQ2631" s="3"/>
      <c r="BR2631" s="4"/>
      <c r="BS2631" s="5"/>
      <c r="BT2631" s="6"/>
      <c r="BU2631" s="5"/>
      <c r="BV2631" s="5"/>
      <c r="BW2631" s="6"/>
      <c r="BX2631" s="5"/>
      <c r="BY2631" s="5"/>
      <c r="BZ2631" s="6"/>
      <c r="CA2631" s="5"/>
    </row>
    <row r="2632" spans="4:79">
      <c r="D2632" s="1"/>
      <c r="J2632" s="1"/>
      <c r="L2632" s="1"/>
      <c r="M2632" s="1"/>
      <c r="AX2632" s="1"/>
      <c r="AY2632" s="1"/>
      <c r="BA2632" s="1"/>
      <c r="BB2632" s="1"/>
      <c r="BF2632" s="1"/>
      <c r="BG2632" t="str">
        <f t="shared" ca="1" si="337"/>
        <v/>
      </c>
      <c r="BH2632" t="str">
        <f t="shared" si="338"/>
        <v/>
      </c>
      <c r="BI2632" t="str">
        <f t="shared" si="339"/>
        <v/>
      </c>
      <c r="BJ2632" t="str">
        <f t="shared" ca="1" si="334"/>
        <v/>
      </c>
      <c r="BK2632">
        <f t="shared" si="340"/>
        <v>1900</v>
      </c>
      <c r="BL2632">
        <f t="shared" si="341"/>
        <v>1900</v>
      </c>
      <c r="BM2632" t="str">
        <f t="shared" si="335"/>
        <v/>
      </c>
      <c r="BN2632" s="84">
        <f t="shared" si="336"/>
        <v>116</v>
      </c>
      <c r="BO2632" s="1">
        <v>42370</v>
      </c>
      <c r="BP2632" s="1"/>
      <c r="BQ2632" s="3"/>
      <c r="BR2632" s="4"/>
      <c r="BS2632" s="5"/>
      <c r="BT2632" s="6"/>
      <c r="BU2632" s="5"/>
      <c r="BV2632" s="5"/>
      <c r="BW2632" s="6"/>
      <c r="BX2632" s="5"/>
      <c r="BY2632" s="5"/>
      <c r="BZ2632" s="6"/>
      <c r="CA2632" s="5"/>
    </row>
    <row r="2633" spans="4:79">
      <c r="D2633" s="1"/>
      <c r="E2633" s="1"/>
      <c r="J2633" s="1"/>
      <c r="L2633" s="1"/>
      <c r="M2633" s="1"/>
      <c r="N2633" s="1"/>
      <c r="AX2633" s="1"/>
      <c r="AY2633" s="1"/>
      <c r="BA2633" s="1"/>
      <c r="BB2633" s="1"/>
      <c r="BF2633" s="1"/>
      <c r="BG2633" t="str">
        <f t="shared" ca="1" si="337"/>
        <v/>
      </c>
      <c r="BH2633" t="str">
        <f t="shared" si="338"/>
        <v/>
      </c>
      <c r="BI2633" t="str">
        <f t="shared" si="339"/>
        <v/>
      </c>
      <c r="BJ2633" t="str">
        <f t="shared" ca="1" si="334"/>
        <v/>
      </c>
      <c r="BK2633">
        <f t="shared" si="340"/>
        <v>1900</v>
      </c>
      <c r="BL2633">
        <f t="shared" si="341"/>
        <v>1900</v>
      </c>
      <c r="BM2633" t="str">
        <f t="shared" si="335"/>
        <v/>
      </c>
      <c r="BN2633" s="84">
        <f t="shared" si="336"/>
        <v>116</v>
      </c>
      <c r="BO2633" s="1">
        <v>42370</v>
      </c>
      <c r="BP2633" s="1"/>
      <c r="BQ2633" s="3"/>
      <c r="BR2633" s="4"/>
      <c r="BS2633" s="5"/>
      <c r="BT2633" s="6"/>
      <c r="BU2633" s="5"/>
      <c r="BV2633" s="5"/>
      <c r="BW2633" s="6"/>
      <c r="BX2633" s="5"/>
      <c r="BY2633" s="5"/>
      <c r="BZ2633" s="6"/>
      <c r="CA2633" s="5"/>
    </row>
    <row r="2634" spans="4:79">
      <c r="D2634" s="1"/>
      <c r="J2634" s="1"/>
      <c r="L2634" s="1"/>
      <c r="M2634" s="1"/>
      <c r="AX2634" s="1"/>
      <c r="AY2634" s="1"/>
      <c r="BA2634" s="1"/>
      <c r="BB2634" s="1"/>
      <c r="BG2634" t="str">
        <f t="shared" ca="1" si="337"/>
        <v/>
      </c>
      <c r="BH2634" t="str">
        <f t="shared" si="338"/>
        <v/>
      </c>
      <c r="BI2634" t="str">
        <f t="shared" si="339"/>
        <v/>
      </c>
      <c r="BJ2634" t="str">
        <f t="shared" ca="1" si="334"/>
        <v/>
      </c>
      <c r="BK2634">
        <f t="shared" si="340"/>
        <v>1900</v>
      </c>
      <c r="BL2634">
        <f t="shared" si="341"/>
        <v>1900</v>
      </c>
      <c r="BM2634" t="str">
        <f t="shared" si="335"/>
        <v/>
      </c>
      <c r="BN2634" s="84">
        <f t="shared" si="336"/>
        <v>116</v>
      </c>
      <c r="BO2634" s="1">
        <v>42370</v>
      </c>
      <c r="BP2634" s="1"/>
      <c r="BQ2634" s="3"/>
      <c r="BR2634" s="4"/>
      <c r="BS2634" s="5"/>
      <c r="BT2634" s="6"/>
      <c r="BU2634" s="5"/>
      <c r="BV2634" s="5"/>
      <c r="BW2634" s="6"/>
      <c r="BX2634" s="5"/>
      <c r="BY2634" s="5"/>
      <c r="BZ2634" s="6"/>
      <c r="CA2634" s="5"/>
    </row>
    <row r="2635" spans="4:79">
      <c r="D2635" s="1"/>
      <c r="J2635" s="1"/>
      <c r="L2635" s="1"/>
      <c r="M2635" s="1"/>
      <c r="AX2635" s="1"/>
      <c r="AY2635" s="1"/>
      <c r="BA2635" s="1"/>
      <c r="BB2635" s="1"/>
      <c r="BG2635" t="str">
        <f t="shared" ca="1" si="337"/>
        <v/>
      </c>
      <c r="BH2635" t="str">
        <f t="shared" si="338"/>
        <v/>
      </c>
      <c r="BI2635" t="str">
        <f t="shared" si="339"/>
        <v/>
      </c>
      <c r="BJ2635" t="str">
        <f t="shared" ca="1" si="334"/>
        <v/>
      </c>
      <c r="BK2635">
        <f t="shared" si="340"/>
        <v>1900</v>
      </c>
      <c r="BL2635">
        <f t="shared" si="341"/>
        <v>1900</v>
      </c>
      <c r="BM2635" t="str">
        <f t="shared" si="335"/>
        <v/>
      </c>
      <c r="BN2635" s="84">
        <f t="shared" si="336"/>
        <v>116</v>
      </c>
      <c r="BO2635" s="1">
        <v>42370</v>
      </c>
      <c r="BP2635" s="1"/>
      <c r="BQ2635" s="3"/>
      <c r="BR2635" s="4"/>
      <c r="BS2635" s="5"/>
      <c r="BT2635" s="6"/>
      <c r="BU2635" s="5"/>
      <c r="BV2635" s="5"/>
      <c r="BW2635" s="6"/>
      <c r="BX2635" s="5"/>
      <c r="BY2635" s="5"/>
      <c r="BZ2635" s="6"/>
      <c r="CA2635" s="5"/>
    </row>
    <row r="2636" spans="4:79">
      <c r="D2636" s="1"/>
      <c r="J2636" s="1"/>
      <c r="L2636" s="1"/>
      <c r="M2636" s="1"/>
      <c r="AX2636" s="1"/>
      <c r="AY2636" s="1"/>
      <c r="BA2636" s="1"/>
      <c r="BB2636" s="1"/>
      <c r="BF2636" s="1"/>
      <c r="BG2636" t="str">
        <f t="shared" ca="1" si="337"/>
        <v/>
      </c>
      <c r="BH2636" t="str">
        <f t="shared" si="338"/>
        <v/>
      </c>
      <c r="BI2636" t="str">
        <f t="shared" si="339"/>
        <v/>
      </c>
      <c r="BJ2636" t="str">
        <f t="shared" ca="1" si="334"/>
        <v/>
      </c>
      <c r="BK2636">
        <f t="shared" si="340"/>
        <v>1900</v>
      </c>
      <c r="BL2636">
        <f t="shared" si="341"/>
        <v>1900</v>
      </c>
      <c r="BM2636" t="str">
        <f t="shared" si="335"/>
        <v/>
      </c>
      <c r="BN2636" s="84">
        <f t="shared" si="336"/>
        <v>116</v>
      </c>
      <c r="BO2636" s="1">
        <v>42370</v>
      </c>
      <c r="BP2636" s="1"/>
      <c r="BQ2636" s="3"/>
      <c r="BR2636" s="4"/>
      <c r="BS2636" s="5"/>
      <c r="BT2636" s="6"/>
      <c r="BU2636" s="5"/>
      <c r="BV2636" s="5"/>
      <c r="BW2636" s="6"/>
      <c r="BX2636" s="5"/>
      <c r="BY2636" s="5"/>
      <c r="BZ2636" s="6"/>
      <c r="CA2636" s="5"/>
    </row>
    <row r="2637" spans="4:79">
      <c r="D2637" s="1"/>
      <c r="J2637" s="1"/>
      <c r="L2637" s="1"/>
      <c r="M2637" s="1"/>
      <c r="AX2637" s="1"/>
      <c r="AY2637" s="1"/>
      <c r="BA2637" s="1"/>
      <c r="BB2637" s="1"/>
      <c r="BG2637" t="str">
        <f t="shared" ca="1" si="337"/>
        <v/>
      </c>
      <c r="BH2637" t="str">
        <f t="shared" si="338"/>
        <v/>
      </c>
      <c r="BI2637" t="str">
        <f t="shared" si="339"/>
        <v/>
      </c>
      <c r="BJ2637" t="str">
        <f t="shared" ca="1" si="334"/>
        <v/>
      </c>
      <c r="BK2637">
        <f t="shared" si="340"/>
        <v>1900</v>
      </c>
      <c r="BL2637">
        <f t="shared" si="341"/>
        <v>1900</v>
      </c>
      <c r="BM2637" t="str">
        <f t="shared" si="335"/>
        <v/>
      </c>
      <c r="BN2637" s="84">
        <f t="shared" si="336"/>
        <v>116</v>
      </c>
      <c r="BO2637" s="1">
        <v>42370</v>
      </c>
      <c r="BP2637" s="1"/>
      <c r="BQ2637" s="3"/>
      <c r="BR2637" s="4"/>
      <c r="BS2637" s="5"/>
      <c r="BT2637" s="6"/>
      <c r="BU2637" s="5"/>
      <c r="BV2637" s="5"/>
      <c r="BW2637" s="6"/>
      <c r="BX2637" s="5"/>
      <c r="BY2637" s="5"/>
      <c r="BZ2637" s="6"/>
      <c r="CA2637" s="5"/>
    </row>
    <row r="2638" spans="4:79">
      <c r="D2638" s="1"/>
      <c r="J2638" s="1"/>
      <c r="L2638" s="1"/>
      <c r="M2638" s="1"/>
      <c r="BA2638" s="1"/>
      <c r="BG2638" t="str">
        <f t="shared" ca="1" si="337"/>
        <v/>
      </c>
      <c r="BH2638" t="str">
        <f t="shared" si="338"/>
        <v/>
      </c>
      <c r="BI2638" t="str">
        <f t="shared" si="339"/>
        <v/>
      </c>
      <c r="BJ2638" t="str">
        <f t="shared" ca="1" si="334"/>
        <v/>
      </c>
      <c r="BK2638">
        <f t="shared" si="340"/>
        <v>1900</v>
      </c>
      <c r="BL2638">
        <f t="shared" si="341"/>
        <v>1900</v>
      </c>
      <c r="BM2638" t="str">
        <f t="shared" si="335"/>
        <v/>
      </c>
      <c r="BN2638" s="84">
        <f t="shared" si="336"/>
        <v>116</v>
      </c>
      <c r="BO2638" s="1">
        <v>42370</v>
      </c>
      <c r="BP2638" s="1"/>
      <c r="BQ2638" s="3"/>
      <c r="BR2638" s="4"/>
      <c r="BS2638" s="5"/>
      <c r="BT2638" s="6"/>
      <c r="BU2638" s="5"/>
      <c r="BV2638" s="5"/>
      <c r="BW2638" s="6"/>
      <c r="BX2638" s="5"/>
      <c r="BY2638" s="5"/>
      <c r="BZ2638" s="6"/>
      <c r="CA2638" s="5"/>
    </row>
    <row r="2639" spans="4:79">
      <c r="D2639" s="1"/>
      <c r="J2639" s="1"/>
      <c r="L2639" s="1"/>
      <c r="AX2639" s="1"/>
      <c r="AY2639" s="1"/>
      <c r="BA2639" s="1"/>
      <c r="BG2639" t="str">
        <f t="shared" ca="1" si="337"/>
        <v/>
      </c>
      <c r="BH2639" t="str">
        <f t="shared" si="338"/>
        <v/>
      </c>
      <c r="BI2639" t="str">
        <f t="shared" si="339"/>
        <v/>
      </c>
      <c r="BJ2639" t="str">
        <f t="shared" ca="1" si="334"/>
        <v/>
      </c>
      <c r="BK2639">
        <f t="shared" si="340"/>
        <v>1900</v>
      </c>
      <c r="BL2639">
        <f t="shared" si="341"/>
        <v>1900</v>
      </c>
      <c r="BM2639" t="str">
        <f t="shared" si="335"/>
        <v/>
      </c>
      <c r="BN2639" s="84">
        <f t="shared" si="336"/>
        <v>116</v>
      </c>
      <c r="BO2639" s="1">
        <v>42370</v>
      </c>
      <c r="BP2639" s="1"/>
      <c r="BQ2639" s="3"/>
      <c r="BR2639" s="4"/>
      <c r="BS2639" s="5"/>
      <c r="BT2639" s="6"/>
      <c r="BU2639" s="5"/>
      <c r="BV2639" s="5"/>
      <c r="BW2639" s="6"/>
      <c r="BX2639" s="5"/>
      <c r="BY2639" s="5"/>
      <c r="BZ2639" s="6"/>
      <c r="CA2639" s="5"/>
    </row>
    <row r="2640" spans="4:79">
      <c r="D2640" s="1"/>
      <c r="J2640" s="1"/>
      <c r="L2640" s="1"/>
      <c r="M2640" s="1"/>
      <c r="AX2640" s="1"/>
      <c r="AY2640" s="1"/>
      <c r="BA2640" s="1"/>
      <c r="BB2640" s="1"/>
      <c r="BG2640" t="str">
        <f t="shared" ca="1" si="337"/>
        <v/>
      </c>
      <c r="BH2640" t="str">
        <f t="shared" si="338"/>
        <v/>
      </c>
      <c r="BI2640" t="str">
        <f t="shared" si="339"/>
        <v/>
      </c>
      <c r="BJ2640" t="str">
        <f t="shared" ca="1" si="334"/>
        <v/>
      </c>
      <c r="BK2640">
        <f t="shared" si="340"/>
        <v>1900</v>
      </c>
      <c r="BL2640">
        <f t="shared" si="341"/>
        <v>1900</v>
      </c>
      <c r="BM2640" t="str">
        <f t="shared" si="335"/>
        <v/>
      </c>
      <c r="BN2640" s="84">
        <f t="shared" si="336"/>
        <v>116</v>
      </c>
      <c r="BO2640" s="1">
        <v>42370</v>
      </c>
      <c r="BP2640" s="1"/>
      <c r="BQ2640" s="3"/>
      <c r="BR2640" s="4"/>
      <c r="BS2640" s="5"/>
      <c r="BT2640" s="6"/>
      <c r="BU2640" s="5"/>
      <c r="BV2640" s="5"/>
      <c r="BW2640" s="6"/>
      <c r="BX2640" s="5"/>
      <c r="BY2640" s="5"/>
      <c r="BZ2640" s="6"/>
      <c r="CA2640" s="5"/>
    </row>
    <row r="2641" spans="4:79">
      <c r="D2641" s="1"/>
      <c r="J2641" s="1"/>
      <c r="L2641" s="1"/>
      <c r="M2641" s="1"/>
      <c r="AX2641" s="1"/>
      <c r="AY2641" s="1"/>
      <c r="BA2641" s="1"/>
      <c r="BB2641" s="1"/>
      <c r="BG2641" t="str">
        <f t="shared" ca="1" si="337"/>
        <v/>
      </c>
      <c r="BH2641" t="str">
        <f t="shared" si="338"/>
        <v/>
      </c>
      <c r="BI2641" t="str">
        <f t="shared" si="339"/>
        <v/>
      </c>
      <c r="BJ2641" t="str">
        <f t="shared" ca="1" si="334"/>
        <v/>
      </c>
      <c r="BK2641">
        <f t="shared" si="340"/>
        <v>1900</v>
      </c>
      <c r="BL2641">
        <f t="shared" si="341"/>
        <v>1900</v>
      </c>
      <c r="BM2641" t="str">
        <f t="shared" si="335"/>
        <v/>
      </c>
      <c r="BN2641" s="84">
        <f t="shared" si="336"/>
        <v>116</v>
      </c>
      <c r="BO2641" s="1">
        <v>42370</v>
      </c>
      <c r="BP2641" s="1"/>
      <c r="BQ2641" s="3"/>
      <c r="BR2641" s="4"/>
      <c r="BS2641" s="5"/>
      <c r="BT2641" s="6"/>
      <c r="BU2641" s="5"/>
      <c r="BV2641" s="5"/>
      <c r="BW2641" s="6"/>
      <c r="BX2641" s="5"/>
      <c r="BY2641" s="5"/>
      <c r="BZ2641" s="6"/>
      <c r="CA2641" s="5"/>
    </row>
    <row r="2642" spans="4:79">
      <c r="D2642" s="1"/>
      <c r="J2642" s="1"/>
      <c r="L2642" s="1"/>
      <c r="AX2642" s="1"/>
      <c r="AY2642" s="1"/>
      <c r="BA2642" s="1"/>
      <c r="BB2642" s="1"/>
      <c r="BG2642" t="str">
        <f t="shared" ca="1" si="337"/>
        <v/>
      </c>
      <c r="BH2642" t="str">
        <f t="shared" si="338"/>
        <v/>
      </c>
      <c r="BI2642" t="str">
        <f t="shared" si="339"/>
        <v/>
      </c>
      <c r="BJ2642" t="str">
        <f t="shared" ca="1" si="334"/>
        <v/>
      </c>
      <c r="BK2642">
        <f t="shared" si="340"/>
        <v>1900</v>
      </c>
      <c r="BL2642">
        <f t="shared" si="341"/>
        <v>1900</v>
      </c>
      <c r="BM2642" t="str">
        <f t="shared" si="335"/>
        <v/>
      </c>
      <c r="BN2642" s="84">
        <f t="shared" si="336"/>
        <v>116</v>
      </c>
      <c r="BO2642" s="1">
        <v>42370</v>
      </c>
      <c r="BP2642" s="1"/>
      <c r="BQ2642" s="3"/>
      <c r="BR2642" s="4"/>
      <c r="BS2642" s="5"/>
      <c r="BT2642" s="6"/>
      <c r="BU2642" s="5"/>
      <c r="BV2642" s="5"/>
      <c r="BW2642" s="6"/>
      <c r="BX2642" s="5"/>
      <c r="BY2642" s="5"/>
      <c r="BZ2642" s="6"/>
      <c r="CA2642" s="5"/>
    </row>
    <row r="2643" spans="4:79">
      <c r="D2643" s="1"/>
      <c r="J2643" s="1"/>
      <c r="L2643" s="1"/>
      <c r="BA2643" s="1"/>
      <c r="BG2643" t="str">
        <f t="shared" ca="1" si="337"/>
        <v/>
      </c>
      <c r="BH2643" t="str">
        <f t="shared" si="338"/>
        <v/>
      </c>
      <c r="BI2643" t="str">
        <f t="shared" si="339"/>
        <v/>
      </c>
      <c r="BJ2643" t="str">
        <f t="shared" ca="1" si="334"/>
        <v/>
      </c>
      <c r="BK2643">
        <f t="shared" si="340"/>
        <v>1900</v>
      </c>
      <c r="BL2643">
        <f t="shared" si="341"/>
        <v>1900</v>
      </c>
      <c r="BM2643" t="str">
        <f t="shared" si="335"/>
        <v/>
      </c>
      <c r="BN2643" s="84">
        <f t="shared" si="336"/>
        <v>116</v>
      </c>
      <c r="BO2643" s="1">
        <v>42370</v>
      </c>
      <c r="BP2643" s="1"/>
      <c r="BQ2643" s="3"/>
      <c r="BR2643" s="4"/>
      <c r="BS2643" s="5"/>
      <c r="BT2643" s="6"/>
      <c r="BU2643" s="5"/>
      <c r="BV2643" s="5"/>
      <c r="BW2643" s="6"/>
      <c r="BX2643" s="5"/>
      <c r="BY2643" s="5"/>
      <c r="BZ2643" s="6"/>
      <c r="CA2643" s="5"/>
    </row>
    <row r="2644" spans="4:79">
      <c r="D2644" s="1"/>
      <c r="J2644" s="1"/>
      <c r="L2644" s="1"/>
      <c r="M2644" s="1"/>
      <c r="AX2644" s="1"/>
      <c r="AY2644" s="1"/>
      <c r="BA2644" s="1"/>
      <c r="BB2644" s="1"/>
      <c r="BG2644" t="str">
        <f t="shared" ca="1" si="337"/>
        <v/>
      </c>
      <c r="BH2644" t="str">
        <f t="shared" si="338"/>
        <v/>
      </c>
      <c r="BI2644" t="str">
        <f t="shared" si="339"/>
        <v/>
      </c>
      <c r="BJ2644" t="str">
        <f t="shared" ca="1" si="334"/>
        <v/>
      </c>
      <c r="BK2644">
        <f t="shared" si="340"/>
        <v>1900</v>
      </c>
      <c r="BL2644">
        <f t="shared" si="341"/>
        <v>1900</v>
      </c>
      <c r="BM2644" t="str">
        <f t="shared" si="335"/>
        <v/>
      </c>
      <c r="BN2644" s="84">
        <f t="shared" si="336"/>
        <v>116</v>
      </c>
      <c r="BO2644" s="1">
        <v>42370</v>
      </c>
      <c r="BP2644" s="1"/>
      <c r="BQ2644" s="3"/>
      <c r="BR2644" s="4"/>
      <c r="BS2644" s="5"/>
      <c r="BT2644" s="6"/>
      <c r="BU2644" s="5"/>
      <c r="BV2644" s="5"/>
      <c r="BW2644" s="6"/>
      <c r="BX2644" s="5"/>
      <c r="BY2644" s="5"/>
      <c r="BZ2644" s="6"/>
      <c r="CA2644" s="5"/>
    </row>
    <row r="2645" spans="4:79">
      <c r="D2645" s="1"/>
      <c r="J2645" s="1"/>
      <c r="M2645" s="1"/>
      <c r="BG2645" t="str">
        <f t="shared" ca="1" si="337"/>
        <v/>
      </c>
      <c r="BH2645" t="str">
        <f t="shared" si="338"/>
        <v/>
      </c>
      <c r="BI2645" t="str">
        <f t="shared" si="339"/>
        <v/>
      </c>
      <c r="BJ2645" t="str">
        <f t="shared" ca="1" si="334"/>
        <v/>
      </c>
      <c r="BK2645">
        <f t="shared" si="340"/>
        <v>1900</v>
      </c>
      <c r="BL2645">
        <f t="shared" si="341"/>
        <v>1900</v>
      </c>
      <c r="BM2645" t="str">
        <f t="shared" si="335"/>
        <v/>
      </c>
      <c r="BN2645" s="84">
        <f t="shared" si="336"/>
        <v>116</v>
      </c>
      <c r="BO2645" s="1">
        <v>42370</v>
      </c>
      <c r="BP2645" s="1"/>
      <c r="BQ2645" s="3"/>
      <c r="BR2645" s="4"/>
      <c r="BS2645" s="5"/>
      <c r="BT2645" s="6"/>
      <c r="BU2645" s="5"/>
      <c r="BV2645" s="5"/>
      <c r="BW2645" s="6"/>
      <c r="BX2645" s="5"/>
      <c r="BY2645" s="5"/>
      <c r="BZ2645" s="6"/>
      <c r="CA2645" s="5"/>
    </row>
    <row r="2646" spans="4:79">
      <c r="D2646" s="1"/>
      <c r="BB2646" s="1"/>
      <c r="BG2646" t="str">
        <f t="shared" ca="1" si="337"/>
        <v/>
      </c>
      <c r="BH2646" t="str">
        <f t="shared" si="338"/>
        <v/>
      </c>
      <c r="BI2646" t="str">
        <f t="shared" si="339"/>
        <v/>
      </c>
      <c r="BJ2646" t="str">
        <f t="shared" ca="1" si="334"/>
        <v/>
      </c>
      <c r="BK2646">
        <f t="shared" si="340"/>
        <v>1900</v>
      </c>
      <c r="BL2646">
        <f t="shared" si="341"/>
        <v>1900</v>
      </c>
      <c r="BM2646" t="str">
        <f t="shared" si="335"/>
        <v/>
      </c>
      <c r="BN2646" s="84">
        <f t="shared" si="336"/>
        <v>116</v>
      </c>
      <c r="BO2646" s="1">
        <v>42370</v>
      </c>
      <c r="BP2646" s="1"/>
      <c r="BQ2646" s="3"/>
      <c r="BR2646" s="4"/>
      <c r="BS2646" s="5"/>
      <c r="BT2646" s="6"/>
      <c r="BU2646" s="5"/>
      <c r="BV2646" s="5"/>
      <c r="BW2646" s="6"/>
      <c r="BX2646" s="5"/>
      <c r="BY2646" s="5"/>
      <c r="BZ2646" s="6"/>
      <c r="CA2646" s="5"/>
    </row>
    <row r="2647" spans="4:79">
      <c r="D2647" s="1"/>
      <c r="J2647" s="1"/>
      <c r="L2647" s="1"/>
      <c r="AX2647" s="1"/>
      <c r="AY2647" s="1"/>
      <c r="BA2647" s="1"/>
      <c r="BB2647" s="1"/>
      <c r="BF2647" s="1"/>
      <c r="BG2647" t="str">
        <f t="shared" ca="1" si="337"/>
        <v/>
      </c>
      <c r="BH2647" t="str">
        <f t="shared" si="338"/>
        <v/>
      </c>
      <c r="BI2647" t="str">
        <f t="shared" si="339"/>
        <v/>
      </c>
      <c r="BJ2647" t="str">
        <f t="shared" ca="1" si="334"/>
        <v/>
      </c>
      <c r="BK2647">
        <f t="shared" si="340"/>
        <v>1900</v>
      </c>
      <c r="BL2647">
        <f t="shared" si="341"/>
        <v>1900</v>
      </c>
      <c r="BM2647" t="str">
        <f t="shared" si="335"/>
        <v/>
      </c>
      <c r="BN2647" s="84">
        <f t="shared" si="336"/>
        <v>116</v>
      </c>
      <c r="BO2647" s="1">
        <v>42370</v>
      </c>
      <c r="BP2647" s="1"/>
      <c r="BQ2647" s="3"/>
      <c r="BR2647" s="4"/>
      <c r="BS2647" s="5"/>
      <c r="BT2647" s="6"/>
      <c r="BU2647" s="5"/>
      <c r="BV2647" s="5"/>
      <c r="BW2647" s="6"/>
      <c r="BX2647" s="5"/>
      <c r="BY2647" s="5"/>
      <c r="BZ2647" s="6"/>
      <c r="CA2647" s="5"/>
    </row>
    <row r="2648" spans="4:79">
      <c r="D2648" s="1"/>
      <c r="BB2648" s="1"/>
      <c r="BG2648" t="str">
        <f t="shared" ca="1" si="337"/>
        <v/>
      </c>
      <c r="BH2648" t="str">
        <f t="shared" si="338"/>
        <v/>
      </c>
      <c r="BI2648" t="str">
        <f t="shared" si="339"/>
        <v/>
      </c>
      <c r="BJ2648" t="str">
        <f t="shared" ca="1" si="334"/>
        <v/>
      </c>
      <c r="BK2648">
        <f t="shared" si="340"/>
        <v>1900</v>
      </c>
      <c r="BL2648">
        <f t="shared" si="341"/>
        <v>1900</v>
      </c>
      <c r="BM2648" t="str">
        <f t="shared" si="335"/>
        <v/>
      </c>
      <c r="BN2648" s="84">
        <f t="shared" si="336"/>
        <v>116</v>
      </c>
      <c r="BO2648" s="1">
        <v>42370</v>
      </c>
      <c r="BP2648" s="1"/>
      <c r="BQ2648" s="3"/>
      <c r="BR2648" s="4"/>
      <c r="BS2648" s="5"/>
      <c r="BT2648" s="6"/>
      <c r="BU2648" s="5"/>
      <c r="BV2648" s="5"/>
      <c r="BW2648" s="6"/>
      <c r="BX2648" s="5"/>
      <c r="BY2648" s="5"/>
      <c r="BZ2648" s="6"/>
      <c r="CA2648" s="5"/>
    </row>
    <row r="2649" spans="4:79">
      <c r="D2649" s="1"/>
      <c r="J2649" s="1"/>
      <c r="L2649" s="1"/>
      <c r="M2649" s="1"/>
      <c r="AX2649" s="1"/>
      <c r="AY2649" s="1"/>
      <c r="BA2649" s="1"/>
      <c r="BB2649" s="1"/>
      <c r="BG2649" t="str">
        <f t="shared" ca="1" si="337"/>
        <v/>
      </c>
      <c r="BH2649" t="str">
        <f t="shared" si="338"/>
        <v/>
      </c>
      <c r="BI2649" t="str">
        <f t="shared" si="339"/>
        <v/>
      </c>
      <c r="BJ2649" t="str">
        <f t="shared" ca="1" si="334"/>
        <v/>
      </c>
      <c r="BK2649">
        <f t="shared" si="340"/>
        <v>1900</v>
      </c>
      <c r="BL2649">
        <f t="shared" si="341"/>
        <v>1900</v>
      </c>
      <c r="BM2649" t="str">
        <f t="shared" si="335"/>
        <v/>
      </c>
      <c r="BN2649" s="84">
        <f t="shared" si="336"/>
        <v>116</v>
      </c>
      <c r="BO2649" s="1">
        <v>42370</v>
      </c>
      <c r="BP2649" s="1"/>
      <c r="BQ2649" s="3"/>
      <c r="BR2649" s="4"/>
      <c r="BS2649" s="5"/>
      <c r="BT2649" s="6"/>
      <c r="BU2649" s="5"/>
      <c r="BV2649" s="5"/>
      <c r="BW2649" s="6"/>
      <c r="BX2649" s="5"/>
      <c r="BY2649" s="5"/>
      <c r="BZ2649" s="6"/>
      <c r="CA2649" s="5"/>
    </row>
    <row r="2650" spans="4:79">
      <c r="D2650" s="1"/>
      <c r="J2650" s="1"/>
      <c r="L2650" s="1"/>
      <c r="M2650" s="1"/>
      <c r="AX2650" s="1"/>
      <c r="AY2650" s="1"/>
      <c r="BA2650" s="1"/>
      <c r="BB2650" s="1"/>
      <c r="BG2650" t="str">
        <f t="shared" ca="1" si="337"/>
        <v/>
      </c>
      <c r="BH2650" t="str">
        <f t="shared" si="338"/>
        <v/>
      </c>
      <c r="BI2650" t="str">
        <f t="shared" si="339"/>
        <v/>
      </c>
      <c r="BJ2650" t="str">
        <f t="shared" ca="1" si="334"/>
        <v/>
      </c>
      <c r="BK2650">
        <f t="shared" si="340"/>
        <v>1900</v>
      </c>
      <c r="BL2650">
        <f t="shared" si="341"/>
        <v>1900</v>
      </c>
      <c r="BM2650" t="str">
        <f t="shared" si="335"/>
        <v/>
      </c>
      <c r="BN2650" s="84">
        <f t="shared" si="336"/>
        <v>116</v>
      </c>
      <c r="BO2650" s="1">
        <v>42370</v>
      </c>
      <c r="BP2650" s="1"/>
      <c r="BQ2650" s="3"/>
      <c r="BR2650" s="4"/>
      <c r="BS2650" s="5"/>
      <c r="BT2650" s="6"/>
      <c r="BU2650" s="5"/>
      <c r="BV2650" s="5"/>
      <c r="BW2650" s="6"/>
      <c r="BX2650" s="5"/>
      <c r="BY2650" s="5"/>
      <c r="BZ2650" s="6"/>
      <c r="CA2650" s="5"/>
    </row>
    <row r="2651" spans="4:79">
      <c r="D2651" s="1"/>
      <c r="J2651" s="1"/>
      <c r="L2651" s="1"/>
      <c r="M2651" s="1"/>
      <c r="AY2651" s="1"/>
      <c r="AZ2651" s="1"/>
      <c r="BB2651" s="1"/>
      <c r="BC2651" s="1"/>
      <c r="BG2651" t="str">
        <f t="shared" ca="1" si="337"/>
        <v/>
      </c>
      <c r="BH2651" t="str">
        <f t="shared" si="338"/>
        <v/>
      </c>
      <c r="BI2651" t="str">
        <f t="shared" si="339"/>
        <v/>
      </c>
      <c r="BJ2651" t="str">
        <f t="shared" ca="1" si="334"/>
        <v/>
      </c>
      <c r="BK2651">
        <f t="shared" si="340"/>
        <v>1900</v>
      </c>
      <c r="BL2651">
        <f t="shared" si="341"/>
        <v>1900</v>
      </c>
      <c r="BM2651" t="str">
        <f t="shared" si="335"/>
        <v/>
      </c>
      <c r="BN2651" s="84">
        <f t="shared" si="336"/>
        <v>116</v>
      </c>
      <c r="BO2651" s="1">
        <v>42370</v>
      </c>
      <c r="BP2651" s="1"/>
      <c r="BQ2651" s="3"/>
      <c r="BR2651" s="4"/>
      <c r="BS2651" s="5"/>
      <c r="BT2651" s="6"/>
      <c r="BU2651" s="5"/>
      <c r="BV2651" s="5"/>
      <c r="BW2651" s="6"/>
      <c r="BX2651" s="5"/>
      <c r="BY2651" s="5"/>
      <c r="BZ2651" s="6"/>
      <c r="CA2651" s="5"/>
    </row>
    <row r="2652" spans="4:79">
      <c r="D2652" s="1"/>
      <c r="J2652" s="1"/>
      <c r="L2652" s="1"/>
      <c r="M2652" s="1"/>
      <c r="AX2652" s="1"/>
      <c r="AY2652" s="1"/>
      <c r="BA2652" s="1"/>
      <c r="BB2652" s="1"/>
      <c r="BG2652" t="str">
        <f t="shared" ca="1" si="337"/>
        <v/>
      </c>
      <c r="BH2652" t="str">
        <f t="shared" si="338"/>
        <v/>
      </c>
      <c r="BI2652" t="str">
        <f t="shared" si="339"/>
        <v/>
      </c>
      <c r="BJ2652" t="str">
        <f t="shared" ca="1" si="334"/>
        <v/>
      </c>
      <c r="BK2652">
        <f t="shared" si="340"/>
        <v>1900</v>
      </c>
      <c r="BL2652">
        <f t="shared" si="341"/>
        <v>1900</v>
      </c>
      <c r="BM2652" t="str">
        <f t="shared" si="335"/>
        <v/>
      </c>
      <c r="BN2652" s="84">
        <f t="shared" si="336"/>
        <v>116</v>
      </c>
      <c r="BO2652" s="1">
        <v>42370</v>
      </c>
      <c r="BP2652" s="1"/>
      <c r="BQ2652" s="3"/>
      <c r="BR2652" s="4"/>
      <c r="BS2652" s="5"/>
      <c r="BT2652" s="6"/>
      <c r="BU2652" s="5"/>
      <c r="BV2652" s="5"/>
      <c r="BW2652" s="6"/>
      <c r="BX2652" s="5"/>
      <c r="BY2652" s="5"/>
      <c r="BZ2652" s="6"/>
      <c r="CA2652" s="5"/>
    </row>
    <row r="2653" spans="4:79">
      <c r="D2653" s="1"/>
      <c r="E2653" s="1"/>
      <c r="J2653" s="1"/>
      <c r="L2653" s="1"/>
      <c r="AX2653" s="1"/>
      <c r="AY2653" s="1"/>
      <c r="BA2653" s="1"/>
      <c r="BG2653" t="str">
        <f t="shared" ca="1" si="337"/>
        <v/>
      </c>
      <c r="BH2653" t="str">
        <f t="shared" si="338"/>
        <v/>
      </c>
      <c r="BI2653" t="str">
        <f t="shared" si="339"/>
        <v/>
      </c>
      <c r="BJ2653" t="str">
        <f t="shared" ca="1" si="334"/>
        <v/>
      </c>
      <c r="BK2653">
        <f t="shared" si="340"/>
        <v>1900</v>
      </c>
      <c r="BL2653">
        <f t="shared" si="341"/>
        <v>1900</v>
      </c>
      <c r="BM2653" t="str">
        <f t="shared" si="335"/>
        <v/>
      </c>
      <c r="BN2653" s="84">
        <f t="shared" si="336"/>
        <v>116</v>
      </c>
      <c r="BO2653" s="1">
        <v>42370</v>
      </c>
      <c r="BP2653" s="1"/>
      <c r="BQ2653" s="3"/>
      <c r="BR2653" s="4"/>
      <c r="BS2653" s="5"/>
      <c r="BT2653" s="6"/>
      <c r="BU2653" s="5"/>
      <c r="BV2653" s="5"/>
      <c r="BW2653" s="6"/>
      <c r="BX2653" s="5"/>
      <c r="BY2653" s="5"/>
      <c r="BZ2653" s="6"/>
      <c r="CA2653" s="5"/>
    </row>
    <row r="2654" spans="4:79">
      <c r="D2654" s="1"/>
      <c r="E2654" s="1"/>
      <c r="J2654" s="1"/>
      <c r="L2654" s="1"/>
      <c r="AX2654" s="1"/>
      <c r="AY2654" s="1"/>
      <c r="BA2654" s="1"/>
      <c r="BG2654" t="str">
        <f t="shared" ca="1" si="337"/>
        <v/>
      </c>
      <c r="BH2654" t="str">
        <f t="shared" si="338"/>
        <v/>
      </c>
      <c r="BI2654" t="str">
        <f t="shared" si="339"/>
        <v/>
      </c>
      <c r="BJ2654" t="str">
        <f t="shared" ca="1" si="334"/>
        <v/>
      </c>
      <c r="BK2654">
        <f t="shared" si="340"/>
        <v>1900</v>
      </c>
      <c r="BL2654">
        <f t="shared" si="341"/>
        <v>1900</v>
      </c>
      <c r="BM2654" t="str">
        <f t="shared" si="335"/>
        <v/>
      </c>
      <c r="BN2654" s="84">
        <f t="shared" si="336"/>
        <v>116</v>
      </c>
      <c r="BO2654" s="1">
        <v>42370</v>
      </c>
      <c r="BP2654" s="1"/>
      <c r="BQ2654" s="3"/>
      <c r="BR2654" s="4"/>
      <c r="BS2654" s="5"/>
      <c r="BT2654" s="6"/>
      <c r="BU2654" s="5"/>
      <c r="BV2654" s="5"/>
      <c r="BW2654" s="6"/>
      <c r="BX2654" s="5"/>
      <c r="BY2654" s="5"/>
      <c r="BZ2654" s="6"/>
      <c r="CA2654" s="5"/>
    </row>
    <row r="2655" spans="4:79">
      <c r="D2655" s="1"/>
      <c r="J2655" s="1"/>
      <c r="L2655" s="1"/>
      <c r="M2655" s="1"/>
      <c r="AX2655" s="1"/>
      <c r="AY2655" s="1"/>
      <c r="BA2655" s="1"/>
      <c r="BB2655" s="1"/>
      <c r="BG2655" t="str">
        <f t="shared" ca="1" si="337"/>
        <v/>
      </c>
      <c r="BH2655" t="str">
        <f t="shared" si="338"/>
        <v/>
      </c>
      <c r="BI2655" t="str">
        <f t="shared" si="339"/>
        <v/>
      </c>
      <c r="BJ2655" t="str">
        <f t="shared" ref="BJ2655:BJ2718" ca="1" si="342">IF(A2655="","",DATEDIF(L2655,TODAY(),"y"))</f>
        <v/>
      </c>
      <c r="BK2655">
        <f t="shared" si="340"/>
        <v>1900</v>
      </c>
      <c r="BL2655">
        <f t="shared" si="341"/>
        <v>1900</v>
      </c>
      <c r="BM2655" t="str">
        <f t="shared" si="335"/>
        <v/>
      </c>
      <c r="BN2655" s="84">
        <f t="shared" si="336"/>
        <v>116</v>
      </c>
      <c r="BO2655" s="1">
        <v>42370</v>
      </c>
      <c r="BP2655" s="1"/>
      <c r="BQ2655" s="3"/>
      <c r="BR2655" s="4"/>
      <c r="BS2655" s="5"/>
      <c r="BT2655" s="6"/>
      <c r="BU2655" s="5"/>
      <c r="BV2655" s="5"/>
      <c r="BW2655" s="6"/>
      <c r="BX2655" s="5"/>
      <c r="BY2655" s="5"/>
      <c r="BZ2655" s="6"/>
      <c r="CA2655" s="5"/>
    </row>
    <row r="2656" spans="4:79">
      <c r="D2656" s="1"/>
      <c r="J2656" s="1"/>
      <c r="L2656" s="1"/>
      <c r="M2656" s="1"/>
      <c r="AX2656" s="1"/>
      <c r="AY2656" s="1"/>
      <c r="BA2656" s="1"/>
      <c r="BB2656" s="1"/>
      <c r="BG2656" t="str">
        <f t="shared" ca="1" si="337"/>
        <v/>
      </c>
      <c r="BH2656" t="str">
        <f t="shared" si="338"/>
        <v/>
      </c>
      <c r="BI2656" t="str">
        <f t="shared" si="339"/>
        <v/>
      </c>
      <c r="BJ2656" t="str">
        <f t="shared" ca="1" si="342"/>
        <v/>
      </c>
      <c r="BK2656">
        <f t="shared" si="340"/>
        <v>1900</v>
      </c>
      <c r="BL2656">
        <f t="shared" si="341"/>
        <v>1900</v>
      </c>
      <c r="BM2656" t="str">
        <f t="shared" si="335"/>
        <v/>
      </c>
      <c r="BN2656" s="84">
        <f t="shared" si="336"/>
        <v>116</v>
      </c>
      <c r="BO2656" s="1">
        <v>42370</v>
      </c>
      <c r="BP2656" s="1"/>
      <c r="BQ2656" s="3"/>
      <c r="BR2656" s="4"/>
      <c r="BS2656" s="5"/>
      <c r="BT2656" s="6"/>
      <c r="BU2656" s="5"/>
      <c r="BV2656" s="5"/>
      <c r="BW2656" s="6"/>
      <c r="BX2656" s="5"/>
      <c r="BY2656" s="5"/>
      <c r="BZ2656" s="6"/>
      <c r="CA2656" s="5"/>
    </row>
    <row r="2657" spans="4:79">
      <c r="D2657" s="1"/>
      <c r="J2657" s="1"/>
      <c r="L2657" s="1"/>
      <c r="M2657" s="1"/>
      <c r="AZ2657" s="1"/>
      <c r="BA2657" s="1"/>
      <c r="BC2657" s="1"/>
      <c r="BD2657" s="1"/>
      <c r="BG2657" t="str">
        <f t="shared" ca="1" si="337"/>
        <v/>
      </c>
      <c r="BH2657" t="str">
        <f t="shared" si="338"/>
        <v/>
      </c>
      <c r="BI2657" t="str">
        <f t="shared" si="339"/>
        <v/>
      </c>
      <c r="BJ2657" t="str">
        <f t="shared" ca="1" si="342"/>
        <v/>
      </c>
      <c r="BK2657">
        <f t="shared" si="340"/>
        <v>1900</v>
      </c>
      <c r="BL2657">
        <f t="shared" si="341"/>
        <v>1900</v>
      </c>
      <c r="BM2657" t="str">
        <f t="shared" si="335"/>
        <v/>
      </c>
      <c r="BN2657" s="84">
        <f t="shared" si="336"/>
        <v>116</v>
      </c>
      <c r="BO2657" s="1">
        <v>42370</v>
      </c>
      <c r="BP2657" s="1"/>
      <c r="BQ2657" s="3"/>
      <c r="BR2657" s="4"/>
      <c r="BS2657" s="5"/>
      <c r="BT2657" s="6"/>
      <c r="BU2657" s="5"/>
      <c r="BV2657" s="5"/>
      <c r="BW2657" s="6"/>
      <c r="BX2657" s="5"/>
      <c r="BY2657" s="5"/>
      <c r="BZ2657" s="6"/>
      <c r="CA2657" s="5"/>
    </row>
    <row r="2658" spans="4:79">
      <c r="D2658" s="1"/>
      <c r="J2658" s="1"/>
      <c r="L2658" s="1"/>
      <c r="M2658" s="1"/>
      <c r="BA2658" s="1"/>
      <c r="BB2658" s="1"/>
      <c r="BG2658" t="str">
        <f t="shared" ca="1" si="337"/>
        <v/>
      </c>
      <c r="BH2658" t="str">
        <f t="shared" si="338"/>
        <v/>
      </c>
      <c r="BI2658" t="str">
        <f t="shared" si="339"/>
        <v/>
      </c>
      <c r="BJ2658" t="str">
        <f t="shared" ca="1" si="342"/>
        <v/>
      </c>
      <c r="BK2658">
        <f t="shared" si="340"/>
        <v>1900</v>
      </c>
      <c r="BL2658">
        <f t="shared" si="341"/>
        <v>1900</v>
      </c>
      <c r="BM2658" t="str">
        <f t="shared" si="335"/>
        <v/>
      </c>
      <c r="BN2658" s="84">
        <f t="shared" si="336"/>
        <v>116</v>
      </c>
      <c r="BO2658" s="1">
        <v>42370</v>
      </c>
      <c r="BP2658" s="1"/>
      <c r="BQ2658" s="3"/>
      <c r="BR2658" s="4"/>
      <c r="BS2658" s="5"/>
      <c r="BT2658" s="6"/>
      <c r="BU2658" s="5"/>
      <c r="BV2658" s="5"/>
      <c r="BW2658" s="6"/>
      <c r="BX2658" s="5"/>
      <c r="BY2658" s="5"/>
      <c r="BZ2658" s="6"/>
      <c r="CA2658" s="5"/>
    </row>
    <row r="2659" spans="4:79">
      <c r="D2659" s="1"/>
      <c r="J2659" s="1"/>
      <c r="L2659" s="1"/>
      <c r="M2659" s="1"/>
      <c r="AY2659" s="1"/>
      <c r="AZ2659" s="1"/>
      <c r="BB2659" s="1"/>
      <c r="BC2659" s="1"/>
      <c r="BG2659" t="str">
        <f t="shared" ca="1" si="337"/>
        <v/>
      </c>
      <c r="BH2659" t="str">
        <f t="shared" si="338"/>
        <v/>
      </c>
      <c r="BI2659" t="str">
        <f t="shared" si="339"/>
        <v/>
      </c>
      <c r="BJ2659" t="str">
        <f t="shared" ca="1" si="342"/>
        <v/>
      </c>
      <c r="BK2659">
        <f t="shared" si="340"/>
        <v>1900</v>
      </c>
      <c r="BL2659">
        <f t="shared" si="341"/>
        <v>1900</v>
      </c>
      <c r="BM2659" t="str">
        <f t="shared" si="335"/>
        <v/>
      </c>
      <c r="BN2659" s="84">
        <f t="shared" si="336"/>
        <v>116</v>
      </c>
      <c r="BO2659" s="1">
        <v>42370</v>
      </c>
      <c r="BP2659" s="1"/>
      <c r="BQ2659" s="3"/>
      <c r="BR2659" s="4"/>
      <c r="BS2659" s="5"/>
      <c r="BT2659" s="6"/>
      <c r="BU2659" s="5"/>
      <c r="BV2659" s="5"/>
      <c r="BW2659" s="6"/>
      <c r="BX2659" s="5"/>
      <c r="BY2659" s="5"/>
      <c r="BZ2659" s="6"/>
      <c r="CA2659" s="5"/>
    </row>
    <row r="2660" spans="4:79">
      <c r="D2660" s="1"/>
      <c r="J2660" s="1"/>
      <c r="M2660" s="1"/>
      <c r="BG2660" t="str">
        <f t="shared" ca="1" si="337"/>
        <v/>
      </c>
      <c r="BH2660" t="str">
        <f t="shared" si="338"/>
        <v/>
      </c>
      <c r="BI2660" t="str">
        <f t="shared" si="339"/>
        <v/>
      </c>
      <c r="BJ2660" t="str">
        <f t="shared" ca="1" si="342"/>
        <v/>
      </c>
      <c r="BK2660">
        <f t="shared" si="340"/>
        <v>1900</v>
      </c>
      <c r="BL2660">
        <f t="shared" si="341"/>
        <v>1900</v>
      </c>
      <c r="BM2660" t="str">
        <f t="shared" si="335"/>
        <v/>
      </c>
      <c r="BN2660" s="84">
        <f t="shared" si="336"/>
        <v>116</v>
      </c>
      <c r="BO2660" s="1">
        <v>42370</v>
      </c>
      <c r="BP2660" s="1"/>
      <c r="BQ2660" s="3"/>
      <c r="BR2660" s="4"/>
      <c r="BS2660" s="5"/>
      <c r="BT2660" s="6"/>
      <c r="BU2660" s="5"/>
      <c r="BV2660" s="5"/>
      <c r="BW2660" s="6"/>
      <c r="BX2660" s="5"/>
      <c r="BY2660" s="5"/>
      <c r="BZ2660" s="6"/>
      <c r="CA2660" s="5"/>
    </row>
    <row r="2661" spans="4:79">
      <c r="D2661" s="1"/>
      <c r="J2661" s="1"/>
      <c r="L2661" s="1"/>
      <c r="M2661" s="1"/>
      <c r="BA2661" s="1"/>
      <c r="BG2661" t="str">
        <f t="shared" ca="1" si="337"/>
        <v/>
      </c>
      <c r="BH2661" t="str">
        <f t="shared" si="338"/>
        <v/>
      </c>
      <c r="BI2661" t="str">
        <f t="shared" si="339"/>
        <v/>
      </c>
      <c r="BJ2661" t="str">
        <f t="shared" ca="1" si="342"/>
        <v/>
      </c>
      <c r="BK2661">
        <f t="shared" si="340"/>
        <v>1900</v>
      </c>
      <c r="BL2661">
        <f t="shared" si="341"/>
        <v>1900</v>
      </c>
      <c r="BM2661" t="str">
        <f t="shared" si="335"/>
        <v/>
      </c>
      <c r="BN2661" s="84">
        <f t="shared" si="336"/>
        <v>116</v>
      </c>
      <c r="BO2661" s="1">
        <v>42370</v>
      </c>
      <c r="BP2661" s="1"/>
      <c r="BQ2661" s="3"/>
      <c r="BR2661" s="4"/>
      <c r="BS2661" s="5"/>
      <c r="BT2661" s="6"/>
      <c r="BU2661" s="5"/>
      <c r="BV2661" s="5"/>
      <c r="BW2661" s="6"/>
      <c r="BX2661" s="5"/>
      <c r="BY2661" s="5"/>
      <c r="BZ2661" s="6"/>
      <c r="CA2661" s="5"/>
    </row>
    <row r="2662" spans="4:79">
      <c r="D2662" s="1"/>
      <c r="J2662" s="1"/>
      <c r="M2662" s="1"/>
      <c r="BG2662" t="str">
        <f t="shared" ca="1" si="337"/>
        <v/>
      </c>
      <c r="BH2662" t="str">
        <f t="shared" si="338"/>
        <v/>
      </c>
      <c r="BI2662" t="str">
        <f t="shared" si="339"/>
        <v/>
      </c>
      <c r="BJ2662" t="str">
        <f t="shared" ca="1" si="342"/>
        <v/>
      </c>
      <c r="BK2662">
        <f t="shared" si="340"/>
        <v>1900</v>
      </c>
      <c r="BL2662">
        <f t="shared" si="341"/>
        <v>1900</v>
      </c>
      <c r="BM2662" t="str">
        <f t="shared" si="335"/>
        <v/>
      </c>
      <c r="BN2662" s="84">
        <f t="shared" si="336"/>
        <v>116</v>
      </c>
      <c r="BO2662" s="1">
        <v>42370</v>
      </c>
      <c r="BP2662" s="1"/>
      <c r="BQ2662" s="3"/>
      <c r="BR2662" s="4"/>
      <c r="BS2662" s="5"/>
      <c r="BT2662" s="6"/>
      <c r="BU2662" s="5"/>
      <c r="BV2662" s="5"/>
      <c r="BW2662" s="6"/>
      <c r="BX2662" s="5"/>
      <c r="BY2662" s="5"/>
      <c r="BZ2662" s="6"/>
      <c r="CA2662" s="5"/>
    </row>
    <row r="2663" spans="4:79">
      <c r="D2663" s="1"/>
      <c r="E2663" s="1"/>
      <c r="J2663" s="1"/>
      <c r="L2663" s="1"/>
      <c r="AX2663" s="1"/>
      <c r="AY2663" s="1"/>
      <c r="BA2663" s="1"/>
      <c r="BG2663" t="str">
        <f t="shared" ca="1" si="337"/>
        <v/>
      </c>
      <c r="BH2663" t="str">
        <f t="shared" si="338"/>
        <v/>
      </c>
      <c r="BI2663" t="str">
        <f t="shared" si="339"/>
        <v/>
      </c>
      <c r="BJ2663" t="str">
        <f t="shared" ca="1" si="342"/>
        <v/>
      </c>
      <c r="BK2663">
        <f t="shared" si="340"/>
        <v>1900</v>
      </c>
      <c r="BL2663">
        <f t="shared" si="341"/>
        <v>1900</v>
      </c>
      <c r="BM2663" t="str">
        <f t="shared" si="335"/>
        <v/>
      </c>
      <c r="BN2663" s="84">
        <f t="shared" si="336"/>
        <v>116</v>
      </c>
      <c r="BO2663" s="1">
        <v>42370</v>
      </c>
      <c r="BP2663" s="1"/>
      <c r="BQ2663" s="3"/>
      <c r="BR2663" s="4"/>
      <c r="BS2663" s="5"/>
      <c r="BT2663" s="6"/>
      <c r="BU2663" s="5"/>
      <c r="BV2663" s="5"/>
      <c r="BW2663" s="6"/>
      <c r="BX2663" s="5"/>
      <c r="BY2663" s="5"/>
      <c r="BZ2663" s="6"/>
      <c r="CA2663" s="5"/>
    </row>
    <row r="2664" spans="4:79">
      <c r="D2664" s="1"/>
      <c r="J2664" s="1"/>
      <c r="L2664" s="1"/>
      <c r="M2664" s="1"/>
      <c r="AY2664" s="1"/>
      <c r="AZ2664" s="1"/>
      <c r="BB2664" s="1"/>
      <c r="BC2664" s="1"/>
      <c r="BG2664" t="str">
        <f t="shared" ca="1" si="337"/>
        <v/>
      </c>
      <c r="BH2664" t="str">
        <f t="shared" si="338"/>
        <v/>
      </c>
      <c r="BI2664" t="str">
        <f t="shared" si="339"/>
        <v/>
      </c>
      <c r="BJ2664" t="str">
        <f t="shared" ca="1" si="342"/>
        <v/>
      </c>
      <c r="BK2664">
        <f t="shared" si="340"/>
        <v>1900</v>
      </c>
      <c r="BL2664">
        <f t="shared" si="341"/>
        <v>1900</v>
      </c>
      <c r="BM2664" t="str">
        <f t="shared" si="335"/>
        <v/>
      </c>
      <c r="BN2664" s="84">
        <f t="shared" si="336"/>
        <v>116</v>
      </c>
      <c r="BO2664" s="1">
        <v>42370</v>
      </c>
      <c r="BP2664" s="1"/>
      <c r="BQ2664" s="3"/>
      <c r="BR2664" s="4"/>
      <c r="BS2664" s="5"/>
      <c r="BT2664" s="6"/>
      <c r="BU2664" s="5"/>
      <c r="BV2664" s="5"/>
      <c r="BW2664" s="6"/>
      <c r="BX2664" s="5"/>
      <c r="BY2664" s="5"/>
      <c r="BZ2664" s="6"/>
      <c r="CA2664" s="5"/>
    </row>
    <row r="2665" spans="4:79">
      <c r="D2665" s="1"/>
      <c r="J2665" s="1"/>
      <c r="L2665" s="1"/>
      <c r="M2665" s="1"/>
      <c r="AX2665" s="1"/>
      <c r="AY2665" s="1"/>
      <c r="BA2665" s="1"/>
      <c r="BB2665" s="1"/>
      <c r="BG2665" t="str">
        <f t="shared" ca="1" si="337"/>
        <v/>
      </c>
      <c r="BH2665" t="str">
        <f t="shared" si="338"/>
        <v/>
      </c>
      <c r="BI2665" t="str">
        <f t="shared" si="339"/>
        <v/>
      </c>
      <c r="BJ2665" t="str">
        <f t="shared" ca="1" si="342"/>
        <v/>
      </c>
      <c r="BK2665">
        <f t="shared" si="340"/>
        <v>1900</v>
      </c>
      <c r="BL2665">
        <f t="shared" si="341"/>
        <v>1900</v>
      </c>
      <c r="BM2665" t="str">
        <f t="shared" si="335"/>
        <v/>
      </c>
      <c r="BN2665" s="84">
        <f t="shared" si="336"/>
        <v>116</v>
      </c>
      <c r="BO2665" s="1">
        <v>42370</v>
      </c>
      <c r="BP2665" s="1"/>
      <c r="BQ2665" s="3"/>
      <c r="BR2665" s="4"/>
      <c r="BS2665" s="5"/>
      <c r="BT2665" s="6"/>
      <c r="BU2665" s="5"/>
      <c r="BV2665" s="5"/>
      <c r="BW2665" s="6"/>
      <c r="BX2665" s="5"/>
      <c r="BY2665" s="5"/>
      <c r="BZ2665" s="6"/>
      <c r="CA2665" s="5"/>
    </row>
    <row r="2666" spans="4:79">
      <c r="D2666" s="1"/>
      <c r="J2666" s="1"/>
      <c r="L2666" s="1"/>
      <c r="M2666" s="1"/>
      <c r="BA2666" s="1"/>
      <c r="BG2666" t="str">
        <f t="shared" ca="1" si="337"/>
        <v/>
      </c>
      <c r="BH2666" t="str">
        <f t="shared" si="338"/>
        <v/>
      </c>
      <c r="BI2666" t="str">
        <f t="shared" si="339"/>
        <v/>
      </c>
      <c r="BJ2666" t="str">
        <f t="shared" ca="1" si="342"/>
        <v/>
      </c>
      <c r="BK2666">
        <f t="shared" si="340"/>
        <v>1900</v>
      </c>
      <c r="BL2666">
        <f t="shared" si="341"/>
        <v>1900</v>
      </c>
      <c r="BM2666" t="str">
        <f t="shared" si="335"/>
        <v/>
      </c>
      <c r="BN2666" s="84">
        <f t="shared" si="336"/>
        <v>116</v>
      </c>
      <c r="BO2666" s="1">
        <v>42370</v>
      </c>
      <c r="BP2666" s="1"/>
      <c r="BQ2666" s="3"/>
      <c r="BR2666" s="4"/>
      <c r="BS2666" s="5"/>
      <c r="BT2666" s="6"/>
      <c r="BU2666" s="5"/>
      <c r="BV2666" s="5"/>
      <c r="BW2666" s="6"/>
      <c r="BX2666" s="5"/>
      <c r="BY2666" s="5"/>
      <c r="BZ2666" s="6"/>
      <c r="CA2666" s="5"/>
    </row>
    <row r="2667" spans="4:79">
      <c r="D2667" s="1"/>
      <c r="J2667" s="1"/>
      <c r="M2667" s="1"/>
      <c r="BG2667" t="str">
        <f t="shared" ca="1" si="337"/>
        <v/>
      </c>
      <c r="BH2667" t="str">
        <f t="shared" si="338"/>
        <v/>
      </c>
      <c r="BI2667" t="str">
        <f t="shared" si="339"/>
        <v/>
      </c>
      <c r="BJ2667" t="str">
        <f t="shared" ca="1" si="342"/>
        <v/>
      </c>
      <c r="BK2667">
        <f t="shared" si="340"/>
        <v>1900</v>
      </c>
      <c r="BL2667">
        <f t="shared" si="341"/>
        <v>1900</v>
      </c>
      <c r="BM2667" t="str">
        <f t="shared" si="335"/>
        <v/>
      </c>
      <c r="BN2667" s="84">
        <f t="shared" si="336"/>
        <v>116</v>
      </c>
      <c r="BO2667" s="1">
        <v>42370</v>
      </c>
      <c r="BP2667" s="1"/>
      <c r="BQ2667" s="3"/>
      <c r="BR2667" s="4"/>
      <c r="BS2667" s="5"/>
      <c r="BT2667" s="6"/>
      <c r="BU2667" s="5"/>
      <c r="BV2667" s="5"/>
      <c r="BW2667" s="6"/>
      <c r="BX2667" s="5"/>
      <c r="BY2667" s="5"/>
      <c r="BZ2667" s="6"/>
      <c r="CA2667" s="5"/>
    </row>
    <row r="2668" spans="4:79">
      <c r="D2668" s="1"/>
      <c r="J2668" s="1"/>
      <c r="L2668" s="1"/>
      <c r="M2668" s="1"/>
      <c r="AX2668" s="1"/>
      <c r="AY2668" s="1"/>
      <c r="BA2668" s="1"/>
      <c r="BB2668" s="1"/>
      <c r="BG2668" t="str">
        <f t="shared" ca="1" si="337"/>
        <v/>
      </c>
      <c r="BH2668" t="str">
        <f t="shared" si="338"/>
        <v/>
      </c>
      <c r="BI2668" t="str">
        <f t="shared" si="339"/>
        <v/>
      </c>
      <c r="BJ2668" t="str">
        <f t="shared" ca="1" si="342"/>
        <v/>
      </c>
      <c r="BK2668">
        <f t="shared" si="340"/>
        <v>1900</v>
      </c>
      <c r="BL2668">
        <f t="shared" si="341"/>
        <v>1900</v>
      </c>
      <c r="BM2668" t="str">
        <f t="shared" si="335"/>
        <v/>
      </c>
      <c r="BN2668" s="84">
        <f t="shared" si="336"/>
        <v>116</v>
      </c>
      <c r="BO2668" s="1">
        <v>42370</v>
      </c>
      <c r="BP2668" s="1"/>
      <c r="BQ2668" s="3"/>
      <c r="BR2668" s="4"/>
      <c r="BS2668" s="5"/>
      <c r="BT2668" s="6"/>
      <c r="BU2668" s="5"/>
      <c r="BV2668" s="5"/>
      <c r="BW2668" s="6"/>
      <c r="BX2668" s="5"/>
      <c r="BY2668" s="5"/>
      <c r="BZ2668" s="6"/>
      <c r="CA2668" s="5"/>
    </row>
    <row r="2669" spans="4:79">
      <c r="D2669" s="1"/>
      <c r="J2669" s="1"/>
      <c r="L2669" s="1"/>
      <c r="AX2669" s="1"/>
      <c r="AY2669" s="1"/>
      <c r="BA2669" s="1"/>
      <c r="BB2669" s="1"/>
      <c r="BG2669" t="str">
        <f t="shared" ca="1" si="337"/>
        <v/>
      </c>
      <c r="BH2669" t="str">
        <f t="shared" si="338"/>
        <v/>
      </c>
      <c r="BI2669" t="str">
        <f t="shared" si="339"/>
        <v/>
      </c>
      <c r="BJ2669" t="str">
        <f t="shared" ca="1" si="342"/>
        <v/>
      </c>
      <c r="BK2669">
        <f t="shared" si="340"/>
        <v>1900</v>
      </c>
      <c r="BL2669">
        <f t="shared" si="341"/>
        <v>1900</v>
      </c>
      <c r="BM2669" t="str">
        <f t="shared" si="335"/>
        <v/>
      </c>
      <c r="BN2669" s="84">
        <f t="shared" si="336"/>
        <v>116</v>
      </c>
      <c r="BO2669" s="1">
        <v>42370</v>
      </c>
      <c r="BP2669" s="1"/>
      <c r="BQ2669" s="3"/>
      <c r="BR2669" s="4"/>
      <c r="BS2669" s="5"/>
      <c r="BT2669" s="6"/>
      <c r="BU2669" s="5"/>
      <c r="BV2669" s="5"/>
      <c r="BW2669" s="6"/>
      <c r="BX2669" s="5"/>
      <c r="BY2669" s="5"/>
      <c r="BZ2669" s="6"/>
      <c r="CA2669" s="5"/>
    </row>
    <row r="2670" spans="4:79">
      <c r="D2670" s="1"/>
      <c r="J2670" s="1"/>
      <c r="L2670" s="1"/>
      <c r="M2670" s="1"/>
      <c r="BA2670" s="1"/>
      <c r="BG2670" t="str">
        <f t="shared" ca="1" si="337"/>
        <v/>
      </c>
      <c r="BH2670" t="str">
        <f t="shared" si="338"/>
        <v/>
      </c>
      <c r="BI2670" t="str">
        <f t="shared" si="339"/>
        <v/>
      </c>
      <c r="BJ2670" t="str">
        <f t="shared" ca="1" si="342"/>
        <v/>
      </c>
      <c r="BK2670">
        <f t="shared" si="340"/>
        <v>1900</v>
      </c>
      <c r="BL2670">
        <f t="shared" si="341"/>
        <v>1900</v>
      </c>
      <c r="BM2670" t="str">
        <f t="shared" si="335"/>
        <v/>
      </c>
      <c r="BN2670" s="84">
        <f t="shared" si="336"/>
        <v>116</v>
      </c>
      <c r="BO2670" s="1">
        <v>42370</v>
      </c>
      <c r="BP2670" s="1"/>
      <c r="BQ2670" s="3"/>
      <c r="BR2670" s="4"/>
      <c r="BS2670" s="5"/>
      <c r="BT2670" s="6"/>
      <c r="BU2670" s="5"/>
      <c r="BV2670" s="5"/>
      <c r="BW2670" s="6"/>
      <c r="BX2670" s="5"/>
      <c r="BY2670" s="5"/>
      <c r="BZ2670" s="6"/>
      <c r="CA2670" s="5"/>
    </row>
    <row r="2671" spans="4:79">
      <c r="D2671" s="1"/>
      <c r="J2671" s="1"/>
      <c r="L2671" s="1"/>
      <c r="M2671" s="1"/>
      <c r="AX2671" s="1"/>
      <c r="AY2671" s="1"/>
      <c r="BA2671" s="1"/>
      <c r="BB2671" s="1"/>
      <c r="BG2671" t="str">
        <f t="shared" ca="1" si="337"/>
        <v/>
      </c>
      <c r="BH2671" t="str">
        <f t="shared" si="338"/>
        <v/>
      </c>
      <c r="BI2671" t="str">
        <f t="shared" si="339"/>
        <v/>
      </c>
      <c r="BJ2671" t="str">
        <f t="shared" ca="1" si="342"/>
        <v/>
      </c>
      <c r="BK2671">
        <f t="shared" si="340"/>
        <v>1900</v>
      </c>
      <c r="BL2671">
        <f t="shared" si="341"/>
        <v>1900</v>
      </c>
      <c r="BM2671" t="str">
        <f t="shared" si="335"/>
        <v/>
      </c>
      <c r="BN2671" s="84">
        <f t="shared" si="336"/>
        <v>116</v>
      </c>
      <c r="BO2671" s="1">
        <v>42370</v>
      </c>
      <c r="BP2671" s="1"/>
      <c r="BQ2671" s="3"/>
      <c r="BR2671" s="4"/>
      <c r="BS2671" s="5"/>
      <c r="BT2671" s="6"/>
      <c r="BU2671" s="5"/>
      <c r="BV2671" s="5"/>
      <c r="BW2671" s="6"/>
      <c r="BX2671" s="5"/>
      <c r="BY2671" s="5"/>
      <c r="BZ2671" s="6"/>
      <c r="CA2671" s="5"/>
    </row>
    <row r="2672" spans="4:79">
      <c r="D2672" s="1"/>
      <c r="J2672" s="1"/>
      <c r="L2672" s="1"/>
      <c r="M2672" s="1"/>
      <c r="AX2672" s="1"/>
      <c r="AY2672" s="1"/>
      <c r="BA2672" s="1"/>
      <c r="BB2672" s="1"/>
      <c r="BG2672" t="str">
        <f t="shared" ca="1" si="337"/>
        <v/>
      </c>
      <c r="BH2672" t="str">
        <f t="shared" si="338"/>
        <v/>
      </c>
      <c r="BI2672" t="str">
        <f t="shared" si="339"/>
        <v/>
      </c>
      <c r="BJ2672" t="str">
        <f t="shared" ca="1" si="342"/>
        <v/>
      </c>
      <c r="BK2672">
        <f t="shared" si="340"/>
        <v>1900</v>
      </c>
      <c r="BL2672">
        <f t="shared" si="341"/>
        <v>1900</v>
      </c>
      <c r="BM2672" t="str">
        <f t="shared" si="335"/>
        <v/>
      </c>
      <c r="BN2672" s="84">
        <f t="shared" si="336"/>
        <v>116</v>
      </c>
      <c r="BO2672" s="1">
        <v>42370</v>
      </c>
      <c r="BP2672" s="1"/>
      <c r="BQ2672" s="3"/>
      <c r="BR2672" s="4"/>
      <c r="BS2672" s="5"/>
      <c r="BT2672" s="6"/>
      <c r="BU2672" s="5"/>
      <c r="BV2672" s="5"/>
      <c r="BW2672" s="6"/>
      <c r="BX2672" s="5"/>
      <c r="BY2672" s="5"/>
      <c r="BZ2672" s="6"/>
      <c r="CA2672" s="5"/>
    </row>
    <row r="2673" spans="4:79">
      <c r="D2673" s="1"/>
      <c r="J2673" s="1"/>
      <c r="L2673" s="1"/>
      <c r="M2673" s="1"/>
      <c r="AX2673" s="1"/>
      <c r="AY2673" s="1"/>
      <c r="BA2673" s="1"/>
      <c r="BB2673" s="1"/>
      <c r="BG2673" t="str">
        <f t="shared" ca="1" si="337"/>
        <v/>
      </c>
      <c r="BH2673" t="str">
        <f t="shared" si="338"/>
        <v/>
      </c>
      <c r="BI2673" t="str">
        <f t="shared" si="339"/>
        <v/>
      </c>
      <c r="BJ2673" t="str">
        <f t="shared" ca="1" si="342"/>
        <v/>
      </c>
      <c r="BK2673">
        <f t="shared" si="340"/>
        <v>1900</v>
      </c>
      <c r="BL2673">
        <f t="shared" si="341"/>
        <v>1900</v>
      </c>
      <c r="BM2673" t="str">
        <f t="shared" si="335"/>
        <v/>
      </c>
      <c r="BN2673" s="84">
        <f t="shared" si="336"/>
        <v>116</v>
      </c>
      <c r="BO2673" s="1">
        <v>42370</v>
      </c>
      <c r="BP2673" s="1"/>
      <c r="BQ2673" s="3"/>
      <c r="BR2673" s="4"/>
      <c r="BS2673" s="5"/>
      <c r="BT2673" s="6"/>
      <c r="BU2673" s="5"/>
      <c r="BV2673" s="5"/>
      <c r="BW2673" s="6"/>
      <c r="BX2673" s="5"/>
      <c r="BY2673" s="5"/>
      <c r="BZ2673" s="6"/>
      <c r="CA2673" s="5"/>
    </row>
    <row r="2674" spans="4:79">
      <c r="D2674" s="1"/>
      <c r="E2674" s="1"/>
      <c r="J2674" s="1"/>
      <c r="L2674" s="1"/>
      <c r="M2674" s="1"/>
      <c r="BA2674" s="1"/>
      <c r="BG2674" t="str">
        <f t="shared" ca="1" si="337"/>
        <v/>
      </c>
      <c r="BH2674" t="str">
        <f t="shared" si="338"/>
        <v/>
      </c>
      <c r="BI2674" t="str">
        <f t="shared" si="339"/>
        <v/>
      </c>
      <c r="BJ2674" t="str">
        <f t="shared" ca="1" si="342"/>
        <v/>
      </c>
      <c r="BK2674">
        <f t="shared" si="340"/>
        <v>1900</v>
      </c>
      <c r="BL2674">
        <f t="shared" si="341"/>
        <v>1900</v>
      </c>
      <c r="BM2674" t="str">
        <f t="shared" si="335"/>
        <v/>
      </c>
      <c r="BN2674" s="84">
        <f t="shared" si="336"/>
        <v>116</v>
      </c>
      <c r="BO2674" s="1">
        <v>42370</v>
      </c>
      <c r="BP2674" s="1"/>
      <c r="BQ2674" s="3"/>
      <c r="BR2674" s="4"/>
      <c r="BS2674" s="5"/>
      <c r="BT2674" s="6"/>
      <c r="BU2674" s="5"/>
      <c r="BV2674" s="5"/>
      <c r="BW2674" s="6"/>
      <c r="BX2674" s="5"/>
      <c r="BY2674" s="5"/>
      <c r="BZ2674" s="6"/>
      <c r="CA2674" s="5"/>
    </row>
    <row r="2675" spans="4:79">
      <c r="D2675" s="1"/>
      <c r="J2675" s="1"/>
      <c r="L2675" s="1"/>
      <c r="AX2675" s="1"/>
      <c r="AY2675" s="1"/>
      <c r="BA2675" s="1"/>
      <c r="BB2675" s="1"/>
      <c r="BG2675" t="str">
        <f t="shared" ca="1" si="337"/>
        <v/>
      </c>
      <c r="BH2675" t="str">
        <f t="shared" si="338"/>
        <v/>
      </c>
      <c r="BI2675" t="str">
        <f t="shared" si="339"/>
        <v/>
      </c>
      <c r="BJ2675" t="str">
        <f t="shared" ca="1" si="342"/>
        <v/>
      </c>
      <c r="BK2675">
        <f t="shared" si="340"/>
        <v>1900</v>
      </c>
      <c r="BL2675">
        <f t="shared" si="341"/>
        <v>1900</v>
      </c>
      <c r="BM2675" t="str">
        <f t="shared" si="335"/>
        <v/>
      </c>
      <c r="BN2675" s="84">
        <f t="shared" si="336"/>
        <v>116</v>
      </c>
      <c r="BO2675" s="1">
        <v>42370</v>
      </c>
      <c r="BP2675" s="1"/>
      <c r="BQ2675" s="3"/>
      <c r="BR2675" s="4"/>
      <c r="BS2675" s="5"/>
      <c r="BT2675" s="6"/>
      <c r="BU2675" s="5"/>
      <c r="BV2675" s="5"/>
      <c r="BW2675" s="6"/>
      <c r="BX2675" s="5"/>
      <c r="BY2675" s="5"/>
      <c r="BZ2675" s="6"/>
      <c r="CA2675" s="5"/>
    </row>
    <row r="2676" spans="4:79">
      <c r="D2676" s="1"/>
      <c r="J2676" s="1"/>
      <c r="L2676" s="1"/>
      <c r="BA2676" s="1"/>
      <c r="BB2676" s="1"/>
      <c r="BG2676" t="str">
        <f t="shared" ca="1" si="337"/>
        <v/>
      </c>
      <c r="BH2676" t="str">
        <f t="shared" si="338"/>
        <v/>
      </c>
      <c r="BI2676" t="str">
        <f t="shared" si="339"/>
        <v/>
      </c>
      <c r="BJ2676" t="str">
        <f t="shared" ca="1" si="342"/>
        <v/>
      </c>
      <c r="BK2676">
        <f t="shared" si="340"/>
        <v>1900</v>
      </c>
      <c r="BL2676">
        <f t="shared" si="341"/>
        <v>1900</v>
      </c>
      <c r="BM2676" t="str">
        <f t="shared" si="335"/>
        <v/>
      </c>
      <c r="BN2676" s="84">
        <f t="shared" si="336"/>
        <v>116</v>
      </c>
      <c r="BO2676" s="1">
        <v>42370</v>
      </c>
      <c r="BP2676" s="1"/>
      <c r="BQ2676" s="3"/>
      <c r="BR2676" s="4"/>
      <c r="BS2676" s="5"/>
      <c r="BT2676" s="6"/>
      <c r="BU2676" s="5"/>
      <c r="BV2676" s="5"/>
      <c r="BW2676" s="6"/>
      <c r="BX2676" s="5"/>
      <c r="BY2676" s="5"/>
      <c r="BZ2676" s="6"/>
      <c r="CA2676" s="5"/>
    </row>
    <row r="2677" spans="4:79">
      <c r="D2677" s="1"/>
      <c r="J2677" s="1"/>
      <c r="L2677" s="1"/>
      <c r="AZ2677" s="1"/>
      <c r="BA2677" s="1"/>
      <c r="BC2677" s="1"/>
      <c r="BD2677" s="1"/>
      <c r="BG2677" t="str">
        <f t="shared" ca="1" si="337"/>
        <v/>
      </c>
      <c r="BH2677" t="str">
        <f t="shared" si="338"/>
        <v/>
      </c>
      <c r="BI2677" t="str">
        <f t="shared" si="339"/>
        <v/>
      </c>
      <c r="BJ2677" t="str">
        <f t="shared" ca="1" si="342"/>
        <v/>
      </c>
      <c r="BK2677">
        <f t="shared" si="340"/>
        <v>1900</v>
      </c>
      <c r="BL2677">
        <f t="shared" si="341"/>
        <v>1900</v>
      </c>
      <c r="BM2677" t="str">
        <f t="shared" si="335"/>
        <v/>
      </c>
      <c r="BN2677" s="84">
        <f t="shared" si="336"/>
        <v>116</v>
      </c>
      <c r="BO2677" s="1">
        <v>42370</v>
      </c>
      <c r="BP2677" s="1"/>
      <c r="BQ2677" s="3"/>
      <c r="BR2677" s="4"/>
      <c r="BS2677" s="5"/>
      <c r="BT2677" s="6"/>
      <c r="BU2677" s="5"/>
      <c r="BV2677" s="5"/>
      <c r="BW2677" s="6"/>
      <c r="BX2677" s="5"/>
      <c r="BY2677" s="5"/>
      <c r="BZ2677" s="6"/>
      <c r="CA2677" s="5"/>
    </row>
    <row r="2678" spans="4:79">
      <c r="D2678" s="1"/>
      <c r="E2678" s="1"/>
      <c r="J2678" s="1"/>
      <c r="L2678" s="1"/>
      <c r="AX2678" s="1"/>
      <c r="AY2678" s="1"/>
      <c r="BA2678" s="1"/>
      <c r="BG2678" t="str">
        <f t="shared" ca="1" si="337"/>
        <v/>
      </c>
      <c r="BH2678" t="str">
        <f t="shared" si="338"/>
        <v/>
      </c>
      <c r="BI2678" t="str">
        <f t="shared" si="339"/>
        <v/>
      </c>
      <c r="BJ2678" t="str">
        <f t="shared" ca="1" si="342"/>
        <v/>
      </c>
      <c r="BK2678">
        <f t="shared" si="340"/>
        <v>1900</v>
      </c>
      <c r="BL2678">
        <f t="shared" si="341"/>
        <v>1900</v>
      </c>
      <c r="BM2678" t="str">
        <f t="shared" si="335"/>
        <v/>
      </c>
      <c r="BN2678" s="84">
        <f t="shared" si="336"/>
        <v>116</v>
      </c>
      <c r="BO2678" s="1">
        <v>42370</v>
      </c>
      <c r="BP2678" s="1"/>
      <c r="BQ2678" s="3"/>
      <c r="BR2678" s="4"/>
      <c r="BS2678" s="5"/>
      <c r="BT2678" s="6"/>
      <c r="BU2678" s="5"/>
      <c r="BV2678" s="5"/>
      <c r="BW2678" s="6"/>
      <c r="BX2678" s="5"/>
      <c r="BY2678" s="5"/>
      <c r="BZ2678" s="6"/>
      <c r="CA2678" s="5"/>
    </row>
    <row r="2679" spans="4:79">
      <c r="D2679" s="1"/>
      <c r="J2679" s="1"/>
      <c r="L2679" s="1"/>
      <c r="M2679" s="1"/>
      <c r="AX2679" s="1"/>
      <c r="AY2679" s="1"/>
      <c r="BA2679" s="1"/>
      <c r="BB2679" s="1"/>
      <c r="BG2679" t="str">
        <f t="shared" ca="1" si="337"/>
        <v/>
      </c>
      <c r="BH2679" t="str">
        <f t="shared" si="338"/>
        <v/>
      </c>
      <c r="BI2679" t="str">
        <f t="shared" si="339"/>
        <v/>
      </c>
      <c r="BJ2679" t="str">
        <f t="shared" ca="1" si="342"/>
        <v/>
      </c>
      <c r="BK2679">
        <f t="shared" si="340"/>
        <v>1900</v>
      </c>
      <c r="BL2679">
        <f t="shared" si="341"/>
        <v>1900</v>
      </c>
      <c r="BM2679" t="str">
        <f t="shared" si="335"/>
        <v/>
      </c>
      <c r="BN2679" s="84">
        <f t="shared" si="336"/>
        <v>116</v>
      </c>
      <c r="BO2679" s="1">
        <v>42370</v>
      </c>
      <c r="BP2679" s="1"/>
      <c r="BQ2679" s="3"/>
      <c r="BR2679" s="4"/>
      <c r="BS2679" s="5"/>
      <c r="BT2679" s="6"/>
      <c r="BU2679" s="5"/>
      <c r="BV2679" s="5"/>
      <c r="BW2679" s="6"/>
      <c r="BX2679" s="5"/>
      <c r="BY2679" s="5"/>
      <c r="BZ2679" s="6"/>
      <c r="CA2679" s="5"/>
    </row>
    <row r="2680" spans="4:79">
      <c r="D2680" s="1"/>
      <c r="E2680" s="1"/>
      <c r="J2680" s="1"/>
      <c r="L2680" s="1"/>
      <c r="M2680" s="1"/>
      <c r="AX2680" s="1"/>
      <c r="AY2680" s="1"/>
      <c r="BA2680" s="1"/>
      <c r="BG2680" t="str">
        <f t="shared" ca="1" si="337"/>
        <v/>
      </c>
      <c r="BH2680" t="str">
        <f t="shared" si="338"/>
        <v/>
      </c>
      <c r="BI2680" t="str">
        <f t="shared" si="339"/>
        <v/>
      </c>
      <c r="BJ2680" t="str">
        <f t="shared" ca="1" si="342"/>
        <v/>
      </c>
      <c r="BK2680">
        <f t="shared" si="340"/>
        <v>1900</v>
      </c>
      <c r="BL2680">
        <f t="shared" si="341"/>
        <v>1900</v>
      </c>
      <c r="BM2680" t="str">
        <f t="shared" si="335"/>
        <v/>
      </c>
      <c r="BN2680" s="84">
        <f t="shared" si="336"/>
        <v>116</v>
      </c>
      <c r="BO2680" s="1">
        <v>42370</v>
      </c>
      <c r="BP2680" s="1"/>
      <c r="BQ2680" s="3"/>
      <c r="BR2680" s="4"/>
      <c r="BS2680" s="5"/>
      <c r="BT2680" s="6"/>
      <c r="BU2680" s="5"/>
      <c r="BV2680" s="5"/>
      <c r="BW2680" s="6"/>
      <c r="BX2680" s="5"/>
      <c r="BY2680" s="5"/>
      <c r="BZ2680" s="6"/>
      <c r="CA2680" s="5"/>
    </row>
    <row r="2681" spans="4:79">
      <c r="D2681" s="1"/>
      <c r="J2681" s="1"/>
      <c r="L2681" s="1"/>
      <c r="M2681" s="1"/>
      <c r="AX2681" s="1"/>
      <c r="AY2681" s="1"/>
      <c r="BA2681" s="1"/>
      <c r="BB2681" s="1"/>
      <c r="BG2681" t="str">
        <f t="shared" ca="1" si="337"/>
        <v/>
      </c>
      <c r="BH2681" t="str">
        <f t="shared" si="338"/>
        <v/>
      </c>
      <c r="BI2681" t="str">
        <f t="shared" si="339"/>
        <v/>
      </c>
      <c r="BJ2681" t="str">
        <f t="shared" ca="1" si="342"/>
        <v/>
      </c>
      <c r="BK2681">
        <f t="shared" si="340"/>
        <v>1900</v>
      </c>
      <c r="BL2681">
        <f t="shared" si="341"/>
        <v>1900</v>
      </c>
      <c r="BM2681" t="str">
        <f t="shared" si="335"/>
        <v/>
      </c>
      <c r="BN2681" s="84">
        <f t="shared" si="336"/>
        <v>116</v>
      </c>
      <c r="BO2681" s="1">
        <v>42370</v>
      </c>
      <c r="BP2681" s="1"/>
      <c r="BQ2681" s="3"/>
      <c r="BR2681" s="4"/>
      <c r="BS2681" s="5"/>
      <c r="BT2681" s="6"/>
      <c r="BU2681" s="5"/>
      <c r="BV2681" s="5"/>
      <c r="BW2681" s="6"/>
      <c r="BX2681" s="5"/>
      <c r="BY2681" s="5"/>
      <c r="BZ2681" s="6"/>
      <c r="CA2681" s="5"/>
    </row>
    <row r="2682" spans="4:79">
      <c r="D2682" s="1"/>
      <c r="J2682" s="1"/>
      <c r="L2682" s="1"/>
      <c r="AY2682" s="1"/>
      <c r="AZ2682" s="1"/>
      <c r="BB2682" s="1"/>
      <c r="BC2682" s="1"/>
      <c r="BG2682" t="str">
        <f t="shared" ca="1" si="337"/>
        <v/>
      </c>
      <c r="BH2682" t="str">
        <f t="shared" si="338"/>
        <v/>
      </c>
      <c r="BI2682" t="str">
        <f t="shared" si="339"/>
        <v/>
      </c>
      <c r="BJ2682" t="str">
        <f t="shared" ca="1" si="342"/>
        <v/>
      </c>
      <c r="BK2682">
        <f t="shared" si="340"/>
        <v>1900</v>
      </c>
      <c r="BL2682">
        <f t="shared" si="341"/>
        <v>1900</v>
      </c>
      <c r="BM2682" t="str">
        <f t="shared" si="335"/>
        <v/>
      </c>
      <c r="BN2682" s="84">
        <f t="shared" si="336"/>
        <v>116</v>
      </c>
      <c r="BO2682" s="1">
        <v>42370</v>
      </c>
      <c r="BP2682" s="1"/>
      <c r="BQ2682" s="3"/>
      <c r="BR2682" s="4"/>
      <c r="BS2682" s="5"/>
      <c r="BT2682" s="6"/>
      <c r="BU2682" s="5"/>
      <c r="BV2682" s="5"/>
      <c r="BW2682" s="6"/>
      <c r="BX2682" s="5"/>
      <c r="BY2682" s="5"/>
      <c r="BZ2682" s="6"/>
      <c r="CA2682" s="5"/>
    </row>
    <row r="2683" spans="4:79">
      <c r="D2683" s="1"/>
      <c r="J2683" s="1"/>
      <c r="L2683" s="1"/>
      <c r="BA2683" s="1"/>
      <c r="BB2683" s="1"/>
      <c r="BG2683" t="str">
        <f t="shared" ca="1" si="337"/>
        <v/>
      </c>
      <c r="BH2683" t="str">
        <f t="shared" si="338"/>
        <v/>
      </c>
      <c r="BI2683" t="str">
        <f t="shared" si="339"/>
        <v/>
      </c>
      <c r="BJ2683" t="str">
        <f t="shared" ca="1" si="342"/>
        <v/>
      </c>
      <c r="BK2683">
        <f t="shared" si="340"/>
        <v>1900</v>
      </c>
      <c r="BL2683">
        <f t="shared" si="341"/>
        <v>1900</v>
      </c>
      <c r="BM2683" t="str">
        <f t="shared" si="335"/>
        <v/>
      </c>
      <c r="BN2683" s="84">
        <f t="shared" si="336"/>
        <v>116</v>
      </c>
      <c r="BO2683" s="1">
        <v>42370</v>
      </c>
      <c r="BP2683" s="1"/>
      <c r="BQ2683" s="3"/>
      <c r="BR2683" s="4"/>
      <c r="BS2683" s="5"/>
      <c r="BT2683" s="6"/>
      <c r="BU2683" s="5"/>
      <c r="BV2683" s="5"/>
      <c r="BW2683" s="6"/>
      <c r="BX2683" s="5"/>
      <c r="BY2683" s="5"/>
      <c r="BZ2683" s="6"/>
      <c r="CA2683" s="5"/>
    </row>
    <row r="2684" spans="4:79">
      <c r="D2684" s="1"/>
      <c r="J2684" s="1"/>
      <c r="M2684" s="1"/>
      <c r="BG2684" t="str">
        <f t="shared" ca="1" si="337"/>
        <v/>
      </c>
      <c r="BH2684" t="str">
        <f t="shared" si="338"/>
        <v/>
      </c>
      <c r="BI2684" t="str">
        <f t="shared" si="339"/>
        <v/>
      </c>
      <c r="BJ2684" t="str">
        <f t="shared" ca="1" si="342"/>
        <v/>
      </c>
      <c r="BK2684">
        <f t="shared" si="340"/>
        <v>1900</v>
      </c>
      <c r="BL2684">
        <f t="shared" si="341"/>
        <v>1900</v>
      </c>
      <c r="BM2684" t="str">
        <f t="shared" si="335"/>
        <v/>
      </c>
      <c r="BN2684" s="84">
        <f t="shared" si="336"/>
        <v>116</v>
      </c>
      <c r="BO2684" s="1">
        <v>42370</v>
      </c>
      <c r="BP2684" s="1"/>
      <c r="BQ2684" s="3"/>
      <c r="BR2684" s="4"/>
      <c r="BS2684" s="5"/>
      <c r="BT2684" s="6"/>
      <c r="BU2684" s="5"/>
      <c r="BV2684" s="5"/>
      <c r="BW2684" s="6"/>
      <c r="BX2684" s="5"/>
      <c r="BY2684" s="5"/>
      <c r="BZ2684" s="6"/>
      <c r="CA2684" s="5"/>
    </row>
    <row r="2685" spans="4:79">
      <c r="D2685" s="1"/>
      <c r="J2685" s="1"/>
      <c r="L2685" s="1"/>
      <c r="M2685" s="1"/>
      <c r="AX2685" s="1"/>
      <c r="AY2685" s="1"/>
      <c r="BA2685" s="1"/>
      <c r="BB2685" s="1"/>
      <c r="BG2685" t="str">
        <f t="shared" ca="1" si="337"/>
        <v/>
      </c>
      <c r="BH2685" t="str">
        <f t="shared" si="338"/>
        <v/>
      </c>
      <c r="BI2685" t="str">
        <f t="shared" si="339"/>
        <v/>
      </c>
      <c r="BJ2685" t="str">
        <f t="shared" ca="1" si="342"/>
        <v/>
      </c>
      <c r="BK2685">
        <f t="shared" si="340"/>
        <v>1900</v>
      </c>
      <c r="BL2685">
        <f t="shared" si="341"/>
        <v>1900</v>
      </c>
      <c r="BM2685" t="str">
        <f t="shared" si="335"/>
        <v/>
      </c>
      <c r="BN2685" s="84">
        <f t="shared" si="336"/>
        <v>116</v>
      </c>
      <c r="BO2685" s="1">
        <v>42370</v>
      </c>
      <c r="BP2685" s="1"/>
      <c r="BQ2685" s="3"/>
      <c r="BR2685" s="4"/>
      <c r="BS2685" s="5"/>
      <c r="BT2685" s="6"/>
      <c r="BU2685" s="5"/>
      <c r="BV2685" s="5"/>
      <c r="BW2685" s="6"/>
      <c r="BX2685" s="5"/>
      <c r="BY2685" s="5"/>
      <c r="BZ2685" s="6"/>
      <c r="CA2685" s="5"/>
    </row>
    <row r="2686" spans="4:79">
      <c r="D2686" s="1"/>
      <c r="J2686" s="1"/>
      <c r="L2686" s="1"/>
      <c r="AX2686" s="1"/>
      <c r="AY2686" s="1"/>
      <c r="BA2686" s="1"/>
      <c r="BB2686" s="1"/>
      <c r="BG2686" t="str">
        <f t="shared" ca="1" si="337"/>
        <v/>
      </c>
      <c r="BH2686" t="str">
        <f t="shared" si="338"/>
        <v/>
      </c>
      <c r="BI2686" t="str">
        <f t="shared" si="339"/>
        <v/>
      </c>
      <c r="BJ2686" t="str">
        <f t="shared" ca="1" si="342"/>
        <v/>
      </c>
      <c r="BK2686">
        <f t="shared" si="340"/>
        <v>1900</v>
      </c>
      <c r="BL2686">
        <f t="shared" si="341"/>
        <v>1900</v>
      </c>
      <c r="BM2686" t="str">
        <f t="shared" si="335"/>
        <v/>
      </c>
      <c r="BN2686" s="84">
        <f t="shared" si="336"/>
        <v>116</v>
      </c>
      <c r="BO2686" s="1">
        <v>42370</v>
      </c>
      <c r="BP2686" s="1"/>
      <c r="BQ2686" s="3"/>
      <c r="BR2686" s="4"/>
      <c r="BS2686" s="5"/>
      <c r="BT2686" s="6"/>
      <c r="BU2686" s="5"/>
      <c r="BV2686" s="5"/>
      <c r="BW2686" s="6"/>
      <c r="BX2686" s="5"/>
      <c r="BY2686" s="5"/>
      <c r="BZ2686" s="6"/>
      <c r="CA2686" s="5"/>
    </row>
    <row r="2687" spans="4:79">
      <c r="D2687" s="1"/>
      <c r="BB2687" s="1"/>
      <c r="BG2687" t="str">
        <f t="shared" ca="1" si="337"/>
        <v/>
      </c>
      <c r="BH2687" t="str">
        <f t="shared" si="338"/>
        <v/>
      </c>
      <c r="BI2687" t="str">
        <f t="shared" si="339"/>
        <v/>
      </c>
      <c r="BJ2687" t="str">
        <f t="shared" ca="1" si="342"/>
        <v/>
      </c>
      <c r="BK2687">
        <f t="shared" si="340"/>
        <v>1900</v>
      </c>
      <c r="BL2687">
        <f t="shared" si="341"/>
        <v>1900</v>
      </c>
      <c r="BM2687" t="str">
        <f t="shared" si="335"/>
        <v/>
      </c>
      <c r="BN2687" s="84">
        <f t="shared" si="336"/>
        <v>116</v>
      </c>
      <c r="BO2687" s="1">
        <v>42370</v>
      </c>
      <c r="BP2687" s="1"/>
      <c r="BQ2687" s="3"/>
      <c r="BR2687" s="4"/>
      <c r="BS2687" s="5"/>
      <c r="BT2687" s="6"/>
      <c r="BU2687" s="5"/>
      <c r="BV2687" s="5"/>
      <c r="BW2687" s="6"/>
      <c r="BX2687" s="5"/>
      <c r="BY2687" s="5"/>
      <c r="BZ2687" s="6"/>
      <c r="CA2687" s="5"/>
    </row>
    <row r="2688" spans="4:79">
      <c r="D2688" s="1"/>
      <c r="J2688" s="1"/>
      <c r="M2688" s="1"/>
      <c r="BG2688" t="str">
        <f t="shared" ca="1" si="337"/>
        <v/>
      </c>
      <c r="BH2688" t="str">
        <f t="shared" si="338"/>
        <v/>
      </c>
      <c r="BI2688" t="str">
        <f t="shared" si="339"/>
        <v/>
      </c>
      <c r="BJ2688" t="str">
        <f t="shared" ca="1" si="342"/>
        <v/>
      </c>
      <c r="BK2688">
        <f t="shared" si="340"/>
        <v>1900</v>
      </c>
      <c r="BL2688">
        <f t="shared" si="341"/>
        <v>1900</v>
      </c>
      <c r="BM2688" t="str">
        <f t="shared" si="335"/>
        <v/>
      </c>
      <c r="BN2688" s="84">
        <f t="shared" si="336"/>
        <v>116</v>
      </c>
      <c r="BO2688" s="1">
        <v>42370</v>
      </c>
      <c r="BP2688" s="1"/>
      <c r="BQ2688" s="3"/>
      <c r="BR2688" s="4"/>
      <c r="BS2688" s="5"/>
      <c r="BT2688" s="6"/>
      <c r="BU2688" s="5"/>
      <c r="BV2688" s="5"/>
      <c r="BW2688" s="6"/>
      <c r="BX2688" s="5"/>
      <c r="BY2688" s="5"/>
      <c r="BZ2688" s="6"/>
      <c r="CA2688" s="5"/>
    </row>
    <row r="2689" spans="4:79">
      <c r="D2689" s="1"/>
      <c r="J2689" s="1"/>
      <c r="L2689" s="1"/>
      <c r="M2689" s="1"/>
      <c r="AX2689" s="1"/>
      <c r="AY2689" s="1"/>
      <c r="BA2689" s="1"/>
      <c r="BB2689" s="1"/>
      <c r="BF2689" s="1"/>
      <c r="BG2689" t="str">
        <f t="shared" ca="1" si="337"/>
        <v/>
      </c>
      <c r="BH2689" t="str">
        <f t="shared" si="338"/>
        <v/>
      </c>
      <c r="BI2689" t="str">
        <f t="shared" si="339"/>
        <v/>
      </c>
      <c r="BJ2689" t="str">
        <f t="shared" ca="1" si="342"/>
        <v/>
      </c>
      <c r="BK2689">
        <f t="shared" si="340"/>
        <v>1900</v>
      </c>
      <c r="BL2689">
        <f t="shared" si="341"/>
        <v>1900</v>
      </c>
      <c r="BM2689" t="str">
        <f t="shared" si="335"/>
        <v/>
      </c>
      <c r="BN2689" s="84">
        <f t="shared" si="336"/>
        <v>116</v>
      </c>
      <c r="BO2689" s="1">
        <v>42370</v>
      </c>
      <c r="BP2689" s="1"/>
      <c r="BQ2689" s="3"/>
      <c r="BR2689" s="4"/>
      <c r="BS2689" s="5"/>
      <c r="BT2689" s="6"/>
      <c r="BU2689" s="5"/>
      <c r="BV2689" s="5"/>
      <c r="BW2689" s="6"/>
      <c r="BX2689" s="5"/>
      <c r="BY2689" s="5"/>
      <c r="BZ2689" s="6"/>
      <c r="CA2689" s="5"/>
    </row>
    <row r="2690" spans="4:79">
      <c r="D2690" s="1"/>
      <c r="E2690" s="1"/>
      <c r="J2690" s="1"/>
      <c r="L2690" s="1"/>
      <c r="M2690" s="1"/>
      <c r="N2690" s="1"/>
      <c r="BA2690" s="1"/>
      <c r="BF2690" s="1"/>
      <c r="BG2690" t="str">
        <f t="shared" ca="1" si="337"/>
        <v/>
      </c>
      <c r="BH2690" t="str">
        <f t="shared" si="338"/>
        <v/>
      </c>
      <c r="BI2690" t="str">
        <f t="shared" si="339"/>
        <v/>
      </c>
      <c r="BJ2690" t="str">
        <f t="shared" ca="1" si="342"/>
        <v/>
      </c>
      <c r="BK2690">
        <f t="shared" si="340"/>
        <v>1900</v>
      </c>
      <c r="BL2690">
        <f t="shared" si="341"/>
        <v>1900</v>
      </c>
      <c r="BM2690" t="str">
        <f t="shared" ref="BM2690:BM2753" si="343">IF(A2690="","",IF(O2690="Adhérent",BG2690,""))</f>
        <v/>
      </c>
      <c r="BN2690" s="84">
        <f t="shared" ref="BN2690:BN2753" si="344">YEAR(BO2690)-YEAR(J2690)</f>
        <v>116</v>
      </c>
      <c r="BO2690" s="1">
        <v>42370</v>
      </c>
      <c r="BP2690" s="1"/>
      <c r="BQ2690" s="3"/>
      <c r="BR2690" s="4"/>
      <c r="BS2690" s="5"/>
      <c r="BT2690" s="6"/>
      <c r="BU2690" s="5"/>
      <c r="BV2690" s="5"/>
      <c r="BW2690" s="6"/>
      <c r="BX2690" s="5"/>
      <c r="BY2690" s="5"/>
      <c r="BZ2690" s="6"/>
      <c r="CA2690" s="5"/>
    </row>
    <row r="2691" spans="4:79">
      <c r="D2691" s="1"/>
      <c r="J2691" s="1"/>
      <c r="L2691" s="1"/>
      <c r="M2691" s="1"/>
      <c r="AX2691" s="1"/>
      <c r="AY2691" s="1"/>
      <c r="BA2691" s="1"/>
      <c r="BB2691" s="1"/>
      <c r="BG2691" t="str">
        <f t="shared" ref="BG2691:BG2754" ca="1" si="345">IF(A2691="","",DATEDIF(J2691,TODAY(),"y"))</f>
        <v/>
      </c>
      <c r="BH2691" t="str">
        <f t="shared" ref="BH2691:BH2754" si="346">IF(A2691="","",IF(BG2691&lt;61,"Moins de 61",IF(BG2691&lt;66,"61 à 65",IF(BG2691&lt;71,"66 à 70",IF(BG2691&lt;76,"71 à 75",IF(BG2691&lt;81,"76 à 80",IF(BG2691&lt;86,"81 à 85",IF(BG2691&lt;91,"86 à 90",IF(BG2691&lt;96,"91 à 95",IF(BG2691&lt;101,"96 à 100",IF(BG2691&gt;=101,"101 et plus","")))))))))))</f>
        <v/>
      </c>
      <c r="BI2691" t="str">
        <f t="shared" ref="BI2691:BI2754" si="347">IF(B2691="","",IF(BG2691&lt;66,"Moins de 66",IF(BG2691&lt;71,"66 à 70",IF(BG2691&lt;76,"71 à 75",IF(BG2691&lt;81,"76 à 80",IF(BG2691&gt;=81,"plus de 80",""))))))</f>
        <v/>
      </c>
      <c r="BJ2691" t="str">
        <f t="shared" ca="1" si="342"/>
        <v/>
      </c>
      <c r="BK2691">
        <f t="shared" ref="BK2691:BK2754" si="348">YEAR(L2691)</f>
        <v>1900</v>
      </c>
      <c r="BL2691">
        <f t="shared" ref="BL2691:BL2754" si="349">YEAR(E2691)</f>
        <v>1900</v>
      </c>
      <c r="BM2691" t="str">
        <f t="shared" si="343"/>
        <v/>
      </c>
      <c r="BN2691" s="84">
        <f t="shared" si="344"/>
        <v>116</v>
      </c>
      <c r="BO2691" s="1">
        <v>42370</v>
      </c>
      <c r="BP2691" s="1"/>
      <c r="BQ2691" s="3"/>
      <c r="BR2691" s="4"/>
      <c r="BS2691" s="5"/>
      <c r="BT2691" s="6"/>
      <c r="BU2691" s="5"/>
      <c r="BV2691" s="5"/>
      <c r="BW2691" s="6"/>
      <c r="BX2691" s="5"/>
      <c r="BY2691" s="5"/>
      <c r="BZ2691" s="6"/>
      <c r="CA2691" s="5"/>
    </row>
    <row r="2692" spans="4:79">
      <c r="D2692" s="1"/>
      <c r="J2692" s="1"/>
      <c r="M2692" s="1"/>
      <c r="BG2692" t="str">
        <f t="shared" ca="1" si="345"/>
        <v/>
      </c>
      <c r="BH2692" t="str">
        <f t="shared" si="346"/>
        <v/>
      </c>
      <c r="BI2692" t="str">
        <f t="shared" si="347"/>
        <v/>
      </c>
      <c r="BJ2692" t="str">
        <f t="shared" ca="1" si="342"/>
        <v/>
      </c>
      <c r="BK2692">
        <f t="shared" si="348"/>
        <v>1900</v>
      </c>
      <c r="BL2692">
        <f t="shared" si="349"/>
        <v>1900</v>
      </c>
      <c r="BM2692" t="str">
        <f t="shared" si="343"/>
        <v/>
      </c>
      <c r="BN2692" s="84">
        <f t="shared" si="344"/>
        <v>116</v>
      </c>
      <c r="BO2692" s="1">
        <v>42370</v>
      </c>
      <c r="BP2692" s="1"/>
      <c r="BQ2692" s="3"/>
      <c r="BR2692" s="4"/>
      <c r="BS2692" s="5"/>
      <c r="BT2692" s="6"/>
      <c r="BU2692" s="5"/>
      <c r="BV2692" s="5"/>
      <c r="BW2692" s="6"/>
      <c r="BX2692" s="5"/>
      <c r="BY2692" s="5"/>
      <c r="BZ2692" s="6"/>
      <c r="CA2692" s="5"/>
    </row>
    <row r="2693" spans="4:79">
      <c r="D2693" s="1"/>
      <c r="J2693" s="1"/>
      <c r="L2693" s="1"/>
      <c r="M2693" s="1"/>
      <c r="AX2693" s="1"/>
      <c r="AY2693" s="1"/>
      <c r="BA2693" s="1"/>
      <c r="BB2693" s="1"/>
      <c r="BG2693" t="str">
        <f t="shared" ca="1" si="345"/>
        <v/>
      </c>
      <c r="BH2693" t="str">
        <f t="shared" si="346"/>
        <v/>
      </c>
      <c r="BI2693" t="str">
        <f t="shared" si="347"/>
        <v/>
      </c>
      <c r="BJ2693" t="str">
        <f t="shared" ca="1" si="342"/>
        <v/>
      </c>
      <c r="BK2693">
        <f t="shared" si="348"/>
        <v>1900</v>
      </c>
      <c r="BL2693">
        <f t="shared" si="349"/>
        <v>1900</v>
      </c>
      <c r="BM2693" t="str">
        <f t="shared" si="343"/>
        <v/>
      </c>
      <c r="BN2693" s="84">
        <f t="shared" si="344"/>
        <v>116</v>
      </c>
      <c r="BO2693" s="1">
        <v>42370</v>
      </c>
      <c r="BP2693" s="1"/>
      <c r="BQ2693" s="3"/>
      <c r="BR2693" s="4"/>
      <c r="BS2693" s="5"/>
      <c r="BT2693" s="6"/>
      <c r="BU2693" s="5"/>
      <c r="BV2693" s="5"/>
      <c r="BW2693" s="6"/>
      <c r="BX2693" s="5"/>
      <c r="BY2693" s="5"/>
      <c r="BZ2693" s="6"/>
      <c r="CA2693" s="5"/>
    </row>
    <row r="2694" spans="4:79">
      <c r="D2694" s="1"/>
      <c r="J2694" s="1"/>
      <c r="L2694" s="1"/>
      <c r="AX2694" s="1"/>
      <c r="AY2694" s="1"/>
      <c r="BA2694" s="1"/>
      <c r="BB2694" s="1"/>
      <c r="BF2694" s="1"/>
      <c r="BG2694" t="str">
        <f t="shared" ca="1" si="345"/>
        <v/>
      </c>
      <c r="BH2694" t="str">
        <f t="shared" si="346"/>
        <v/>
      </c>
      <c r="BI2694" t="str">
        <f t="shared" si="347"/>
        <v/>
      </c>
      <c r="BJ2694" t="str">
        <f t="shared" ca="1" si="342"/>
        <v/>
      </c>
      <c r="BK2694">
        <f t="shared" si="348"/>
        <v>1900</v>
      </c>
      <c r="BL2694">
        <f t="shared" si="349"/>
        <v>1900</v>
      </c>
      <c r="BM2694" t="str">
        <f t="shared" si="343"/>
        <v/>
      </c>
      <c r="BN2694" s="84">
        <f t="shared" si="344"/>
        <v>116</v>
      </c>
      <c r="BO2694" s="1">
        <v>42370</v>
      </c>
      <c r="BP2694" s="1"/>
      <c r="BQ2694" s="3"/>
      <c r="BR2694" s="4"/>
      <c r="BS2694" s="5"/>
      <c r="BT2694" s="6"/>
      <c r="BU2694" s="5"/>
      <c r="BV2694" s="5"/>
      <c r="BW2694" s="6"/>
      <c r="BX2694" s="5"/>
      <c r="BY2694" s="5"/>
      <c r="BZ2694" s="6"/>
      <c r="CA2694" s="5"/>
    </row>
    <row r="2695" spans="4:79">
      <c r="D2695" s="1"/>
      <c r="J2695" s="1"/>
      <c r="L2695" s="1"/>
      <c r="M2695" s="1"/>
      <c r="AX2695" s="1"/>
      <c r="AY2695" s="1"/>
      <c r="BA2695" s="1"/>
      <c r="BB2695" s="1"/>
      <c r="BG2695" t="str">
        <f t="shared" ca="1" si="345"/>
        <v/>
      </c>
      <c r="BH2695" t="str">
        <f t="shared" si="346"/>
        <v/>
      </c>
      <c r="BI2695" t="str">
        <f t="shared" si="347"/>
        <v/>
      </c>
      <c r="BJ2695" t="str">
        <f t="shared" ca="1" si="342"/>
        <v/>
      </c>
      <c r="BK2695">
        <f t="shared" si="348"/>
        <v>1900</v>
      </c>
      <c r="BL2695">
        <f t="shared" si="349"/>
        <v>1900</v>
      </c>
      <c r="BM2695" t="str">
        <f t="shared" si="343"/>
        <v/>
      </c>
      <c r="BN2695" s="84">
        <f t="shared" si="344"/>
        <v>116</v>
      </c>
      <c r="BO2695" s="1">
        <v>42370</v>
      </c>
      <c r="BP2695" s="1"/>
      <c r="BQ2695" s="3"/>
      <c r="BR2695" s="4"/>
      <c r="BS2695" s="5"/>
      <c r="BT2695" s="6"/>
      <c r="BU2695" s="5"/>
      <c r="BV2695" s="5"/>
      <c r="BW2695" s="6"/>
      <c r="BX2695" s="5"/>
      <c r="BY2695" s="5"/>
      <c r="BZ2695" s="6"/>
      <c r="CA2695" s="5"/>
    </row>
    <row r="2696" spans="4:79">
      <c r="D2696" s="1"/>
      <c r="E2696" s="1"/>
      <c r="J2696" s="1"/>
      <c r="L2696" s="1"/>
      <c r="AX2696" s="1"/>
      <c r="AY2696" s="1"/>
      <c r="BA2696" s="1"/>
      <c r="BB2696" s="1"/>
      <c r="BG2696" t="str">
        <f t="shared" ca="1" si="345"/>
        <v/>
      </c>
      <c r="BH2696" t="str">
        <f t="shared" si="346"/>
        <v/>
      </c>
      <c r="BI2696" t="str">
        <f t="shared" si="347"/>
        <v/>
      </c>
      <c r="BJ2696" t="str">
        <f t="shared" ca="1" si="342"/>
        <v/>
      </c>
      <c r="BK2696">
        <f t="shared" si="348"/>
        <v>1900</v>
      </c>
      <c r="BL2696">
        <f t="shared" si="349"/>
        <v>1900</v>
      </c>
      <c r="BM2696" t="str">
        <f t="shared" si="343"/>
        <v/>
      </c>
      <c r="BN2696" s="84">
        <f t="shared" si="344"/>
        <v>116</v>
      </c>
      <c r="BO2696" s="1">
        <v>42370</v>
      </c>
      <c r="BP2696" s="1"/>
      <c r="BQ2696" s="3"/>
      <c r="BR2696" s="4"/>
      <c r="BS2696" s="5"/>
      <c r="BT2696" s="6"/>
      <c r="BU2696" s="5"/>
      <c r="BV2696" s="5"/>
      <c r="BW2696" s="6"/>
      <c r="BX2696" s="5"/>
      <c r="BY2696" s="5"/>
      <c r="BZ2696" s="6"/>
      <c r="CA2696" s="5"/>
    </row>
    <row r="2697" spans="4:79">
      <c r="D2697" s="1"/>
      <c r="J2697" s="1"/>
      <c r="L2697" s="1"/>
      <c r="BA2697" s="1"/>
      <c r="BG2697" t="str">
        <f t="shared" ca="1" si="345"/>
        <v/>
      </c>
      <c r="BH2697" t="str">
        <f t="shared" si="346"/>
        <v/>
      </c>
      <c r="BI2697" t="str">
        <f t="shared" si="347"/>
        <v/>
      </c>
      <c r="BJ2697" t="str">
        <f t="shared" ca="1" si="342"/>
        <v/>
      </c>
      <c r="BK2697">
        <f t="shared" si="348"/>
        <v>1900</v>
      </c>
      <c r="BL2697">
        <f t="shared" si="349"/>
        <v>1900</v>
      </c>
      <c r="BM2697" t="str">
        <f t="shared" si="343"/>
        <v/>
      </c>
      <c r="BN2697" s="84">
        <f t="shared" si="344"/>
        <v>116</v>
      </c>
      <c r="BO2697" s="1">
        <v>42370</v>
      </c>
      <c r="BP2697" s="1"/>
      <c r="BQ2697" s="3"/>
      <c r="BR2697" s="4"/>
      <c r="BS2697" s="5"/>
      <c r="BT2697" s="6"/>
      <c r="BU2697" s="5"/>
      <c r="BV2697" s="5"/>
      <c r="BW2697" s="6"/>
      <c r="BX2697" s="5"/>
      <c r="BY2697" s="5"/>
      <c r="BZ2697" s="6"/>
      <c r="CA2697" s="5"/>
    </row>
    <row r="2698" spans="4:79">
      <c r="D2698" s="1"/>
      <c r="J2698" s="1"/>
      <c r="L2698" s="1"/>
      <c r="M2698" s="1"/>
      <c r="AX2698" s="1"/>
      <c r="AY2698" s="1"/>
      <c r="BA2698" s="1"/>
      <c r="BB2698" s="1"/>
      <c r="BG2698" t="str">
        <f t="shared" ca="1" si="345"/>
        <v/>
      </c>
      <c r="BH2698" t="str">
        <f t="shared" si="346"/>
        <v/>
      </c>
      <c r="BI2698" t="str">
        <f t="shared" si="347"/>
        <v/>
      </c>
      <c r="BJ2698" t="str">
        <f t="shared" ca="1" si="342"/>
        <v/>
      </c>
      <c r="BK2698">
        <f t="shared" si="348"/>
        <v>1900</v>
      </c>
      <c r="BL2698">
        <f t="shared" si="349"/>
        <v>1900</v>
      </c>
      <c r="BM2698" t="str">
        <f t="shared" si="343"/>
        <v/>
      </c>
      <c r="BN2698" s="84">
        <f t="shared" si="344"/>
        <v>116</v>
      </c>
      <c r="BO2698" s="1">
        <v>42370</v>
      </c>
      <c r="BP2698" s="1"/>
      <c r="BQ2698" s="3"/>
      <c r="BR2698" s="4"/>
      <c r="BS2698" s="5"/>
      <c r="BT2698" s="6"/>
      <c r="BU2698" s="5"/>
      <c r="BV2698" s="5"/>
      <c r="BW2698" s="6"/>
      <c r="BX2698" s="5"/>
      <c r="BY2698" s="5"/>
      <c r="BZ2698" s="6"/>
      <c r="CA2698" s="5"/>
    </row>
    <row r="2699" spans="4:79">
      <c r="D2699" s="1"/>
      <c r="J2699" s="1"/>
      <c r="L2699" s="1"/>
      <c r="M2699" s="1"/>
      <c r="BA2699" s="1"/>
      <c r="BG2699" t="str">
        <f t="shared" ca="1" si="345"/>
        <v/>
      </c>
      <c r="BH2699" t="str">
        <f t="shared" si="346"/>
        <v/>
      </c>
      <c r="BI2699" t="str">
        <f t="shared" si="347"/>
        <v/>
      </c>
      <c r="BJ2699" t="str">
        <f t="shared" ca="1" si="342"/>
        <v/>
      </c>
      <c r="BK2699">
        <f t="shared" si="348"/>
        <v>1900</v>
      </c>
      <c r="BL2699">
        <f t="shared" si="349"/>
        <v>1900</v>
      </c>
      <c r="BM2699" t="str">
        <f t="shared" si="343"/>
        <v/>
      </c>
      <c r="BN2699" s="84">
        <f t="shared" si="344"/>
        <v>116</v>
      </c>
      <c r="BO2699" s="1">
        <v>42370</v>
      </c>
      <c r="BP2699" s="1"/>
      <c r="BQ2699" s="3"/>
      <c r="BR2699" s="4"/>
      <c r="BS2699" s="5"/>
      <c r="BT2699" s="6"/>
      <c r="BU2699" s="5"/>
      <c r="BV2699" s="5"/>
      <c r="BW2699" s="6"/>
      <c r="BX2699" s="5"/>
      <c r="BY2699" s="5"/>
      <c r="BZ2699" s="6"/>
      <c r="CA2699" s="5"/>
    </row>
    <row r="2700" spans="4:79">
      <c r="D2700" s="1"/>
      <c r="J2700" s="1"/>
      <c r="L2700" s="1"/>
      <c r="M2700" s="1"/>
      <c r="AX2700" s="1"/>
      <c r="AY2700" s="1"/>
      <c r="BA2700" s="1"/>
      <c r="BB2700" s="1"/>
      <c r="BG2700" t="str">
        <f t="shared" ca="1" si="345"/>
        <v/>
      </c>
      <c r="BH2700" t="str">
        <f t="shared" si="346"/>
        <v/>
      </c>
      <c r="BI2700" t="str">
        <f t="shared" si="347"/>
        <v/>
      </c>
      <c r="BJ2700" t="str">
        <f t="shared" ca="1" si="342"/>
        <v/>
      </c>
      <c r="BK2700">
        <f t="shared" si="348"/>
        <v>1900</v>
      </c>
      <c r="BL2700">
        <f t="shared" si="349"/>
        <v>1900</v>
      </c>
      <c r="BM2700" t="str">
        <f t="shared" si="343"/>
        <v/>
      </c>
      <c r="BN2700" s="84">
        <f t="shared" si="344"/>
        <v>116</v>
      </c>
      <c r="BO2700" s="1">
        <v>42370</v>
      </c>
      <c r="BP2700" s="1"/>
      <c r="BQ2700" s="3"/>
      <c r="BR2700" s="4"/>
      <c r="BS2700" s="5"/>
      <c r="BT2700" s="6"/>
      <c r="BU2700" s="5"/>
      <c r="BV2700" s="5"/>
      <c r="BW2700" s="6"/>
      <c r="BX2700" s="5"/>
      <c r="BY2700" s="5"/>
      <c r="BZ2700" s="6"/>
      <c r="CA2700" s="5"/>
    </row>
    <row r="2701" spans="4:79">
      <c r="D2701" s="1"/>
      <c r="E2701" s="1"/>
      <c r="J2701" s="1"/>
      <c r="L2701" s="1"/>
      <c r="M2701" s="1"/>
      <c r="AX2701" s="1"/>
      <c r="AY2701" s="1"/>
      <c r="BA2701" s="1"/>
      <c r="BG2701" t="str">
        <f t="shared" ca="1" si="345"/>
        <v/>
      </c>
      <c r="BH2701" t="str">
        <f t="shared" si="346"/>
        <v/>
      </c>
      <c r="BI2701" t="str">
        <f t="shared" si="347"/>
        <v/>
      </c>
      <c r="BJ2701" t="str">
        <f t="shared" ca="1" si="342"/>
        <v/>
      </c>
      <c r="BK2701">
        <f t="shared" si="348"/>
        <v>1900</v>
      </c>
      <c r="BL2701">
        <f t="shared" si="349"/>
        <v>1900</v>
      </c>
      <c r="BM2701" t="str">
        <f t="shared" si="343"/>
        <v/>
      </c>
      <c r="BN2701" s="84">
        <f t="shared" si="344"/>
        <v>116</v>
      </c>
      <c r="BO2701" s="1">
        <v>42370</v>
      </c>
      <c r="BP2701" s="1"/>
      <c r="BQ2701" s="3"/>
      <c r="BR2701" s="4"/>
      <c r="BS2701" s="5"/>
      <c r="BT2701" s="6"/>
      <c r="BU2701" s="5"/>
      <c r="BV2701" s="5"/>
      <c r="BW2701" s="6"/>
      <c r="BX2701" s="5"/>
      <c r="BY2701" s="5"/>
      <c r="BZ2701" s="6"/>
      <c r="CA2701" s="5"/>
    </row>
    <row r="2702" spans="4:79">
      <c r="D2702" s="1"/>
      <c r="J2702" s="1"/>
      <c r="M2702" s="1"/>
      <c r="BG2702" t="str">
        <f t="shared" ca="1" si="345"/>
        <v/>
      </c>
      <c r="BH2702" t="str">
        <f t="shared" si="346"/>
        <v/>
      </c>
      <c r="BI2702" t="str">
        <f t="shared" si="347"/>
        <v/>
      </c>
      <c r="BJ2702" t="str">
        <f t="shared" ca="1" si="342"/>
        <v/>
      </c>
      <c r="BK2702">
        <f t="shared" si="348"/>
        <v>1900</v>
      </c>
      <c r="BL2702">
        <f t="shared" si="349"/>
        <v>1900</v>
      </c>
      <c r="BM2702" t="str">
        <f t="shared" si="343"/>
        <v/>
      </c>
      <c r="BN2702" s="84">
        <f t="shared" si="344"/>
        <v>116</v>
      </c>
      <c r="BO2702" s="1">
        <v>42370</v>
      </c>
      <c r="BP2702" s="1"/>
      <c r="BQ2702" s="3"/>
      <c r="BR2702" s="4"/>
      <c r="BS2702" s="5"/>
      <c r="BT2702" s="6"/>
      <c r="BU2702" s="5"/>
      <c r="BV2702" s="5"/>
      <c r="BW2702" s="6"/>
      <c r="BX2702" s="5"/>
      <c r="BY2702" s="5"/>
      <c r="BZ2702" s="6"/>
      <c r="CA2702" s="5"/>
    </row>
    <row r="2703" spans="4:79">
      <c r="D2703" s="1"/>
      <c r="J2703" s="1"/>
      <c r="L2703" s="1"/>
      <c r="M2703" s="1"/>
      <c r="AX2703" s="1"/>
      <c r="AY2703" s="1"/>
      <c r="BA2703" s="1"/>
      <c r="BB2703" s="1"/>
      <c r="BG2703" t="str">
        <f t="shared" ca="1" si="345"/>
        <v/>
      </c>
      <c r="BH2703" t="str">
        <f t="shared" si="346"/>
        <v/>
      </c>
      <c r="BI2703" t="str">
        <f t="shared" si="347"/>
        <v/>
      </c>
      <c r="BJ2703" t="str">
        <f t="shared" ca="1" si="342"/>
        <v/>
      </c>
      <c r="BK2703">
        <f t="shared" si="348"/>
        <v>1900</v>
      </c>
      <c r="BL2703">
        <f t="shared" si="349"/>
        <v>1900</v>
      </c>
      <c r="BM2703" t="str">
        <f t="shared" si="343"/>
        <v/>
      </c>
      <c r="BN2703" s="84">
        <f t="shared" si="344"/>
        <v>116</v>
      </c>
      <c r="BO2703" s="1">
        <v>42370</v>
      </c>
      <c r="BP2703" s="1"/>
      <c r="BQ2703" s="3"/>
      <c r="BR2703" s="4"/>
      <c r="BS2703" s="5"/>
      <c r="BT2703" s="6"/>
      <c r="BU2703" s="5"/>
      <c r="BV2703" s="5"/>
      <c r="BW2703" s="6"/>
      <c r="BX2703" s="5"/>
      <c r="BY2703" s="5"/>
      <c r="BZ2703" s="6"/>
      <c r="CA2703" s="5"/>
    </row>
    <row r="2704" spans="4:79">
      <c r="D2704" s="1"/>
      <c r="J2704" s="1"/>
      <c r="L2704" s="1"/>
      <c r="M2704" s="1"/>
      <c r="BA2704" s="1"/>
      <c r="BG2704" t="str">
        <f t="shared" ca="1" si="345"/>
        <v/>
      </c>
      <c r="BH2704" t="str">
        <f t="shared" si="346"/>
        <v/>
      </c>
      <c r="BI2704" t="str">
        <f t="shared" si="347"/>
        <v/>
      </c>
      <c r="BJ2704" t="str">
        <f t="shared" ca="1" si="342"/>
        <v/>
      </c>
      <c r="BK2704">
        <f t="shared" si="348"/>
        <v>1900</v>
      </c>
      <c r="BL2704">
        <f t="shared" si="349"/>
        <v>1900</v>
      </c>
      <c r="BM2704" t="str">
        <f t="shared" si="343"/>
        <v/>
      </c>
      <c r="BN2704" s="84">
        <f t="shared" si="344"/>
        <v>116</v>
      </c>
      <c r="BO2704" s="1">
        <v>42370</v>
      </c>
      <c r="BP2704" s="1"/>
      <c r="BQ2704" s="3"/>
      <c r="BR2704" s="4"/>
      <c r="BS2704" s="5"/>
      <c r="BT2704" s="6"/>
      <c r="BU2704" s="5"/>
      <c r="BV2704" s="5"/>
      <c r="BW2704" s="6"/>
      <c r="BX2704" s="5"/>
      <c r="BY2704" s="5"/>
      <c r="BZ2704" s="6"/>
      <c r="CA2704" s="5"/>
    </row>
    <row r="2705" spans="4:79">
      <c r="D2705" s="1"/>
      <c r="J2705" s="1"/>
      <c r="L2705" s="1"/>
      <c r="M2705" s="1"/>
      <c r="AX2705" s="1"/>
      <c r="AY2705" s="1"/>
      <c r="BA2705" s="1"/>
      <c r="BB2705" s="1"/>
      <c r="BG2705" t="str">
        <f t="shared" ca="1" si="345"/>
        <v/>
      </c>
      <c r="BH2705" t="str">
        <f t="shared" si="346"/>
        <v/>
      </c>
      <c r="BI2705" t="str">
        <f t="shared" si="347"/>
        <v/>
      </c>
      <c r="BJ2705" t="str">
        <f t="shared" ca="1" si="342"/>
        <v/>
      </c>
      <c r="BK2705">
        <f t="shared" si="348"/>
        <v>1900</v>
      </c>
      <c r="BL2705">
        <f t="shared" si="349"/>
        <v>1900</v>
      </c>
      <c r="BM2705" t="str">
        <f t="shared" si="343"/>
        <v/>
      </c>
      <c r="BN2705" s="84">
        <f t="shared" si="344"/>
        <v>116</v>
      </c>
      <c r="BO2705" s="1">
        <v>42370</v>
      </c>
      <c r="BP2705" s="1"/>
      <c r="BQ2705" s="3"/>
      <c r="BR2705" s="4"/>
      <c r="BS2705" s="5"/>
      <c r="BT2705" s="6"/>
      <c r="BU2705" s="5"/>
      <c r="BV2705" s="5"/>
      <c r="BW2705" s="6"/>
      <c r="BX2705" s="5"/>
      <c r="BY2705" s="5"/>
      <c r="BZ2705" s="6"/>
      <c r="CA2705" s="5"/>
    </row>
    <row r="2706" spans="4:79">
      <c r="D2706" s="1"/>
      <c r="J2706" s="1"/>
      <c r="M2706" s="1"/>
      <c r="BG2706" t="str">
        <f t="shared" ca="1" si="345"/>
        <v/>
      </c>
      <c r="BH2706" t="str">
        <f t="shared" si="346"/>
        <v/>
      </c>
      <c r="BI2706" t="str">
        <f t="shared" si="347"/>
        <v/>
      </c>
      <c r="BJ2706" t="str">
        <f t="shared" ca="1" si="342"/>
        <v/>
      </c>
      <c r="BK2706">
        <f t="shared" si="348"/>
        <v>1900</v>
      </c>
      <c r="BL2706">
        <f t="shared" si="349"/>
        <v>1900</v>
      </c>
      <c r="BM2706" t="str">
        <f t="shared" si="343"/>
        <v/>
      </c>
      <c r="BN2706" s="84">
        <f t="shared" si="344"/>
        <v>116</v>
      </c>
      <c r="BO2706" s="1">
        <v>42370</v>
      </c>
      <c r="BP2706" s="1"/>
      <c r="BQ2706" s="3"/>
      <c r="BR2706" s="4"/>
      <c r="BS2706" s="5"/>
      <c r="BT2706" s="6"/>
      <c r="BU2706" s="5"/>
      <c r="BV2706" s="5"/>
      <c r="BW2706" s="6"/>
      <c r="BX2706" s="5"/>
      <c r="BY2706" s="5"/>
      <c r="BZ2706" s="6"/>
      <c r="CA2706" s="5"/>
    </row>
    <row r="2707" spans="4:79">
      <c r="D2707" s="1"/>
      <c r="J2707" s="1"/>
      <c r="L2707" s="1"/>
      <c r="M2707" s="1"/>
      <c r="AX2707" s="1"/>
      <c r="AY2707" s="1"/>
      <c r="BA2707" s="1"/>
      <c r="BB2707" s="1"/>
      <c r="BG2707" t="str">
        <f t="shared" ca="1" si="345"/>
        <v/>
      </c>
      <c r="BH2707" t="str">
        <f t="shared" si="346"/>
        <v/>
      </c>
      <c r="BI2707" t="str">
        <f t="shared" si="347"/>
        <v/>
      </c>
      <c r="BJ2707" t="str">
        <f t="shared" ca="1" si="342"/>
        <v/>
      </c>
      <c r="BK2707">
        <f t="shared" si="348"/>
        <v>1900</v>
      </c>
      <c r="BL2707">
        <f t="shared" si="349"/>
        <v>1900</v>
      </c>
      <c r="BM2707" t="str">
        <f t="shared" si="343"/>
        <v/>
      </c>
      <c r="BN2707" s="84">
        <f t="shared" si="344"/>
        <v>116</v>
      </c>
      <c r="BO2707" s="1">
        <v>42370</v>
      </c>
      <c r="BP2707" s="1"/>
      <c r="BQ2707" s="3"/>
      <c r="BR2707" s="4"/>
      <c r="BS2707" s="5"/>
      <c r="BT2707" s="6"/>
      <c r="BU2707" s="5"/>
      <c r="BV2707" s="5"/>
      <c r="BW2707" s="6"/>
      <c r="BX2707" s="5"/>
      <c r="BY2707" s="5"/>
      <c r="BZ2707" s="6"/>
      <c r="CA2707" s="5"/>
    </row>
    <row r="2708" spans="4:79">
      <c r="D2708" s="1"/>
      <c r="J2708" s="1"/>
      <c r="L2708" s="1"/>
      <c r="M2708" s="1"/>
      <c r="BA2708" s="1"/>
      <c r="BG2708" t="str">
        <f t="shared" ca="1" si="345"/>
        <v/>
      </c>
      <c r="BH2708" t="str">
        <f t="shared" si="346"/>
        <v/>
      </c>
      <c r="BI2708" t="str">
        <f t="shared" si="347"/>
        <v/>
      </c>
      <c r="BJ2708" t="str">
        <f t="shared" ca="1" si="342"/>
        <v/>
      </c>
      <c r="BK2708">
        <f t="shared" si="348"/>
        <v>1900</v>
      </c>
      <c r="BL2708">
        <f t="shared" si="349"/>
        <v>1900</v>
      </c>
      <c r="BM2708" t="str">
        <f t="shared" si="343"/>
        <v/>
      </c>
      <c r="BN2708" s="84">
        <f t="shared" si="344"/>
        <v>116</v>
      </c>
      <c r="BO2708" s="1">
        <v>42370</v>
      </c>
      <c r="BP2708" s="1"/>
      <c r="BQ2708" s="3"/>
      <c r="BR2708" s="4"/>
      <c r="BS2708" s="5"/>
      <c r="BT2708" s="6"/>
      <c r="BU2708" s="5"/>
      <c r="BV2708" s="5"/>
      <c r="BW2708" s="6"/>
      <c r="BX2708" s="5"/>
      <c r="BY2708" s="5"/>
      <c r="BZ2708" s="6"/>
      <c r="CA2708" s="5"/>
    </row>
    <row r="2709" spans="4:79">
      <c r="D2709" s="1"/>
      <c r="BB2709" s="1"/>
      <c r="BG2709" t="str">
        <f t="shared" ca="1" si="345"/>
        <v/>
      </c>
      <c r="BH2709" t="str">
        <f t="shared" si="346"/>
        <v/>
      </c>
      <c r="BI2709" t="str">
        <f t="shared" si="347"/>
        <v/>
      </c>
      <c r="BJ2709" t="str">
        <f t="shared" ca="1" si="342"/>
        <v/>
      </c>
      <c r="BK2709">
        <f t="shared" si="348"/>
        <v>1900</v>
      </c>
      <c r="BL2709">
        <f t="shared" si="349"/>
        <v>1900</v>
      </c>
      <c r="BM2709" t="str">
        <f t="shared" si="343"/>
        <v/>
      </c>
      <c r="BN2709" s="84">
        <f t="shared" si="344"/>
        <v>116</v>
      </c>
      <c r="BO2709" s="1">
        <v>42370</v>
      </c>
      <c r="BP2709" s="1"/>
      <c r="BQ2709" s="3"/>
      <c r="BR2709" s="4"/>
      <c r="BS2709" s="5"/>
      <c r="BT2709" s="6"/>
      <c r="BU2709" s="5"/>
      <c r="BV2709" s="5"/>
      <c r="BW2709" s="6"/>
      <c r="BX2709" s="5"/>
      <c r="BY2709" s="5"/>
      <c r="BZ2709" s="6"/>
      <c r="CA2709" s="5"/>
    </row>
    <row r="2710" spans="4:79">
      <c r="D2710" s="1"/>
      <c r="J2710" s="1"/>
      <c r="L2710" s="1"/>
      <c r="M2710" s="1"/>
      <c r="AX2710" s="1"/>
      <c r="AY2710" s="1"/>
      <c r="BA2710" s="1"/>
      <c r="BB2710" s="1"/>
      <c r="BG2710" t="str">
        <f t="shared" ca="1" si="345"/>
        <v/>
      </c>
      <c r="BH2710" t="str">
        <f t="shared" si="346"/>
        <v/>
      </c>
      <c r="BI2710" t="str">
        <f t="shared" si="347"/>
        <v/>
      </c>
      <c r="BJ2710" t="str">
        <f t="shared" ca="1" si="342"/>
        <v/>
      </c>
      <c r="BK2710">
        <f t="shared" si="348"/>
        <v>1900</v>
      </c>
      <c r="BL2710">
        <f t="shared" si="349"/>
        <v>1900</v>
      </c>
      <c r="BM2710" t="str">
        <f t="shared" si="343"/>
        <v/>
      </c>
      <c r="BN2710" s="84">
        <f t="shared" si="344"/>
        <v>116</v>
      </c>
      <c r="BO2710" s="1">
        <v>42370</v>
      </c>
      <c r="BP2710" s="1"/>
      <c r="BQ2710" s="3"/>
      <c r="BR2710" s="4"/>
      <c r="BS2710" s="5"/>
      <c r="BT2710" s="6"/>
      <c r="BU2710" s="5"/>
      <c r="BV2710" s="5"/>
      <c r="BW2710" s="6"/>
      <c r="BX2710" s="5"/>
      <c r="BY2710" s="5"/>
      <c r="BZ2710" s="6"/>
      <c r="CA2710" s="5"/>
    </row>
    <row r="2711" spans="4:79">
      <c r="D2711" s="1"/>
      <c r="J2711" s="1"/>
      <c r="L2711" s="1"/>
      <c r="M2711" s="1"/>
      <c r="AY2711" s="1"/>
      <c r="AZ2711" s="1"/>
      <c r="BB2711" s="1"/>
      <c r="BC2711" s="1"/>
      <c r="BG2711" t="str">
        <f t="shared" ca="1" si="345"/>
        <v/>
      </c>
      <c r="BH2711" t="str">
        <f t="shared" si="346"/>
        <v/>
      </c>
      <c r="BI2711" t="str">
        <f t="shared" si="347"/>
        <v/>
      </c>
      <c r="BJ2711" t="str">
        <f t="shared" ca="1" si="342"/>
        <v/>
      </c>
      <c r="BK2711">
        <f t="shared" si="348"/>
        <v>1900</v>
      </c>
      <c r="BL2711">
        <f t="shared" si="349"/>
        <v>1900</v>
      </c>
      <c r="BM2711" t="str">
        <f t="shared" si="343"/>
        <v/>
      </c>
      <c r="BN2711" s="84">
        <f t="shared" si="344"/>
        <v>116</v>
      </c>
      <c r="BO2711" s="1">
        <v>42370</v>
      </c>
      <c r="BP2711" s="1"/>
      <c r="BQ2711" s="3"/>
      <c r="BR2711" s="4"/>
      <c r="BS2711" s="5"/>
      <c r="BT2711" s="6"/>
      <c r="BU2711" s="5"/>
      <c r="BV2711" s="5"/>
      <c r="BW2711" s="6"/>
      <c r="BX2711" s="5"/>
      <c r="BY2711" s="5"/>
      <c r="BZ2711" s="6"/>
      <c r="CA2711" s="5"/>
    </row>
    <row r="2712" spans="4:79">
      <c r="D2712" s="1"/>
      <c r="E2712" s="1"/>
      <c r="J2712" s="1"/>
      <c r="L2712" s="1"/>
      <c r="AX2712" s="1"/>
      <c r="AY2712" s="1"/>
      <c r="BA2712" s="1"/>
      <c r="BG2712" t="str">
        <f t="shared" ca="1" si="345"/>
        <v/>
      </c>
      <c r="BH2712" t="str">
        <f t="shared" si="346"/>
        <v/>
      </c>
      <c r="BI2712" t="str">
        <f t="shared" si="347"/>
        <v/>
      </c>
      <c r="BJ2712" t="str">
        <f t="shared" ca="1" si="342"/>
        <v/>
      </c>
      <c r="BK2712">
        <f t="shared" si="348"/>
        <v>1900</v>
      </c>
      <c r="BL2712">
        <f t="shared" si="349"/>
        <v>1900</v>
      </c>
      <c r="BM2712" t="str">
        <f t="shared" si="343"/>
        <v/>
      </c>
      <c r="BN2712" s="84">
        <f t="shared" si="344"/>
        <v>116</v>
      </c>
      <c r="BO2712" s="1">
        <v>42370</v>
      </c>
      <c r="BP2712" s="1"/>
      <c r="BQ2712" s="3"/>
      <c r="BR2712" s="4"/>
      <c r="BS2712" s="5"/>
      <c r="BT2712" s="6"/>
      <c r="BU2712" s="5"/>
      <c r="BV2712" s="5"/>
      <c r="BW2712" s="6"/>
      <c r="BX2712" s="5"/>
      <c r="BY2712" s="5"/>
      <c r="BZ2712" s="6"/>
      <c r="CA2712" s="5"/>
    </row>
    <row r="2713" spans="4:79">
      <c r="D2713" s="1"/>
      <c r="J2713" s="1"/>
      <c r="L2713" s="1"/>
      <c r="M2713" s="1"/>
      <c r="AX2713" s="1"/>
      <c r="AY2713" s="1"/>
      <c r="BA2713" s="1"/>
      <c r="BB2713" s="1"/>
      <c r="BG2713" t="str">
        <f t="shared" ca="1" si="345"/>
        <v/>
      </c>
      <c r="BH2713" t="str">
        <f t="shared" si="346"/>
        <v/>
      </c>
      <c r="BI2713" t="str">
        <f t="shared" si="347"/>
        <v/>
      </c>
      <c r="BJ2713" t="str">
        <f t="shared" ca="1" si="342"/>
        <v/>
      </c>
      <c r="BK2713">
        <f t="shared" si="348"/>
        <v>1900</v>
      </c>
      <c r="BL2713">
        <f t="shared" si="349"/>
        <v>1900</v>
      </c>
      <c r="BM2713" t="str">
        <f t="shared" si="343"/>
        <v/>
      </c>
      <c r="BN2713" s="84">
        <f t="shared" si="344"/>
        <v>116</v>
      </c>
      <c r="BO2713" s="1">
        <v>42370</v>
      </c>
      <c r="BP2713" s="1"/>
      <c r="BQ2713" s="3"/>
      <c r="BR2713" s="4"/>
      <c r="BS2713" s="5"/>
      <c r="BT2713" s="6"/>
      <c r="BU2713" s="5"/>
      <c r="BV2713" s="5"/>
      <c r="BW2713" s="6"/>
      <c r="BX2713" s="5"/>
      <c r="BY2713" s="5"/>
      <c r="BZ2713" s="6"/>
      <c r="CA2713" s="5"/>
    </row>
    <row r="2714" spans="4:79">
      <c r="D2714" s="1"/>
      <c r="J2714" s="1"/>
      <c r="L2714" s="1"/>
      <c r="BA2714" s="1"/>
      <c r="BG2714" t="str">
        <f t="shared" ca="1" si="345"/>
        <v/>
      </c>
      <c r="BH2714" t="str">
        <f t="shared" si="346"/>
        <v/>
      </c>
      <c r="BI2714" t="str">
        <f t="shared" si="347"/>
        <v/>
      </c>
      <c r="BJ2714" t="str">
        <f t="shared" ca="1" si="342"/>
        <v/>
      </c>
      <c r="BK2714">
        <f t="shared" si="348"/>
        <v>1900</v>
      </c>
      <c r="BL2714">
        <f t="shared" si="349"/>
        <v>1900</v>
      </c>
      <c r="BM2714" t="str">
        <f t="shared" si="343"/>
        <v/>
      </c>
      <c r="BN2714" s="84">
        <f t="shared" si="344"/>
        <v>116</v>
      </c>
      <c r="BO2714" s="1">
        <v>42370</v>
      </c>
      <c r="BP2714" s="1"/>
      <c r="BQ2714" s="3"/>
      <c r="BR2714" s="4"/>
      <c r="BS2714" s="5"/>
      <c r="BT2714" s="6"/>
      <c r="BU2714" s="5"/>
      <c r="BV2714" s="5"/>
      <c r="BW2714" s="6"/>
      <c r="BX2714" s="5"/>
      <c r="BY2714" s="5"/>
      <c r="BZ2714" s="6"/>
      <c r="CA2714" s="5"/>
    </row>
    <row r="2715" spans="4:79">
      <c r="D2715" s="1"/>
      <c r="J2715" s="1"/>
      <c r="L2715" s="1"/>
      <c r="M2715" s="1"/>
      <c r="BA2715" s="1"/>
      <c r="BB2715" s="1"/>
      <c r="BD2715" s="1"/>
      <c r="BE2715" s="1"/>
      <c r="BG2715" t="str">
        <f t="shared" ca="1" si="345"/>
        <v/>
      </c>
      <c r="BH2715" t="str">
        <f t="shared" si="346"/>
        <v/>
      </c>
      <c r="BI2715" t="str">
        <f t="shared" si="347"/>
        <v/>
      </c>
      <c r="BJ2715" t="str">
        <f t="shared" ca="1" si="342"/>
        <v/>
      </c>
      <c r="BK2715">
        <f t="shared" si="348"/>
        <v>1900</v>
      </c>
      <c r="BL2715">
        <f t="shared" si="349"/>
        <v>1900</v>
      </c>
      <c r="BM2715" t="str">
        <f t="shared" si="343"/>
        <v/>
      </c>
      <c r="BN2715" s="84">
        <f t="shared" si="344"/>
        <v>116</v>
      </c>
      <c r="BO2715" s="1">
        <v>42370</v>
      </c>
      <c r="BP2715" s="1"/>
      <c r="BQ2715" s="3"/>
      <c r="BR2715" s="4"/>
      <c r="BS2715" s="5"/>
      <c r="BT2715" s="6"/>
      <c r="BU2715" s="5"/>
      <c r="BV2715" s="5"/>
      <c r="BW2715" s="6"/>
      <c r="BX2715" s="5"/>
      <c r="BY2715" s="5"/>
      <c r="BZ2715" s="6"/>
      <c r="CA2715" s="5"/>
    </row>
    <row r="2716" spans="4:79">
      <c r="D2716" s="1"/>
      <c r="J2716" s="1"/>
      <c r="L2716" s="1"/>
      <c r="M2716" s="1"/>
      <c r="BB2716" s="1"/>
      <c r="BC2716" s="1"/>
      <c r="BG2716" t="str">
        <f t="shared" ca="1" si="345"/>
        <v/>
      </c>
      <c r="BH2716" t="str">
        <f t="shared" si="346"/>
        <v/>
      </c>
      <c r="BI2716" t="str">
        <f t="shared" si="347"/>
        <v/>
      </c>
      <c r="BJ2716" t="str">
        <f t="shared" ca="1" si="342"/>
        <v/>
      </c>
      <c r="BK2716">
        <f t="shared" si="348"/>
        <v>1900</v>
      </c>
      <c r="BL2716">
        <f t="shared" si="349"/>
        <v>1900</v>
      </c>
      <c r="BM2716" t="str">
        <f t="shared" si="343"/>
        <v/>
      </c>
      <c r="BN2716" s="84">
        <f t="shared" si="344"/>
        <v>116</v>
      </c>
      <c r="BO2716" s="1">
        <v>42370</v>
      </c>
      <c r="BP2716" s="1"/>
      <c r="BQ2716" s="3"/>
      <c r="BR2716" s="4"/>
      <c r="BS2716" s="5"/>
      <c r="BT2716" s="6"/>
      <c r="BU2716" s="5"/>
      <c r="BV2716" s="5"/>
      <c r="BW2716" s="6"/>
      <c r="BX2716" s="5"/>
      <c r="BY2716" s="5"/>
      <c r="BZ2716" s="6"/>
      <c r="CA2716" s="5"/>
    </row>
    <row r="2717" spans="4:79">
      <c r="D2717" s="1"/>
      <c r="J2717" s="1"/>
      <c r="L2717" s="1"/>
      <c r="M2717" s="1"/>
      <c r="BA2717" s="1"/>
      <c r="BG2717" t="str">
        <f t="shared" ca="1" si="345"/>
        <v/>
      </c>
      <c r="BH2717" t="str">
        <f t="shared" si="346"/>
        <v/>
      </c>
      <c r="BI2717" t="str">
        <f t="shared" si="347"/>
        <v/>
      </c>
      <c r="BJ2717" t="str">
        <f t="shared" ca="1" si="342"/>
        <v/>
      </c>
      <c r="BK2717">
        <f t="shared" si="348"/>
        <v>1900</v>
      </c>
      <c r="BL2717">
        <f t="shared" si="349"/>
        <v>1900</v>
      </c>
      <c r="BM2717" t="str">
        <f t="shared" si="343"/>
        <v/>
      </c>
      <c r="BN2717" s="84">
        <f t="shared" si="344"/>
        <v>116</v>
      </c>
      <c r="BO2717" s="1">
        <v>42370</v>
      </c>
      <c r="BP2717" s="1"/>
      <c r="BQ2717" s="3"/>
      <c r="BR2717" s="4"/>
      <c r="BS2717" s="5"/>
      <c r="BT2717" s="6"/>
      <c r="BU2717" s="5"/>
      <c r="BV2717" s="5"/>
      <c r="BW2717" s="6"/>
      <c r="BX2717" s="5"/>
      <c r="BY2717" s="5"/>
      <c r="BZ2717" s="6"/>
      <c r="CA2717" s="5"/>
    </row>
    <row r="2718" spans="4:79">
      <c r="D2718" s="1"/>
      <c r="J2718" s="1"/>
      <c r="L2718" s="1"/>
      <c r="M2718" s="1"/>
      <c r="AX2718" s="1"/>
      <c r="AY2718" s="1"/>
      <c r="BA2718" s="1"/>
      <c r="BB2718" s="1"/>
      <c r="BG2718" t="str">
        <f t="shared" ca="1" si="345"/>
        <v/>
      </c>
      <c r="BH2718" t="str">
        <f t="shared" si="346"/>
        <v/>
      </c>
      <c r="BI2718" t="str">
        <f t="shared" si="347"/>
        <v/>
      </c>
      <c r="BJ2718" t="str">
        <f t="shared" ca="1" si="342"/>
        <v/>
      </c>
      <c r="BK2718">
        <f t="shared" si="348"/>
        <v>1900</v>
      </c>
      <c r="BL2718">
        <f t="shared" si="349"/>
        <v>1900</v>
      </c>
      <c r="BM2718" t="str">
        <f t="shared" si="343"/>
        <v/>
      </c>
      <c r="BN2718" s="84">
        <f t="shared" si="344"/>
        <v>116</v>
      </c>
      <c r="BO2718" s="1">
        <v>42370</v>
      </c>
      <c r="BP2718" s="1"/>
      <c r="BQ2718" s="3"/>
      <c r="BR2718" s="4"/>
      <c r="BS2718" s="5"/>
      <c r="BT2718" s="6"/>
      <c r="BU2718" s="5"/>
      <c r="BV2718" s="5"/>
      <c r="BW2718" s="6"/>
      <c r="BX2718" s="5"/>
      <c r="BY2718" s="5"/>
      <c r="BZ2718" s="6"/>
      <c r="CA2718" s="5"/>
    </row>
    <row r="2719" spans="4:79">
      <c r="D2719" s="1"/>
      <c r="J2719" s="1"/>
      <c r="L2719" s="1"/>
      <c r="M2719" s="1"/>
      <c r="AX2719" s="1"/>
      <c r="AY2719" s="1"/>
      <c r="BA2719" s="1"/>
      <c r="BB2719" s="1"/>
      <c r="BG2719" t="str">
        <f t="shared" ca="1" si="345"/>
        <v/>
      </c>
      <c r="BH2719" t="str">
        <f t="shared" si="346"/>
        <v/>
      </c>
      <c r="BI2719" t="str">
        <f t="shared" si="347"/>
        <v/>
      </c>
      <c r="BJ2719" t="str">
        <f t="shared" ref="BJ2719:BJ2782" ca="1" si="350">IF(A2719="","",DATEDIF(L2719,TODAY(),"y"))</f>
        <v/>
      </c>
      <c r="BK2719">
        <f t="shared" si="348"/>
        <v>1900</v>
      </c>
      <c r="BL2719">
        <f t="shared" si="349"/>
        <v>1900</v>
      </c>
      <c r="BM2719" t="str">
        <f t="shared" si="343"/>
        <v/>
      </c>
      <c r="BN2719" s="84">
        <f t="shared" si="344"/>
        <v>116</v>
      </c>
      <c r="BO2719" s="1">
        <v>42370</v>
      </c>
      <c r="BP2719" s="1"/>
      <c r="BQ2719" s="3"/>
      <c r="BR2719" s="4"/>
      <c r="BS2719" s="5"/>
      <c r="BT2719" s="6"/>
      <c r="BU2719" s="5"/>
      <c r="BV2719" s="5"/>
      <c r="BW2719" s="6"/>
      <c r="BX2719" s="5"/>
      <c r="BY2719" s="5"/>
      <c r="BZ2719" s="6"/>
      <c r="CA2719" s="5"/>
    </row>
    <row r="2720" spans="4:79">
      <c r="D2720" s="1"/>
      <c r="J2720" s="1"/>
      <c r="L2720" s="1"/>
      <c r="M2720" s="1"/>
      <c r="AX2720" s="1"/>
      <c r="AY2720" s="1"/>
      <c r="BA2720" s="1"/>
      <c r="BB2720" s="1"/>
      <c r="BG2720" t="str">
        <f t="shared" ca="1" si="345"/>
        <v/>
      </c>
      <c r="BH2720" t="str">
        <f t="shared" si="346"/>
        <v/>
      </c>
      <c r="BI2720" t="str">
        <f t="shared" si="347"/>
        <v/>
      </c>
      <c r="BJ2720" t="str">
        <f t="shared" ca="1" si="350"/>
        <v/>
      </c>
      <c r="BK2720">
        <f t="shared" si="348"/>
        <v>1900</v>
      </c>
      <c r="BL2720">
        <f t="shared" si="349"/>
        <v>1900</v>
      </c>
      <c r="BM2720" t="str">
        <f t="shared" si="343"/>
        <v/>
      </c>
      <c r="BN2720" s="84">
        <f t="shared" si="344"/>
        <v>116</v>
      </c>
      <c r="BO2720" s="1">
        <v>42370</v>
      </c>
      <c r="BP2720" s="1"/>
      <c r="BQ2720" s="3"/>
      <c r="BR2720" s="4"/>
      <c r="BS2720" s="5"/>
      <c r="BT2720" s="6"/>
      <c r="BU2720" s="5"/>
      <c r="BV2720" s="5"/>
      <c r="BW2720" s="6"/>
      <c r="BX2720" s="5"/>
      <c r="BY2720" s="5"/>
      <c r="BZ2720" s="6"/>
      <c r="CA2720" s="5"/>
    </row>
    <row r="2721" spans="4:79">
      <c r="D2721" s="1"/>
      <c r="E2721" s="1"/>
      <c r="J2721" s="1"/>
      <c r="L2721" s="1"/>
      <c r="N2721" s="1"/>
      <c r="AX2721" s="1"/>
      <c r="AY2721" s="1"/>
      <c r="BA2721" s="1"/>
      <c r="BB2721" s="1"/>
      <c r="BG2721" t="str">
        <f t="shared" ca="1" si="345"/>
        <v/>
      </c>
      <c r="BH2721" t="str">
        <f t="shared" si="346"/>
        <v/>
      </c>
      <c r="BI2721" t="str">
        <f t="shared" si="347"/>
        <v/>
      </c>
      <c r="BJ2721" t="str">
        <f t="shared" ca="1" si="350"/>
        <v/>
      </c>
      <c r="BK2721">
        <f t="shared" si="348"/>
        <v>1900</v>
      </c>
      <c r="BL2721">
        <f t="shared" si="349"/>
        <v>1900</v>
      </c>
      <c r="BM2721" t="str">
        <f t="shared" si="343"/>
        <v/>
      </c>
      <c r="BN2721" s="84">
        <f t="shared" si="344"/>
        <v>116</v>
      </c>
      <c r="BO2721" s="1">
        <v>42370</v>
      </c>
      <c r="BP2721" s="1"/>
      <c r="BQ2721" s="3"/>
      <c r="BR2721" s="4"/>
      <c r="BS2721" s="5"/>
      <c r="BT2721" s="6"/>
      <c r="BU2721" s="5"/>
      <c r="BV2721" s="5"/>
      <c r="BW2721" s="6"/>
      <c r="BX2721" s="5"/>
      <c r="BY2721" s="5"/>
      <c r="BZ2721" s="6"/>
      <c r="CA2721" s="5"/>
    </row>
    <row r="2722" spans="4:79">
      <c r="D2722" s="1"/>
      <c r="J2722" s="1"/>
      <c r="M2722" s="1"/>
      <c r="BG2722" t="str">
        <f t="shared" ca="1" si="345"/>
        <v/>
      </c>
      <c r="BH2722" t="str">
        <f t="shared" si="346"/>
        <v/>
      </c>
      <c r="BI2722" t="str">
        <f t="shared" si="347"/>
        <v/>
      </c>
      <c r="BJ2722" t="str">
        <f t="shared" ca="1" si="350"/>
        <v/>
      </c>
      <c r="BK2722">
        <f t="shared" si="348"/>
        <v>1900</v>
      </c>
      <c r="BL2722">
        <f t="shared" si="349"/>
        <v>1900</v>
      </c>
      <c r="BM2722" t="str">
        <f t="shared" si="343"/>
        <v/>
      </c>
      <c r="BN2722" s="84">
        <f t="shared" si="344"/>
        <v>116</v>
      </c>
      <c r="BO2722" s="1">
        <v>42370</v>
      </c>
      <c r="BP2722" s="1"/>
      <c r="BQ2722" s="3"/>
      <c r="BR2722" s="4"/>
      <c r="BS2722" s="5"/>
      <c r="BT2722" s="6"/>
      <c r="BU2722" s="5"/>
      <c r="BV2722" s="5"/>
      <c r="BW2722" s="6"/>
      <c r="BX2722" s="5"/>
      <c r="BY2722" s="5"/>
      <c r="BZ2722" s="6"/>
      <c r="CA2722" s="5"/>
    </row>
    <row r="2723" spans="4:79">
      <c r="D2723" s="1"/>
      <c r="J2723" s="1"/>
      <c r="L2723" s="1"/>
      <c r="M2723" s="1"/>
      <c r="AX2723" s="1"/>
      <c r="AY2723" s="1"/>
      <c r="BA2723" s="1"/>
      <c r="BB2723" s="1"/>
      <c r="BG2723" t="str">
        <f t="shared" ca="1" si="345"/>
        <v/>
      </c>
      <c r="BH2723" t="str">
        <f t="shared" si="346"/>
        <v/>
      </c>
      <c r="BI2723" t="str">
        <f t="shared" si="347"/>
        <v/>
      </c>
      <c r="BJ2723" t="str">
        <f t="shared" ca="1" si="350"/>
        <v/>
      </c>
      <c r="BK2723">
        <f t="shared" si="348"/>
        <v>1900</v>
      </c>
      <c r="BL2723">
        <f t="shared" si="349"/>
        <v>1900</v>
      </c>
      <c r="BM2723" t="str">
        <f t="shared" si="343"/>
        <v/>
      </c>
      <c r="BN2723" s="84">
        <f t="shared" si="344"/>
        <v>116</v>
      </c>
      <c r="BO2723" s="1">
        <v>42370</v>
      </c>
      <c r="BP2723" s="1"/>
      <c r="BQ2723" s="3"/>
      <c r="BR2723" s="4"/>
      <c r="BS2723" s="5"/>
      <c r="BT2723" s="6"/>
      <c r="BU2723" s="5"/>
      <c r="BV2723" s="5"/>
      <c r="BW2723" s="6"/>
      <c r="BX2723" s="5"/>
      <c r="BY2723" s="5"/>
      <c r="BZ2723" s="6"/>
      <c r="CA2723" s="5"/>
    </row>
    <row r="2724" spans="4:79">
      <c r="D2724" s="1"/>
      <c r="J2724" s="1"/>
      <c r="L2724" s="1"/>
      <c r="BA2724" s="1"/>
      <c r="BG2724" t="str">
        <f t="shared" ca="1" si="345"/>
        <v/>
      </c>
      <c r="BH2724" t="str">
        <f t="shared" si="346"/>
        <v/>
      </c>
      <c r="BI2724" t="str">
        <f t="shared" si="347"/>
        <v/>
      </c>
      <c r="BJ2724" t="str">
        <f t="shared" ca="1" si="350"/>
        <v/>
      </c>
      <c r="BK2724">
        <f t="shared" si="348"/>
        <v>1900</v>
      </c>
      <c r="BL2724">
        <f t="shared" si="349"/>
        <v>1900</v>
      </c>
      <c r="BM2724" t="str">
        <f t="shared" si="343"/>
        <v/>
      </c>
      <c r="BN2724" s="84">
        <f t="shared" si="344"/>
        <v>116</v>
      </c>
      <c r="BO2724" s="1">
        <v>42370</v>
      </c>
      <c r="BP2724" s="1"/>
      <c r="BQ2724" s="3"/>
      <c r="BR2724" s="4"/>
      <c r="BS2724" s="5"/>
      <c r="BT2724" s="6"/>
      <c r="BU2724" s="5"/>
      <c r="BV2724" s="5"/>
      <c r="BW2724" s="6"/>
      <c r="BX2724" s="5"/>
      <c r="BY2724" s="5"/>
      <c r="BZ2724" s="6"/>
      <c r="CA2724" s="5"/>
    </row>
    <row r="2725" spans="4:79">
      <c r="D2725" s="1"/>
      <c r="J2725" s="1"/>
      <c r="M2725" s="1"/>
      <c r="BG2725" t="str">
        <f t="shared" ca="1" si="345"/>
        <v/>
      </c>
      <c r="BH2725" t="str">
        <f t="shared" si="346"/>
        <v/>
      </c>
      <c r="BI2725" t="str">
        <f t="shared" si="347"/>
        <v/>
      </c>
      <c r="BJ2725" t="str">
        <f t="shared" ca="1" si="350"/>
        <v/>
      </c>
      <c r="BK2725">
        <f t="shared" si="348"/>
        <v>1900</v>
      </c>
      <c r="BL2725">
        <f t="shared" si="349"/>
        <v>1900</v>
      </c>
      <c r="BM2725" t="str">
        <f t="shared" si="343"/>
        <v/>
      </c>
      <c r="BN2725" s="84">
        <f t="shared" si="344"/>
        <v>116</v>
      </c>
      <c r="BO2725" s="1">
        <v>42370</v>
      </c>
      <c r="BP2725" s="1"/>
      <c r="BQ2725" s="3"/>
      <c r="BR2725" s="4"/>
      <c r="BS2725" s="5"/>
      <c r="BT2725" s="6"/>
      <c r="BU2725" s="5"/>
      <c r="BV2725" s="5"/>
      <c r="BW2725" s="6"/>
      <c r="BX2725" s="5"/>
      <c r="BY2725" s="5"/>
      <c r="BZ2725" s="6"/>
      <c r="CA2725" s="5"/>
    </row>
    <row r="2726" spans="4:79">
      <c r="D2726" s="1"/>
      <c r="J2726" s="1"/>
      <c r="L2726" s="1"/>
      <c r="M2726" s="1"/>
      <c r="AX2726" s="1"/>
      <c r="AY2726" s="1"/>
      <c r="BA2726" s="1"/>
      <c r="BB2726" s="1"/>
      <c r="BG2726" t="str">
        <f t="shared" ca="1" si="345"/>
        <v/>
      </c>
      <c r="BH2726" t="str">
        <f t="shared" si="346"/>
        <v/>
      </c>
      <c r="BI2726" t="str">
        <f t="shared" si="347"/>
        <v/>
      </c>
      <c r="BJ2726" t="str">
        <f t="shared" ca="1" si="350"/>
        <v/>
      </c>
      <c r="BK2726">
        <f t="shared" si="348"/>
        <v>1900</v>
      </c>
      <c r="BL2726">
        <f t="shared" si="349"/>
        <v>1900</v>
      </c>
      <c r="BM2726" t="str">
        <f t="shared" si="343"/>
        <v/>
      </c>
      <c r="BN2726" s="84">
        <f t="shared" si="344"/>
        <v>116</v>
      </c>
      <c r="BO2726" s="1">
        <v>42370</v>
      </c>
      <c r="BP2726" s="1"/>
      <c r="BQ2726" s="3"/>
      <c r="BR2726" s="4"/>
      <c r="BS2726" s="5"/>
      <c r="BT2726" s="6"/>
      <c r="BU2726" s="5"/>
      <c r="BV2726" s="5"/>
      <c r="BW2726" s="6"/>
      <c r="BX2726" s="5"/>
      <c r="BY2726" s="5"/>
      <c r="BZ2726" s="6"/>
      <c r="CA2726" s="5"/>
    </row>
    <row r="2727" spans="4:79">
      <c r="D2727" s="1"/>
      <c r="J2727" s="1"/>
      <c r="L2727" s="1"/>
      <c r="M2727" s="1"/>
      <c r="AX2727" s="1"/>
      <c r="AY2727" s="1"/>
      <c r="BA2727" s="1"/>
      <c r="BB2727" s="1"/>
      <c r="BG2727" t="str">
        <f t="shared" ca="1" si="345"/>
        <v/>
      </c>
      <c r="BH2727" t="str">
        <f t="shared" si="346"/>
        <v/>
      </c>
      <c r="BI2727" t="str">
        <f t="shared" si="347"/>
        <v/>
      </c>
      <c r="BJ2727" t="str">
        <f t="shared" ca="1" si="350"/>
        <v/>
      </c>
      <c r="BK2727">
        <f t="shared" si="348"/>
        <v>1900</v>
      </c>
      <c r="BL2727">
        <f t="shared" si="349"/>
        <v>1900</v>
      </c>
      <c r="BM2727" t="str">
        <f t="shared" si="343"/>
        <v/>
      </c>
      <c r="BN2727" s="84">
        <f t="shared" si="344"/>
        <v>116</v>
      </c>
      <c r="BO2727" s="1">
        <v>42370</v>
      </c>
      <c r="BP2727" s="1"/>
      <c r="BQ2727" s="3"/>
      <c r="BR2727" s="4"/>
      <c r="BS2727" s="5"/>
      <c r="BT2727" s="6"/>
      <c r="BU2727" s="5"/>
      <c r="BV2727" s="5"/>
      <c r="BW2727" s="6"/>
      <c r="BX2727" s="5"/>
      <c r="BY2727" s="5"/>
      <c r="BZ2727" s="6"/>
      <c r="CA2727" s="5"/>
    </row>
    <row r="2728" spans="4:79">
      <c r="D2728" s="1"/>
      <c r="J2728" s="1"/>
      <c r="L2728" s="1"/>
      <c r="M2728" s="1"/>
      <c r="BA2728" s="1"/>
      <c r="BG2728" t="str">
        <f t="shared" ca="1" si="345"/>
        <v/>
      </c>
      <c r="BH2728" t="str">
        <f t="shared" si="346"/>
        <v/>
      </c>
      <c r="BI2728" t="str">
        <f t="shared" si="347"/>
        <v/>
      </c>
      <c r="BJ2728" t="str">
        <f t="shared" ca="1" si="350"/>
        <v/>
      </c>
      <c r="BK2728">
        <f t="shared" si="348"/>
        <v>1900</v>
      </c>
      <c r="BL2728">
        <f t="shared" si="349"/>
        <v>1900</v>
      </c>
      <c r="BM2728" t="str">
        <f t="shared" si="343"/>
        <v/>
      </c>
      <c r="BN2728" s="84">
        <f t="shared" si="344"/>
        <v>116</v>
      </c>
      <c r="BO2728" s="1">
        <v>42370</v>
      </c>
      <c r="BP2728" s="1"/>
      <c r="BQ2728" s="3"/>
      <c r="BR2728" s="4"/>
      <c r="BS2728" s="5"/>
      <c r="BT2728" s="6"/>
      <c r="BU2728" s="5"/>
      <c r="BV2728" s="5"/>
      <c r="BW2728" s="6"/>
      <c r="BX2728" s="5"/>
      <c r="BY2728" s="5"/>
      <c r="BZ2728" s="6"/>
      <c r="CA2728" s="5"/>
    </row>
    <row r="2729" spans="4:79">
      <c r="D2729" s="1"/>
      <c r="J2729" s="1"/>
      <c r="L2729" s="1"/>
      <c r="AX2729" s="1"/>
      <c r="AY2729" s="1"/>
      <c r="BA2729" s="1"/>
      <c r="BB2729" s="1"/>
      <c r="BG2729" t="str">
        <f t="shared" ca="1" si="345"/>
        <v/>
      </c>
      <c r="BH2729" t="str">
        <f t="shared" si="346"/>
        <v/>
      </c>
      <c r="BI2729" t="str">
        <f t="shared" si="347"/>
        <v/>
      </c>
      <c r="BJ2729" t="str">
        <f t="shared" ca="1" si="350"/>
        <v/>
      </c>
      <c r="BK2729">
        <f t="shared" si="348"/>
        <v>1900</v>
      </c>
      <c r="BL2729">
        <f t="shared" si="349"/>
        <v>1900</v>
      </c>
      <c r="BM2729" t="str">
        <f t="shared" si="343"/>
        <v/>
      </c>
      <c r="BN2729" s="84">
        <f t="shared" si="344"/>
        <v>116</v>
      </c>
      <c r="BO2729" s="1">
        <v>42370</v>
      </c>
      <c r="BP2729" s="1"/>
      <c r="BQ2729" s="3"/>
      <c r="BR2729" s="4"/>
      <c r="BS2729" s="5"/>
      <c r="BT2729" s="6"/>
      <c r="BU2729" s="5"/>
      <c r="BV2729" s="5"/>
      <c r="BW2729" s="6"/>
      <c r="BX2729" s="5"/>
      <c r="BY2729" s="5"/>
      <c r="BZ2729" s="6"/>
      <c r="CA2729" s="5"/>
    </row>
    <row r="2730" spans="4:79">
      <c r="D2730" s="1"/>
      <c r="E2730" s="1"/>
      <c r="J2730" s="1"/>
      <c r="L2730" s="1"/>
      <c r="N2730" s="1"/>
      <c r="BA2730" s="1"/>
      <c r="BG2730" t="str">
        <f t="shared" ca="1" si="345"/>
        <v/>
      </c>
      <c r="BH2730" t="str">
        <f t="shared" si="346"/>
        <v/>
      </c>
      <c r="BI2730" t="str">
        <f t="shared" si="347"/>
        <v/>
      </c>
      <c r="BJ2730" t="str">
        <f t="shared" ca="1" si="350"/>
        <v/>
      </c>
      <c r="BK2730">
        <f t="shared" si="348"/>
        <v>1900</v>
      </c>
      <c r="BL2730">
        <f t="shared" si="349"/>
        <v>1900</v>
      </c>
      <c r="BM2730" t="str">
        <f t="shared" si="343"/>
        <v/>
      </c>
      <c r="BN2730" s="84">
        <f t="shared" si="344"/>
        <v>116</v>
      </c>
      <c r="BO2730" s="1">
        <v>42370</v>
      </c>
      <c r="BP2730" s="1"/>
      <c r="BQ2730" s="3"/>
      <c r="BR2730" s="4"/>
      <c r="BS2730" s="5"/>
      <c r="BT2730" s="6"/>
      <c r="BU2730" s="5"/>
      <c r="BV2730" s="5"/>
      <c r="BW2730" s="6"/>
      <c r="BX2730" s="5"/>
      <c r="BY2730" s="5"/>
      <c r="BZ2730" s="6"/>
      <c r="CA2730" s="5"/>
    </row>
    <row r="2731" spans="4:79">
      <c r="D2731" s="1"/>
      <c r="J2731" s="1"/>
      <c r="L2731" s="1"/>
      <c r="M2731" s="1"/>
      <c r="AX2731" s="1"/>
      <c r="AY2731" s="1"/>
      <c r="BA2731" s="1"/>
      <c r="BB2731" s="1"/>
      <c r="BG2731" t="str">
        <f t="shared" ca="1" si="345"/>
        <v/>
      </c>
      <c r="BH2731" t="str">
        <f t="shared" si="346"/>
        <v/>
      </c>
      <c r="BI2731" t="str">
        <f t="shared" si="347"/>
        <v/>
      </c>
      <c r="BJ2731" t="str">
        <f t="shared" ca="1" si="350"/>
        <v/>
      </c>
      <c r="BK2731">
        <f t="shared" si="348"/>
        <v>1900</v>
      </c>
      <c r="BL2731">
        <f t="shared" si="349"/>
        <v>1900</v>
      </c>
      <c r="BM2731" t="str">
        <f t="shared" si="343"/>
        <v/>
      </c>
      <c r="BN2731" s="84">
        <f t="shared" si="344"/>
        <v>116</v>
      </c>
      <c r="BO2731" s="1">
        <v>42370</v>
      </c>
      <c r="BP2731" s="1"/>
      <c r="BQ2731" s="3"/>
      <c r="BR2731" s="4"/>
      <c r="BS2731" s="5"/>
      <c r="BT2731" s="6"/>
      <c r="BU2731" s="5"/>
      <c r="BV2731" s="5"/>
      <c r="BW2731" s="6"/>
      <c r="BX2731" s="5"/>
      <c r="BY2731" s="5"/>
      <c r="BZ2731" s="6"/>
      <c r="CA2731" s="5"/>
    </row>
    <row r="2732" spans="4:79">
      <c r="D2732" s="1"/>
      <c r="J2732" s="1"/>
      <c r="L2732" s="1"/>
      <c r="M2732" s="1"/>
      <c r="AX2732" s="1"/>
      <c r="AY2732" s="1"/>
      <c r="BA2732" s="1"/>
      <c r="BB2732" s="1"/>
      <c r="BG2732" t="str">
        <f t="shared" ca="1" si="345"/>
        <v/>
      </c>
      <c r="BH2732" t="str">
        <f t="shared" si="346"/>
        <v/>
      </c>
      <c r="BI2732" t="str">
        <f t="shared" si="347"/>
        <v/>
      </c>
      <c r="BJ2732" t="str">
        <f t="shared" ca="1" si="350"/>
        <v/>
      </c>
      <c r="BK2732">
        <f t="shared" si="348"/>
        <v>1900</v>
      </c>
      <c r="BL2732">
        <f t="shared" si="349"/>
        <v>1900</v>
      </c>
      <c r="BM2732" t="str">
        <f t="shared" si="343"/>
        <v/>
      </c>
      <c r="BN2732" s="84">
        <f t="shared" si="344"/>
        <v>116</v>
      </c>
      <c r="BO2732" s="1">
        <v>42370</v>
      </c>
      <c r="BP2732" s="1"/>
      <c r="BQ2732" s="3"/>
      <c r="BR2732" s="4"/>
      <c r="BS2732" s="5"/>
      <c r="BT2732" s="6"/>
      <c r="BU2732" s="5"/>
      <c r="BV2732" s="5"/>
      <c r="BW2732" s="6"/>
      <c r="BX2732" s="5"/>
      <c r="BY2732" s="5"/>
      <c r="BZ2732" s="6"/>
      <c r="CA2732" s="5"/>
    </row>
    <row r="2733" spans="4:79">
      <c r="D2733" s="1"/>
      <c r="J2733" s="1"/>
      <c r="L2733" s="1"/>
      <c r="M2733" s="1"/>
      <c r="AX2733" s="1"/>
      <c r="AY2733" s="1"/>
      <c r="BA2733" s="1"/>
      <c r="BB2733" s="1"/>
      <c r="BG2733" t="str">
        <f t="shared" ca="1" si="345"/>
        <v/>
      </c>
      <c r="BH2733" t="str">
        <f t="shared" si="346"/>
        <v/>
      </c>
      <c r="BI2733" t="str">
        <f t="shared" si="347"/>
        <v/>
      </c>
      <c r="BJ2733" t="str">
        <f t="shared" ca="1" si="350"/>
        <v/>
      </c>
      <c r="BK2733">
        <f t="shared" si="348"/>
        <v>1900</v>
      </c>
      <c r="BL2733">
        <f t="shared" si="349"/>
        <v>1900</v>
      </c>
      <c r="BM2733" t="str">
        <f t="shared" si="343"/>
        <v/>
      </c>
      <c r="BN2733" s="84">
        <f t="shared" si="344"/>
        <v>116</v>
      </c>
      <c r="BO2733" s="1">
        <v>42370</v>
      </c>
      <c r="BP2733" s="1"/>
      <c r="BQ2733" s="3"/>
      <c r="BR2733" s="4"/>
      <c r="BS2733" s="5"/>
      <c r="BT2733" s="6"/>
      <c r="BU2733" s="5"/>
      <c r="BV2733" s="5"/>
      <c r="BW2733" s="6"/>
      <c r="BX2733" s="5"/>
      <c r="BY2733" s="5"/>
      <c r="BZ2733" s="6"/>
      <c r="CA2733" s="5"/>
    </row>
    <row r="2734" spans="4:79">
      <c r="D2734" s="1"/>
      <c r="J2734" s="1"/>
      <c r="L2734" s="1"/>
      <c r="M2734" s="1"/>
      <c r="AX2734" s="1"/>
      <c r="AY2734" s="1"/>
      <c r="BA2734" s="1"/>
      <c r="BB2734" s="1"/>
      <c r="BG2734" t="str">
        <f t="shared" ca="1" si="345"/>
        <v/>
      </c>
      <c r="BH2734" t="str">
        <f t="shared" si="346"/>
        <v/>
      </c>
      <c r="BI2734" t="str">
        <f t="shared" si="347"/>
        <v/>
      </c>
      <c r="BJ2734" t="str">
        <f t="shared" ca="1" si="350"/>
        <v/>
      </c>
      <c r="BK2734">
        <f t="shared" si="348"/>
        <v>1900</v>
      </c>
      <c r="BL2734">
        <f t="shared" si="349"/>
        <v>1900</v>
      </c>
      <c r="BM2734" t="str">
        <f t="shared" si="343"/>
        <v/>
      </c>
      <c r="BN2734" s="84">
        <f t="shared" si="344"/>
        <v>116</v>
      </c>
      <c r="BO2734" s="1">
        <v>42370</v>
      </c>
      <c r="BP2734" s="1"/>
      <c r="BQ2734" s="3"/>
      <c r="BR2734" s="4"/>
      <c r="BS2734" s="5"/>
      <c r="BT2734" s="6"/>
      <c r="BU2734" s="5"/>
      <c r="BV2734" s="5"/>
      <c r="BW2734" s="6"/>
      <c r="BX2734" s="5"/>
      <c r="BY2734" s="5"/>
      <c r="BZ2734" s="6"/>
      <c r="CA2734" s="5"/>
    </row>
    <row r="2735" spans="4:79">
      <c r="D2735" s="1"/>
      <c r="J2735" s="1"/>
      <c r="L2735" s="1"/>
      <c r="M2735" s="1"/>
      <c r="AX2735" s="1"/>
      <c r="AY2735" s="1"/>
      <c r="BA2735" s="1"/>
      <c r="BB2735" s="1"/>
      <c r="BG2735" t="str">
        <f t="shared" ca="1" si="345"/>
        <v/>
      </c>
      <c r="BH2735" t="str">
        <f t="shared" si="346"/>
        <v/>
      </c>
      <c r="BI2735" t="str">
        <f t="shared" si="347"/>
        <v/>
      </c>
      <c r="BJ2735" t="str">
        <f t="shared" ca="1" si="350"/>
        <v/>
      </c>
      <c r="BK2735">
        <f t="shared" si="348"/>
        <v>1900</v>
      </c>
      <c r="BL2735">
        <f t="shared" si="349"/>
        <v>1900</v>
      </c>
      <c r="BM2735" t="str">
        <f t="shared" si="343"/>
        <v/>
      </c>
      <c r="BN2735" s="84">
        <f t="shared" si="344"/>
        <v>116</v>
      </c>
      <c r="BO2735" s="1">
        <v>42370</v>
      </c>
      <c r="BP2735" s="1"/>
      <c r="BQ2735" s="3"/>
      <c r="BR2735" s="4"/>
      <c r="BS2735" s="5"/>
      <c r="BT2735" s="6"/>
      <c r="BU2735" s="5"/>
      <c r="BV2735" s="5"/>
      <c r="BW2735" s="6"/>
      <c r="BX2735" s="5"/>
      <c r="BY2735" s="5"/>
      <c r="BZ2735" s="6"/>
      <c r="CA2735" s="5"/>
    </row>
    <row r="2736" spans="4:79">
      <c r="D2736" s="1"/>
      <c r="J2736" s="1"/>
      <c r="L2736" s="1"/>
      <c r="BA2736" s="1"/>
      <c r="BG2736" t="str">
        <f t="shared" ca="1" si="345"/>
        <v/>
      </c>
      <c r="BH2736" t="str">
        <f t="shared" si="346"/>
        <v/>
      </c>
      <c r="BI2736" t="str">
        <f t="shared" si="347"/>
        <v/>
      </c>
      <c r="BJ2736" t="str">
        <f t="shared" ca="1" si="350"/>
        <v/>
      </c>
      <c r="BK2736">
        <f t="shared" si="348"/>
        <v>1900</v>
      </c>
      <c r="BL2736">
        <f t="shared" si="349"/>
        <v>1900</v>
      </c>
      <c r="BM2736" t="str">
        <f t="shared" si="343"/>
        <v/>
      </c>
      <c r="BN2736" s="84">
        <f t="shared" si="344"/>
        <v>116</v>
      </c>
      <c r="BO2736" s="1">
        <v>42370</v>
      </c>
      <c r="BP2736" s="1"/>
      <c r="BQ2736" s="3"/>
      <c r="BR2736" s="4"/>
      <c r="BS2736" s="5"/>
      <c r="BT2736" s="6"/>
      <c r="BU2736" s="5"/>
      <c r="BV2736" s="5"/>
      <c r="BW2736" s="6"/>
      <c r="BX2736" s="5"/>
      <c r="BY2736" s="5"/>
      <c r="BZ2736" s="6"/>
      <c r="CA2736" s="5"/>
    </row>
    <row r="2737" spans="4:79">
      <c r="D2737" s="1"/>
      <c r="J2737" s="1"/>
      <c r="L2737" s="1"/>
      <c r="M2737" s="1"/>
      <c r="BA2737" s="1"/>
      <c r="BG2737" t="str">
        <f t="shared" ca="1" si="345"/>
        <v/>
      </c>
      <c r="BH2737" t="str">
        <f t="shared" si="346"/>
        <v/>
      </c>
      <c r="BI2737" t="str">
        <f t="shared" si="347"/>
        <v/>
      </c>
      <c r="BJ2737" t="str">
        <f t="shared" ca="1" si="350"/>
        <v/>
      </c>
      <c r="BK2737">
        <f t="shared" si="348"/>
        <v>1900</v>
      </c>
      <c r="BL2737">
        <f t="shared" si="349"/>
        <v>1900</v>
      </c>
      <c r="BM2737" t="str">
        <f t="shared" si="343"/>
        <v/>
      </c>
      <c r="BN2737" s="84">
        <f t="shared" si="344"/>
        <v>116</v>
      </c>
      <c r="BO2737" s="1">
        <v>42370</v>
      </c>
      <c r="BP2737" s="1"/>
      <c r="BQ2737" s="3"/>
      <c r="BR2737" s="4"/>
      <c r="BS2737" s="5"/>
      <c r="BT2737" s="6"/>
      <c r="BU2737" s="5"/>
      <c r="BV2737" s="5"/>
      <c r="BW2737" s="6"/>
      <c r="BX2737" s="5"/>
      <c r="BY2737" s="5"/>
      <c r="BZ2737" s="6"/>
      <c r="CA2737" s="5"/>
    </row>
    <row r="2738" spans="4:79">
      <c r="D2738" s="1"/>
      <c r="J2738" s="1"/>
      <c r="L2738" s="1"/>
      <c r="M2738" s="1"/>
      <c r="AX2738" s="1"/>
      <c r="AY2738" s="1"/>
      <c r="BA2738" s="1"/>
      <c r="BB2738" s="1"/>
      <c r="BG2738" t="str">
        <f t="shared" ca="1" si="345"/>
        <v/>
      </c>
      <c r="BH2738" t="str">
        <f t="shared" si="346"/>
        <v/>
      </c>
      <c r="BI2738" t="str">
        <f t="shared" si="347"/>
        <v/>
      </c>
      <c r="BJ2738" t="str">
        <f t="shared" ca="1" si="350"/>
        <v/>
      </c>
      <c r="BK2738">
        <f t="shared" si="348"/>
        <v>1900</v>
      </c>
      <c r="BL2738">
        <f t="shared" si="349"/>
        <v>1900</v>
      </c>
      <c r="BM2738" t="str">
        <f t="shared" si="343"/>
        <v/>
      </c>
      <c r="BN2738" s="84">
        <f t="shared" si="344"/>
        <v>116</v>
      </c>
      <c r="BO2738" s="1">
        <v>42370</v>
      </c>
      <c r="BP2738" s="1"/>
      <c r="BQ2738" s="3"/>
      <c r="BR2738" s="4"/>
      <c r="BS2738" s="5"/>
      <c r="BT2738" s="6"/>
      <c r="BU2738" s="5"/>
      <c r="BV2738" s="5"/>
      <c r="BW2738" s="6"/>
      <c r="BX2738" s="5"/>
      <c r="BY2738" s="5"/>
      <c r="BZ2738" s="6"/>
      <c r="CA2738" s="5"/>
    </row>
    <row r="2739" spans="4:79">
      <c r="D2739" s="1"/>
      <c r="J2739" s="1"/>
      <c r="L2739" s="1"/>
      <c r="M2739" s="1"/>
      <c r="AX2739" s="1"/>
      <c r="AY2739" s="1"/>
      <c r="BA2739" s="1"/>
      <c r="BB2739" s="1"/>
      <c r="BG2739" t="str">
        <f t="shared" ca="1" si="345"/>
        <v/>
      </c>
      <c r="BH2739" t="str">
        <f t="shared" si="346"/>
        <v/>
      </c>
      <c r="BI2739" t="str">
        <f t="shared" si="347"/>
        <v/>
      </c>
      <c r="BJ2739" t="str">
        <f t="shared" ca="1" si="350"/>
        <v/>
      </c>
      <c r="BK2739">
        <f t="shared" si="348"/>
        <v>1900</v>
      </c>
      <c r="BL2739">
        <f t="shared" si="349"/>
        <v>1900</v>
      </c>
      <c r="BM2739" t="str">
        <f t="shared" si="343"/>
        <v/>
      </c>
      <c r="BN2739" s="84">
        <f t="shared" si="344"/>
        <v>116</v>
      </c>
      <c r="BO2739" s="1">
        <v>42370</v>
      </c>
      <c r="BP2739" s="1"/>
      <c r="BQ2739" s="3"/>
      <c r="BR2739" s="4"/>
      <c r="BS2739" s="5"/>
      <c r="BT2739" s="6"/>
      <c r="BU2739" s="5"/>
      <c r="BV2739" s="5"/>
      <c r="BW2739" s="6"/>
      <c r="BX2739" s="5"/>
      <c r="BY2739" s="5"/>
      <c r="BZ2739" s="6"/>
      <c r="CA2739" s="5"/>
    </row>
    <row r="2740" spans="4:79">
      <c r="D2740" s="1"/>
      <c r="J2740" s="1"/>
      <c r="L2740" s="1"/>
      <c r="M2740" s="1"/>
      <c r="AX2740" s="1"/>
      <c r="AY2740" s="1"/>
      <c r="BA2740" s="1"/>
      <c r="BB2740" s="1"/>
      <c r="BG2740" t="str">
        <f t="shared" ca="1" si="345"/>
        <v/>
      </c>
      <c r="BH2740" t="str">
        <f t="shared" si="346"/>
        <v/>
      </c>
      <c r="BI2740" t="str">
        <f t="shared" si="347"/>
        <v/>
      </c>
      <c r="BJ2740" t="str">
        <f t="shared" ca="1" si="350"/>
        <v/>
      </c>
      <c r="BK2740">
        <f t="shared" si="348"/>
        <v>1900</v>
      </c>
      <c r="BL2740">
        <f t="shared" si="349"/>
        <v>1900</v>
      </c>
      <c r="BM2740" t="str">
        <f t="shared" si="343"/>
        <v/>
      </c>
      <c r="BN2740" s="84">
        <f t="shared" si="344"/>
        <v>116</v>
      </c>
      <c r="BO2740" s="1">
        <v>42370</v>
      </c>
      <c r="BP2740" s="1"/>
      <c r="BQ2740" s="3"/>
      <c r="BR2740" s="4"/>
      <c r="BS2740" s="5"/>
      <c r="BT2740" s="6"/>
      <c r="BU2740" s="5"/>
      <c r="BV2740" s="5"/>
      <c r="BW2740" s="6"/>
      <c r="BX2740" s="5"/>
      <c r="BY2740" s="5"/>
      <c r="BZ2740" s="6"/>
      <c r="CA2740" s="5"/>
    </row>
    <row r="2741" spans="4:79">
      <c r="D2741" s="1"/>
      <c r="J2741" s="1"/>
      <c r="L2741" s="1"/>
      <c r="M2741" s="1"/>
      <c r="BA2741" s="1"/>
      <c r="BB2741" s="1"/>
      <c r="BG2741" t="str">
        <f t="shared" ca="1" si="345"/>
        <v/>
      </c>
      <c r="BH2741" t="str">
        <f t="shared" si="346"/>
        <v/>
      </c>
      <c r="BI2741" t="str">
        <f t="shared" si="347"/>
        <v/>
      </c>
      <c r="BJ2741" t="str">
        <f t="shared" ca="1" si="350"/>
        <v/>
      </c>
      <c r="BK2741">
        <f t="shared" si="348"/>
        <v>1900</v>
      </c>
      <c r="BL2741">
        <f t="shared" si="349"/>
        <v>1900</v>
      </c>
      <c r="BM2741" t="str">
        <f t="shared" si="343"/>
        <v/>
      </c>
      <c r="BN2741" s="84">
        <f t="shared" si="344"/>
        <v>116</v>
      </c>
      <c r="BO2741" s="1">
        <v>42370</v>
      </c>
      <c r="BP2741" s="1"/>
      <c r="BQ2741" s="3"/>
      <c r="BR2741" s="4"/>
      <c r="BS2741" s="5"/>
      <c r="BT2741" s="6"/>
      <c r="BU2741" s="5"/>
      <c r="BV2741" s="5"/>
      <c r="BW2741" s="6"/>
      <c r="BX2741" s="5"/>
      <c r="BY2741" s="5"/>
      <c r="BZ2741" s="6"/>
      <c r="CA2741" s="5"/>
    </row>
    <row r="2742" spans="4:79">
      <c r="D2742" s="1"/>
      <c r="J2742" s="1"/>
      <c r="L2742" s="1"/>
      <c r="AX2742" s="1"/>
      <c r="AY2742" s="1"/>
      <c r="BA2742" s="1"/>
      <c r="BB2742" s="1"/>
      <c r="BG2742" t="str">
        <f t="shared" ca="1" si="345"/>
        <v/>
      </c>
      <c r="BH2742" t="str">
        <f t="shared" si="346"/>
        <v/>
      </c>
      <c r="BI2742" t="str">
        <f t="shared" si="347"/>
        <v/>
      </c>
      <c r="BJ2742" t="str">
        <f t="shared" ca="1" si="350"/>
        <v/>
      </c>
      <c r="BK2742">
        <f t="shared" si="348"/>
        <v>1900</v>
      </c>
      <c r="BL2742">
        <f t="shared" si="349"/>
        <v>1900</v>
      </c>
      <c r="BM2742" t="str">
        <f t="shared" si="343"/>
        <v/>
      </c>
      <c r="BN2742" s="84">
        <f t="shared" si="344"/>
        <v>116</v>
      </c>
      <c r="BO2742" s="1">
        <v>42370</v>
      </c>
      <c r="BP2742" s="1"/>
      <c r="BQ2742" s="3"/>
      <c r="BR2742" s="4"/>
      <c r="BS2742" s="5"/>
      <c r="BT2742" s="6"/>
      <c r="BU2742" s="5"/>
      <c r="BV2742" s="5"/>
      <c r="BW2742" s="6"/>
      <c r="BX2742" s="5"/>
      <c r="BY2742" s="5"/>
      <c r="BZ2742" s="6"/>
      <c r="CA2742" s="5"/>
    </row>
    <row r="2743" spans="4:79">
      <c r="D2743" s="1"/>
      <c r="J2743" s="1"/>
      <c r="L2743" s="1"/>
      <c r="BA2743" s="1"/>
      <c r="BF2743" s="1"/>
      <c r="BG2743" t="str">
        <f t="shared" ca="1" si="345"/>
        <v/>
      </c>
      <c r="BH2743" t="str">
        <f t="shared" si="346"/>
        <v/>
      </c>
      <c r="BI2743" t="str">
        <f t="shared" si="347"/>
        <v/>
      </c>
      <c r="BJ2743" t="str">
        <f t="shared" ca="1" si="350"/>
        <v/>
      </c>
      <c r="BK2743">
        <f t="shared" si="348"/>
        <v>1900</v>
      </c>
      <c r="BL2743">
        <f t="shared" si="349"/>
        <v>1900</v>
      </c>
      <c r="BM2743" t="str">
        <f t="shared" si="343"/>
        <v/>
      </c>
      <c r="BN2743" s="84">
        <f t="shared" si="344"/>
        <v>116</v>
      </c>
      <c r="BO2743" s="1">
        <v>42370</v>
      </c>
      <c r="BP2743" s="1"/>
      <c r="BQ2743" s="3"/>
      <c r="BR2743" s="4"/>
      <c r="BS2743" s="5"/>
      <c r="BT2743" s="6"/>
      <c r="BU2743" s="5"/>
      <c r="BV2743" s="5"/>
      <c r="BW2743" s="6"/>
      <c r="BX2743" s="5"/>
      <c r="BY2743" s="5"/>
      <c r="BZ2743" s="6"/>
      <c r="CA2743" s="5"/>
    </row>
    <row r="2744" spans="4:79">
      <c r="D2744" s="1"/>
      <c r="J2744" s="1"/>
      <c r="L2744" s="1"/>
      <c r="AX2744" s="1"/>
      <c r="AY2744" s="1"/>
      <c r="BA2744" s="1"/>
      <c r="BB2744" s="1"/>
      <c r="BF2744" s="1"/>
      <c r="BG2744" t="str">
        <f t="shared" ca="1" si="345"/>
        <v/>
      </c>
      <c r="BH2744" t="str">
        <f t="shared" si="346"/>
        <v/>
      </c>
      <c r="BI2744" t="str">
        <f t="shared" si="347"/>
        <v/>
      </c>
      <c r="BJ2744" t="str">
        <f t="shared" ca="1" si="350"/>
        <v/>
      </c>
      <c r="BK2744">
        <f t="shared" si="348"/>
        <v>1900</v>
      </c>
      <c r="BL2744">
        <f t="shared" si="349"/>
        <v>1900</v>
      </c>
      <c r="BM2744" t="str">
        <f t="shared" si="343"/>
        <v/>
      </c>
      <c r="BN2744" s="84">
        <f t="shared" si="344"/>
        <v>116</v>
      </c>
      <c r="BO2744" s="1">
        <v>42370</v>
      </c>
      <c r="BP2744" s="1"/>
      <c r="BQ2744" s="3"/>
      <c r="BR2744" s="4"/>
      <c r="BS2744" s="5"/>
      <c r="BT2744" s="6"/>
      <c r="BU2744" s="5"/>
      <c r="BV2744" s="5"/>
      <c r="BW2744" s="6"/>
      <c r="BX2744" s="5"/>
      <c r="BY2744" s="5"/>
      <c r="BZ2744" s="6"/>
      <c r="CA2744" s="5"/>
    </row>
    <row r="2745" spans="4:79">
      <c r="D2745" s="1"/>
      <c r="J2745" s="1"/>
      <c r="L2745" s="1"/>
      <c r="AX2745" s="1"/>
      <c r="AY2745" s="1"/>
      <c r="BA2745" s="1"/>
      <c r="BB2745" s="1"/>
      <c r="BG2745" t="str">
        <f t="shared" ca="1" si="345"/>
        <v/>
      </c>
      <c r="BH2745" t="str">
        <f t="shared" si="346"/>
        <v/>
      </c>
      <c r="BI2745" t="str">
        <f t="shared" si="347"/>
        <v/>
      </c>
      <c r="BJ2745" t="str">
        <f t="shared" ca="1" si="350"/>
        <v/>
      </c>
      <c r="BK2745">
        <f t="shared" si="348"/>
        <v>1900</v>
      </c>
      <c r="BL2745">
        <f t="shared" si="349"/>
        <v>1900</v>
      </c>
      <c r="BM2745" t="str">
        <f t="shared" si="343"/>
        <v/>
      </c>
      <c r="BN2745" s="84">
        <f t="shared" si="344"/>
        <v>116</v>
      </c>
      <c r="BO2745" s="1">
        <v>42370</v>
      </c>
      <c r="BP2745" s="1"/>
      <c r="BQ2745" s="3"/>
      <c r="BR2745" s="4"/>
      <c r="BS2745" s="5"/>
      <c r="BT2745" s="6"/>
      <c r="BU2745" s="5"/>
      <c r="BV2745" s="5"/>
      <c r="BW2745" s="6"/>
      <c r="BX2745" s="5"/>
      <c r="BY2745" s="5"/>
      <c r="BZ2745" s="6"/>
      <c r="CA2745" s="5"/>
    </row>
    <row r="2746" spans="4:79">
      <c r="D2746" s="1"/>
      <c r="J2746" s="1"/>
      <c r="L2746" s="1"/>
      <c r="M2746" s="1"/>
      <c r="AX2746" s="1"/>
      <c r="AY2746" s="1"/>
      <c r="BA2746" s="1"/>
      <c r="BB2746" s="1"/>
      <c r="BG2746" t="str">
        <f t="shared" ca="1" si="345"/>
        <v/>
      </c>
      <c r="BH2746" t="str">
        <f t="shared" si="346"/>
        <v/>
      </c>
      <c r="BI2746" t="str">
        <f t="shared" si="347"/>
        <v/>
      </c>
      <c r="BJ2746" t="str">
        <f t="shared" ca="1" si="350"/>
        <v/>
      </c>
      <c r="BK2746">
        <f t="shared" si="348"/>
        <v>1900</v>
      </c>
      <c r="BL2746">
        <f t="shared" si="349"/>
        <v>1900</v>
      </c>
      <c r="BM2746" t="str">
        <f t="shared" si="343"/>
        <v/>
      </c>
      <c r="BN2746" s="84">
        <f t="shared" si="344"/>
        <v>116</v>
      </c>
      <c r="BO2746" s="1">
        <v>42370</v>
      </c>
      <c r="BP2746" s="1"/>
      <c r="BQ2746" s="3"/>
      <c r="BR2746" s="4"/>
      <c r="BS2746" s="5"/>
      <c r="BT2746" s="6"/>
      <c r="BU2746" s="5"/>
      <c r="BV2746" s="5"/>
      <c r="BW2746" s="6"/>
      <c r="BX2746" s="5"/>
      <c r="BY2746" s="5"/>
      <c r="BZ2746" s="6"/>
      <c r="CA2746" s="5"/>
    </row>
    <row r="2747" spans="4:79">
      <c r="D2747" s="1"/>
      <c r="J2747" s="1"/>
      <c r="L2747" s="1"/>
      <c r="M2747" s="1"/>
      <c r="AX2747" s="1"/>
      <c r="AY2747" s="1"/>
      <c r="BA2747" s="1"/>
      <c r="BB2747" s="1"/>
      <c r="BG2747" t="str">
        <f t="shared" ca="1" si="345"/>
        <v/>
      </c>
      <c r="BH2747" t="str">
        <f t="shared" si="346"/>
        <v/>
      </c>
      <c r="BI2747" t="str">
        <f t="shared" si="347"/>
        <v/>
      </c>
      <c r="BJ2747" t="str">
        <f t="shared" ca="1" si="350"/>
        <v/>
      </c>
      <c r="BK2747">
        <f t="shared" si="348"/>
        <v>1900</v>
      </c>
      <c r="BL2747">
        <f t="shared" si="349"/>
        <v>1900</v>
      </c>
      <c r="BM2747" t="str">
        <f t="shared" si="343"/>
        <v/>
      </c>
      <c r="BN2747" s="84">
        <f t="shared" si="344"/>
        <v>116</v>
      </c>
      <c r="BO2747" s="1">
        <v>42370</v>
      </c>
      <c r="BP2747" s="1"/>
      <c r="BQ2747" s="3"/>
      <c r="BR2747" s="4"/>
      <c r="BS2747" s="5"/>
      <c r="BT2747" s="6"/>
      <c r="BU2747" s="5"/>
      <c r="BV2747" s="5"/>
      <c r="BW2747" s="6"/>
      <c r="BX2747" s="5"/>
      <c r="BY2747" s="5"/>
      <c r="BZ2747" s="6"/>
      <c r="CA2747" s="5"/>
    </row>
    <row r="2748" spans="4:79">
      <c r="D2748" s="1"/>
      <c r="J2748" s="1"/>
      <c r="L2748" s="1"/>
      <c r="M2748" s="1"/>
      <c r="AY2748" s="1"/>
      <c r="AZ2748" s="1"/>
      <c r="BB2748" s="1"/>
      <c r="BC2748" s="1"/>
      <c r="BG2748" t="str">
        <f t="shared" ca="1" si="345"/>
        <v/>
      </c>
      <c r="BH2748" t="str">
        <f t="shared" si="346"/>
        <v/>
      </c>
      <c r="BI2748" t="str">
        <f t="shared" si="347"/>
        <v/>
      </c>
      <c r="BJ2748" t="str">
        <f t="shared" ca="1" si="350"/>
        <v/>
      </c>
      <c r="BK2748">
        <f t="shared" si="348"/>
        <v>1900</v>
      </c>
      <c r="BL2748">
        <f t="shared" si="349"/>
        <v>1900</v>
      </c>
      <c r="BM2748" t="str">
        <f t="shared" si="343"/>
        <v/>
      </c>
      <c r="BN2748" s="84">
        <f t="shared" si="344"/>
        <v>116</v>
      </c>
      <c r="BO2748" s="1">
        <v>42370</v>
      </c>
      <c r="BP2748" s="1"/>
      <c r="BQ2748" s="3"/>
      <c r="BR2748" s="4"/>
      <c r="BS2748" s="5"/>
      <c r="BT2748" s="6"/>
      <c r="BU2748" s="5"/>
      <c r="BV2748" s="5"/>
      <c r="BW2748" s="6"/>
      <c r="BX2748" s="5"/>
      <c r="BY2748" s="5"/>
      <c r="BZ2748" s="6"/>
      <c r="CA2748" s="5"/>
    </row>
    <row r="2749" spans="4:79">
      <c r="D2749" s="1"/>
      <c r="J2749" s="1"/>
      <c r="L2749" s="1"/>
      <c r="AX2749" s="1"/>
      <c r="AY2749" s="1"/>
      <c r="BA2749" s="1"/>
      <c r="BB2749" s="1"/>
      <c r="BF2749" s="1"/>
      <c r="BG2749" t="str">
        <f t="shared" ca="1" si="345"/>
        <v/>
      </c>
      <c r="BH2749" t="str">
        <f t="shared" si="346"/>
        <v/>
      </c>
      <c r="BI2749" t="str">
        <f t="shared" si="347"/>
        <v/>
      </c>
      <c r="BJ2749" t="str">
        <f t="shared" ca="1" si="350"/>
        <v/>
      </c>
      <c r="BK2749">
        <f t="shared" si="348"/>
        <v>1900</v>
      </c>
      <c r="BL2749">
        <f t="shared" si="349"/>
        <v>1900</v>
      </c>
      <c r="BM2749" t="str">
        <f t="shared" si="343"/>
        <v/>
      </c>
      <c r="BN2749" s="84">
        <f t="shared" si="344"/>
        <v>116</v>
      </c>
      <c r="BO2749" s="1">
        <v>42370</v>
      </c>
      <c r="BP2749" s="1"/>
      <c r="BQ2749" s="3"/>
      <c r="BR2749" s="4"/>
      <c r="BS2749" s="5"/>
      <c r="BT2749" s="6"/>
      <c r="BU2749" s="5"/>
      <c r="BV2749" s="5"/>
      <c r="BW2749" s="6"/>
      <c r="BX2749" s="5"/>
      <c r="BY2749" s="5"/>
      <c r="BZ2749" s="6"/>
      <c r="CA2749" s="5"/>
    </row>
    <row r="2750" spans="4:79">
      <c r="D2750" s="1"/>
      <c r="J2750" s="1"/>
      <c r="L2750" s="1"/>
      <c r="M2750" s="1"/>
      <c r="AX2750" s="1"/>
      <c r="AY2750" s="1"/>
      <c r="BA2750" s="1"/>
      <c r="BB2750" s="1"/>
      <c r="BG2750" t="str">
        <f t="shared" ca="1" si="345"/>
        <v/>
      </c>
      <c r="BH2750" t="str">
        <f t="shared" si="346"/>
        <v/>
      </c>
      <c r="BI2750" t="str">
        <f t="shared" si="347"/>
        <v/>
      </c>
      <c r="BJ2750" t="str">
        <f t="shared" ca="1" si="350"/>
        <v/>
      </c>
      <c r="BK2750">
        <f t="shared" si="348"/>
        <v>1900</v>
      </c>
      <c r="BL2750">
        <f t="shared" si="349"/>
        <v>1900</v>
      </c>
      <c r="BM2750" t="str">
        <f t="shared" si="343"/>
        <v/>
      </c>
      <c r="BN2750" s="84">
        <f t="shared" si="344"/>
        <v>116</v>
      </c>
      <c r="BO2750" s="1">
        <v>42370</v>
      </c>
      <c r="BP2750" s="1"/>
      <c r="BQ2750" s="3"/>
      <c r="BR2750" s="4"/>
      <c r="BS2750" s="5"/>
      <c r="BT2750" s="6"/>
      <c r="BU2750" s="5"/>
      <c r="BV2750" s="5"/>
      <c r="BW2750" s="6"/>
      <c r="BX2750" s="5"/>
      <c r="BY2750" s="5"/>
      <c r="BZ2750" s="6"/>
      <c r="CA2750" s="5"/>
    </row>
    <row r="2751" spans="4:79">
      <c r="D2751" s="1"/>
      <c r="J2751" s="1"/>
      <c r="M2751" s="1"/>
      <c r="BG2751" t="str">
        <f t="shared" ca="1" si="345"/>
        <v/>
      </c>
      <c r="BH2751" t="str">
        <f t="shared" si="346"/>
        <v/>
      </c>
      <c r="BI2751" t="str">
        <f t="shared" si="347"/>
        <v/>
      </c>
      <c r="BJ2751" t="str">
        <f t="shared" ca="1" si="350"/>
        <v/>
      </c>
      <c r="BK2751">
        <f t="shared" si="348"/>
        <v>1900</v>
      </c>
      <c r="BL2751">
        <f t="shared" si="349"/>
        <v>1900</v>
      </c>
      <c r="BM2751" t="str">
        <f t="shared" si="343"/>
        <v/>
      </c>
      <c r="BN2751" s="84">
        <f t="shared" si="344"/>
        <v>116</v>
      </c>
      <c r="BO2751" s="1">
        <v>42370</v>
      </c>
      <c r="BP2751" s="1"/>
      <c r="BQ2751" s="3"/>
      <c r="BR2751" s="4"/>
      <c r="BS2751" s="5"/>
      <c r="BT2751" s="6"/>
      <c r="BU2751" s="5"/>
      <c r="BV2751" s="5"/>
      <c r="BW2751" s="6"/>
      <c r="BX2751" s="5"/>
      <c r="BY2751" s="5"/>
      <c r="BZ2751" s="6"/>
      <c r="CA2751" s="5"/>
    </row>
    <row r="2752" spans="4:79">
      <c r="D2752" s="1"/>
      <c r="J2752" s="1"/>
      <c r="L2752" s="1"/>
      <c r="M2752" s="1"/>
      <c r="AX2752" s="1"/>
      <c r="AY2752" s="1"/>
      <c r="BA2752" s="1"/>
      <c r="BB2752" s="1"/>
      <c r="BG2752" t="str">
        <f t="shared" ca="1" si="345"/>
        <v/>
      </c>
      <c r="BH2752" t="str">
        <f t="shared" si="346"/>
        <v/>
      </c>
      <c r="BI2752" t="str">
        <f t="shared" si="347"/>
        <v/>
      </c>
      <c r="BJ2752" t="str">
        <f t="shared" ca="1" si="350"/>
        <v/>
      </c>
      <c r="BK2752">
        <f t="shared" si="348"/>
        <v>1900</v>
      </c>
      <c r="BL2752">
        <f t="shared" si="349"/>
        <v>1900</v>
      </c>
      <c r="BM2752" t="str">
        <f t="shared" si="343"/>
        <v/>
      </c>
      <c r="BN2752" s="84">
        <f t="shared" si="344"/>
        <v>116</v>
      </c>
      <c r="BO2752" s="1">
        <v>42370</v>
      </c>
      <c r="BP2752" s="1"/>
      <c r="BQ2752" s="3"/>
      <c r="BR2752" s="4"/>
      <c r="BS2752" s="5"/>
      <c r="BT2752" s="6"/>
      <c r="BU2752" s="5"/>
      <c r="BV2752" s="5"/>
      <c r="BW2752" s="6"/>
      <c r="BX2752" s="5"/>
      <c r="BY2752" s="5"/>
      <c r="BZ2752" s="6"/>
      <c r="CA2752" s="5"/>
    </row>
    <row r="2753" spans="4:79">
      <c r="D2753" s="1"/>
      <c r="E2753" s="1"/>
      <c r="J2753" s="1"/>
      <c r="L2753" s="1"/>
      <c r="AX2753" s="1"/>
      <c r="AY2753" s="1"/>
      <c r="BA2753" s="1"/>
      <c r="BG2753" t="str">
        <f t="shared" ca="1" si="345"/>
        <v/>
      </c>
      <c r="BH2753" t="str">
        <f t="shared" si="346"/>
        <v/>
      </c>
      <c r="BI2753" t="str">
        <f t="shared" si="347"/>
        <v/>
      </c>
      <c r="BJ2753" t="str">
        <f t="shared" ca="1" si="350"/>
        <v/>
      </c>
      <c r="BK2753">
        <f t="shared" si="348"/>
        <v>1900</v>
      </c>
      <c r="BL2753">
        <f t="shared" si="349"/>
        <v>1900</v>
      </c>
      <c r="BM2753" t="str">
        <f t="shared" si="343"/>
        <v/>
      </c>
      <c r="BN2753" s="84">
        <f t="shared" si="344"/>
        <v>116</v>
      </c>
      <c r="BO2753" s="1">
        <v>42370</v>
      </c>
      <c r="BP2753" s="1"/>
      <c r="BQ2753" s="3"/>
      <c r="BR2753" s="4"/>
      <c r="BS2753" s="5"/>
      <c r="BT2753" s="6"/>
      <c r="BU2753" s="5"/>
      <c r="BV2753" s="5"/>
      <c r="BW2753" s="6"/>
      <c r="BX2753" s="5"/>
      <c r="BY2753" s="5"/>
      <c r="BZ2753" s="6"/>
      <c r="CA2753" s="5"/>
    </row>
    <row r="2754" spans="4:79">
      <c r="D2754" s="1"/>
      <c r="J2754" s="1"/>
      <c r="L2754" s="1"/>
      <c r="AX2754" s="1"/>
      <c r="AY2754" s="1"/>
      <c r="BA2754" s="1"/>
      <c r="BB2754" s="1"/>
      <c r="BF2754" s="1"/>
      <c r="BG2754" t="str">
        <f t="shared" ca="1" si="345"/>
        <v/>
      </c>
      <c r="BH2754" t="str">
        <f t="shared" si="346"/>
        <v/>
      </c>
      <c r="BI2754" t="str">
        <f t="shared" si="347"/>
        <v/>
      </c>
      <c r="BJ2754" t="str">
        <f t="shared" ca="1" si="350"/>
        <v/>
      </c>
      <c r="BK2754">
        <f t="shared" si="348"/>
        <v>1900</v>
      </c>
      <c r="BL2754">
        <f t="shared" si="349"/>
        <v>1900</v>
      </c>
      <c r="BM2754" t="str">
        <f t="shared" ref="BM2754:BM2817" si="351">IF(A2754="","",IF(O2754="Adhérent",BG2754,""))</f>
        <v/>
      </c>
      <c r="BN2754" s="84">
        <f t="shared" ref="BN2754:BN2817" si="352">YEAR(BO2754)-YEAR(J2754)</f>
        <v>116</v>
      </c>
      <c r="BO2754" s="1">
        <v>42370</v>
      </c>
      <c r="BP2754" s="1"/>
      <c r="BQ2754" s="3"/>
      <c r="BR2754" s="4"/>
      <c r="BS2754" s="5"/>
      <c r="BT2754" s="6"/>
      <c r="BU2754" s="5"/>
      <c r="BV2754" s="5"/>
      <c r="BW2754" s="6"/>
      <c r="BX2754" s="5"/>
      <c r="BY2754" s="5"/>
      <c r="BZ2754" s="6"/>
      <c r="CA2754" s="5"/>
    </row>
    <row r="2755" spans="4:79">
      <c r="D2755" s="1"/>
      <c r="J2755" s="1"/>
      <c r="L2755" s="1"/>
      <c r="M2755" s="1"/>
      <c r="AX2755" s="1"/>
      <c r="AY2755" s="1"/>
      <c r="BA2755" s="1"/>
      <c r="BB2755" s="1"/>
      <c r="BF2755" s="1"/>
      <c r="BG2755" t="str">
        <f t="shared" ref="BG2755:BG2818" ca="1" si="353">IF(A2755="","",DATEDIF(J2755,TODAY(),"y"))</f>
        <v/>
      </c>
      <c r="BH2755" t="str">
        <f t="shared" ref="BH2755:BH2818" si="354">IF(A2755="","",IF(BG2755&lt;61,"Moins de 61",IF(BG2755&lt;66,"61 à 65",IF(BG2755&lt;71,"66 à 70",IF(BG2755&lt;76,"71 à 75",IF(BG2755&lt;81,"76 à 80",IF(BG2755&lt;86,"81 à 85",IF(BG2755&lt;91,"86 à 90",IF(BG2755&lt;96,"91 à 95",IF(BG2755&lt;101,"96 à 100",IF(BG2755&gt;=101,"101 et plus","")))))))))))</f>
        <v/>
      </c>
      <c r="BI2755" t="str">
        <f t="shared" ref="BI2755:BI2818" si="355">IF(B2755="","",IF(BG2755&lt;66,"Moins de 66",IF(BG2755&lt;71,"66 à 70",IF(BG2755&lt;76,"71 à 75",IF(BG2755&lt;81,"76 à 80",IF(BG2755&gt;=81,"plus de 80",""))))))</f>
        <v/>
      </c>
      <c r="BJ2755" t="str">
        <f t="shared" ca="1" si="350"/>
        <v/>
      </c>
      <c r="BK2755">
        <f t="shared" ref="BK2755:BK2818" si="356">YEAR(L2755)</f>
        <v>1900</v>
      </c>
      <c r="BL2755">
        <f t="shared" ref="BL2755:BL2818" si="357">YEAR(E2755)</f>
        <v>1900</v>
      </c>
      <c r="BM2755" t="str">
        <f t="shared" si="351"/>
        <v/>
      </c>
      <c r="BN2755" s="84">
        <f t="shared" si="352"/>
        <v>116</v>
      </c>
      <c r="BO2755" s="1">
        <v>42370</v>
      </c>
      <c r="BP2755" s="1"/>
      <c r="BQ2755" s="3"/>
      <c r="BR2755" s="4"/>
      <c r="BS2755" s="5"/>
      <c r="BT2755" s="6"/>
      <c r="BU2755" s="5"/>
      <c r="BV2755" s="5"/>
      <c r="BW2755" s="6"/>
      <c r="BX2755" s="5"/>
      <c r="BY2755" s="5"/>
      <c r="BZ2755" s="6"/>
      <c r="CA2755" s="5"/>
    </row>
    <row r="2756" spans="4:79">
      <c r="D2756" s="1"/>
      <c r="E2756" s="1"/>
      <c r="J2756" s="1"/>
      <c r="L2756" s="1"/>
      <c r="BA2756" s="1"/>
      <c r="BG2756" t="str">
        <f t="shared" ca="1" si="353"/>
        <v/>
      </c>
      <c r="BH2756" t="str">
        <f t="shared" si="354"/>
        <v/>
      </c>
      <c r="BI2756" t="str">
        <f t="shared" si="355"/>
        <v/>
      </c>
      <c r="BJ2756" t="str">
        <f t="shared" ca="1" si="350"/>
        <v/>
      </c>
      <c r="BK2756">
        <f t="shared" si="356"/>
        <v>1900</v>
      </c>
      <c r="BL2756">
        <f t="shared" si="357"/>
        <v>1900</v>
      </c>
      <c r="BM2756" t="str">
        <f t="shared" si="351"/>
        <v/>
      </c>
      <c r="BN2756" s="84">
        <f t="shared" si="352"/>
        <v>116</v>
      </c>
      <c r="BO2756" s="1">
        <v>42370</v>
      </c>
      <c r="BP2756" s="1"/>
      <c r="BQ2756" s="3"/>
      <c r="BR2756" s="4"/>
      <c r="BS2756" s="5"/>
      <c r="BT2756" s="6"/>
      <c r="BU2756" s="5"/>
      <c r="BV2756" s="5"/>
      <c r="BW2756" s="6"/>
      <c r="BX2756" s="5"/>
      <c r="BY2756" s="5"/>
      <c r="BZ2756" s="6"/>
      <c r="CA2756" s="5"/>
    </row>
    <row r="2757" spans="4:79">
      <c r="D2757" s="1"/>
      <c r="J2757" s="1"/>
      <c r="L2757" s="1"/>
      <c r="M2757" s="1"/>
      <c r="BA2757" s="1"/>
      <c r="BG2757" t="str">
        <f t="shared" ca="1" si="353"/>
        <v/>
      </c>
      <c r="BH2757" t="str">
        <f t="shared" si="354"/>
        <v/>
      </c>
      <c r="BI2757" t="str">
        <f t="shared" si="355"/>
        <v/>
      </c>
      <c r="BJ2757" t="str">
        <f t="shared" ca="1" si="350"/>
        <v/>
      </c>
      <c r="BK2757">
        <f t="shared" si="356"/>
        <v>1900</v>
      </c>
      <c r="BL2757">
        <f t="shared" si="357"/>
        <v>1900</v>
      </c>
      <c r="BM2757" t="str">
        <f t="shared" si="351"/>
        <v/>
      </c>
      <c r="BN2757" s="84">
        <f t="shared" si="352"/>
        <v>116</v>
      </c>
      <c r="BO2757" s="1">
        <v>42370</v>
      </c>
      <c r="BP2757" s="1"/>
      <c r="BQ2757" s="3"/>
      <c r="BR2757" s="4"/>
      <c r="BS2757" s="5"/>
      <c r="BT2757" s="6"/>
      <c r="BU2757" s="5"/>
      <c r="BV2757" s="5"/>
      <c r="BW2757" s="6"/>
      <c r="BX2757" s="5"/>
      <c r="BY2757" s="5"/>
      <c r="BZ2757" s="6"/>
      <c r="CA2757" s="5"/>
    </row>
    <row r="2758" spans="4:79">
      <c r="D2758" s="1"/>
      <c r="J2758" s="1"/>
      <c r="L2758" s="1"/>
      <c r="M2758" s="1"/>
      <c r="AX2758" s="1"/>
      <c r="AY2758" s="1"/>
      <c r="BA2758" s="1"/>
      <c r="BB2758" s="1"/>
      <c r="BG2758" t="str">
        <f t="shared" ca="1" si="353"/>
        <v/>
      </c>
      <c r="BH2758" t="str">
        <f t="shared" si="354"/>
        <v/>
      </c>
      <c r="BI2758" t="str">
        <f t="shared" si="355"/>
        <v/>
      </c>
      <c r="BJ2758" t="str">
        <f t="shared" ca="1" si="350"/>
        <v/>
      </c>
      <c r="BK2758">
        <f t="shared" si="356"/>
        <v>1900</v>
      </c>
      <c r="BL2758">
        <f t="shared" si="357"/>
        <v>1900</v>
      </c>
      <c r="BM2758" t="str">
        <f t="shared" si="351"/>
        <v/>
      </c>
      <c r="BN2758" s="84">
        <f t="shared" si="352"/>
        <v>116</v>
      </c>
      <c r="BO2758" s="1">
        <v>42370</v>
      </c>
      <c r="BP2758" s="1"/>
      <c r="BQ2758" s="3"/>
      <c r="BR2758" s="4"/>
      <c r="BS2758" s="5"/>
      <c r="BT2758" s="6"/>
      <c r="BU2758" s="5"/>
      <c r="BV2758" s="5"/>
      <c r="BW2758" s="6"/>
      <c r="BX2758" s="5"/>
      <c r="BY2758" s="5"/>
      <c r="BZ2758" s="6"/>
      <c r="CA2758" s="5"/>
    </row>
    <row r="2759" spans="4:79">
      <c r="D2759" s="1"/>
      <c r="J2759" s="1"/>
      <c r="L2759" s="1"/>
      <c r="M2759" s="1"/>
      <c r="AX2759" s="1"/>
      <c r="AY2759" s="1"/>
      <c r="BA2759" s="1"/>
      <c r="BB2759" s="1"/>
      <c r="BG2759" t="str">
        <f t="shared" ca="1" si="353"/>
        <v/>
      </c>
      <c r="BH2759" t="str">
        <f t="shared" si="354"/>
        <v/>
      </c>
      <c r="BI2759" t="str">
        <f t="shared" si="355"/>
        <v/>
      </c>
      <c r="BJ2759" t="str">
        <f t="shared" ca="1" si="350"/>
        <v/>
      </c>
      <c r="BK2759">
        <f t="shared" si="356"/>
        <v>1900</v>
      </c>
      <c r="BL2759">
        <f t="shared" si="357"/>
        <v>1900</v>
      </c>
      <c r="BM2759" t="str">
        <f t="shared" si="351"/>
        <v/>
      </c>
      <c r="BN2759" s="84">
        <f t="shared" si="352"/>
        <v>116</v>
      </c>
      <c r="BO2759" s="1">
        <v>42370</v>
      </c>
      <c r="BP2759" s="1"/>
      <c r="BQ2759" s="3"/>
      <c r="BR2759" s="4"/>
      <c r="BS2759" s="5"/>
      <c r="BT2759" s="6"/>
      <c r="BU2759" s="5"/>
      <c r="BV2759" s="5"/>
      <c r="BW2759" s="6"/>
      <c r="BX2759" s="5"/>
      <c r="BY2759" s="5"/>
      <c r="BZ2759" s="6"/>
      <c r="CA2759" s="5"/>
    </row>
    <row r="2760" spans="4:79">
      <c r="D2760" s="1"/>
      <c r="J2760" s="1"/>
      <c r="L2760" s="1"/>
      <c r="M2760" s="1"/>
      <c r="AZ2760" s="1"/>
      <c r="BA2760" s="1"/>
      <c r="BC2760" s="1"/>
      <c r="BD2760" s="1"/>
      <c r="BG2760" t="str">
        <f t="shared" ca="1" si="353"/>
        <v/>
      </c>
      <c r="BH2760" t="str">
        <f t="shared" si="354"/>
        <v/>
      </c>
      <c r="BI2760" t="str">
        <f t="shared" si="355"/>
        <v/>
      </c>
      <c r="BJ2760" t="str">
        <f t="shared" ca="1" si="350"/>
        <v/>
      </c>
      <c r="BK2760">
        <f t="shared" si="356"/>
        <v>1900</v>
      </c>
      <c r="BL2760">
        <f t="shared" si="357"/>
        <v>1900</v>
      </c>
      <c r="BM2760" t="str">
        <f t="shared" si="351"/>
        <v/>
      </c>
      <c r="BN2760" s="84">
        <f t="shared" si="352"/>
        <v>116</v>
      </c>
      <c r="BO2760" s="1">
        <v>42370</v>
      </c>
      <c r="BP2760" s="1"/>
      <c r="BQ2760" s="3"/>
      <c r="BR2760" s="4"/>
      <c r="BS2760" s="5"/>
      <c r="BT2760" s="6"/>
      <c r="BU2760" s="5"/>
      <c r="BV2760" s="5"/>
      <c r="BW2760" s="6"/>
      <c r="BX2760" s="5"/>
      <c r="BY2760" s="5"/>
      <c r="BZ2760" s="6"/>
      <c r="CA2760" s="5"/>
    </row>
    <row r="2761" spans="4:79">
      <c r="D2761" s="1"/>
      <c r="J2761" s="1"/>
      <c r="L2761" s="1"/>
      <c r="M2761" s="1"/>
      <c r="AY2761" s="1"/>
      <c r="AZ2761" s="1"/>
      <c r="BB2761" s="1"/>
      <c r="BC2761" s="1"/>
      <c r="BG2761" t="str">
        <f t="shared" ca="1" si="353"/>
        <v/>
      </c>
      <c r="BH2761" t="str">
        <f t="shared" si="354"/>
        <v/>
      </c>
      <c r="BI2761" t="str">
        <f t="shared" si="355"/>
        <v/>
      </c>
      <c r="BJ2761" t="str">
        <f t="shared" ca="1" si="350"/>
        <v/>
      </c>
      <c r="BK2761">
        <f t="shared" si="356"/>
        <v>1900</v>
      </c>
      <c r="BL2761">
        <f t="shared" si="357"/>
        <v>1900</v>
      </c>
      <c r="BM2761" t="str">
        <f t="shared" si="351"/>
        <v/>
      </c>
      <c r="BN2761" s="84">
        <f t="shared" si="352"/>
        <v>116</v>
      </c>
      <c r="BO2761" s="1">
        <v>42370</v>
      </c>
      <c r="BP2761" s="1"/>
      <c r="BQ2761" s="3"/>
      <c r="BR2761" s="4"/>
      <c r="BS2761" s="5"/>
      <c r="BT2761" s="6"/>
      <c r="BU2761" s="5"/>
      <c r="BV2761" s="5"/>
      <c r="BW2761" s="6"/>
      <c r="BX2761" s="5"/>
      <c r="BY2761" s="5"/>
      <c r="BZ2761" s="6"/>
      <c r="CA2761" s="5"/>
    </row>
    <row r="2762" spans="4:79">
      <c r="D2762" s="1"/>
      <c r="J2762" s="1"/>
      <c r="L2762" s="1"/>
      <c r="M2762" s="1"/>
      <c r="AY2762" s="1"/>
      <c r="AZ2762" s="1"/>
      <c r="BB2762" s="1"/>
      <c r="BC2762" s="1"/>
      <c r="BG2762" t="str">
        <f t="shared" ca="1" si="353"/>
        <v/>
      </c>
      <c r="BH2762" t="str">
        <f t="shared" si="354"/>
        <v/>
      </c>
      <c r="BI2762" t="str">
        <f t="shared" si="355"/>
        <v/>
      </c>
      <c r="BJ2762" t="str">
        <f t="shared" ca="1" si="350"/>
        <v/>
      </c>
      <c r="BK2762">
        <f t="shared" si="356"/>
        <v>1900</v>
      </c>
      <c r="BL2762">
        <f t="shared" si="357"/>
        <v>1900</v>
      </c>
      <c r="BM2762" t="str">
        <f t="shared" si="351"/>
        <v/>
      </c>
      <c r="BN2762" s="84">
        <f t="shared" si="352"/>
        <v>116</v>
      </c>
      <c r="BO2762" s="1">
        <v>42370</v>
      </c>
      <c r="BP2762" s="1"/>
      <c r="BQ2762" s="3"/>
      <c r="BR2762" s="4"/>
      <c r="BS2762" s="5"/>
      <c r="BT2762" s="6"/>
      <c r="BU2762" s="5"/>
      <c r="BV2762" s="5"/>
      <c r="BW2762" s="6"/>
      <c r="BX2762" s="5"/>
      <c r="BY2762" s="5"/>
      <c r="BZ2762" s="6"/>
      <c r="CA2762" s="5"/>
    </row>
    <row r="2763" spans="4:79">
      <c r="D2763" s="1"/>
      <c r="E2763" s="1"/>
      <c r="J2763" s="1"/>
      <c r="L2763" s="1"/>
      <c r="N2763" s="1"/>
      <c r="AX2763" s="1"/>
      <c r="AY2763" s="1"/>
      <c r="BA2763" s="1"/>
      <c r="BB2763" s="1"/>
      <c r="BG2763" t="str">
        <f t="shared" ca="1" si="353"/>
        <v/>
      </c>
      <c r="BH2763" t="str">
        <f t="shared" si="354"/>
        <v/>
      </c>
      <c r="BI2763" t="str">
        <f t="shared" si="355"/>
        <v/>
      </c>
      <c r="BJ2763" t="str">
        <f t="shared" ca="1" si="350"/>
        <v/>
      </c>
      <c r="BK2763">
        <f t="shared" si="356"/>
        <v>1900</v>
      </c>
      <c r="BL2763">
        <f t="shared" si="357"/>
        <v>1900</v>
      </c>
      <c r="BM2763" t="str">
        <f t="shared" si="351"/>
        <v/>
      </c>
      <c r="BN2763" s="84">
        <f t="shared" si="352"/>
        <v>116</v>
      </c>
      <c r="BO2763" s="1">
        <v>42370</v>
      </c>
      <c r="BP2763" s="1"/>
      <c r="BQ2763" s="3"/>
      <c r="BR2763" s="4"/>
      <c r="BS2763" s="5"/>
      <c r="BT2763" s="6"/>
      <c r="BU2763" s="5"/>
      <c r="BV2763" s="5"/>
      <c r="BW2763" s="6"/>
      <c r="BX2763" s="5"/>
      <c r="BY2763" s="5"/>
      <c r="BZ2763" s="6"/>
      <c r="CA2763" s="5"/>
    </row>
    <row r="2764" spans="4:79">
      <c r="D2764" s="1"/>
      <c r="J2764" s="1"/>
      <c r="L2764" s="1"/>
      <c r="AX2764" s="1"/>
      <c r="AY2764" s="1"/>
      <c r="BB2764" s="1"/>
      <c r="BG2764" t="str">
        <f t="shared" ca="1" si="353"/>
        <v/>
      </c>
      <c r="BH2764" t="str">
        <f t="shared" si="354"/>
        <v/>
      </c>
      <c r="BI2764" t="str">
        <f t="shared" si="355"/>
        <v/>
      </c>
      <c r="BJ2764" t="str">
        <f t="shared" ca="1" si="350"/>
        <v/>
      </c>
      <c r="BK2764">
        <f t="shared" si="356"/>
        <v>1900</v>
      </c>
      <c r="BL2764">
        <f t="shared" si="357"/>
        <v>1900</v>
      </c>
      <c r="BM2764" t="str">
        <f t="shared" si="351"/>
        <v/>
      </c>
      <c r="BN2764" s="84">
        <f t="shared" si="352"/>
        <v>116</v>
      </c>
      <c r="BO2764" s="1">
        <v>42370</v>
      </c>
      <c r="BP2764" s="1"/>
      <c r="BQ2764" s="3"/>
      <c r="BR2764" s="4"/>
      <c r="BS2764" s="5"/>
      <c r="BT2764" s="6"/>
      <c r="BU2764" s="5"/>
      <c r="BV2764" s="5"/>
      <c r="BW2764" s="6"/>
      <c r="BX2764" s="5"/>
      <c r="BY2764" s="5"/>
      <c r="BZ2764" s="6"/>
      <c r="CA2764" s="5"/>
    </row>
    <row r="2765" spans="4:79">
      <c r="D2765" s="1"/>
      <c r="J2765" s="1"/>
      <c r="L2765" s="1"/>
      <c r="M2765" s="1"/>
      <c r="AX2765" s="1"/>
      <c r="AY2765" s="1"/>
      <c r="BA2765" s="1"/>
      <c r="BB2765" s="1"/>
      <c r="BG2765" t="str">
        <f t="shared" ca="1" si="353"/>
        <v/>
      </c>
      <c r="BH2765" t="str">
        <f t="shared" si="354"/>
        <v/>
      </c>
      <c r="BI2765" t="str">
        <f t="shared" si="355"/>
        <v/>
      </c>
      <c r="BJ2765" t="str">
        <f t="shared" ca="1" si="350"/>
        <v/>
      </c>
      <c r="BK2765">
        <f t="shared" si="356"/>
        <v>1900</v>
      </c>
      <c r="BL2765">
        <f t="shared" si="357"/>
        <v>1900</v>
      </c>
      <c r="BM2765" t="str">
        <f t="shared" si="351"/>
        <v/>
      </c>
      <c r="BN2765" s="84">
        <f t="shared" si="352"/>
        <v>116</v>
      </c>
      <c r="BO2765" s="1">
        <v>42370</v>
      </c>
      <c r="BP2765" s="1"/>
      <c r="BQ2765" s="3"/>
      <c r="BR2765" s="4"/>
      <c r="BS2765" s="5"/>
      <c r="BT2765" s="6"/>
      <c r="BU2765" s="5"/>
      <c r="BV2765" s="5"/>
      <c r="BW2765" s="6"/>
      <c r="BX2765" s="5"/>
      <c r="BY2765" s="5"/>
      <c r="BZ2765" s="6"/>
      <c r="CA2765" s="5"/>
    </row>
    <row r="2766" spans="4:79">
      <c r="D2766" s="1"/>
      <c r="J2766" s="1"/>
      <c r="L2766" s="1"/>
      <c r="M2766" s="1"/>
      <c r="AX2766" s="1"/>
      <c r="AY2766" s="1"/>
      <c r="BA2766" s="1"/>
      <c r="BB2766" s="1"/>
      <c r="BG2766" t="str">
        <f t="shared" ca="1" si="353"/>
        <v/>
      </c>
      <c r="BH2766" t="str">
        <f t="shared" si="354"/>
        <v/>
      </c>
      <c r="BI2766" t="str">
        <f t="shared" si="355"/>
        <v/>
      </c>
      <c r="BJ2766" t="str">
        <f t="shared" ca="1" si="350"/>
        <v/>
      </c>
      <c r="BK2766">
        <f t="shared" si="356"/>
        <v>1900</v>
      </c>
      <c r="BL2766">
        <f t="shared" si="357"/>
        <v>1900</v>
      </c>
      <c r="BM2766" t="str">
        <f t="shared" si="351"/>
        <v/>
      </c>
      <c r="BN2766" s="84">
        <f t="shared" si="352"/>
        <v>116</v>
      </c>
      <c r="BO2766" s="1">
        <v>42370</v>
      </c>
      <c r="BP2766" s="1"/>
      <c r="BQ2766" s="3"/>
      <c r="BR2766" s="4"/>
      <c r="BS2766" s="5"/>
      <c r="BT2766" s="6"/>
      <c r="BU2766" s="5"/>
      <c r="BV2766" s="5"/>
      <c r="BW2766" s="6"/>
      <c r="BX2766" s="5"/>
      <c r="BY2766" s="5"/>
      <c r="BZ2766" s="6"/>
      <c r="CA2766" s="5"/>
    </row>
    <row r="2767" spans="4:79">
      <c r="D2767" s="1"/>
      <c r="J2767" s="1"/>
      <c r="M2767" s="1"/>
      <c r="BG2767" t="str">
        <f t="shared" ca="1" si="353"/>
        <v/>
      </c>
      <c r="BH2767" t="str">
        <f t="shared" si="354"/>
        <v/>
      </c>
      <c r="BI2767" t="str">
        <f t="shared" si="355"/>
        <v/>
      </c>
      <c r="BJ2767" t="str">
        <f t="shared" ca="1" si="350"/>
        <v/>
      </c>
      <c r="BK2767">
        <f t="shared" si="356"/>
        <v>1900</v>
      </c>
      <c r="BL2767">
        <f t="shared" si="357"/>
        <v>1900</v>
      </c>
      <c r="BM2767" t="str">
        <f t="shared" si="351"/>
        <v/>
      </c>
      <c r="BN2767" s="84">
        <f t="shared" si="352"/>
        <v>116</v>
      </c>
      <c r="BO2767" s="1">
        <v>42370</v>
      </c>
      <c r="BP2767" s="1"/>
      <c r="BQ2767" s="3"/>
      <c r="BR2767" s="4"/>
      <c r="BS2767" s="5"/>
      <c r="BT2767" s="6"/>
      <c r="BU2767" s="5"/>
      <c r="BV2767" s="5"/>
      <c r="BW2767" s="6"/>
      <c r="BX2767" s="5"/>
      <c r="BY2767" s="5"/>
      <c r="BZ2767" s="6"/>
      <c r="CA2767" s="5"/>
    </row>
    <row r="2768" spans="4:79">
      <c r="D2768" s="1"/>
      <c r="E2768" s="1"/>
      <c r="J2768" s="1"/>
      <c r="L2768" s="1"/>
      <c r="M2768" s="1"/>
      <c r="AX2768" s="1"/>
      <c r="AY2768" s="1"/>
      <c r="BA2768" s="1"/>
      <c r="BG2768" t="str">
        <f t="shared" ca="1" si="353"/>
        <v/>
      </c>
      <c r="BH2768" t="str">
        <f t="shared" si="354"/>
        <v/>
      </c>
      <c r="BI2768" t="str">
        <f t="shared" si="355"/>
        <v/>
      </c>
      <c r="BJ2768" t="str">
        <f t="shared" ca="1" si="350"/>
        <v/>
      </c>
      <c r="BK2768">
        <f t="shared" si="356"/>
        <v>1900</v>
      </c>
      <c r="BL2768">
        <f t="shared" si="357"/>
        <v>1900</v>
      </c>
      <c r="BM2768" t="str">
        <f t="shared" si="351"/>
        <v/>
      </c>
      <c r="BN2768" s="84">
        <f t="shared" si="352"/>
        <v>116</v>
      </c>
      <c r="BO2768" s="1">
        <v>42370</v>
      </c>
      <c r="BP2768" s="1"/>
      <c r="BQ2768" s="3"/>
      <c r="BR2768" s="4"/>
      <c r="BS2768" s="5"/>
      <c r="BT2768" s="6"/>
      <c r="BU2768" s="5"/>
      <c r="BV2768" s="5"/>
      <c r="BW2768" s="6"/>
      <c r="BX2768" s="5"/>
      <c r="BY2768" s="5"/>
      <c r="BZ2768" s="6"/>
      <c r="CA2768" s="5"/>
    </row>
    <row r="2769" spans="4:79">
      <c r="D2769" s="1"/>
      <c r="J2769" s="1"/>
      <c r="L2769" s="1"/>
      <c r="AX2769" s="1"/>
      <c r="AY2769" s="1"/>
      <c r="BA2769" s="1"/>
      <c r="BB2769" s="1"/>
      <c r="BF2769" s="1"/>
      <c r="BG2769" t="str">
        <f t="shared" ca="1" si="353"/>
        <v/>
      </c>
      <c r="BH2769" t="str">
        <f t="shared" si="354"/>
        <v/>
      </c>
      <c r="BI2769" t="str">
        <f t="shared" si="355"/>
        <v/>
      </c>
      <c r="BJ2769" t="str">
        <f t="shared" ca="1" si="350"/>
        <v/>
      </c>
      <c r="BK2769">
        <f t="shared" si="356"/>
        <v>1900</v>
      </c>
      <c r="BL2769">
        <f t="shared" si="357"/>
        <v>1900</v>
      </c>
      <c r="BM2769" t="str">
        <f t="shared" si="351"/>
        <v/>
      </c>
      <c r="BN2769" s="84">
        <f t="shared" si="352"/>
        <v>116</v>
      </c>
      <c r="BO2769" s="1">
        <v>42370</v>
      </c>
      <c r="BP2769" s="1"/>
      <c r="BQ2769" s="3"/>
      <c r="BR2769" s="4"/>
      <c r="BS2769" s="5"/>
      <c r="BT2769" s="6"/>
      <c r="BU2769" s="5"/>
      <c r="BV2769" s="5"/>
      <c r="BW2769" s="6"/>
      <c r="BX2769" s="5"/>
      <c r="BY2769" s="5"/>
      <c r="BZ2769" s="6"/>
      <c r="CA2769" s="5"/>
    </row>
    <row r="2770" spans="4:79">
      <c r="D2770" s="1"/>
      <c r="J2770" s="1"/>
      <c r="L2770" s="1"/>
      <c r="BA2770" s="1"/>
      <c r="BF2770" s="1"/>
      <c r="BG2770" t="str">
        <f t="shared" ca="1" si="353"/>
        <v/>
      </c>
      <c r="BH2770" t="str">
        <f t="shared" si="354"/>
        <v/>
      </c>
      <c r="BI2770" t="str">
        <f t="shared" si="355"/>
        <v/>
      </c>
      <c r="BJ2770" t="str">
        <f t="shared" ca="1" si="350"/>
        <v/>
      </c>
      <c r="BK2770">
        <f t="shared" si="356"/>
        <v>1900</v>
      </c>
      <c r="BL2770">
        <f t="shared" si="357"/>
        <v>1900</v>
      </c>
      <c r="BM2770" t="str">
        <f t="shared" si="351"/>
        <v/>
      </c>
      <c r="BN2770" s="84">
        <f t="shared" si="352"/>
        <v>116</v>
      </c>
      <c r="BO2770" s="1">
        <v>42370</v>
      </c>
      <c r="BP2770" s="1"/>
      <c r="BQ2770" s="3"/>
      <c r="BR2770" s="4"/>
      <c r="BS2770" s="5"/>
      <c r="BT2770" s="6"/>
      <c r="BU2770" s="5"/>
      <c r="BV2770" s="5"/>
      <c r="BW2770" s="6"/>
      <c r="BX2770" s="5"/>
      <c r="BY2770" s="5"/>
      <c r="BZ2770" s="6"/>
      <c r="CA2770" s="5"/>
    </row>
    <row r="2771" spans="4:79">
      <c r="D2771" s="1"/>
      <c r="J2771" s="1"/>
      <c r="L2771" s="1"/>
      <c r="M2771" s="1"/>
      <c r="AX2771" s="1"/>
      <c r="AY2771" s="1"/>
      <c r="BA2771" s="1"/>
      <c r="BB2771" s="1"/>
      <c r="BG2771" t="str">
        <f t="shared" ca="1" si="353"/>
        <v/>
      </c>
      <c r="BH2771" t="str">
        <f t="shared" si="354"/>
        <v/>
      </c>
      <c r="BI2771" t="str">
        <f t="shared" si="355"/>
        <v/>
      </c>
      <c r="BJ2771" t="str">
        <f t="shared" ca="1" si="350"/>
        <v/>
      </c>
      <c r="BK2771">
        <f t="shared" si="356"/>
        <v>1900</v>
      </c>
      <c r="BL2771">
        <f t="shared" si="357"/>
        <v>1900</v>
      </c>
      <c r="BM2771" t="str">
        <f t="shared" si="351"/>
        <v/>
      </c>
      <c r="BN2771" s="84">
        <f t="shared" si="352"/>
        <v>116</v>
      </c>
      <c r="BO2771" s="1">
        <v>42370</v>
      </c>
      <c r="BP2771" s="1"/>
      <c r="BQ2771" s="3"/>
      <c r="BR2771" s="4"/>
      <c r="BS2771" s="5"/>
      <c r="BT2771" s="6"/>
      <c r="BU2771" s="5"/>
      <c r="BV2771" s="5"/>
      <c r="BW2771" s="6"/>
      <c r="BX2771" s="5"/>
      <c r="BY2771" s="5"/>
      <c r="BZ2771" s="6"/>
      <c r="CA2771" s="5"/>
    </row>
    <row r="2772" spans="4:79">
      <c r="D2772" s="1"/>
      <c r="J2772" s="1"/>
      <c r="L2772" s="1"/>
      <c r="M2772" s="1"/>
      <c r="BA2772" s="1"/>
      <c r="BG2772" t="str">
        <f t="shared" ca="1" si="353"/>
        <v/>
      </c>
      <c r="BH2772" t="str">
        <f t="shared" si="354"/>
        <v/>
      </c>
      <c r="BI2772" t="str">
        <f t="shared" si="355"/>
        <v/>
      </c>
      <c r="BJ2772" t="str">
        <f t="shared" ca="1" si="350"/>
        <v/>
      </c>
      <c r="BK2772">
        <f t="shared" si="356"/>
        <v>1900</v>
      </c>
      <c r="BL2772">
        <f t="shared" si="357"/>
        <v>1900</v>
      </c>
      <c r="BM2772" t="str">
        <f t="shared" si="351"/>
        <v/>
      </c>
      <c r="BN2772" s="84">
        <f t="shared" si="352"/>
        <v>116</v>
      </c>
      <c r="BO2772" s="1">
        <v>42370</v>
      </c>
      <c r="BP2772" s="1"/>
      <c r="BQ2772" s="3"/>
      <c r="BR2772" s="4"/>
      <c r="BS2772" s="5"/>
      <c r="BT2772" s="6"/>
      <c r="BU2772" s="5"/>
      <c r="BV2772" s="5"/>
      <c r="BW2772" s="6"/>
      <c r="BX2772" s="5"/>
      <c r="BY2772" s="5"/>
      <c r="BZ2772" s="6"/>
      <c r="CA2772" s="5"/>
    </row>
    <row r="2773" spans="4:79">
      <c r="D2773" s="1"/>
      <c r="J2773" s="1"/>
      <c r="L2773" s="1"/>
      <c r="M2773" s="1"/>
      <c r="AX2773" s="1"/>
      <c r="AY2773" s="1"/>
      <c r="BA2773" s="1"/>
      <c r="BB2773" s="1"/>
      <c r="BG2773" t="str">
        <f t="shared" ca="1" si="353"/>
        <v/>
      </c>
      <c r="BH2773" t="str">
        <f t="shared" si="354"/>
        <v/>
      </c>
      <c r="BI2773" t="str">
        <f t="shared" si="355"/>
        <v/>
      </c>
      <c r="BJ2773" t="str">
        <f t="shared" ca="1" si="350"/>
        <v/>
      </c>
      <c r="BK2773">
        <f t="shared" si="356"/>
        <v>1900</v>
      </c>
      <c r="BL2773">
        <f t="shared" si="357"/>
        <v>1900</v>
      </c>
      <c r="BM2773" t="str">
        <f t="shared" si="351"/>
        <v/>
      </c>
      <c r="BN2773" s="84">
        <f t="shared" si="352"/>
        <v>116</v>
      </c>
      <c r="BO2773" s="1">
        <v>42370</v>
      </c>
      <c r="BP2773" s="1"/>
      <c r="BQ2773" s="3"/>
      <c r="BR2773" s="4"/>
      <c r="BS2773" s="5"/>
      <c r="BT2773" s="6"/>
      <c r="BU2773" s="5"/>
      <c r="BV2773" s="5"/>
      <c r="BW2773" s="6"/>
      <c r="BX2773" s="5"/>
      <c r="BY2773" s="5"/>
      <c r="BZ2773" s="6"/>
      <c r="CA2773" s="5"/>
    </row>
    <row r="2774" spans="4:79">
      <c r="D2774" s="1"/>
      <c r="J2774" s="1"/>
      <c r="L2774" s="1"/>
      <c r="AX2774" s="1"/>
      <c r="AY2774" s="1"/>
      <c r="BA2774" s="1"/>
      <c r="BB2774" s="1"/>
      <c r="BG2774" t="str">
        <f t="shared" ca="1" si="353"/>
        <v/>
      </c>
      <c r="BH2774" t="str">
        <f t="shared" si="354"/>
        <v/>
      </c>
      <c r="BI2774" t="str">
        <f t="shared" si="355"/>
        <v/>
      </c>
      <c r="BJ2774" t="str">
        <f t="shared" ca="1" si="350"/>
        <v/>
      </c>
      <c r="BK2774">
        <f t="shared" si="356"/>
        <v>1900</v>
      </c>
      <c r="BL2774">
        <f t="shared" si="357"/>
        <v>1900</v>
      </c>
      <c r="BM2774" t="str">
        <f t="shared" si="351"/>
        <v/>
      </c>
      <c r="BN2774" s="84">
        <f t="shared" si="352"/>
        <v>116</v>
      </c>
      <c r="BO2774" s="1">
        <v>42370</v>
      </c>
      <c r="BP2774" s="1"/>
      <c r="BQ2774" s="3"/>
      <c r="BR2774" s="4"/>
      <c r="BS2774" s="5"/>
      <c r="BT2774" s="6"/>
      <c r="BU2774" s="5"/>
      <c r="BV2774" s="5"/>
      <c r="BW2774" s="6"/>
      <c r="BX2774" s="5"/>
      <c r="BY2774" s="5"/>
      <c r="BZ2774" s="6"/>
      <c r="CA2774" s="5"/>
    </row>
    <row r="2775" spans="4:79">
      <c r="D2775" s="1"/>
      <c r="E2775" s="1"/>
      <c r="J2775" s="1"/>
      <c r="L2775" s="1"/>
      <c r="M2775" s="1"/>
      <c r="N2775" s="1"/>
      <c r="AX2775" s="1"/>
      <c r="AY2775" s="1"/>
      <c r="BA2775" s="1"/>
      <c r="BB2775" s="1"/>
      <c r="BG2775" t="str">
        <f t="shared" ca="1" si="353"/>
        <v/>
      </c>
      <c r="BH2775" t="str">
        <f t="shared" si="354"/>
        <v/>
      </c>
      <c r="BI2775" t="str">
        <f t="shared" si="355"/>
        <v/>
      </c>
      <c r="BJ2775" t="str">
        <f t="shared" ca="1" si="350"/>
        <v/>
      </c>
      <c r="BK2775">
        <f t="shared" si="356"/>
        <v>1900</v>
      </c>
      <c r="BL2775">
        <f t="shared" si="357"/>
        <v>1900</v>
      </c>
      <c r="BM2775" t="str">
        <f t="shared" si="351"/>
        <v/>
      </c>
      <c r="BN2775" s="84">
        <f t="shared" si="352"/>
        <v>116</v>
      </c>
      <c r="BO2775" s="1">
        <v>42370</v>
      </c>
      <c r="BP2775" s="1"/>
      <c r="BQ2775" s="3"/>
      <c r="BR2775" s="4"/>
      <c r="BS2775" s="5"/>
      <c r="BT2775" s="6"/>
      <c r="BU2775" s="5"/>
      <c r="BV2775" s="5"/>
      <c r="BW2775" s="6"/>
      <c r="BX2775" s="5"/>
      <c r="BY2775" s="5"/>
      <c r="BZ2775" s="6"/>
      <c r="CA2775" s="5"/>
    </row>
    <row r="2776" spans="4:79">
      <c r="D2776" s="1"/>
      <c r="E2776" s="1"/>
      <c r="J2776" s="1"/>
      <c r="L2776" s="1"/>
      <c r="N2776" s="1"/>
      <c r="AX2776" s="1"/>
      <c r="AY2776" s="1"/>
      <c r="BA2776" s="1"/>
      <c r="BG2776" t="str">
        <f t="shared" ca="1" si="353"/>
        <v/>
      </c>
      <c r="BH2776" t="str">
        <f t="shared" si="354"/>
        <v/>
      </c>
      <c r="BI2776" t="str">
        <f t="shared" si="355"/>
        <v/>
      </c>
      <c r="BJ2776" t="str">
        <f t="shared" ca="1" si="350"/>
        <v/>
      </c>
      <c r="BK2776">
        <f t="shared" si="356"/>
        <v>1900</v>
      </c>
      <c r="BL2776">
        <f t="shared" si="357"/>
        <v>1900</v>
      </c>
      <c r="BM2776" t="str">
        <f t="shared" si="351"/>
        <v/>
      </c>
      <c r="BN2776" s="84">
        <f t="shared" si="352"/>
        <v>116</v>
      </c>
      <c r="BO2776" s="1">
        <v>42370</v>
      </c>
      <c r="BP2776" s="1"/>
      <c r="BQ2776" s="3"/>
      <c r="BR2776" s="4"/>
      <c r="BS2776" s="5"/>
      <c r="BT2776" s="6"/>
      <c r="BU2776" s="5"/>
      <c r="BV2776" s="5"/>
      <c r="BW2776" s="6"/>
      <c r="BX2776" s="5"/>
      <c r="BY2776" s="5"/>
      <c r="BZ2776" s="6"/>
      <c r="CA2776" s="5"/>
    </row>
    <row r="2777" spans="4:79">
      <c r="D2777" s="1"/>
      <c r="J2777" s="1"/>
      <c r="L2777" s="1"/>
      <c r="BA2777" s="1"/>
      <c r="BG2777" t="str">
        <f t="shared" ca="1" si="353"/>
        <v/>
      </c>
      <c r="BH2777" t="str">
        <f t="shared" si="354"/>
        <v/>
      </c>
      <c r="BI2777" t="str">
        <f t="shared" si="355"/>
        <v/>
      </c>
      <c r="BJ2777" t="str">
        <f t="shared" ca="1" si="350"/>
        <v/>
      </c>
      <c r="BK2777">
        <f t="shared" si="356"/>
        <v>1900</v>
      </c>
      <c r="BL2777">
        <f t="shared" si="357"/>
        <v>1900</v>
      </c>
      <c r="BM2777" t="str">
        <f t="shared" si="351"/>
        <v/>
      </c>
      <c r="BN2777" s="84">
        <f t="shared" si="352"/>
        <v>116</v>
      </c>
      <c r="BO2777" s="1">
        <v>42370</v>
      </c>
      <c r="BP2777" s="1"/>
      <c r="BQ2777" s="3"/>
      <c r="BR2777" s="4"/>
      <c r="BS2777" s="5"/>
      <c r="BT2777" s="6"/>
      <c r="BU2777" s="5"/>
      <c r="BV2777" s="5"/>
      <c r="BW2777" s="6"/>
      <c r="BX2777" s="5"/>
      <c r="BY2777" s="5"/>
      <c r="BZ2777" s="6"/>
      <c r="CA2777" s="5"/>
    </row>
    <row r="2778" spans="4:79">
      <c r="D2778" s="1"/>
      <c r="J2778" s="1"/>
      <c r="L2778" s="1"/>
      <c r="M2778" s="1"/>
      <c r="AX2778" s="1"/>
      <c r="AY2778" s="1"/>
      <c r="BA2778" s="1"/>
      <c r="BB2778" s="1"/>
      <c r="BG2778" t="str">
        <f t="shared" ca="1" si="353"/>
        <v/>
      </c>
      <c r="BH2778" t="str">
        <f t="shared" si="354"/>
        <v/>
      </c>
      <c r="BI2778" t="str">
        <f t="shared" si="355"/>
        <v/>
      </c>
      <c r="BJ2778" t="str">
        <f t="shared" ca="1" si="350"/>
        <v/>
      </c>
      <c r="BK2778">
        <f t="shared" si="356"/>
        <v>1900</v>
      </c>
      <c r="BL2778">
        <f t="shared" si="357"/>
        <v>1900</v>
      </c>
      <c r="BM2778" t="str">
        <f t="shared" si="351"/>
        <v/>
      </c>
      <c r="BN2778" s="84">
        <f t="shared" si="352"/>
        <v>116</v>
      </c>
      <c r="BO2778" s="1">
        <v>42370</v>
      </c>
      <c r="BP2778" s="1"/>
      <c r="BQ2778" s="3"/>
      <c r="BR2778" s="4"/>
      <c r="BS2778" s="5"/>
      <c r="BT2778" s="6"/>
      <c r="BU2778" s="5"/>
      <c r="BV2778" s="5"/>
      <c r="BW2778" s="6"/>
      <c r="BX2778" s="5"/>
      <c r="BY2778" s="5"/>
      <c r="BZ2778" s="6"/>
      <c r="CA2778" s="5"/>
    </row>
    <row r="2779" spans="4:79">
      <c r="D2779" s="1"/>
      <c r="J2779" s="1"/>
      <c r="M2779" s="1"/>
      <c r="BG2779" t="str">
        <f t="shared" ca="1" si="353"/>
        <v/>
      </c>
      <c r="BH2779" t="str">
        <f t="shared" si="354"/>
        <v/>
      </c>
      <c r="BI2779" t="str">
        <f t="shared" si="355"/>
        <v/>
      </c>
      <c r="BJ2779" t="str">
        <f t="shared" ca="1" si="350"/>
        <v/>
      </c>
      <c r="BK2779">
        <f t="shared" si="356"/>
        <v>1900</v>
      </c>
      <c r="BL2779">
        <f t="shared" si="357"/>
        <v>1900</v>
      </c>
      <c r="BM2779" t="str">
        <f t="shared" si="351"/>
        <v/>
      </c>
      <c r="BN2779" s="84">
        <f t="shared" si="352"/>
        <v>116</v>
      </c>
      <c r="BO2779" s="1">
        <v>42370</v>
      </c>
      <c r="BP2779" s="1"/>
      <c r="BQ2779" s="3"/>
      <c r="BR2779" s="4"/>
      <c r="BS2779" s="5"/>
      <c r="BT2779" s="6"/>
      <c r="BU2779" s="5"/>
      <c r="BV2779" s="5"/>
      <c r="BW2779" s="6"/>
      <c r="BX2779" s="5"/>
      <c r="BY2779" s="5"/>
      <c r="BZ2779" s="6"/>
      <c r="CA2779" s="5"/>
    </row>
    <row r="2780" spans="4:79">
      <c r="D2780" s="1"/>
      <c r="J2780" s="1"/>
      <c r="M2780" s="1"/>
      <c r="BG2780" t="str">
        <f t="shared" ca="1" si="353"/>
        <v/>
      </c>
      <c r="BH2780" t="str">
        <f t="shared" si="354"/>
        <v/>
      </c>
      <c r="BI2780" t="str">
        <f t="shared" si="355"/>
        <v/>
      </c>
      <c r="BJ2780" t="str">
        <f t="shared" ca="1" si="350"/>
        <v/>
      </c>
      <c r="BK2780">
        <f t="shared" si="356"/>
        <v>1900</v>
      </c>
      <c r="BL2780">
        <f t="shared" si="357"/>
        <v>1900</v>
      </c>
      <c r="BM2780" t="str">
        <f t="shared" si="351"/>
        <v/>
      </c>
      <c r="BN2780" s="84">
        <f t="shared" si="352"/>
        <v>116</v>
      </c>
      <c r="BO2780" s="1">
        <v>42370</v>
      </c>
      <c r="BP2780" s="1"/>
      <c r="BQ2780" s="3"/>
      <c r="BR2780" s="4"/>
      <c r="BS2780" s="5"/>
      <c r="BT2780" s="6"/>
      <c r="BU2780" s="5"/>
      <c r="BV2780" s="5"/>
      <c r="BW2780" s="6"/>
      <c r="BX2780" s="5"/>
      <c r="BY2780" s="5"/>
      <c r="BZ2780" s="6"/>
      <c r="CA2780" s="5"/>
    </row>
    <row r="2781" spans="4:79">
      <c r="D2781" s="1"/>
      <c r="J2781" s="1"/>
      <c r="L2781" s="1"/>
      <c r="M2781" s="1"/>
      <c r="AX2781" s="1"/>
      <c r="AY2781" s="1"/>
      <c r="BA2781" s="1"/>
      <c r="BB2781" s="1"/>
      <c r="BF2781" s="1"/>
      <c r="BG2781" t="str">
        <f t="shared" ca="1" si="353"/>
        <v/>
      </c>
      <c r="BH2781" t="str">
        <f t="shared" si="354"/>
        <v/>
      </c>
      <c r="BI2781" t="str">
        <f t="shared" si="355"/>
        <v/>
      </c>
      <c r="BJ2781" t="str">
        <f t="shared" ca="1" si="350"/>
        <v/>
      </c>
      <c r="BK2781">
        <f t="shared" si="356"/>
        <v>1900</v>
      </c>
      <c r="BL2781">
        <f t="shared" si="357"/>
        <v>1900</v>
      </c>
      <c r="BM2781" t="str">
        <f t="shared" si="351"/>
        <v/>
      </c>
      <c r="BN2781" s="84">
        <f t="shared" si="352"/>
        <v>116</v>
      </c>
      <c r="BO2781" s="1">
        <v>42370</v>
      </c>
      <c r="BP2781" s="1"/>
      <c r="BQ2781" s="3"/>
      <c r="BR2781" s="4"/>
      <c r="BS2781" s="5"/>
      <c r="BT2781" s="6"/>
      <c r="BU2781" s="5"/>
      <c r="BV2781" s="5"/>
      <c r="BW2781" s="6"/>
      <c r="BX2781" s="5"/>
      <c r="BY2781" s="5"/>
      <c r="BZ2781" s="6"/>
      <c r="CA2781" s="5"/>
    </row>
    <row r="2782" spans="4:79">
      <c r="D2782" s="1"/>
      <c r="J2782" s="1"/>
      <c r="M2782" s="1"/>
      <c r="BG2782" t="str">
        <f t="shared" ca="1" si="353"/>
        <v/>
      </c>
      <c r="BH2782" t="str">
        <f t="shared" si="354"/>
        <v/>
      </c>
      <c r="BI2782" t="str">
        <f t="shared" si="355"/>
        <v/>
      </c>
      <c r="BJ2782" t="str">
        <f t="shared" ca="1" si="350"/>
        <v/>
      </c>
      <c r="BK2782">
        <f t="shared" si="356"/>
        <v>1900</v>
      </c>
      <c r="BL2782">
        <f t="shared" si="357"/>
        <v>1900</v>
      </c>
      <c r="BM2782" t="str">
        <f t="shared" si="351"/>
        <v/>
      </c>
      <c r="BN2782" s="84">
        <f t="shared" si="352"/>
        <v>116</v>
      </c>
      <c r="BO2782" s="1">
        <v>42370</v>
      </c>
      <c r="BP2782" s="1"/>
      <c r="BQ2782" s="3"/>
      <c r="BR2782" s="4"/>
      <c r="BS2782" s="5"/>
      <c r="BT2782" s="6"/>
      <c r="BU2782" s="5"/>
      <c r="BV2782" s="5"/>
      <c r="BW2782" s="6"/>
      <c r="BX2782" s="5"/>
      <c r="BY2782" s="5"/>
      <c r="BZ2782" s="6"/>
      <c r="CA2782" s="5"/>
    </row>
    <row r="2783" spans="4:79">
      <c r="D2783" s="1"/>
      <c r="J2783" s="1"/>
      <c r="L2783" s="1"/>
      <c r="BA2783" s="1"/>
      <c r="BB2783" s="1"/>
      <c r="BG2783" t="str">
        <f t="shared" ca="1" si="353"/>
        <v/>
      </c>
      <c r="BH2783" t="str">
        <f t="shared" si="354"/>
        <v/>
      </c>
      <c r="BI2783" t="str">
        <f t="shared" si="355"/>
        <v/>
      </c>
      <c r="BJ2783" t="str">
        <f t="shared" ref="BJ2783:BJ2846" ca="1" si="358">IF(A2783="","",DATEDIF(L2783,TODAY(),"y"))</f>
        <v/>
      </c>
      <c r="BK2783">
        <f t="shared" si="356"/>
        <v>1900</v>
      </c>
      <c r="BL2783">
        <f t="shared" si="357"/>
        <v>1900</v>
      </c>
      <c r="BM2783" t="str">
        <f t="shared" si="351"/>
        <v/>
      </c>
      <c r="BN2783" s="84">
        <f t="shared" si="352"/>
        <v>116</v>
      </c>
      <c r="BO2783" s="1">
        <v>42370</v>
      </c>
      <c r="BP2783" s="1"/>
      <c r="BQ2783" s="3"/>
      <c r="BR2783" s="4"/>
      <c r="BS2783" s="5"/>
      <c r="BT2783" s="6"/>
      <c r="BU2783" s="5"/>
      <c r="BV2783" s="5"/>
      <c r="BW2783" s="6"/>
      <c r="BX2783" s="5"/>
      <c r="BY2783" s="5"/>
      <c r="BZ2783" s="6"/>
      <c r="CA2783" s="5"/>
    </row>
    <row r="2784" spans="4:79">
      <c r="D2784" s="1"/>
      <c r="J2784" s="1"/>
      <c r="L2784" s="1"/>
      <c r="M2784" s="1"/>
      <c r="AX2784" s="1"/>
      <c r="AY2784" s="1"/>
      <c r="BA2784" s="1"/>
      <c r="BB2784" s="1"/>
      <c r="BG2784" t="str">
        <f t="shared" ca="1" si="353"/>
        <v/>
      </c>
      <c r="BH2784" t="str">
        <f t="shared" si="354"/>
        <v/>
      </c>
      <c r="BI2784" t="str">
        <f t="shared" si="355"/>
        <v/>
      </c>
      <c r="BJ2784" t="str">
        <f t="shared" ca="1" si="358"/>
        <v/>
      </c>
      <c r="BK2784">
        <f t="shared" si="356"/>
        <v>1900</v>
      </c>
      <c r="BL2784">
        <f t="shared" si="357"/>
        <v>1900</v>
      </c>
      <c r="BM2784" t="str">
        <f t="shared" si="351"/>
        <v/>
      </c>
      <c r="BN2784" s="84">
        <f t="shared" si="352"/>
        <v>116</v>
      </c>
      <c r="BO2784" s="1">
        <v>42370</v>
      </c>
      <c r="BP2784" s="1"/>
      <c r="BQ2784" s="3"/>
      <c r="BR2784" s="4"/>
      <c r="BS2784" s="5"/>
      <c r="BT2784" s="6"/>
      <c r="BU2784" s="5"/>
      <c r="BV2784" s="5"/>
      <c r="BW2784" s="6"/>
      <c r="BX2784" s="5"/>
      <c r="BY2784" s="5"/>
      <c r="BZ2784" s="6"/>
      <c r="CA2784" s="5"/>
    </row>
    <row r="2785" spans="4:79">
      <c r="D2785" s="1"/>
      <c r="J2785" s="1"/>
      <c r="L2785" s="1"/>
      <c r="M2785" s="1"/>
      <c r="AX2785" s="1"/>
      <c r="AY2785" s="1"/>
      <c r="BA2785" s="1"/>
      <c r="BB2785" s="1"/>
      <c r="BG2785" t="str">
        <f t="shared" ca="1" si="353"/>
        <v/>
      </c>
      <c r="BH2785" t="str">
        <f t="shared" si="354"/>
        <v/>
      </c>
      <c r="BI2785" t="str">
        <f t="shared" si="355"/>
        <v/>
      </c>
      <c r="BJ2785" t="str">
        <f t="shared" ca="1" si="358"/>
        <v/>
      </c>
      <c r="BK2785">
        <f t="shared" si="356"/>
        <v>1900</v>
      </c>
      <c r="BL2785">
        <f t="shared" si="357"/>
        <v>1900</v>
      </c>
      <c r="BM2785" t="str">
        <f t="shared" si="351"/>
        <v/>
      </c>
      <c r="BN2785" s="84">
        <f t="shared" si="352"/>
        <v>116</v>
      </c>
      <c r="BO2785" s="1">
        <v>42370</v>
      </c>
      <c r="BP2785" s="1"/>
      <c r="BQ2785" s="3"/>
      <c r="BR2785" s="4"/>
      <c r="BS2785" s="5"/>
      <c r="BT2785" s="6"/>
      <c r="BU2785" s="5"/>
      <c r="BV2785" s="5"/>
      <c r="BW2785" s="6"/>
      <c r="BX2785" s="5"/>
      <c r="BY2785" s="5"/>
      <c r="BZ2785" s="6"/>
      <c r="CA2785" s="5"/>
    </row>
    <row r="2786" spans="4:79">
      <c r="D2786" s="1"/>
      <c r="J2786" s="1"/>
      <c r="M2786" s="1"/>
      <c r="BG2786" t="str">
        <f t="shared" ca="1" si="353"/>
        <v/>
      </c>
      <c r="BH2786" t="str">
        <f t="shared" si="354"/>
        <v/>
      </c>
      <c r="BI2786" t="str">
        <f t="shared" si="355"/>
        <v/>
      </c>
      <c r="BJ2786" t="str">
        <f t="shared" ca="1" si="358"/>
        <v/>
      </c>
      <c r="BK2786">
        <f t="shared" si="356"/>
        <v>1900</v>
      </c>
      <c r="BL2786">
        <f t="shared" si="357"/>
        <v>1900</v>
      </c>
      <c r="BM2786" t="str">
        <f t="shared" si="351"/>
        <v/>
      </c>
      <c r="BN2786" s="84">
        <f t="shared" si="352"/>
        <v>116</v>
      </c>
      <c r="BO2786" s="1">
        <v>42370</v>
      </c>
      <c r="BP2786" s="1"/>
      <c r="BQ2786" s="3"/>
      <c r="BR2786" s="4"/>
      <c r="BS2786" s="5"/>
      <c r="BT2786" s="6"/>
      <c r="BU2786" s="5"/>
      <c r="BV2786" s="5"/>
      <c r="BW2786" s="6"/>
      <c r="BX2786" s="5"/>
      <c r="BY2786" s="5"/>
      <c r="BZ2786" s="6"/>
      <c r="CA2786" s="5"/>
    </row>
    <row r="2787" spans="4:79">
      <c r="D2787" s="1"/>
      <c r="E2787" s="1"/>
      <c r="J2787" s="1"/>
      <c r="L2787" s="1"/>
      <c r="AX2787" s="1"/>
      <c r="AY2787" s="1"/>
      <c r="BA2787" s="1"/>
      <c r="BG2787" t="str">
        <f t="shared" ca="1" si="353"/>
        <v/>
      </c>
      <c r="BH2787" t="str">
        <f t="shared" si="354"/>
        <v/>
      </c>
      <c r="BI2787" t="str">
        <f t="shared" si="355"/>
        <v/>
      </c>
      <c r="BJ2787" t="str">
        <f t="shared" ca="1" si="358"/>
        <v/>
      </c>
      <c r="BK2787">
        <f t="shared" si="356"/>
        <v>1900</v>
      </c>
      <c r="BL2787">
        <f t="shared" si="357"/>
        <v>1900</v>
      </c>
      <c r="BM2787" t="str">
        <f t="shared" si="351"/>
        <v/>
      </c>
      <c r="BN2787" s="84">
        <f t="shared" si="352"/>
        <v>116</v>
      </c>
      <c r="BO2787" s="1">
        <v>42370</v>
      </c>
      <c r="BP2787" s="1"/>
      <c r="BQ2787" s="3"/>
      <c r="BR2787" s="4"/>
      <c r="BS2787" s="5"/>
      <c r="BT2787" s="6"/>
      <c r="BU2787" s="5"/>
      <c r="BV2787" s="5"/>
      <c r="BW2787" s="6"/>
      <c r="BX2787" s="5"/>
      <c r="BY2787" s="5"/>
      <c r="BZ2787" s="6"/>
      <c r="CA2787" s="5"/>
    </row>
    <row r="2788" spans="4:79">
      <c r="D2788" s="1"/>
      <c r="J2788" s="1"/>
      <c r="L2788" s="1"/>
      <c r="AX2788" s="1"/>
      <c r="AY2788" s="1"/>
      <c r="BA2788" s="1"/>
      <c r="BB2788" s="1"/>
      <c r="BF2788" s="1"/>
      <c r="BG2788" t="str">
        <f t="shared" ca="1" si="353"/>
        <v/>
      </c>
      <c r="BH2788" t="str">
        <f t="shared" si="354"/>
        <v/>
      </c>
      <c r="BI2788" t="str">
        <f t="shared" si="355"/>
        <v/>
      </c>
      <c r="BJ2788" t="str">
        <f t="shared" ca="1" si="358"/>
        <v/>
      </c>
      <c r="BK2788">
        <f t="shared" si="356"/>
        <v>1900</v>
      </c>
      <c r="BL2788">
        <f t="shared" si="357"/>
        <v>1900</v>
      </c>
      <c r="BM2788" t="str">
        <f t="shared" si="351"/>
        <v/>
      </c>
      <c r="BN2788" s="84">
        <f t="shared" si="352"/>
        <v>116</v>
      </c>
      <c r="BO2788" s="1">
        <v>42370</v>
      </c>
      <c r="BP2788" s="1"/>
      <c r="BQ2788" s="3"/>
      <c r="BR2788" s="4"/>
      <c r="BS2788" s="5"/>
      <c r="BT2788" s="6"/>
      <c r="BU2788" s="5"/>
      <c r="BV2788" s="5"/>
      <c r="BW2788" s="6"/>
      <c r="BX2788" s="5"/>
      <c r="BY2788" s="5"/>
      <c r="BZ2788" s="6"/>
      <c r="CA2788" s="5"/>
    </row>
    <row r="2789" spans="4:79">
      <c r="D2789" s="1"/>
      <c r="E2789" s="1"/>
      <c r="J2789" s="1"/>
      <c r="L2789" s="1"/>
      <c r="N2789" s="1"/>
      <c r="AX2789" s="1"/>
      <c r="AY2789" s="1"/>
      <c r="BA2789" s="1"/>
      <c r="BG2789" t="str">
        <f t="shared" ca="1" si="353"/>
        <v/>
      </c>
      <c r="BH2789" t="str">
        <f t="shared" si="354"/>
        <v/>
      </c>
      <c r="BI2789" t="str">
        <f t="shared" si="355"/>
        <v/>
      </c>
      <c r="BJ2789" t="str">
        <f t="shared" ca="1" si="358"/>
        <v/>
      </c>
      <c r="BK2789">
        <f t="shared" si="356"/>
        <v>1900</v>
      </c>
      <c r="BL2789">
        <f t="shared" si="357"/>
        <v>1900</v>
      </c>
      <c r="BM2789" t="str">
        <f t="shared" si="351"/>
        <v/>
      </c>
      <c r="BN2789" s="84">
        <f t="shared" si="352"/>
        <v>116</v>
      </c>
      <c r="BO2789" s="1">
        <v>42370</v>
      </c>
      <c r="BP2789" s="1"/>
      <c r="BQ2789" s="3"/>
      <c r="BR2789" s="4"/>
      <c r="BS2789" s="5"/>
      <c r="BT2789" s="6"/>
      <c r="BU2789" s="5"/>
      <c r="BV2789" s="5"/>
      <c r="BW2789" s="6"/>
      <c r="BX2789" s="5"/>
      <c r="BY2789" s="5"/>
      <c r="BZ2789" s="6"/>
      <c r="CA2789" s="5"/>
    </row>
    <row r="2790" spans="4:79">
      <c r="D2790" s="1"/>
      <c r="J2790" s="1"/>
      <c r="L2790" s="1"/>
      <c r="BA2790" s="1"/>
      <c r="BG2790" t="str">
        <f t="shared" ca="1" si="353"/>
        <v/>
      </c>
      <c r="BH2790" t="str">
        <f t="shared" si="354"/>
        <v/>
      </c>
      <c r="BI2790" t="str">
        <f t="shared" si="355"/>
        <v/>
      </c>
      <c r="BJ2790" t="str">
        <f t="shared" ca="1" si="358"/>
        <v/>
      </c>
      <c r="BK2790">
        <f t="shared" si="356"/>
        <v>1900</v>
      </c>
      <c r="BL2790">
        <f t="shared" si="357"/>
        <v>1900</v>
      </c>
      <c r="BM2790" t="str">
        <f t="shared" si="351"/>
        <v/>
      </c>
      <c r="BN2790" s="84">
        <f t="shared" si="352"/>
        <v>116</v>
      </c>
      <c r="BO2790" s="1">
        <v>42370</v>
      </c>
      <c r="BP2790" s="1"/>
      <c r="BQ2790" s="3"/>
      <c r="BR2790" s="4"/>
      <c r="BS2790" s="5"/>
      <c r="BT2790" s="6"/>
      <c r="BU2790" s="5"/>
      <c r="BV2790" s="5"/>
      <c r="BW2790" s="6"/>
      <c r="BX2790" s="5"/>
      <c r="BY2790" s="5"/>
      <c r="BZ2790" s="6"/>
      <c r="CA2790" s="5"/>
    </row>
    <row r="2791" spans="4:79">
      <c r="D2791" s="1"/>
      <c r="J2791" s="1"/>
      <c r="M2791" s="1"/>
      <c r="BG2791" t="str">
        <f t="shared" ca="1" si="353"/>
        <v/>
      </c>
      <c r="BH2791" t="str">
        <f t="shared" si="354"/>
        <v/>
      </c>
      <c r="BI2791" t="str">
        <f t="shared" si="355"/>
        <v/>
      </c>
      <c r="BJ2791" t="str">
        <f t="shared" ca="1" si="358"/>
        <v/>
      </c>
      <c r="BK2791">
        <f t="shared" si="356"/>
        <v>1900</v>
      </c>
      <c r="BL2791">
        <f t="shared" si="357"/>
        <v>1900</v>
      </c>
      <c r="BM2791" t="str">
        <f t="shared" si="351"/>
        <v/>
      </c>
      <c r="BN2791" s="84">
        <f t="shared" si="352"/>
        <v>116</v>
      </c>
      <c r="BO2791" s="1">
        <v>42370</v>
      </c>
      <c r="BP2791" s="1"/>
      <c r="BQ2791" s="3"/>
      <c r="BR2791" s="4"/>
      <c r="BS2791" s="5"/>
      <c r="BT2791" s="6"/>
      <c r="BU2791" s="5"/>
      <c r="BV2791" s="5"/>
      <c r="BW2791" s="6"/>
      <c r="BX2791" s="5"/>
      <c r="BY2791" s="5"/>
      <c r="BZ2791" s="6"/>
      <c r="CA2791" s="5"/>
    </row>
    <row r="2792" spans="4:79">
      <c r="D2792" s="1"/>
      <c r="J2792" s="1"/>
      <c r="L2792" s="1"/>
      <c r="AX2792" s="1"/>
      <c r="AY2792" s="1"/>
      <c r="BA2792" s="1"/>
      <c r="BB2792" s="1"/>
      <c r="BG2792" t="str">
        <f t="shared" ca="1" si="353"/>
        <v/>
      </c>
      <c r="BH2792" t="str">
        <f t="shared" si="354"/>
        <v/>
      </c>
      <c r="BI2792" t="str">
        <f t="shared" si="355"/>
        <v/>
      </c>
      <c r="BJ2792" t="str">
        <f t="shared" ca="1" si="358"/>
        <v/>
      </c>
      <c r="BK2792">
        <f t="shared" si="356"/>
        <v>1900</v>
      </c>
      <c r="BL2792">
        <f t="shared" si="357"/>
        <v>1900</v>
      </c>
      <c r="BM2792" t="str">
        <f t="shared" si="351"/>
        <v/>
      </c>
      <c r="BN2792" s="84">
        <f t="shared" si="352"/>
        <v>116</v>
      </c>
      <c r="BO2792" s="1">
        <v>42370</v>
      </c>
      <c r="BP2792" s="1"/>
      <c r="BQ2792" s="3"/>
      <c r="BR2792" s="4"/>
      <c r="BS2792" s="5"/>
      <c r="BT2792" s="6"/>
      <c r="BU2792" s="5"/>
      <c r="BV2792" s="5"/>
      <c r="BW2792" s="6"/>
      <c r="BX2792" s="5"/>
      <c r="BY2792" s="5"/>
      <c r="BZ2792" s="6"/>
      <c r="CA2792" s="5"/>
    </row>
    <row r="2793" spans="4:79">
      <c r="D2793" s="1"/>
      <c r="J2793" s="1"/>
      <c r="L2793" s="1"/>
      <c r="M2793" s="1"/>
      <c r="BA2793" s="1"/>
      <c r="BG2793" t="str">
        <f t="shared" ca="1" si="353"/>
        <v/>
      </c>
      <c r="BH2793" t="str">
        <f t="shared" si="354"/>
        <v/>
      </c>
      <c r="BI2793" t="str">
        <f t="shared" si="355"/>
        <v/>
      </c>
      <c r="BJ2793" t="str">
        <f t="shared" ca="1" si="358"/>
        <v/>
      </c>
      <c r="BK2793">
        <f t="shared" si="356"/>
        <v>1900</v>
      </c>
      <c r="BL2793">
        <f t="shared" si="357"/>
        <v>1900</v>
      </c>
      <c r="BM2793" t="str">
        <f t="shared" si="351"/>
        <v/>
      </c>
      <c r="BN2793" s="84">
        <f t="shared" si="352"/>
        <v>116</v>
      </c>
      <c r="BO2793" s="1">
        <v>42370</v>
      </c>
      <c r="BP2793" s="1"/>
      <c r="BQ2793" s="3"/>
      <c r="BR2793" s="4"/>
      <c r="BS2793" s="5"/>
      <c r="BT2793" s="6"/>
      <c r="BU2793" s="5"/>
      <c r="BV2793" s="5"/>
      <c r="BW2793" s="6"/>
      <c r="BX2793" s="5"/>
      <c r="BY2793" s="5"/>
      <c r="BZ2793" s="6"/>
      <c r="CA2793" s="5"/>
    </row>
    <row r="2794" spans="4:79">
      <c r="D2794" s="1"/>
      <c r="J2794" s="1"/>
      <c r="M2794" s="1"/>
      <c r="BG2794" t="str">
        <f t="shared" ca="1" si="353"/>
        <v/>
      </c>
      <c r="BH2794" t="str">
        <f t="shared" si="354"/>
        <v/>
      </c>
      <c r="BI2794" t="str">
        <f t="shared" si="355"/>
        <v/>
      </c>
      <c r="BJ2794" t="str">
        <f t="shared" ca="1" si="358"/>
        <v/>
      </c>
      <c r="BK2794">
        <f t="shared" si="356"/>
        <v>1900</v>
      </c>
      <c r="BL2794">
        <f t="shared" si="357"/>
        <v>1900</v>
      </c>
      <c r="BM2794" t="str">
        <f t="shared" si="351"/>
        <v/>
      </c>
      <c r="BN2794" s="84">
        <f t="shared" si="352"/>
        <v>116</v>
      </c>
      <c r="BO2794" s="1">
        <v>42370</v>
      </c>
      <c r="BP2794" s="1"/>
      <c r="BQ2794" s="3"/>
      <c r="BR2794" s="4"/>
      <c r="BS2794" s="5"/>
      <c r="BT2794" s="6"/>
      <c r="BU2794" s="5"/>
      <c r="BV2794" s="5"/>
      <c r="BW2794" s="6"/>
      <c r="BX2794" s="5"/>
      <c r="BY2794" s="5"/>
      <c r="BZ2794" s="6"/>
      <c r="CA2794" s="5"/>
    </row>
    <row r="2795" spans="4:79">
      <c r="D2795" s="1"/>
      <c r="J2795" s="1"/>
      <c r="L2795" s="1"/>
      <c r="M2795" s="1"/>
      <c r="AX2795" s="1"/>
      <c r="AY2795" s="1"/>
      <c r="BA2795" s="1"/>
      <c r="BB2795" s="1"/>
      <c r="BG2795" t="str">
        <f t="shared" ca="1" si="353"/>
        <v/>
      </c>
      <c r="BH2795" t="str">
        <f t="shared" si="354"/>
        <v/>
      </c>
      <c r="BI2795" t="str">
        <f t="shared" si="355"/>
        <v/>
      </c>
      <c r="BJ2795" t="str">
        <f t="shared" ca="1" si="358"/>
        <v/>
      </c>
      <c r="BK2795">
        <f t="shared" si="356"/>
        <v>1900</v>
      </c>
      <c r="BL2795">
        <f t="shared" si="357"/>
        <v>1900</v>
      </c>
      <c r="BM2795" t="str">
        <f t="shared" si="351"/>
        <v/>
      </c>
      <c r="BN2795" s="84">
        <f t="shared" si="352"/>
        <v>116</v>
      </c>
      <c r="BO2795" s="1">
        <v>42370</v>
      </c>
      <c r="BP2795" s="1"/>
      <c r="BQ2795" s="3"/>
      <c r="BR2795" s="4"/>
      <c r="BS2795" s="5"/>
      <c r="BT2795" s="6"/>
      <c r="BU2795" s="5"/>
      <c r="BV2795" s="5"/>
      <c r="BW2795" s="6"/>
      <c r="BX2795" s="5"/>
      <c r="BY2795" s="5"/>
      <c r="BZ2795" s="6"/>
      <c r="CA2795" s="5"/>
    </row>
    <row r="2796" spans="4:79">
      <c r="D2796" s="1"/>
      <c r="E2796" s="1"/>
      <c r="J2796" s="1"/>
      <c r="L2796" s="1"/>
      <c r="AX2796" s="1"/>
      <c r="AY2796" s="1"/>
      <c r="BA2796" s="1"/>
      <c r="BB2796" s="1"/>
      <c r="BG2796" t="str">
        <f t="shared" ca="1" si="353"/>
        <v/>
      </c>
      <c r="BH2796" t="str">
        <f t="shared" si="354"/>
        <v/>
      </c>
      <c r="BI2796" t="str">
        <f t="shared" si="355"/>
        <v/>
      </c>
      <c r="BJ2796" t="str">
        <f t="shared" ca="1" si="358"/>
        <v/>
      </c>
      <c r="BK2796">
        <f t="shared" si="356"/>
        <v>1900</v>
      </c>
      <c r="BL2796">
        <f t="shared" si="357"/>
        <v>1900</v>
      </c>
      <c r="BM2796" t="str">
        <f t="shared" si="351"/>
        <v/>
      </c>
      <c r="BN2796" s="84">
        <f t="shared" si="352"/>
        <v>116</v>
      </c>
      <c r="BO2796" s="1">
        <v>42370</v>
      </c>
      <c r="BP2796" s="1"/>
      <c r="BQ2796" s="3"/>
      <c r="BR2796" s="4"/>
      <c r="BS2796" s="5"/>
      <c r="BT2796" s="6"/>
      <c r="BU2796" s="5"/>
      <c r="BV2796" s="5"/>
      <c r="BW2796" s="6"/>
      <c r="BX2796" s="5"/>
      <c r="BY2796" s="5"/>
      <c r="BZ2796" s="6"/>
      <c r="CA2796" s="5"/>
    </row>
    <row r="2797" spans="4:79">
      <c r="D2797" s="1"/>
      <c r="J2797" s="1"/>
      <c r="L2797" s="1"/>
      <c r="M2797" s="1"/>
      <c r="BA2797" s="1"/>
      <c r="BG2797" t="str">
        <f t="shared" ca="1" si="353"/>
        <v/>
      </c>
      <c r="BH2797" t="str">
        <f t="shared" si="354"/>
        <v/>
      </c>
      <c r="BI2797" t="str">
        <f t="shared" si="355"/>
        <v/>
      </c>
      <c r="BJ2797" t="str">
        <f t="shared" ca="1" si="358"/>
        <v/>
      </c>
      <c r="BK2797">
        <f t="shared" si="356"/>
        <v>1900</v>
      </c>
      <c r="BL2797">
        <f t="shared" si="357"/>
        <v>1900</v>
      </c>
      <c r="BM2797" t="str">
        <f t="shared" si="351"/>
        <v/>
      </c>
      <c r="BN2797" s="84">
        <f t="shared" si="352"/>
        <v>116</v>
      </c>
      <c r="BO2797" s="1">
        <v>42370</v>
      </c>
      <c r="BP2797" s="1"/>
      <c r="BQ2797" s="3"/>
      <c r="BR2797" s="4"/>
      <c r="BS2797" s="5"/>
      <c r="BT2797" s="6"/>
      <c r="BU2797" s="5"/>
      <c r="BV2797" s="5"/>
      <c r="BW2797" s="6"/>
      <c r="BX2797" s="5"/>
      <c r="BY2797" s="5"/>
      <c r="BZ2797" s="6"/>
      <c r="CA2797" s="5"/>
    </row>
    <row r="2798" spans="4:79">
      <c r="D2798" s="1"/>
      <c r="J2798" s="1"/>
      <c r="L2798" s="1"/>
      <c r="AX2798" s="1"/>
      <c r="AY2798" s="1"/>
      <c r="BA2798" s="1"/>
      <c r="BB2798" s="1"/>
      <c r="BF2798" s="1"/>
      <c r="BG2798" t="str">
        <f t="shared" ca="1" si="353"/>
        <v/>
      </c>
      <c r="BH2798" t="str">
        <f t="shared" si="354"/>
        <v/>
      </c>
      <c r="BI2798" t="str">
        <f t="shared" si="355"/>
        <v/>
      </c>
      <c r="BJ2798" t="str">
        <f t="shared" ca="1" si="358"/>
        <v/>
      </c>
      <c r="BK2798">
        <f t="shared" si="356"/>
        <v>1900</v>
      </c>
      <c r="BL2798">
        <f t="shared" si="357"/>
        <v>1900</v>
      </c>
      <c r="BM2798" t="str">
        <f t="shared" si="351"/>
        <v/>
      </c>
      <c r="BN2798" s="84">
        <f t="shared" si="352"/>
        <v>116</v>
      </c>
      <c r="BO2798" s="1">
        <v>42370</v>
      </c>
      <c r="BP2798" s="1"/>
      <c r="BQ2798" s="3"/>
      <c r="BR2798" s="4"/>
      <c r="BS2798" s="5"/>
      <c r="BT2798" s="6"/>
      <c r="BU2798" s="5"/>
      <c r="BV2798" s="5"/>
      <c r="BW2798" s="6"/>
      <c r="BX2798" s="5"/>
      <c r="BY2798" s="5"/>
      <c r="BZ2798" s="6"/>
      <c r="CA2798" s="5"/>
    </row>
    <row r="2799" spans="4:79">
      <c r="D2799" s="1"/>
      <c r="J2799" s="1"/>
      <c r="L2799" s="1"/>
      <c r="BA2799" s="1"/>
      <c r="BF2799" s="1"/>
      <c r="BG2799" t="str">
        <f t="shared" ca="1" si="353"/>
        <v/>
      </c>
      <c r="BH2799" t="str">
        <f t="shared" si="354"/>
        <v/>
      </c>
      <c r="BI2799" t="str">
        <f t="shared" si="355"/>
        <v/>
      </c>
      <c r="BJ2799" t="str">
        <f t="shared" ca="1" si="358"/>
        <v/>
      </c>
      <c r="BK2799">
        <f t="shared" si="356"/>
        <v>1900</v>
      </c>
      <c r="BL2799">
        <f t="shared" si="357"/>
        <v>1900</v>
      </c>
      <c r="BM2799" t="str">
        <f t="shared" si="351"/>
        <v/>
      </c>
      <c r="BN2799" s="84">
        <f t="shared" si="352"/>
        <v>116</v>
      </c>
      <c r="BO2799" s="1">
        <v>42370</v>
      </c>
      <c r="BP2799" s="1"/>
      <c r="BQ2799" s="3"/>
      <c r="BR2799" s="4"/>
      <c r="BS2799" s="5"/>
      <c r="BT2799" s="6"/>
      <c r="BU2799" s="5"/>
      <c r="BV2799" s="5"/>
      <c r="BW2799" s="6"/>
      <c r="BX2799" s="5"/>
      <c r="BY2799" s="5"/>
      <c r="BZ2799" s="6"/>
      <c r="CA2799" s="5"/>
    </row>
    <row r="2800" spans="4:79">
      <c r="D2800" s="1"/>
      <c r="J2800" s="1"/>
      <c r="M2800" s="1"/>
      <c r="BG2800" t="str">
        <f t="shared" ca="1" si="353"/>
        <v/>
      </c>
      <c r="BH2800" t="str">
        <f t="shared" si="354"/>
        <v/>
      </c>
      <c r="BI2800" t="str">
        <f t="shared" si="355"/>
        <v/>
      </c>
      <c r="BJ2800" t="str">
        <f t="shared" ca="1" si="358"/>
        <v/>
      </c>
      <c r="BK2800">
        <f t="shared" si="356"/>
        <v>1900</v>
      </c>
      <c r="BL2800">
        <f t="shared" si="357"/>
        <v>1900</v>
      </c>
      <c r="BM2800" t="str">
        <f t="shared" si="351"/>
        <v/>
      </c>
      <c r="BN2800" s="84">
        <f t="shared" si="352"/>
        <v>116</v>
      </c>
      <c r="BO2800" s="1">
        <v>42370</v>
      </c>
      <c r="BP2800" s="1"/>
      <c r="BQ2800" s="3"/>
      <c r="BR2800" s="4"/>
      <c r="BS2800" s="5"/>
      <c r="BT2800" s="6"/>
      <c r="BU2800" s="5"/>
      <c r="BV2800" s="5"/>
      <c r="BW2800" s="6"/>
      <c r="BX2800" s="5"/>
      <c r="BY2800" s="5"/>
      <c r="BZ2800" s="6"/>
      <c r="CA2800" s="5"/>
    </row>
    <row r="2801" spans="4:79">
      <c r="D2801" s="1"/>
      <c r="J2801" s="1"/>
      <c r="L2801" s="1"/>
      <c r="M2801" s="1"/>
      <c r="AX2801" s="1"/>
      <c r="AY2801" s="1"/>
      <c r="BA2801" s="1"/>
      <c r="BB2801" s="1"/>
      <c r="BG2801" t="str">
        <f t="shared" ca="1" si="353"/>
        <v/>
      </c>
      <c r="BH2801" t="str">
        <f t="shared" si="354"/>
        <v/>
      </c>
      <c r="BI2801" t="str">
        <f t="shared" si="355"/>
        <v/>
      </c>
      <c r="BJ2801" t="str">
        <f t="shared" ca="1" si="358"/>
        <v/>
      </c>
      <c r="BK2801">
        <f t="shared" si="356"/>
        <v>1900</v>
      </c>
      <c r="BL2801">
        <f t="shared" si="357"/>
        <v>1900</v>
      </c>
      <c r="BM2801" t="str">
        <f t="shared" si="351"/>
        <v/>
      </c>
      <c r="BN2801" s="84">
        <f t="shared" si="352"/>
        <v>116</v>
      </c>
      <c r="BO2801" s="1">
        <v>42370</v>
      </c>
      <c r="BP2801" s="1"/>
      <c r="BQ2801" s="3"/>
      <c r="BR2801" s="4"/>
      <c r="BS2801" s="5"/>
      <c r="BT2801" s="6"/>
      <c r="BU2801" s="5"/>
      <c r="BV2801" s="5"/>
      <c r="BW2801" s="6"/>
      <c r="BX2801" s="5"/>
      <c r="BY2801" s="5"/>
      <c r="BZ2801" s="6"/>
      <c r="CA2801" s="5"/>
    </row>
    <row r="2802" spans="4:79">
      <c r="D2802" s="1"/>
      <c r="J2802" s="1"/>
      <c r="L2802" s="1"/>
      <c r="M2802" s="1"/>
      <c r="AX2802" s="1"/>
      <c r="AY2802" s="1"/>
      <c r="BA2802" s="1"/>
      <c r="BB2802" s="1"/>
      <c r="BG2802" t="str">
        <f t="shared" ca="1" si="353"/>
        <v/>
      </c>
      <c r="BH2802" t="str">
        <f t="shared" si="354"/>
        <v/>
      </c>
      <c r="BI2802" t="str">
        <f t="shared" si="355"/>
        <v/>
      </c>
      <c r="BJ2802" t="str">
        <f t="shared" ca="1" si="358"/>
        <v/>
      </c>
      <c r="BK2802">
        <f t="shared" si="356"/>
        <v>1900</v>
      </c>
      <c r="BL2802">
        <f t="shared" si="357"/>
        <v>1900</v>
      </c>
      <c r="BM2802" t="str">
        <f t="shared" si="351"/>
        <v/>
      </c>
      <c r="BN2802" s="84">
        <f t="shared" si="352"/>
        <v>116</v>
      </c>
      <c r="BO2802" s="1">
        <v>42370</v>
      </c>
      <c r="BP2802" s="1"/>
      <c r="BQ2802" s="3"/>
      <c r="BR2802" s="4"/>
      <c r="BS2802" s="5"/>
      <c r="BT2802" s="6"/>
      <c r="BU2802" s="5"/>
      <c r="BV2802" s="5"/>
      <c r="BW2802" s="6"/>
      <c r="BX2802" s="5"/>
      <c r="BY2802" s="5"/>
      <c r="BZ2802" s="6"/>
      <c r="CA2802" s="5"/>
    </row>
    <row r="2803" spans="4:79">
      <c r="D2803" s="1"/>
      <c r="J2803" s="1"/>
      <c r="L2803" s="1"/>
      <c r="AX2803" s="1"/>
      <c r="AY2803" s="1"/>
      <c r="BA2803" s="1"/>
      <c r="BB2803" s="1"/>
      <c r="BG2803" t="str">
        <f t="shared" ca="1" si="353"/>
        <v/>
      </c>
      <c r="BH2803" t="str">
        <f t="shared" si="354"/>
        <v/>
      </c>
      <c r="BI2803" t="str">
        <f t="shared" si="355"/>
        <v/>
      </c>
      <c r="BJ2803" t="str">
        <f t="shared" ca="1" si="358"/>
        <v/>
      </c>
      <c r="BK2803">
        <f t="shared" si="356"/>
        <v>1900</v>
      </c>
      <c r="BL2803">
        <f t="shared" si="357"/>
        <v>1900</v>
      </c>
      <c r="BM2803" t="str">
        <f t="shared" si="351"/>
        <v/>
      </c>
      <c r="BN2803" s="84">
        <f t="shared" si="352"/>
        <v>116</v>
      </c>
      <c r="BO2803" s="1">
        <v>42370</v>
      </c>
      <c r="BP2803" s="1"/>
      <c r="BQ2803" s="3"/>
      <c r="BR2803" s="4"/>
      <c r="BS2803" s="5"/>
      <c r="BT2803" s="6"/>
      <c r="BU2803" s="5"/>
      <c r="BV2803" s="5"/>
      <c r="BW2803" s="6"/>
      <c r="BX2803" s="5"/>
      <c r="BY2803" s="5"/>
      <c r="BZ2803" s="6"/>
      <c r="CA2803" s="5"/>
    </row>
    <row r="2804" spans="4:79">
      <c r="D2804" s="1"/>
      <c r="J2804" s="1"/>
      <c r="M2804" s="1"/>
      <c r="BG2804" t="str">
        <f t="shared" ca="1" si="353"/>
        <v/>
      </c>
      <c r="BH2804" t="str">
        <f t="shared" si="354"/>
        <v/>
      </c>
      <c r="BI2804" t="str">
        <f t="shared" si="355"/>
        <v/>
      </c>
      <c r="BJ2804" t="str">
        <f t="shared" ca="1" si="358"/>
        <v/>
      </c>
      <c r="BK2804">
        <f t="shared" si="356"/>
        <v>1900</v>
      </c>
      <c r="BL2804">
        <f t="shared" si="357"/>
        <v>1900</v>
      </c>
      <c r="BM2804" t="str">
        <f t="shared" si="351"/>
        <v/>
      </c>
      <c r="BN2804" s="84">
        <f t="shared" si="352"/>
        <v>116</v>
      </c>
      <c r="BO2804" s="1">
        <v>42370</v>
      </c>
      <c r="BP2804" s="1"/>
      <c r="BQ2804" s="3"/>
      <c r="BR2804" s="4"/>
      <c r="BS2804" s="5"/>
      <c r="BT2804" s="6"/>
      <c r="BU2804" s="5"/>
      <c r="BV2804" s="5"/>
      <c r="BW2804" s="6"/>
      <c r="BX2804" s="5"/>
      <c r="BY2804" s="5"/>
      <c r="BZ2804" s="6"/>
      <c r="CA2804" s="5"/>
    </row>
    <row r="2805" spans="4:79">
      <c r="D2805" s="1"/>
      <c r="J2805" s="1"/>
      <c r="L2805" s="1"/>
      <c r="BA2805" s="1"/>
      <c r="BG2805" t="str">
        <f t="shared" ca="1" si="353"/>
        <v/>
      </c>
      <c r="BH2805" t="str">
        <f t="shared" si="354"/>
        <v/>
      </c>
      <c r="BI2805" t="str">
        <f t="shared" si="355"/>
        <v/>
      </c>
      <c r="BJ2805" t="str">
        <f t="shared" ca="1" si="358"/>
        <v/>
      </c>
      <c r="BK2805">
        <f t="shared" si="356"/>
        <v>1900</v>
      </c>
      <c r="BL2805">
        <f t="shared" si="357"/>
        <v>1900</v>
      </c>
      <c r="BM2805" t="str">
        <f t="shared" si="351"/>
        <v/>
      </c>
      <c r="BN2805" s="84">
        <f t="shared" si="352"/>
        <v>116</v>
      </c>
      <c r="BO2805" s="1">
        <v>42370</v>
      </c>
      <c r="BP2805" s="1"/>
      <c r="BQ2805" s="3"/>
      <c r="BR2805" s="4"/>
      <c r="BS2805" s="5"/>
      <c r="BT2805" s="6"/>
      <c r="BU2805" s="5"/>
      <c r="BV2805" s="5"/>
      <c r="BW2805" s="6"/>
      <c r="BX2805" s="5"/>
      <c r="BY2805" s="5"/>
      <c r="BZ2805" s="6"/>
      <c r="CA2805" s="5"/>
    </row>
    <row r="2806" spans="4:79">
      <c r="D2806" s="1"/>
      <c r="J2806" s="1"/>
      <c r="L2806" s="1"/>
      <c r="M2806" s="1"/>
      <c r="AX2806" s="1"/>
      <c r="AY2806" s="1"/>
      <c r="BA2806" s="1"/>
      <c r="BB2806" s="1"/>
      <c r="BG2806" t="str">
        <f t="shared" ca="1" si="353"/>
        <v/>
      </c>
      <c r="BH2806" t="str">
        <f t="shared" si="354"/>
        <v/>
      </c>
      <c r="BI2806" t="str">
        <f t="shared" si="355"/>
        <v/>
      </c>
      <c r="BJ2806" t="str">
        <f t="shared" ca="1" si="358"/>
        <v/>
      </c>
      <c r="BK2806">
        <f t="shared" si="356"/>
        <v>1900</v>
      </c>
      <c r="BL2806">
        <f t="shared" si="357"/>
        <v>1900</v>
      </c>
      <c r="BM2806" t="str">
        <f t="shared" si="351"/>
        <v/>
      </c>
      <c r="BN2806" s="84">
        <f t="shared" si="352"/>
        <v>116</v>
      </c>
      <c r="BO2806" s="1">
        <v>42370</v>
      </c>
      <c r="BP2806" s="1"/>
      <c r="BQ2806" s="3"/>
      <c r="BR2806" s="4"/>
      <c r="BS2806" s="5"/>
      <c r="BT2806" s="6"/>
      <c r="BU2806" s="5"/>
      <c r="BV2806" s="5"/>
      <c r="BW2806" s="6"/>
      <c r="BX2806" s="5"/>
      <c r="BY2806" s="5"/>
      <c r="BZ2806" s="6"/>
      <c r="CA2806" s="5"/>
    </row>
    <row r="2807" spans="4:79">
      <c r="D2807" s="1"/>
      <c r="J2807" s="1"/>
      <c r="L2807" s="1"/>
      <c r="M2807" s="1"/>
      <c r="AX2807" s="1"/>
      <c r="AY2807" s="1"/>
      <c r="BA2807" s="1"/>
      <c r="BB2807" s="1"/>
      <c r="BG2807" t="str">
        <f t="shared" ca="1" si="353"/>
        <v/>
      </c>
      <c r="BH2807" t="str">
        <f t="shared" si="354"/>
        <v/>
      </c>
      <c r="BI2807" t="str">
        <f t="shared" si="355"/>
        <v/>
      </c>
      <c r="BJ2807" t="str">
        <f t="shared" ca="1" si="358"/>
        <v/>
      </c>
      <c r="BK2807">
        <f t="shared" si="356"/>
        <v>1900</v>
      </c>
      <c r="BL2807">
        <f t="shared" si="357"/>
        <v>1900</v>
      </c>
      <c r="BM2807" t="str">
        <f t="shared" si="351"/>
        <v/>
      </c>
      <c r="BN2807" s="84">
        <f t="shared" si="352"/>
        <v>116</v>
      </c>
      <c r="BO2807" s="1">
        <v>42370</v>
      </c>
      <c r="BP2807" s="1"/>
      <c r="BQ2807" s="3"/>
      <c r="BR2807" s="4"/>
      <c r="BS2807" s="5"/>
      <c r="BT2807" s="6"/>
      <c r="BU2807" s="5"/>
      <c r="BV2807" s="5"/>
      <c r="BW2807" s="6"/>
      <c r="BX2807" s="5"/>
      <c r="BY2807" s="5"/>
      <c r="BZ2807" s="6"/>
      <c r="CA2807" s="5"/>
    </row>
    <row r="2808" spans="4:79">
      <c r="D2808" s="1"/>
      <c r="E2808" s="1"/>
      <c r="J2808" s="1"/>
      <c r="L2808" s="1"/>
      <c r="M2808" s="1"/>
      <c r="AX2808" s="1"/>
      <c r="AY2808" s="1"/>
      <c r="BA2808" s="1"/>
      <c r="BG2808" t="str">
        <f t="shared" ca="1" si="353"/>
        <v/>
      </c>
      <c r="BH2808" t="str">
        <f t="shared" si="354"/>
        <v/>
      </c>
      <c r="BI2808" t="str">
        <f t="shared" si="355"/>
        <v/>
      </c>
      <c r="BJ2808" t="str">
        <f t="shared" ca="1" si="358"/>
        <v/>
      </c>
      <c r="BK2808">
        <f t="shared" si="356"/>
        <v>1900</v>
      </c>
      <c r="BL2808">
        <f t="shared" si="357"/>
        <v>1900</v>
      </c>
      <c r="BM2808" t="str">
        <f t="shared" si="351"/>
        <v/>
      </c>
      <c r="BN2808" s="84">
        <f t="shared" si="352"/>
        <v>116</v>
      </c>
      <c r="BO2808" s="1">
        <v>42370</v>
      </c>
      <c r="BP2808" s="1"/>
      <c r="BQ2808" s="3"/>
      <c r="BR2808" s="4"/>
      <c r="BS2808" s="5"/>
      <c r="BT2808" s="6"/>
      <c r="BU2808" s="5"/>
      <c r="BV2808" s="5"/>
      <c r="BW2808" s="6"/>
      <c r="BX2808" s="5"/>
      <c r="BY2808" s="5"/>
      <c r="BZ2808" s="6"/>
      <c r="CA2808" s="5"/>
    </row>
    <row r="2809" spans="4:79">
      <c r="D2809" s="1"/>
      <c r="E2809" s="1"/>
      <c r="J2809" s="1"/>
      <c r="L2809" s="1"/>
      <c r="M2809" s="1"/>
      <c r="AX2809" s="1"/>
      <c r="AY2809" s="1"/>
      <c r="BA2809" s="1"/>
      <c r="BG2809" t="str">
        <f t="shared" ca="1" si="353"/>
        <v/>
      </c>
      <c r="BH2809" t="str">
        <f t="shared" si="354"/>
        <v/>
      </c>
      <c r="BI2809" t="str">
        <f t="shared" si="355"/>
        <v/>
      </c>
      <c r="BJ2809" t="str">
        <f t="shared" ca="1" si="358"/>
        <v/>
      </c>
      <c r="BK2809">
        <f t="shared" si="356"/>
        <v>1900</v>
      </c>
      <c r="BL2809">
        <f t="shared" si="357"/>
        <v>1900</v>
      </c>
      <c r="BM2809" t="str">
        <f t="shared" si="351"/>
        <v/>
      </c>
      <c r="BN2809" s="84">
        <f t="shared" si="352"/>
        <v>116</v>
      </c>
      <c r="BO2809" s="1">
        <v>42370</v>
      </c>
      <c r="BP2809" s="1"/>
      <c r="BQ2809" s="3"/>
      <c r="BR2809" s="4"/>
      <c r="BS2809" s="5"/>
      <c r="BT2809" s="6"/>
      <c r="BU2809" s="5"/>
      <c r="BV2809" s="5"/>
      <c r="BW2809" s="6"/>
      <c r="BX2809" s="5"/>
      <c r="BY2809" s="5"/>
      <c r="BZ2809" s="6"/>
      <c r="CA2809" s="5"/>
    </row>
    <row r="2810" spans="4:79">
      <c r="D2810" s="1"/>
      <c r="J2810" s="1"/>
      <c r="L2810" s="1"/>
      <c r="M2810" s="1"/>
      <c r="AX2810" s="1"/>
      <c r="AY2810" s="1"/>
      <c r="BA2810" s="1"/>
      <c r="BB2810" s="1"/>
      <c r="BG2810" t="str">
        <f t="shared" ca="1" si="353"/>
        <v/>
      </c>
      <c r="BH2810" t="str">
        <f t="shared" si="354"/>
        <v/>
      </c>
      <c r="BI2810" t="str">
        <f t="shared" si="355"/>
        <v/>
      </c>
      <c r="BJ2810" t="str">
        <f t="shared" ca="1" si="358"/>
        <v/>
      </c>
      <c r="BK2810">
        <f t="shared" si="356"/>
        <v>1900</v>
      </c>
      <c r="BL2810">
        <f t="shared" si="357"/>
        <v>1900</v>
      </c>
      <c r="BM2810" t="str">
        <f t="shared" si="351"/>
        <v/>
      </c>
      <c r="BN2810" s="84">
        <f t="shared" si="352"/>
        <v>116</v>
      </c>
      <c r="BO2810" s="1">
        <v>42370</v>
      </c>
      <c r="BP2810" s="1"/>
      <c r="BQ2810" s="3"/>
      <c r="BR2810" s="4"/>
      <c r="BS2810" s="5"/>
      <c r="BT2810" s="6"/>
      <c r="BU2810" s="5"/>
      <c r="BV2810" s="5"/>
      <c r="BW2810" s="6"/>
      <c r="BX2810" s="5"/>
      <c r="BY2810" s="5"/>
      <c r="BZ2810" s="6"/>
      <c r="CA2810" s="5"/>
    </row>
    <row r="2811" spans="4:79">
      <c r="D2811" s="1"/>
      <c r="J2811" s="1"/>
      <c r="L2811" s="1"/>
      <c r="M2811" s="1"/>
      <c r="AY2811" s="1"/>
      <c r="AZ2811" s="1"/>
      <c r="BB2811" s="1"/>
      <c r="BC2811" s="1"/>
      <c r="BG2811" t="str">
        <f t="shared" ca="1" si="353"/>
        <v/>
      </c>
      <c r="BH2811" t="str">
        <f t="shared" si="354"/>
        <v/>
      </c>
      <c r="BI2811" t="str">
        <f t="shared" si="355"/>
        <v/>
      </c>
      <c r="BJ2811" t="str">
        <f t="shared" ca="1" si="358"/>
        <v/>
      </c>
      <c r="BK2811">
        <f t="shared" si="356"/>
        <v>1900</v>
      </c>
      <c r="BL2811">
        <f t="shared" si="357"/>
        <v>1900</v>
      </c>
      <c r="BM2811" t="str">
        <f t="shared" si="351"/>
        <v/>
      </c>
      <c r="BN2811" s="84">
        <f t="shared" si="352"/>
        <v>116</v>
      </c>
      <c r="BO2811" s="1">
        <v>42370</v>
      </c>
      <c r="BP2811" s="1"/>
      <c r="BQ2811" s="3"/>
      <c r="BR2811" s="4"/>
      <c r="BS2811" s="5"/>
      <c r="BT2811" s="6"/>
      <c r="BU2811" s="5"/>
      <c r="BV2811" s="5"/>
      <c r="BW2811" s="6"/>
      <c r="BX2811" s="5"/>
      <c r="BY2811" s="5"/>
      <c r="BZ2811" s="6"/>
      <c r="CA2811" s="5"/>
    </row>
    <row r="2812" spans="4:79">
      <c r="D2812" s="1"/>
      <c r="J2812" s="1"/>
      <c r="L2812" s="1"/>
      <c r="M2812" s="1"/>
      <c r="AX2812" s="1"/>
      <c r="AY2812" s="1"/>
      <c r="BA2812" s="1"/>
      <c r="BB2812" s="1"/>
      <c r="BG2812" t="str">
        <f t="shared" ca="1" si="353"/>
        <v/>
      </c>
      <c r="BH2812" t="str">
        <f t="shared" si="354"/>
        <v/>
      </c>
      <c r="BI2812" t="str">
        <f t="shared" si="355"/>
        <v/>
      </c>
      <c r="BJ2812" t="str">
        <f t="shared" ca="1" si="358"/>
        <v/>
      </c>
      <c r="BK2812">
        <f t="shared" si="356"/>
        <v>1900</v>
      </c>
      <c r="BL2812">
        <f t="shared" si="357"/>
        <v>1900</v>
      </c>
      <c r="BM2812" t="str">
        <f t="shared" si="351"/>
        <v/>
      </c>
      <c r="BN2812" s="84">
        <f t="shared" si="352"/>
        <v>116</v>
      </c>
      <c r="BO2812" s="1">
        <v>42370</v>
      </c>
      <c r="BP2812" s="1"/>
      <c r="BQ2812" s="3"/>
      <c r="BR2812" s="4"/>
      <c r="BS2812" s="5"/>
      <c r="BT2812" s="6"/>
      <c r="BU2812" s="5"/>
      <c r="BV2812" s="5"/>
      <c r="BW2812" s="6"/>
      <c r="BX2812" s="5"/>
      <c r="BY2812" s="5"/>
      <c r="BZ2812" s="6"/>
      <c r="CA2812" s="5"/>
    </row>
    <row r="2813" spans="4:79">
      <c r="D2813" s="1"/>
      <c r="J2813" s="1"/>
      <c r="L2813" s="1"/>
      <c r="AX2813" s="1"/>
      <c r="AY2813" s="1"/>
      <c r="BA2813" s="1"/>
      <c r="BB2813" s="1"/>
      <c r="BF2813" s="1"/>
      <c r="BG2813" t="str">
        <f t="shared" ca="1" si="353"/>
        <v/>
      </c>
      <c r="BH2813" t="str">
        <f t="shared" si="354"/>
        <v/>
      </c>
      <c r="BI2813" t="str">
        <f t="shared" si="355"/>
        <v/>
      </c>
      <c r="BJ2813" t="str">
        <f t="shared" ca="1" si="358"/>
        <v/>
      </c>
      <c r="BK2813">
        <f t="shared" si="356"/>
        <v>1900</v>
      </c>
      <c r="BL2813">
        <f t="shared" si="357"/>
        <v>1900</v>
      </c>
      <c r="BM2813" t="str">
        <f t="shared" si="351"/>
        <v/>
      </c>
      <c r="BN2813" s="84">
        <f t="shared" si="352"/>
        <v>116</v>
      </c>
      <c r="BO2813" s="1">
        <v>42370</v>
      </c>
      <c r="BP2813" s="1"/>
      <c r="BQ2813" s="3"/>
      <c r="BR2813" s="4"/>
      <c r="BS2813" s="5"/>
      <c r="BT2813" s="6"/>
      <c r="BU2813" s="5"/>
      <c r="BV2813" s="5"/>
      <c r="BW2813" s="6"/>
      <c r="BX2813" s="5"/>
      <c r="BY2813" s="5"/>
      <c r="BZ2813" s="6"/>
      <c r="CA2813" s="5"/>
    </row>
    <row r="2814" spans="4:79">
      <c r="D2814" s="1"/>
      <c r="J2814" s="1"/>
      <c r="L2814" s="1"/>
      <c r="M2814" s="1"/>
      <c r="AX2814" s="1"/>
      <c r="AY2814" s="1"/>
      <c r="BA2814" s="1"/>
      <c r="BB2814" s="1"/>
      <c r="BG2814" t="str">
        <f t="shared" ca="1" si="353"/>
        <v/>
      </c>
      <c r="BH2814" t="str">
        <f t="shared" si="354"/>
        <v/>
      </c>
      <c r="BI2814" t="str">
        <f t="shared" si="355"/>
        <v/>
      </c>
      <c r="BJ2814" t="str">
        <f t="shared" ca="1" si="358"/>
        <v/>
      </c>
      <c r="BK2814">
        <f t="shared" si="356"/>
        <v>1900</v>
      </c>
      <c r="BL2814">
        <f t="shared" si="357"/>
        <v>1900</v>
      </c>
      <c r="BM2814" t="str">
        <f t="shared" si="351"/>
        <v/>
      </c>
      <c r="BN2814" s="84">
        <f t="shared" si="352"/>
        <v>116</v>
      </c>
      <c r="BO2814" s="1">
        <v>42370</v>
      </c>
      <c r="BP2814" s="1"/>
      <c r="BQ2814" s="3"/>
      <c r="BR2814" s="4"/>
      <c r="BS2814" s="5"/>
      <c r="BT2814" s="6"/>
      <c r="BU2814" s="5"/>
      <c r="BV2814" s="5"/>
      <c r="BW2814" s="6"/>
      <c r="BX2814" s="5"/>
      <c r="BY2814" s="5"/>
      <c r="BZ2814" s="6"/>
      <c r="CA2814" s="5"/>
    </row>
    <row r="2815" spans="4:79">
      <c r="D2815" s="1"/>
      <c r="J2815" s="1"/>
      <c r="L2815" s="1"/>
      <c r="M2815" s="1"/>
      <c r="AX2815" s="1"/>
      <c r="AY2815" s="1"/>
      <c r="BA2815" s="1"/>
      <c r="BB2815" s="1"/>
      <c r="BG2815" t="str">
        <f t="shared" ca="1" si="353"/>
        <v/>
      </c>
      <c r="BH2815" t="str">
        <f t="shared" si="354"/>
        <v/>
      </c>
      <c r="BI2815" t="str">
        <f t="shared" si="355"/>
        <v/>
      </c>
      <c r="BJ2815" t="str">
        <f t="shared" ca="1" si="358"/>
        <v/>
      </c>
      <c r="BK2815">
        <f t="shared" si="356"/>
        <v>1900</v>
      </c>
      <c r="BL2815">
        <f t="shared" si="357"/>
        <v>1900</v>
      </c>
      <c r="BM2815" t="str">
        <f t="shared" si="351"/>
        <v/>
      </c>
      <c r="BN2815" s="84">
        <f t="shared" si="352"/>
        <v>116</v>
      </c>
      <c r="BO2815" s="1">
        <v>42370</v>
      </c>
      <c r="BP2815" s="1"/>
      <c r="BQ2815" s="3"/>
      <c r="BR2815" s="4"/>
      <c r="BS2815" s="5"/>
      <c r="BT2815" s="6"/>
      <c r="BU2815" s="5"/>
      <c r="BV2815" s="5"/>
      <c r="BW2815" s="6"/>
      <c r="BX2815" s="5"/>
      <c r="BY2815" s="5"/>
      <c r="BZ2815" s="6"/>
      <c r="CA2815" s="5"/>
    </row>
    <row r="2816" spans="4:79">
      <c r="D2816" s="1"/>
      <c r="J2816" s="1"/>
      <c r="L2816" s="1"/>
      <c r="M2816" s="1"/>
      <c r="BA2816" s="1"/>
      <c r="BB2816" s="1"/>
      <c r="BG2816" t="str">
        <f t="shared" ca="1" si="353"/>
        <v/>
      </c>
      <c r="BH2816" t="str">
        <f t="shared" si="354"/>
        <v/>
      </c>
      <c r="BI2816" t="str">
        <f t="shared" si="355"/>
        <v/>
      </c>
      <c r="BJ2816" t="str">
        <f t="shared" ca="1" si="358"/>
        <v/>
      </c>
      <c r="BK2816">
        <f t="shared" si="356"/>
        <v>1900</v>
      </c>
      <c r="BL2816">
        <f t="shared" si="357"/>
        <v>1900</v>
      </c>
      <c r="BM2816" t="str">
        <f t="shared" si="351"/>
        <v/>
      </c>
      <c r="BN2816" s="84">
        <f t="shared" si="352"/>
        <v>116</v>
      </c>
      <c r="BO2816" s="1">
        <v>42370</v>
      </c>
      <c r="BP2816" s="1"/>
      <c r="BQ2816" s="3"/>
      <c r="BR2816" s="4"/>
      <c r="BS2816" s="5"/>
      <c r="BT2816" s="6"/>
      <c r="BU2816" s="5"/>
      <c r="BV2816" s="5"/>
      <c r="BW2816" s="6"/>
      <c r="BX2816" s="5"/>
      <c r="BY2816" s="5"/>
      <c r="BZ2816" s="6"/>
      <c r="CA2816" s="5"/>
    </row>
    <row r="2817" spans="4:79">
      <c r="D2817" s="1"/>
      <c r="J2817" s="1"/>
      <c r="L2817" s="1"/>
      <c r="M2817" s="1"/>
      <c r="AX2817" s="1"/>
      <c r="AY2817" s="1"/>
      <c r="BA2817" s="1"/>
      <c r="BB2817" s="1"/>
      <c r="BG2817" t="str">
        <f t="shared" ca="1" si="353"/>
        <v/>
      </c>
      <c r="BH2817" t="str">
        <f t="shared" si="354"/>
        <v/>
      </c>
      <c r="BI2817" t="str">
        <f t="shared" si="355"/>
        <v/>
      </c>
      <c r="BJ2817" t="str">
        <f t="shared" ca="1" si="358"/>
        <v/>
      </c>
      <c r="BK2817">
        <f t="shared" si="356"/>
        <v>1900</v>
      </c>
      <c r="BL2817">
        <f t="shared" si="357"/>
        <v>1900</v>
      </c>
      <c r="BM2817" t="str">
        <f t="shared" si="351"/>
        <v/>
      </c>
      <c r="BN2817" s="84">
        <f t="shared" si="352"/>
        <v>116</v>
      </c>
      <c r="BO2817" s="1">
        <v>42370</v>
      </c>
      <c r="BP2817" s="1"/>
      <c r="BQ2817" s="3"/>
      <c r="BR2817" s="4"/>
      <c r="BS2817" s="5"/>
      <c r="BT2817" s="6"/>
      <c r="BU2817" s="5"/>
      <c r="BV2817" s="5"/>
      <c r="BW2817" s="6"/>
      <c r="BX2817" s="5"/>
      <c r="BY2817" s="5"/>
      <c r="BZ2817" s="6"/>
      <c r="CA2817" s="5"/>
    </row>
    <row r="2818" spans="4:79">
      <c r="D2818" s="1"/>
      <c r="J2818" s="1"/>
      <c r="L2818" s="1"/>
      <c r="M2818" s="1"/>
      <c r="AX2818" s="1"/>
      <c r="AY2818" s="1"/>
      <c r="BA2818" s="1"/>
      <c r="BB2818" s="1"/>
      <c r="BG2818" t="str">
        <f t="shared" ca="1" si="353"/>
        <v/>
      </c>
      <c r="BH2818" t="str">
        <f t="shared" si="354"/>
        <v/>
      </c>
      <c r="BI2818" t="str">
        <f t="shared" si="355"/>
        <v/>
      </c>
      <c r="BJ2818" t="str">
        <f t="shared" ca="1" si="358"/>
        <v/>
      </c>
      <c r="BK2818">
        <f t="shared" si="356"/>
        <v>1900</v>
      </c>
      <c r="BL2818">
        <f t="shared" si="357"/>
        <v>1900</v>
      </c>
      <c r="BM2818" t="str">
        <f t="shared" ref="BM2818:BM2881" si="359">IF(A2818="","",IF(O2818="Adhérent",BG2818,""))</f>
        <v/>
      </c>
      <c r="BN2818" s="84">
        <f t="shared" ref="BN2818:BN2881" si="360">YEAR(BO2818)-YEAR(J2818)</f>
        <v>116</v>
      </c>
      <c r="BO2818" s="1">
        <v>42370</v>
      </c>
      <c r="BP2818" s="1"/>
      <c r="BQ2818" s="3"/>
      <c r="BR2818" s="4"/>
      <c r="BS2818" s="5"/>
      <c r="BT2818" s="6"/>
      <c r="BU2818" s="5"/>
      <c r="BV2818" s="5"/>
      <c r="BW2818" s="6"/>
      <c r="BX2818" s="5"/>
      <c r="BY2818" s="5"/>
      <c r="BZ2818" s="6"/>
      <c r="CA2818" s="5"/>
    </row>
    <row r="2819" spans="4:79">
      <c r="D2819" s="1"/>
      <c r="J2819" s="1"/>
      <c r="L2819" s="1"/>
      <c r="M2819" s="1"/>
      <c r="AX2819" s="1"/>
      <c r="AY2819" s="1"/>
      <c r="BA2819" s="1"/>
      <c r="BB2819" s="1"/>
      <c r="BG2819" t="str">
        <f t="shared" ref="BG2819:BG2882" ca="1" si="361">IF(A2819="","",DATEDIF(J2819,TODAY(),"y"))</f>
        <v/>
      </c>
      <c r="BH2819" t="str">
        <f t="shared" ref="BH2819:BH2882" si="362">IF(A2819="","",IF(BG2819&lt;61,"Moins de 61",IF(BG2819&lt;66,"61 à 65",IF(BG2819&lt;71,"66 à 70",IF(BG2819&lt;76,"71 à 75",IF(BG2819&lt;81,"76 à 80",IF(BG2819&lt;86,"81 à 85",IF(BG2819&lt;91,"86 à 90",IF(BG2819&lt;96,"91 à 95",IF(BG2819&lt;101,"96 à 100",IF(BG2819&gt;=101,"101 et plus","")))))))))))</f>
        <v/>
      </c>
      <c r="BI2819" t="str">
        <f t="shared" ref="BI2819:BI2882" si="363">IF(B2819="","",IF(BG2819&lt;66,"Moins de 66",IF(BG2819&lt;71,"66 à 70",IF(BG2819&lt;76,"71 à 75",IF(BG2819&lt;81,"76 à 80",IF(BG2819&gt;=81,"plus de 80",""))))))</f>
        <v/>
      </c>
      <c r="BJ2819" t="str">
        <f t="shared" ca="1" si="358"/>
        <v/>
      </c>
      <c r="BK2819">
        <f t="shared" ref="BK2819:BK2882" si="364">YEAR(L2819)</f>
        <v>1900</v>
      </c>
      <c r="BL2819">
        <f t="shared" ref="BL2819:BL2882" si="365">YEAR(E2819)</f>
        <v>1900</v>
      </c>
      <c r="BM2819" t="str">
        <f t="shared" si="359"/>
        <v/>
      </c>
      <c r="BN2819" s="84">
        <f t="shared" si="360"/>
        <v>116</v>
      </c>
      <c r="BO2819" s="1">
        <v>42370</v>
      </c>
      <c r="BP2819" s="1"/>
      <c r="BQ2819" s="3"/>
      <c r="BR2819" s="4"/>
      <c r="BS2819" s="5"/>
      <c r="BT2819" s="6"/>
      <c r="BU2819" s="5"/>
      <c r="BV2819" s="5"/>
      <c r="BW2819" s="6"/>
      <c r="BX2819" s="5"/>
      <c r="BY2819" s="5"/>
      <c r="BZ2819" s="6"/>
      <c r="CA2819" s="5"/>
    </row>
    <row r="2820" spans="4:79">
      <c r="D2820" s="1"/>
      <c r="J2820" s="1"/>
      <c r="L2820" s="1"/>
      <c r="M2820" s="1"/>
      <c r="AX2820" s="1"/>
      <c r="AY2820" s="1"/>
      <c r="BA2820" s="1"/>
      <c r="BB2820" s="1"/>
      <c r="BG2820" t="str">
        <f t="shared" ca="1" si="361"/>
        <v/>
      </c>
      <c r="BH2820" t="str">
        <f t="shared" si="362"/>
        <v/>
      </c>
      <c r="BI2820" t="str">
        <f t="shared" si="363"/>
        <v/>
      </c>
      <c r="BJ2820" t="str">
        <f t="shared" ca="1" si="358"/>
        <v/>
      </c>
      <c r="BK2820">
        <f t="shared" si="364"/>
        <v>1900</v>
      </c>
      <c r="BL2820">
        <f t="shared" si="365"/>
        <v>1900</v>
      </c>
      <c r="BM2820" t="str">
        <f t="shared" si="359"/>
        <v/>
      </c>
      <c r="BN2820" s="84">
        <f t="shared" si="360"/>
        <v>116</v>
      </c>
      <c r="BO2820" s="1">
        <v>42370</v>
      </c>
      <c r="BP2820" s="1"/>
      <c r="BQ2820" s="3"/>
      <c r="BR2820" s="4"/>
      <c r="BS2820" s="5"/>
      <c r="BT2820" s="6"/>
      <c r="BU2820" s="5"/>
      <c r="BV2820" s="5"/>
      <c r="BW2820" s="6"/>
      <c r="BX2820" s="5"/>
      <c r="BY2820" s="5"/>
      <c r="BZ2820" s="6"/>
      <c r="CA2820" s="5"/>
    </row>
    <row r="2821" spans="4:79">
      <c r="D2821" s="1"/>
      <c r="J2821" s="1"/>
      <c r="L2821" s="1"/>
      <c r="M2821" s="1"/>
      <c r="BA2821" s="1"/>
      <c r="BB2821" s="1"/>
      <c r="BG2821" t="str">
        <f t="shared" ca="1" si="361"/>
        <v/>
      </c>
      <c r="BH2821" t="str">
        <f t="shared" si="362"/>
        <v/>
      </c>
      <c r="BI2821" t="str">
        <f t="shared" si="363"/>
        <v/>
      </c>
      <c r="BJ2821" t="str">
        <f t="shared" ca="1" si="358"/>
        <v/>
      </c>
      <c r="BK2821">
        <f t="shared" si="364"/>
        <v>1900</v>
      </c>
      <c r="BL2821">
        <f t="shared" si="365"/>
        <v>1900</v>
      </c>
      <c r="BM2821" t="str">
        <f t="shared" si="359"/>
        <v/>
      </c>
      <c r="BN2821" s="84">
        <f t="shared" si="360"/>
        <v>116</v>
      </c>
      <c r="BO2821" s="1">
        <v>42370</v>
      </c>
      <c r="BP2821" s="1"/>
      <c r="BQ2821" s="3"/>
      <c r="BR2821" s="4"/>
      <c r="BS2821" s="5"/>
      <c r="BT2821" s="6"/>
      <c r="BU2821" s="5"/>
      <c r="BV2821" s="5"/>
      <c r="BW2821" s="6"/>
      <c r="BX2821" s="5"/>
      <c r="BY2821" s="5"/>
      <c r="BZ2821" s="6"/>
      <c r="CA2821" s="5"/>
    </row>
    <row r="2822" spans="4:79">
      <c r="D2822" s="1"/>
      <c r="J2822" s="1"/>
      <c r="L2822" s="1"/>
      <c r="AX2822" s="1"/>
      <c r="AY2822" s="1"/>
      <c r="BA2822" s="1"/>
      <c r="BB2822" s="1"/>
      <c r="BF2822" s="1"/>
      <c r="BG2822" t="str">
        <f t="shared" ca="1" si="361"/>
        <v/>
      </c>
      <c r="BH2822" t="str">
        <f t="shared" si="362"/>
        <v/>
      </c>
      <c r="BI2822" t="str">
        <f t="shared" si="363"/>
        <v/>
      </c>
      <c r="BJ2822" t="str">
        <f t="shared" ca="1" si="358"/>
        <v/>
      </c>
      <c r="BK2822">
        <f t="shared" si="364"/>
        <v>1900</v>
      </c>
      <c r="BL2822">
        <f t="shared" si="365"/>
        <v>1900</v>
      </c>
      <c r="BM2822" t="str">
        <f t="shared" si="359"/>
        <v/>
      </c>
      <c r="BN2822" s="84">
        <f t="shared" si="360"/>
        <v>116</v>
      </c>
      <c r="BO2822" s="1">
        <v>42370</v>
      </c>
      <c r="BP2822" s="1"/>
      <c r="BQ2822" s="3"/>
      <c r="BR2822" s="4"/>
      <c r="BS2822" s="5"/>
      <c r="BT2822" s="6"/>
      <c r="BU2822" s="5"/>
      <c r="BV2822" s="5"/>
      <c r="BW2822" s="6"/>
      <c r="BX2822" s="5"/>
      <c r="BY2822" s="5"/>
      <c r="BZ2822" s="6"/>
      <c r="CA2822" s="5"/>
    </row>
    <row r="2823" spans="4:79">
      <c r="D2823" s="1"/>
      <c r="J2823" s="1"/>
      <c r="L2823" s="1"/>
      <c r="M2823" s="1"/>
      <c r="AX2823" s="1"/>
      <c r="AY2823" s="1"/>
      <c r="BA2823" s="1"/>
      <c r="BB2823" s="1"/>
      <c r="BG2823" t="str">
        <f t="shared" ca="1" si="361"/>
        <v/>
      </c>
      <c r="BH2823" t="str">
        <f t="shared" si="362"/>
        <v/>
      </c>
      <c r="BI2823" t="str">
        <f t="shared" si="363"/>
        <v/>
      </c>
      <c r="BJ2823" t="str">
        <f t="shared" ca="1" si="358"/>
        <v/>
      </c>
      <c r="BK2823">
        <f t="shared" si="364"/>
        <v>1900</v>
      </c>
      <c r="BL2823">
        <f t="shared" si="365"/>
        <v>1900</v>
      </c>
      <c r="BM2823" t="str">
        <f t="shared" si="359"/>
        <v/>
      </c>
      <c r="BN2823" s="84">
        <f t="shared" si="360"/>
        <v>116</v>
      </c>
      <c r="BO2823" s="1">
        <v>42370</v>
      </c>
      <c r="BP2823" s="1"/>
      <c r="BQ2823" s="3"/>
      <c r="BR2823" s="4"/>
      <c r="BS2823" s="5"/>
      <c r="BT2823" s="6"/>
      <c r="BU2823" s="5"/>
      <c r="BV2823" s="5"/>
      <c r="BW2823" s="6"/>
      <c r="BX2823" s="5"/>
      <c r="BY2823" s="5"/>
      <c r="BZ2823" s="6"/>
      <c r="CA2823" s="5"/>
    </row>
    <row r="2824" spans="4:79">
      <c r="D2824" s="1"/>
      <c r="J2824" s="1"/>
      <c r="L2824" s="1"/>
      <c r="M2824" s="1"/>
      <c r="BA2824" s="1"/>
      <c r="BB2824" s="1"/>
      <c r="BF2824" s="1"/>
      <c r="BG2824" t="str">
        <f t="shared" ca="1" si="361"/>
        <v/>
      </c>
      <c r="BH2824" t="str">
        <f t="shared" si="362"/>
        <v/>
      </c>
      <c r="BI2824" t="str">
        <f t="shared" si="363"/>
        <v/>
      </c>
      <c r="BJ2824" t="str">
        <f t="shared" ca="1" si="358"/>
        <v/>
      </c>
      <c r="BK2824">
        <f t="shared" si="364"/>
        <v>1900</v>
      </c>
      <c r="BL2824">
        <f t="shared" si="365"/>
        <v>1900</v>
      </c>
      <c r="BM2824" t="str">
        <f t="shared" si="359"/>
        <v/>
      </c>
      <c r="BN2824" s="84">
        <f t="shared" si="360"/>
        <v>116</v>
      </c>
      <c r="BO2824" s="1">
        <v>42370</v>
      </c>
      <c r="BP2824" s="1"/>
      <c r="BQ2824" s="3"/>
      <c r="BR2824" s="4"/>
      <c r="BS2824" s="5"/>
      <c r="BT2824" s="6"/>
      <c r="BU2824" s="5"/>
      <c r="BV2824" s="5"/>
      <c r="BW2824" s="6"/>
      <c r="BX2824" s="5"/>
      <c r="BY2824" s="5"/>
      <c r="BZ2824" s="6"/>
      <c r="CA2824" s="5"/>
    </row>
    <row r="2825" spans="4:79">
      <c r="D2825" s="1"/>
      <c r="J2825" s="1"/>
      <c r="L2825" s="1"/>
      <c r="M2825" s="1"/>
      <c r="AY2825" s="1"/>
      <c r="AZ2825" s="1"/>
      <c r="BB2825" s="1"/>
      <c r="BC2825" s="1"/>
      <c r="BG2825" t="str">
        <f t="shared" ca="1" si="361"/>
        <v/>
      </c>
      <c r="BH2825" t="str">
        <f t="shared" si="362"/>
        <v/>
      </c>
      <c r="BI2825" t="str">
        <f t="shared" si="363"/>
        <v/>
      </c>
      <c r="BJ2825" t="str">
        <f t="shared" ca="1" si="358"/>
        <v/>
      </c>
      <c r="BK2825">
        <f t="shared" si="364"/>
        <v>1900</v>
      </c>
      <c r="BL2825">
        <f t="shared" si="365"/>
        <v>1900</v>
      </c>
      <c r="BM2825" t="str">
        <f t="shared" si="359"/>
        <v/>
      </c>
      <c r="BN2825" s="84">
        <f t="shared" si="360"/>
        <v>116</v>
      </c>
      <c r="BO2825" s="1">
        <v>42370</v>
      </c>
      <c r="BP2825" s="1"/>
      <c r="BQ2825" s="3"/>
      <c r="BR2825" s="4"/>
      <c r="BS2825" s="5"/>
      <c r="BT2825" s="6"/>
      <c r="BU2825" s="5"/>
      <c r="BV2825" s="5"/>
      <c r="BW2825" s="6"/>
      <c r="BX2825" s="5"/>
      <c r="BY2825" s="5"/>
      <c r="BZ2825" s="6"/>
      <c r="CA2825" s="5"/>
    </row>
    <row r="2826" spans="4:79">
      <c r="D2826" s="1"/>
      <c r="J2826" s="1"/>
      <c r="L2826" s="1"/>
      <c r="M2826" s="1"/>
      <c r="AX2826" s="1"/>
      <c r="AY2826" s="1"/>
      <c r="BA2826" s="1"/>
      <c r="BB2826" s="1"/>
      <c r="BG2826" t="str">
        <f t="shared" ca="1" si="361"/>
        <v/>
      </c>
      <c r="BH2826" t="str">
        <f t="shared" si="362"/>
        <v/>
      </c>
      <c r="BI2826" t="str">
        <f t="shared" si="363"/>
        <v/>
      </c>
      <c r="BJ2826" t="str">
        <f t="shared" ca="1" si="358"/>
        <v/>
      </c>
      <c r="BK2826">
        <f t="shared" si="364"/>
        <v>1900</v>
      </c>
      <c r="BL2826">
        <f t="shared" si="365"/>
        <v>1900</v>
      </c>
      <c r="BM2826" t="str">
        <f t="shared" si="359"/>
        <v/>
      </c>
      <c r="BN2826" s="84">
        <f t="shared" si="360"/>
        <v>116</v>
      </c>
      <c r="BO2826" s="1">
        <v>42370</v>
      </c>
      <c r="BP2826" s="1"/>
      <c r="BQ2826" s="3"/>
      <c r="BR2826" s="4"/>
      <c r="BS2826" s="5"/>
      <c r="BT2826" s="6"/>
      <c r="BU2826" s="5"/>
      <c r="BV2826" s="5"/>
      <c r="BW2826" s="6"/>
      <c r="BX2826" s="5"/>
      <c r="BY2826" s="5"/>
      <c r="BZ2826" s="6"/>
      <c r="CA2826" s="5"/>
    </row>
    <row r="2827" spans="4:79">
      <c r="D2827" s="1"/>
      <c r="J2827" s="1"/>
      <c r="L2827" s="1"/>
      <c r="M2827" s="1"/>
      <c r="BA2827" s="1"/>
      <c r="BF2827" s="1"/>
      <c r="BG2827" t="str">
        <f t="shared" ca="1" si="361"/>
        <v/>
      </c>
      <c r="BH2827" t="str">
        <f t="shared" si="362"/>
        <v/>
      </c>
      <c r="BI2827" t="str">
        <f t="shared" si="363"/>
        <v/>
      </c>
      <c r="BJ2827" t="str">
        <f t="shared" ca="1" si="358"/>
        <v/>
      </c>
      <c r="BK2827">
        <f t="shared" si="364"/>
        <v>1900</v>
      </c>
      <c r="BL2827">
        <f t="shared" si="365"/>
        <v>1900</v>
      </c>
      <c r="BM2827" t="str">
        <f t="shared" si="359"/>
        <v/>
      </c>
      <c r="BN2827" s="84">
        <f t="shared" si="360"/>
        <v>116</v>
      </c>
      <c r="BO2827" s="1">
        <v>42370</v>
      </c>
      <c r="BP2827" s="1"/>
      <c r="BQ2827" s="3"/>
      <c r="BR2827" s="4"/>
      <c r="BS2827" s="5"/>
      <c r="BT2827" s="6"/>
      <c r="BU2827" s="5"/>
      <c r="BV2827" s="5"/>
      <c r="BW2827" s="6"/>
      <c r="BX2827" s="5"/>
      <c r="BY2827" s="5"/>
      <c r="BZ2827" s="6"/>
      <c r="CA2827" s="5"/>
    </row>
    <row r="2828" spans="4:79">
      <c r="D2828" s="1"/>
      <c r="J2828" s="1"/>
      <c r="L2828" s="1"/>
      <c r="M2828" s="1"/>
      <c r="AX2828" s="1"/>
      <c r="AY2828" s="1"/>
      <c r="BA2828" s="1"/>
      <c r="BB2828" s="1"/>
      <c r="BF2828" s="1"/>
      <c r="BG2828" t="str">
        <f t="shared" ca="1" si="361"/>
        <v/>
      </c>
      <c r="BH2828" t="str">
        <f t="shared" si="362"/>
        <v/>
      </c>
      <c r="BI2828" t="str">
        <f t="shared" si="363"/>
        <v/>
      </c>
      <c r="BJ2828" t="str">
        <f t="shared" ca="1" si="358"/>
        <v/>
      </c>
      <c r="BK2828">
        <f t="shared" si="364"/>
        <v>1900</v>
      </c>
      <c r="BL2828">
        <f t="shared" si="365"/>
        <v>1900</v>
      </c>
      <c r="BM2828" t="str">
        <f t="shared" si="359"/>
        <v/>
      </c>
      <c r="BN2828" s="84">
        <f t="shared" si="360"/>
        <v>116</v>
      </c>
      <c r="BO2828" s="1">
        <v>42370</v>
      </c>
      <c r="BP2828" s="1"/>
      <c r="BQ2828" s="3"/>
      <c r="BR2828" s="4"/>
      <c r="BS2828" s="5"/>
      <c r="BT2828" s="6"/>
      <c r="BU2828" s="5"/>
      <c r="BV2828" s="5"/>
      <c r="BW2828" s="6"/>
      <c r="BX2828" s="5"/>
      <c r="BY2828" s="5"/>
      <c r="BZ2828" s="6"/>
      <c r="CA2828" s="5"/>
    </row>
    <row r="2829" spans="4:79">
      <c r="D2829" s="1"/>
      <c r="J2829" s="1"/>
      <c r="L2829" s="1"/>
      <c r="M2829" s="1"/>
      <c r="AX2829" s="1"/>
      <c r="AY2829" s="1"/>
      <c r="BA2829" s="1"/>
      <c r="BB2829" s="1"/>
      <c r="BG2829" t="str">
        <f t="shared" ca="1" si="361"/>
        <v/>
      </c>
      <c r="BH2829" t="str">
        <f t="shared" si="362"/>
        <v/>
      </c>
      <c r="BI2829" t="str">
        <f t="shared" si="363"/>
        <v/>
      </c>
      <c r="BJ2829" t="str">
        <f t="shared" ca="1" si="358"/>
        <v/>
      </c>
      <c r="BK2829">
        <f t="shared" si="364"/>
        <v>1900</v>
      </c>
      <c r="BL2829">
        <f t="shared" si="365"/>
        <v>1900</v>
      </c>
      <c r="BM2829" t="str">
        <f t="shared" si="359"/>
        <v/>
      </c>
      <c r="BN2829" s="84">
        <f t="shared" si="360"/>
        <v>116</v>
      </c>
      <c r="BO2829" s="1">
        <v>42370</v>
      </c>
      <c r="BP2829" s="1"/>
      <c r="BQ2829" s="3"/>
      <c r="BR2829" s="4"/>
      <c r="BS2829" s="5"/>
      <c r="BT2829" s="6"/>
      <c r="BU2829" s="5"/>
      <c r="BV2829" s="5"/>
      <c r="BW2829" s="6"/>
      <c r="BX2829" s="5"/>
      <c r="BY2829" s="5"/>
      <c r="BZ2829" s="6"/>
      <c r="CA2829" s="5"/>
    </row>
    <row r="2830" spans="4:79">
      <c r="D2830" s="1"/>
      <c r="J2830" s="1"/>
      <c r="M2830" s="1"/>
      <c r="BG2830" t="str">
        <f t="shared" ca="1" si="361"/>
        <v/>
      </c>
      <c r="BH2830" t="str">
        <f t="shared" si="362"/>
        <v/>
      </c>
      <c r="BI2830" t="str">
        <f t="shared" si="363"/>
        <v/>
      </c>
      <c r="BJ2830" t="str">
        <f t="shared" ca="1" si="358"/>
        <v/>
      </c>
      <c r="BK2830">
        <f t="shared" si="364"/>
        <v>1900</v>
      </c>
      <c r="BL2830">
        <f t="shared" si="365"/>
        <v>1900</v>
      </c>
      <c r="BM2830" t="str">
        <f t="shared" si="359"/>
        <v/>
      </c>
      <c r="BN2830" s="84">
        <f t="shared" si="360"/>
        <v>116</v>
      </c>
      <c r="BO2830" s="1">
        <v>42370</v>
      </c>
      <c r="BP2830" s="1"/>
      <c r="BQ2830" s="3"/>
      <c r="BR2830" s="4"/>
      <c r="BS2830" s="5"/>
      <c r="BT2830" s="6"/>
      <c r="BU2830" s="5"/>
      <c r="BV2830" s="5"/>
      <c r="BW2830" s="6"/>
      <c r="BX2830" s="5"/>
      <c r="BY2830" s="5"/>
      <c r="BZ2830" s="6"/>
      <c r="CA2830" s="5"/>
    </row>
    <row r="2831" spans="4:79">
      <c r="D2831" s="1"/>
      <c r="J2831" s="1"/>
      <c r="L2831" s="1"/>
      <c r="BA2831" s="1"/>
      <c r="BF2831" s="1"/>
      <c r="BG2831" t="str">
        <f t="shared" ca="1" si="361"/>
        <v/>
      </c>
      <c r="BH2831" t="str">
        <f t="shared" si="362"/>
        <v/>
      </c>
      <c r="BI2831" t="str">
        <f t="shared" si="363"/>
        <v/>
      </c>
      <c r="BJ2831" t="str">
        <f t="shared" ca="1" si="358"/>
        <v/>
      </c>
      <c r="BK2831">
        <f t="shared" si="364"/>
        <v>1900</v>
      </c>
      <c r="BL2831">
        <f t="shared" si="365"/>
        <v>1900</v>
      </c>
      <c r="BM2831" t="str">
        <f t="shared" si="359"/>
        <v/>
      </c>
      <c r="BN2831" s="84">
        <f t="shared" si="360"/>
        <v>116</v>
      </c>
      <c r="BO2831" s="1">
        <v>42370</v>
      </c>
      <c r="BP2831" s="1"/>
      <c r="BQ2831" s="3"/>
      <c r="BR2831" s="4"/>
      <c r="BS2831" s="5"/>
      <c r="BT2831" s="6"/>
      <c r="BU2831" s="5"/>
      <c r="BV2831" s="5"/>
      <c r="BW2831" s="6"/>
      <c r="BX2831" s="5"/>
      <c r="BY2831" s="5"/>
      <c r="BZ2831" s="6"/>
      <c r="CA2831" s="5"/>
    </row>
    <row r="2832" spans="4:79">
      <c r="D2832" s="1"/>
      <c r="E2832" s="1"/>
      <c r="J2832" s="1"/>
      <c r="L2832" s="1"/>
      <c r="M2832" s="1"/>
      <c r="N2832" s="1"/>
      <c r="AX2832" s="1"/>
      <c r="AY2832" s="1"/>
      <c r="BA2832" s="1"/>
      <c r="BB2832" s="1"/>
      <c r="BG2832" t="str">
        <f t="shared" ca="1" si="361"/>
        <v/>
      </c>
      <c r="BH2832" t="str">
        <f t="shared" si="362"/>
        <v/>
      </c>
      <c r="BI2832" t="str">
        <f t="shared" si="363"/>
        <v/>
      </c>
      <c r="BJ2832" t="str">
        <f t="shared" ca="1" si="358"/>
        <v/>
      </c>
      <c r="BK2832">
        <f t="shared" si="364"/>
        <v>1900</v>
      </c>
      <c r="BL2832">
        <f t="shared" si="365"/>
        <v>1900</v>
      </c>
      <c r="BM2832" t="str">
        <f t="shared" si="359"/>
        <v/>
      </c>
      <c r="BN2832" s="84">
        <f t="shared" si="360"/>
        <v>116</v>
      </c>
      <c r="BO2832" s="1">
        <v>42370</v>
      </c>
      <c r="BP2832" s="1"/>
      <c r="BQ2832" s="3"/>
      <c r="BR2832" s="4"/>
      <c r="BS2832" s="5"/>
      <c r="BT2832" s="6"/>
      <c r="BU2832" s="5"/>
      <c r="BV2832" s="5"/>
      <c r="BW2832" s="6"/>
      <c r="BX2832" s="5"/>
      <c r="BY2832" s="5"/>
      <c r="BZ2832" s="6"/>
      <c r="CA2832" s="5"/>
    </row>
    <row r="2833" spans="4:79">
      <c r="D2833" s="1"/>
      <c r="J2833" s="1"/>
      <c r="L2833" s="1"/>
      <c r="M2833" s="1"/>
      <c r="AX2833" s="1"/>
      <c r="AY2833" s="1"/>
      <c r="BA2833" s="1"/>
      <c r="BB2833" s="1"/>
      <c r="BG2833" t="str">
        <f t="shared" ca="1" si="361"/>
        <v/>
      </c>
      <c r="BH2833" t="str">
        <f t="shared" si="362"/>
        <v/>
      </c>
      <c r="BI2833" t="str">
        <f t="shared" si="363"/>
        <v/>
      </c>
      <c r="BJ2833" t="str">
        <f t="shared" ca="1" si="358"/>
        <v/>
      </c>
      <c r="BK2833">
        <f t="shared" si="364"/>
        <v>1900</v>
      </c>
      <c r="BL2833">
        <f t="shared" si="365"/>
        <v>1900</v>
      </c>
      <c r="BM2833" t="str">
        <f t="shared" si="359"/>
        <v/>
      </c>
      <c r="BN2833" s="84">
        <f t="shared" si="360"/>
        <v>116</v>
      </c>
      <c r="BO2833" s="1">
        <v>42370</v>
      </c>
      <c r="BP2833" s="1"/>
      <c r="BQ2833" s="3"/>
      <c r="BR2833" s="4"/>
      <c r="BS2833" s="5"/>
      <c r="BT2833" s="6"/>
      <c r="BU2833" s="5"/>
      <c r="BV2833" s="5"/>
      <c r="BW2833" s="6"/>
      <c r="BX2833" s="5"/>
      <c r="BY2833" s="5"/>
      <c r="BZ2833" s="6"/>
      <c r="CA2833" s="5"/>
    </row>
    <row r="2834" spans="4:79">
      <c r="D2834" s="1"/>
      <c r="BB2834" s="1"/>
      <c r="BG2834" t="str">
        <f t="shared" ca="1" si="361"/>
        <v/>
      </c>
      <c r="BH2834" t="str">
        <f t="shared" si="362"/>
        <v/>
      </c>
      <c r="BI2834" t="str">
        <f t="shared" si="363"/>
        <v/>
      </c>
      <c r="BJ2834" t="str">
        <f t="shared" ca="1" si="358"/>
        <v/>
      </c>
      <c r="BK2834">
        <f t="shared" si="364"/>
        <v>1900</v>
      </c>
      <c r="BL2834">
        <f t="shared" si="365"/>
        <v>1900</v>
      </c>
      <c r="BM2834" t="str">
        <f t="shared" si="359"/>
        <v/>
      </c>
      <c r="BN2834" s="84">
        <f t="shared" si="360"/>
        <v>116</v>
      </c>
      <c r="BO2834" s="1">
        <v>42370</v>
      </c>
      <c r="BP2834" s="1"/>
      <c r="BQ2834" s="3"/>
      <c r="BR2834" s="4"/>
      <c r="BS2834" s="5"/>
      <c r="BT2834" s="6"/>
      <c r="BU2834" s="5"/>
      <c r="BV2834" s="5"/>
      <c r="BW2834" s="6"/>
      <c r="BX2834" s="5"/>
      <c r="BY2834" s="5"/>
      <c r="BZ2834" s="6"/>
      <c r="CA2834" s="5"/>
    </row>
    <row r="2835" spans="4:79">
      <c r="D2835" s="1"/>
      <c r="J2835" s="1"/>
      <c r="M2835" s="1"/>
      <c r="BG2835" t="str">
        <f t="shared" ca="1" si="361"/>
        <v/>
      </c>
      <c r="BH2835" t="str">
        <f t="shared" si="362"/>
        <v/>
      </c>
      <c r="BI2835" t="str">
        <f t="shared" si="363"/>
        <v/>
      </c>
      <c r="BJ2835" t="str">
        <f t="shared" ca="1" si="358"/>
        <v/>
      </c>
      <c r="BK2835">
        <f t="shared" si="364"/>
        <v>1900</v>
      </c>
      <c r="BL2835">
        <f t="shared" si="365"/>
        <v>1900</v>
      </c>
      <c r="BM2835" t="str">
        <f t="shared" si="359"/>
        <v/>
      </c>
      <c r="BN2835" s="84">
        <f t="shared" si="360"/>
        <v>116</v>
      </c>
      <c r="BO2835" s="1">
        <v>42370</v>
      </c>
      <c r="BP2835" s="1"/>
      <c r="BQ2835" s="3"/>
      <c r="BR2835" s="4"/>
      <c r="BS2835" s="5"/>
      <c r="BT2835" s="6"/>
      <c r="BU2835" s="5"/>
      <c r="BV2835" s="5"/>
      <c r="BW2835" s="6"/>
      <c r="BX2835" s="5"/>
      <c r="BY2835" s="5"/>
      <c r="BZ2835" s="6"/>
      <c r="CA2835" s="5"/>
    </row>
    <row r="2836" spans="4:79">
      <c r="D2836" s="1"/>
      <c r="J2836" s="1"/>
      <c r="M2836" s="1"/>
      <c r="BG2836" t="str">
        <f t="shared" ca="1" si="361"/>
        <v/>
      </c>
      <c r="BH2836" t="str">
        <f t="shared" si="362"/>
        <v/>
      </c>
      <c r="BI2836" t="str">
        <f t="shared" si="363"/>
        <v/>
      </c>
      <c r="BJ2836" t="str">
        <f t="shared" ca="1" si="358"/>
        <v/>
      </c>
      <c r="BK2836">
        <f t="shared" si="364"/>
        <v>1900</v>
      </c>
      <c r="BL2836">
        <f t="shared" si="365"/>
        <v>1900</v>
      </c>
      <c r="BM2836" t="str">
        <f t="shared" si="359"/>
        <v/>
      </c>
      <c r="BN2836" s="84">
        <f t="shared" si="360"/>
        <v>116</v>
      </c>
      <c r="BO2836" s="1">
        <v>42370</v>
      </c>
      <c r="BP2836" s="1"/>
      <c r="BQ2836" s="3"/>
      <c r="BR2836" s="4"/>
      <c r="BS2836" s="5"/>
      <c r="BT2836" s="6"/>
      <c r="BU2836" s="5"/>
      <c r="BV2836" s="5"/>
      <c r="BW2836" s="6"/>
      <c r="BX2836" s="5"/>
      <c r="BY2836" s="5"/>
      <c r="BZ2836" s="6"/>
      <c r="CA2836" s="5"/>
    </row>
    <row r="2837" spans="4:79">
      <c r="D2837" s="1"/>
      <c r="J2837" s="1"/>
      <c r="L2837" s="1"/>
      <c r="M2837" s="1"/>
      <c r="AX2837" s="1"/>
      <c r="AY2837" s="1"/>
      <c r="BA2837" s="1"/>
      <c r="BB2837" s="1"/>
      <c r="BG2837" t="str">
        <f t="shared" ca="1" si="361"/>
        <v/>
      </c>
      <c r="BH2837" t="str">
        <f t="shared" si="362"/>
        <v/>
      </c>
      <c r="BI2837" t="str">
        <f t="shared" si="363"/>
        <v/>
      </c>
      <c r="BJ2837" t="str">
        <f t="shared" ca="1" si="358"/>
        <v/>
      </c>
      <c r="BK2837">
        <f t="shared" si="364"/>
        <v>1900</v>
      </c>
      <c r="BL2837">
        <f t="shared" si="365"/>
        <v>1900</v>
      </c>
      <c r="BM2837" t="str">
        <f t="shared" si="359"/>
        <v/>
      </c>
      <c r="BN2837" s="84">
        <f t="shared" si="360"/>
        <v>116</v>
      </c>
      <c r="BO2837" s="1">
        <v>42370</v>
      </c>
      <c r="BP2837" s="1"/>
      <c r="BQ2837" s="3"/>
      <c r="BR2837" s="4"/>
      <c r="BS2837" s="5"/>
      <c r="BT2837" s="6"/>
      <c r="BU2837" s="5"/>
      <c r="BV2837" s="5"/>
      <c r="BW2837" s="6"/>
      <c r="BX2837" s="5"/>
      <c r="BY2837" s="5"/>
      <c r="BZ2837" s="6"/>
      <c r="CA2837" s="5"/>
    </row>
    <row r="2838" spans="4:79">
      <c r="D2838" s="1"/>
      <c r="J2838" s="1"/>
      <c r="L2838" s="1"/>
      <c r="BA2838" s="1"/>
      <c r="BG2838" t="str">
        <f t="shared" ca="1" si="361"/>
        <v/>
      </c>
      <c r="BH2838" t="str">
        <f t="shared" si="362"/>
        <v/>
      </c>
      <c r="BI2838" t="str">
        <f t="shared" si="363"/>
        <v/>
      </c>
      <c r="BJ2838" t="str">
        <f t="shared" ca="1" si="358"/>
        <v/>
      </c>
      <c r="BK2838">
        <f t="shared" si="364"/>
        <v>1900</v>
      </c>
      <c r="BL2838">
        <f t="shared" si="365"/>
        <v>1900</v>
      </c>
      <c r="BM2838" t="str">
        <f t="shared" si="359"/>
        <v/>
      </c>
      <c r="BN2838" s="84">
        <f t="shared" si="360"/>
        <v>116</v>
      </c>
      <c r="BO2838" s="1">
        <v>42370</v>
      </c>
      <c r="BP2838" s="1"/>
      <c r="BQ2838" s="3"/>
      <c r="BR2838" s="4"/>
      <c r="BS2838" s="5"/>
      <c r="BT2838" s="6"/>
      <c r="BU2838" s="5"/>
      <c r="BV2838" s="5"/>
      <c r="BW2838" s="6"/>
      <c r="BX2838" s="5"/>
      <c r="BY2838" s="5"/>
      <c r="BZ2838" s="6"/>
      <c r="CA2838" s="5"/>
    </row>
    <row r="2839" spans="4:79">
      <c r="D2839" s="1"/>
      <c r="J2839" s="1"/>
      <c r="M2839" s="1"/>
      <c r="BG2839" t="str">
        <f t="shared" ca="1" si="361"/>
        <v/>
      </c>
      <c r="BH2839" t="str">
        <f t="shared" si="362"/>
        <v/>
      </c>
      <c r="BI2839" t="str">
        <f t="shared" si="363"/>
        <v/>
      </c>
      <c r="BJ2839" t="str">
        <f t="shared" ca="1" si="358"/>
        <v/>
      </c>
      <c r="BK2839">
        <f t="shared" si="364"/>
        <v>1900</v>
      </c>
      <c r="BL2839">
        <f t="shared" si="365"/>
        <v>1900</v>
      </c>
      <c r="BM2839" t="str">
        <f t="shared" si="359"/>
        <v/>
      </c>
      <c r="BN2839" s="84">
        <f t="shared" si="360"/>
        <v>116</v>
      </c>
      <c r="BO2839" s="1">
        <v>42370</v>
      </c>
      <c r="BP2839" s="1"/>
      <c r="BQ2839" s="3"/>
      <c r="BR2839" s="4"/>
      <c r="BS2839" s="5"/>
      <c r="BT2839" s="6"/>
      <c r="BU2839" s="5"/>
      <c r="BV2839" s="5"/>
      <c r="BW2839" s="6"/>
      <c r="BX2839" s="5"/>
      <c r="BY2839" s="5"/>
      <c r="BZ2839" s="6"/>
      <c r="CA2839" s="5"/>
    </row>
    <row r="2840" spans="4:79">
      <c r="D2840" s="1"/>
      <c r="E2840" s="1"/>
      <c r="J2840" s="1"/>
      <c r="L2840" s="1"/>
      <c r="BA2840" s="1"/>
      <c r="BG2840" t="str">
        <f t="shared" ca="1" si="361"/>
        <v/>
      </c>
      <c r="BH2840" t="str">
        <f t="shared" si="362"/>
        <v/>
      </c>
      <c r="BI2840" t="str">
        <f t="shared" si="363"/>
        <v/>
      </c>
      <c r="BJ2840" t="str">
        <f t="shared" ca="1" si="358"/>
        <v/>
      </c>
      <c r="BK2840">
        <f t="shared" si="364"/>
        <v>1900</v>
      </c>
      <c r="BL2840">
        <f t="shared" si="365"/>
        <v>1900</v>
      </c>
      <c r="BM2840" t="str">
        <f t="shared" si="359"/>
        <v/>
      </c>
      <c r="BN2840" s="84">
        <f t="shared" si="360"/>
        <v>116</v>
      </c>
      <c r="BO2840" s="1">
        <v>42370</v>
      </c>
      <c r="BP2840" s="1"/>
      <c r="BQ2840" s="3"/>
      <c r="BR2840" s="4"/>
      <c r="BS2840" s="5"/>
      <c r="BT2840" s="6"/>
      <c r="BU2840" s="5"/>
      <c r="BV2840" s="5"/>
      <c r="BW2840" s="6"/>
      <c r="BX2840" s="5"/>
      <c r="BY2840" s="5"/>
      <c r="BZ2840" s="6"/>
      <c r="CA2840" s="5"/>
    </row>
    <row r="2841" spans="4:79">
      <c r="D2841" s="1"/>
      <c r="E2841" s="1"/>
      <c r="J2841" s="1"/>
      <c r="L2841" s="1"/>
      <c r="M2841" s="1"/>
      <c r="AX2841" s="1"/>
      <c r="AY2841" s="1"/>
      <c r="BA2841" s="1"/>
      <c r="BB2841" s="1"/>
      <c r="BG2841" t="str">
        <f t="shared" ca="1" si="361"/>
        <v/>
      </c>
      <c r="BH2841" t="str">
        <f t="shared" si="362"/>
        <v/>
      </c>
      <c r="BI2841" t="str">
        <f t="shared" si="363"/>
        <v/>
      </c>
      <c r="BJ2841" t="str">
        <f t="shared" ca="1" si="358"/>
        <v/>
      </c>
      <c r="BK2841">
        <f t="shared" si="364"/>
        <v>1900</v>
      </c>
      <c r="BL2841">
        <f t="shared" si="365"/>
        <v>1900</v>
      </c>
      <c r="BM2841" t="str">
        <f t="shared" si="359"/>
        <v/>
      </c>
      <c r="BN2841" s="84">
        <f t="shared" si="360"/>
        <v>116</v>
      </c>
      <c r="BO2841" s="1">
        <v>42370</v>
      </c>
      <c r="BP2841" s="1"/>
      <c r="BQ2841" s="3"/>
      <c r="BR2841" s="4"/>
      <c r="BS2841" s="5"/>
      <c r="BT2841" s="6"/>
      <c r="BU2841" s="5"/>
      <c r="BV2841" s="5"/>
      <c r="BW2841" s="6"/>
      <c r="BX2841" s="5"/>
      <c r="BY2841" s="5"/>
      <c r="BZ2841" s="6"/>
      <c r="CA2841" s="5"/>
    </row>
    <row r="2842" spans="4:79">
      <c r="D2842" s="1"/>
      <c r="J2842" s="1"/>
      <c r="L2842" s="1"/>
      <c r="M2842" s="1"/>
      <c r="AX2842" s="1"/>
      <c r="AY2842" s="1"/>
      <c r="BA2842" s="1"/>
      <c r="BB2842" s="1"/>
      <c r="BG2842" t="str">
        <f t="shared" ca="1" si="361"/>
        <v/>
      </c>
      <c r="BH2842" t="str">
        <f t="shared" si="362"/>
        <v/>
      </c>
      <c r="BI2842" t="str">
        <f t="shared" si="363"/>
        <v/>
      </c>
      <c r="BJ2842" t="str">
        <f t="shared" ca="1" si="358"/>
        <v/>
      </c>
      <c r="BK2842">
        <f t="shared" si="364"/>
        <v>1900</v>
      </c>
      <c r="BL2842">
        <f t="shared" si="365"/>
        <v>1900</v>
      </c>
      <c r="BM2842" t="str">
        <f t="shared" si="359"/>
        <v/>
      </c>
      <c r="BN2842" s="84">
        <f t="shared" si="360"/>
        <v>116</v>
      </c>
      <c r="BO2842" s="1">
        <v>42370</v>
      </c>
      <c r="BP2842" s="1"/>
      <c r="BQ2842" s="3"/>
      <c r="BR2842" s="4"/>
      <c r="BS2842" s="5"/>
      <c r="BT2842" s="6"/>
      <c r="BU2842" s="5"/>
      <c r="BV2842" s="5"/>
      <c r="BW2842" s="6"/>
      <c r="BX2842" s="5"/>
      <c r="BY2842" s="5"/>
      <c r="BZ2842" s="6"/>
      <c r="CA2842" s="5"/>
    </row>
    <row r="2843" spans="4:79">
      <c r="D2843" s="1"/>
      <c r="J2843" s="1"/>
      <c r="L2843" s="1"/>
      <c r="M2843" s="1"/>
      <c r="AX2843" s="1"/>
      <c r="AY2843" s="1"/>
      <c r="BA2843" s="1"/>
      <c r="BB2843" s="1"/>
      <c r="BG2843" t="str">
        <f t="shared" ca="1" si="361"/>
        <v/>
      </c>
      <c r="BH2843" t="str">
        <f t="shared" si="362"/>
        <v/>
      </c>
      <c r="BI2843" t="str">
        <f t="shared" si="363"/>
        <v/>
      </c>
      <c r="BJ2843" t="str">
        <f t="shared" ca="1" si="358"/>
        <v/>
      </c>
      <c r="BK2843">
        <f t="shared" si="364"/>
        <v>1900</v>
      </c>
      <c r="BL2843">
        <f t="shared" si="365"/>
        <v>1900</v>
      </c>
      <c r="BM2843" t="str">
        <f t="shared" si="359"/>
        <v/>
      </c>
      <c r="BN2843" s="84">
        <f t="shared" si="360"/>
        <v>116</v>
      </c>
      <c r="BO2843" s="1">
        <v>42370</v>
      </c>
      <c r="BP2843" s="1"/>
      <c r="BQ2843" s="3"/>
      <c r="BR2843" s="4"/>
      <c r="BS2843" s="5"/>
      <c r="BT2843" s="6"/>
      <c r="BU2843" s="5"/>
      <c r="BV2843" s="5"/>
      <c r="BW2843" s="6"/>
      <c r="BX2843" s="5"/>
      <c r="BY2843" s="5"/>
      <c r="BZ2843" s="6"/>
      <c r="CA2843" s="5"/>
    </row>
    <row r="2844" spans="4:79">
      <c r="D2844" s="1"/>
      <c r="J2844" s="1"/>
      <c r="M2844" s="1"/>
      <c r="BG2844" t="str">
        <f t="shared" ca="1" si="361"/>
        <v/>
      </c>
      <c r="BH2844" t="str">
        <f t="shared" si="362"/>
        <v/>
      </c>
      <c r="BI2844" t="str">
        <f t="shared" si="363"/>
        <v/>
      </c>
      <c r="BJ2844" t="str">
        <f t="shared" ca="1" si="358"/>
        <v/>
      </c>
      <c r="BK2844">
        <f t="shared" si="364"/>
        <v>1900</v>
      </c>
      <c r="BL2844">
        <f t="shared" si="365"/>
        <v>1900</v>
      </c>
      <c r="BM2844" t="str">
        <f t="shared" si="359"/>
        <v/>
      </c>
      <c r="BN2844" s="84">
        <f t="shared" si="360"/>
        <v>116</v>
      </c>
      <c r="BO2844" s="1">
        <v>42370</v>
      </c>
      <c r="BP2844" s="1"/>
      <c r="BQ2844" s="3"/>
      <c r="BR2844" s="4"/>
      <c r="BS2844" s="5"/>
      <c r="BT2844" s="6"/>
      <c r="BU2844" s="5"/>
      <c r="BV2844" s="5"/>
      <c r="BW2844" s="6"/>
      <c r="BX2844" s="5"/>
      <c r="BY2844" s="5"/>
      <c r="BZ2844" s="6"/>
      <c r="CA2844" s="5"/>
    </row>
    <row r="2845" spans="4:79">
      <c r="D2845" s="1"/>
      <c r="J2845" s="1"/>
      <c r="M2845" s="1"/>
      <c r="BG2845" t="str">
        <f t="shared" ca="1" si="361"/>
        <v/>
      </c>
      <c r="BH2845" t="str">
        <f t="shared" si="362"/>
        <v/>
      </c>
      <c r="BI2845" t="str">
        <f t="shared" si="363"/>
        <v/>
      </c>
      <c r="BJ2845" t="str">
        <f t="shared" ca="1" si="358"/>
        <v/>
      </c>
      <c r="BK2845">
        <f t="shared" si="364"/>
        <v>1900</v>
      </c>
      <c r="BL2845">
        <f t="shared" si="365"/>
        <v>1900</v>
      </c>
      <c r="BM2845" t="str">
        <f t="shared" si="359"/>
        <v/>
      </c>
      <c r="BN2845" s="84">
        <f t="shared" si="360"/>
        <v>116</v>
      </c>
      <c r="BO2845" s="1">
        <v>42370</v>
      </c>
      <c r="BP2845" s="1"/>
      <c r="BQ2845" s="3"/>
      <c r="BR2845" s="4"/>
      <c r="BS2845" s="5"/>
      <c r="BT2845" s="6"/>
      <c r="BU2845" s="5"/>
      <c r="BV2845" s="5"/>
      <c r="BW2845" s="6"/>
      <c r="BX2845" s="5"/>
      <c r="BY2845" s="5"/>
      <c r="BZ2845" s="6"/>
      <c r="CA2845" s="5"/>
    </row>
    <row r="2846" spans="4:79">
      <c r="D2846" s="1"/>
      <c r="J2846" s="1"/>
      <c r="M2846" s="1"/>
      <c r="BG2846" t="str">
        <f t="shared" ca="1" si="361"/>
        <v/>
      </c>
      <c r="BH2846" t="str">
        <f t="shared" si="362"/>
        <v/>
      </c>
      <c r="BI2846" t="str">
        <f t="shared" si="363"/>
        <v/>
      </c>
      <c r="BJ2846" t="str">
        <f t="shared" ca="1" si="358"/>
        <v/>
      </c>
      <c r="BK2846">
        <f t="shared" si="364"/>
        <v>1900</v>
      </c>
      <c r="BL2846">
        <f t="shared" si="365"/>
        <v>1900</v>
      </c>
      <c r="BM2846" t="str">
        <f t="shared" si="359"/>
        <v/>
      </c>
      <c r="BN2846" s="84">
        <f t="shared" si="360"/>
        <v>116</v>
      </c>
      <c r="BO2846" s="1">
        <v>42370</v>
      </c>
      <c r="BP2846" s="1"/>
      <c r="BQ2846" s="3"/>
      <c r="BR2846" s="4"/>
      <c r="BS2846" s="5"/>
      <c r="BT2846" s="6"/>
      <c r="BU2846" s="5"/>
      <c r="BV2846" s="5"/>
      <c r="BW2846" s="6"/>
      <c r="BX2846" s="5"/>
      <c r="BY2846" s="5"/>
      <c r="BZ2846" s="6"/>
      <c r="CA2846" s="5"/>
    </row>
    <row r="2847" spans="4:79">
      <c r="D2847" s="1"/>
      <c r="J2847" s="1"/>
      <c r="M2847" s="1"/>
      <c r="BG2847" t="str">
        <f t="shared" ca="1" si="361"/>
        <v/>
      </c>
      <c r="BH2847" t="str">
        <f t="shared" si="362"/>
        <v/>
      </c>
      <c r="BI2847" t="str">
        <f t="shared" si="363"/>
        <v/>
      </c>
      <c r="BJ2847" t="str">
        <f t="shared" ref="BJ2847:BJ2910" ca="1" si="366">IF(A2847="","",DATEDIF(L2847,TODAY(),"y"))</f>
        <v/>
      </c>
      <c r="BK2847">
        <f t="shared" si="364"/>
        <v>1900</v>
      </c>
      <c r="BL2847">
        <f t="shared" si="365"/>
        <v>1900</v>
      </c>
      <c r="BM2847" t="str">
        <f t="shared" si="359"/>
        <v/>
      </c>
      <c r="BN2847" s="84">
        <f t="shared" si="360"/>
        <v>116</v>
      </c>
      <c r="BO2847" s="1">
        <v>42370</v>
      </c>
      <c r="BP2847" s="1"/>
      <c r="BQ2847" s="3"/>
      <c r="BR2847" s="4"/>
      <c r="BS2847" s="5"/>
      <c r="BT2847" s="6"/>
      <c r="BU2847" s="5"/>
      <c r="BV2847" s="5"/>
      <c r="BW2847" s="6"/>
      <c r="BX2847" s="5"/>
      <c r="BY2847" s="5"/>
      <c r="BZ2847" s="6"/>
      <c r="CA2847" s="5"/>
    </row>
    <row r="2848" spans="4:79">
      <c r="D2848" s="1"/>
      <c r="J2848" s="1"/>
      <c r="L2848" s="1"/>
      <c r="M2848" s="1"/>
      <c r="AX2848" s="1"/>
      <c r="AY2848" s="1"/>
      <c r="BA2848" s="1"/>
      <c r="BB2848" s="1"/>
      <c r="BG2848" t="str">
        <f t="shared" ca="1" si="361"/>
        <v/>
      </c>
      <c r="BH2848" t="str">
        <f t="shared" si="362"/>
        <v/>
      </c>
      <c r="BI2848" t="str">
        <f t="shared" si="363"/>
        <v/>
      </c>
      <c r="BJ2848" t="str">
        <f t="shared" ca="1" si="366"/>
        <v/>
      </c>
      <c r="BK2848">
        <f t="shared" si="364"/>
        <v>1900</v>
      </c>
      <c r="BL2848">
        <f t="shared" si="365"/>
        <v>1900</v>
      </c>
      <c r="BM2848" t="str">
        <f t="shared" si="359"/>
        <v/>
      </c>
      <c r="BN2848" s="84">
        <f t="shared" si="360"/>
        <v>116</v>
      </c>
      <c r="BO2848" s="1">
        <v>42370</v>
      </c>
      <c r="BP2848" s="1"/>
      <c r="BQ2848" s="3"/>
      <c r="BR2848" s="4"/>
      <c r="BS2848" s="5"/>
      <c r="BT2848" s="6"/>
      <c r="BU2848" s="5"/>
      <c r="BV2848" s="5"/>
      <c r="BW2848" s="6"/>
      <c r="BX2848" s="5"/>
      <c r="BY2848" s="5"/>
      <c r="BZ2848" s="6"/>
      <c r="CA2848" s="5"/>
    </row>
    <row r="2849" spans="4:79">
      <c r="D2849" s="1"/>
      <c r="J2849" s="1"/>
      <c r="L2849" s="1"/>
      <c r="M2849" s="1"/>
      <c r="BA2849" s="1"/>
      <c r="BG2849" t="str">
        <f t="shared" ca="1" si="361"/>
        <v/>
      </c>
      <c r="BH2849" t="str">
        <f t="shared" si="362"/>
        <v/>
      </c>
      <c r="BI2849" t="str">
        <f t="shared" si="363"/>
        <v/>
      </c>
      <c r="BJ2849" t="str">
        <f t="shared" ca="1" si="366"/>
        <v/>
      </c>
      <c r="BK2849">
        <f t="shared" si="364"/>
        <v>1900</v>
      </c>
      <c r="BL2849">
        <f t="shared" si="365"/>
        <v>1900</v>
      </c>
      <c r="BM2849" t="str">
        <f t="shared" si="359"/>
        <v/>
      </c>
      <c r="BN2849" s="84">
        <f t="shared" si="360"/>
        <v>116</v>
      </c>
      <c r="BO2849" s="1">
        <v>42370</v>
      </c>
      <c r="BP2849" s="1"/>
      <c r="BQ2849" s="3"/>
      <c r="BR2849" s="4"/>
      <c r="BS2849" s="5"/>
      <c r="BT2849" s="6"/>
      <c r="BU2849" s="5"/>
      <c r="BV2849" s="5"/>
      <c r="BW2849" s="6"/>
      <c r="BX2849" s="5"/>
      <c r="BY2849" s="5"/>
      <c r="BZ2849" s="6"/>
      <c r="CA2849" s="5"/>
    </row>
    <row r="2850" spans="4:79">
      <c r="D2850" s="1"/>
      <c r="J2850" s="1"/>
      <c r="M2850" s="1"/>
      <c r="BG2850" t="str">
        <f t="shared" ca="1" si="361"/>
        <v/>
      </c>
      <c r="BH2850" t="str">
        <f t="shared" si="362"/>
        <v/>
      </c>
      <c r="BI2850" t="str">
        <f t="shared" si="363"/>
        <v/>
      </c>
      <c r="BJ2850" t="str">
        <f t="shared" ca="1" si="366"/>
        <v/>
      </c>
      <c r="BK2850">
        <f t="shared" si="364"/>
        <v>1900</v>
      </c>
      <c r="BL2850">
        <f t="shared" si="365"/>
        <v>1900</v>
      </c>
      <c r="BM2850" t="str">
        <f t="shared" si="359"/>
        <v/>
      </c>
      <c r="BN2850" s="84">
        <f t="shared" si="360"/>
        <v>116</v>
      </c>
      <c r="BO2850" s="1">
        <v>42370</v>
      </c>
      <c r="BP2850" s="1"/>
      <c r="BQ2850" s="3"/>
      <c r="BR2850" s="4"/>
      <c r="BS2850" s="5"/>
      <c r="BT2850" s="6"/>
      <c r="BU2850" s="5"/>
      <c r="BV2850" s="5"/>
      <c r="BW2850" s="6"/>
      <c r="BX2850" s="5"/>
      <c r="BY2850" s="5"/>
      <c r="BZ2850" s="6"/>
      <c r="CA2850" s="5"/>
    </row>
    <row r="2851" spans="4:79">
      <c r="D2851" s="1"/>
      <c r="E2851" s="1"/>
      <c r="J2851" s="1"/>
      <c r="L2851" s="1"/>
      <c r="N2851" s="1"/>
      <c r="AX2851" s="1"/>
      <c r="AY2851" s="1"/>
      <c r="BA2851" s="1"/>
      <c r="BG2851" t="str">
        <f t="shared" ca="1" si="361"/>
        <v/>
      </c>
      <c r="BH2851" t="str">
        <f t="shared" si="362"/>
        <v/>
      </c>
      <c r="BI2851" t="str">
        <f t="shared" si="363"/>
        <v/>
      </c>
      <c r="BJ2851" t="str">
        <f t="shared" ca="1" si="366"/>
        <v/>
      </c>
      <c r="BK2851">
        <f t="shared" si="364"/>
        <v>1900</v>
      </c>
      <c r="BL2851">
        <f t="shared" si="365"/>
        <v>1900</v>
      </c>
      <c r="BM2851" t="str">
        <f t="shared" si="359"/>
        <v/>
      </c>
      <c r="BN2851" s="84">
        <f t="shared" si="360"/>
        <v>116</v>
      </c>
      <c r="BO2851" s="1">
        <v>42370</v>
      </c>
      <c r="BP2851" s="1"/>
      <c r="BQ2851" s="3"/>
      <c r="BR2851" s="4"/>
      <c r="BS2851" s="5"/>
      <c r="BT2851" s="6"/>
      <c r="BU2851" s="5"/>
      <c r="BV2851" s="5"/>
      <c r="BW2851" s="6"/>
      <c r="BX2851" s="5"/>
      <c r="BY2851" s="5"/>
      <c r="BZ2851" s="6"/>
      <c r="CA2851" s="5"/>
    </row>
    <row r="2852" spans="4:79">
      <c r="D2852" s="1"/>
      <c r="J2852" s="1"/>
      <c r="L2852" s="1"/>
      <c r="M2852" s="1"/>
      <c r="BB2852" s="1"/>
      <c r="BC2852" s="1"/>
      <c r="BG2852" t="str">
        <f t="shared" ca="1" si="361"/>
        <v/>
      </c>
      <c r="BH2852" t="str">
        <f t="shared" si="362"/>
        <v/>
      </c>
      <c r="BI2852" t="str">
        <f t="shared" si="363"/>
        <v/>
      </c>
      <c r="BJ2852" t="str">
        <f t="shared" ca="1" si="366"/>
        <v/>
      </c>
      <c r="BK2852">
        <f t="shared" si="364"/>
        <v>1900</v>
      </c>
      <c r="BL2852">
        <f t="shared" si="365"/>
        <v>1900</v>
      </c>
      <c r="BM2852" t="str">
        <f t="shared" si="359"/>
        <v/>
      </c>
      <c r="BN2852" s="84">
        <f t="shared" si="360"/>
        <v>116</v>
      </c>
      <c r="BO2852" s="1">
        <v>42370</v>
      </c>
      <c r="BP2852" s="1"/>
      <c r="BQ2852" s="3"/>
      <c r="BR2852" s="4"/>
      <c r="BS2852" s="5"/>
      <c r="BT2852" s="6"/>
      <c r="BU2852" s="5"/>
      <c r="BV2852" s="5"/>
      <c r="BW2852" s="6"/>
      <c r="BX2852" s="5"/>
      <c r="BY2852" s="5"/>
      <c r="BZ2852" s="6"/>
      <c r="CA2852" s="5"/>
    </row>
    <row r="2853" spans="4:79">
      <c r="D2853" s="1"/>
      <c r="BB2853" s="1"/>
      <c r="BG2853" t="str">
        <f t="shared" ca="1" si="361"/>
        <v/>
      </c>
      <c r="BH2853" t="str">
        <f t="shared" si="362"/>
        <v/>
      </c>
      <c r="BI2853" t="str">
        <f t="shared" si="363"/>
        <v/>
      </c>
      <c r="BJ2853" t="str">
        <f t="shared" ca="1" si="366"/>
        <v/>
      </c>
      <c r="BK2853">
        <f t="shared" si="364"/>
        <v>1900</v>
      </c>
      <c r="BL2853">
        <f t="shared" si="365"/>
        <v>1900</v>
      </c>
      <c r="BM2853" t="str">
        <f t="shared" si="359"/>
        <v/>
      </c>
      <c r="BN2853" s="84">
        <f t="shared" si="360"/>
        <v>116</v>
      </c>
      <c r="BO2853" s="1">
        <v>42370</v>
      </c>
      <c r="BP2853" s="1"/>
      <c r="BQ2853" s="3"/>
      <c r="BR2853" s="4"/>
      <c r="BS2853" s="5"/>
      <c r="BT2853" s="6"/>
      <c r="BU2853" s="5"/>
      <c r="BV2853" s="5"/>
      <c r="BW2853" s="6"/>
      <c r="BX2853" s="5"/>
      <c r="BY2853" s="5"/>
      <c r="BZ2853" s="6"/>
      <c r="CA2853" s="5"/>
    </row>
    <row r="2854" spans="4:79">
      <c r="D2854" s="1"/>
      <c r="J2854" s="1"/>
      <c r="L2854" s="1"/>
      <c r="M2854" s="1"/>
      <c r="AX2854" s="1"/>
      <c r="AY2854" s="1"/>
      <c r="BA2854" s="1"/>
      <c r="BB2854" s="1"/>
      <c r="BG2854" t="str">
        <f t="shared" ca="1" si="361"/>
        <v/>
      </c>
      <c r="BH2854" t="str">
        <f t="shared" si="362"/>
        <v/>
      </c>
      <c r="BI2854" t="str">
        <f t="shared" si="363"/>
        <v/>
      </c>
      <c r="BJ2854" t="str">
        <f t="shared" ca="1" si="366"/>
        <v/>
      </c>
      <c r="BK2854">
        <f t="shared" si="364"/>
        <v>1900</v>
      </c>
      <c r="BL2854">
        <f t="shared" si="365"/>
        <v>1900</v>
      </c>
      <c r="BM2854" t="str">
        <f t="shared" si="359"/>
        <v/>
      </c>
      <c r="BN2854" s="84">
        <f t="shared" si="360"/>
        <v>116</v>
      </c>
      <c r="BO2854" s="1">
        <v>42370</v>
      </c>
      <c r="BP2854" s="1"/>
      <c r="BQ2854" s="3"/>
      <c r="BR2854" s="4"/>
      <c r="BS2854" s="5"/>
      <c r="BT2854" s="6"/>
      <c r="BU2854" s="5"/>
      <c r="BV2854" s="5"/>
      <c r="BW2854" s="6"/>
      <c r="BX2854" s="5"/>
      <c r="BY2854" s="5"/>
      <c r="BZ2854" s="6"/>
      <c r="CA2854" s="5"/>
    </row>
    <row r="2855" spans="4:79">
      <c r="D2855" s="1"/>
      <c r="J2855" s="1"/>
      <c r="L2855" s="1"/>
      <c r="AX2855" s="1"/>
      <c r="AY2855" s="1"/>
      <c r="BA2855" s="1"/>
      <c r="BB2855" s="1"/>
      <c r="BG2855" t="str">
        <f t="shared" ca="1" si="361"/>
        <v/>
      </c>
      <c r="BH2855" t="str">
        <f t="shared" si="362"/>
        <v/>
      </c>
      <c r="BI2855" t="str">
        <f t="shared" si="363"/>
        <v/>
      </c>
      <c r="BJ2855" t="str">
        <f t="shared" ca="1" si="366"/>
        <v/>
      </c>
      <c r="BK2855">
        <f t="shared" si="364"/>
        <v>1900</v>
      </c>
      <c r="BL2855">
        <f t="shared" si="365"/>
        <v>1900</v>
      </c>
      <c r="BM2855" t="str">
        <f t="shared" si="359"/>
        <v/>
      </c>
      <c r="BN2855" s="84">
        <f t="shared" si="360"/>
        <v>116</v>
      </c>
      <c r="BO2855" s="1">
        <v>42370</v>
      </c>
      <c r="BP2855" s="1"/>
      <c r="BQ2855" s="3"/>
      <c r="BR2855" s="4"/>
      <c r="BS2855" s="5"/>
      <c r="BT2855" s="6"/>
      <c r="BU2855" s="5"/>
      <c r="BV2855" s="5"/>
      <c r="BW2855" s="6"/>
      <c r="BX2855" s="5"/>
      <c r="BY2855" s="5"/>
      <c r="BZ2855" s="6"/>
      <c r="CA2855" s="5"/>
    </row>
    <row r="2856" spans="4:79">
      <c r="D2856" s="1"/>
      <c r="E2856" s="1"/>
      <c r="J2856" s="1"/>
      <c r="L2856" s="1"/>
      <c r="N2856" s="1"/>
      <c r="AX2856" s="1"/>
      <c r="AY2856" s="1"/>
      <c r="BA2856" s="1"/>
      <c r="BG2856" t="str">
        <f t="shared" ca="1" si="361"/>
        <v/>
      </c>
      <c r="BH2856" t="str">
        <f t="shared" si="362"/>
        <v/>
      </c>
      <c r="BI2856" t="str">
        <f t="shared" si="363"/>
        <v/>
      </c>
      <c r="BJ2856" t="str">
        <f t="shared" ca="1" si="366"/>
        <v/>
      </c>
      <c r="BK2856">
        <f t="shared" si="364"/>
        <v>1900</v>
      </c>
      <c r="BL2856">
        <f t="shared" si="365"/>
        <v>1900</v>
      </c>
      <c r="BM2856" t="str">
        <f t="shared" si="359"/>
        <v/>
      </c>
      <c r="BN2856" s="84">
        <f t="shared" si="360"/>
        <v>116</v>
      </c>
      <c r="BO2856" s="1">
        <v>42370</v>
      </c>
      <c r="BP2856" s="1"/>
      <c r="BQ2856" s="3"/>
      <c r="BR2856" s="4"/>
      <c r="BS2856" s="5"/>
      <c r="BT2856" s="6"/>
      <c r="BU2856" s="5"/>
      <c r="BV2856" s="5"/>
      <c r="BW2856" s="6"/>
      <c r="BX2856" s="5"/>
      <c r="BY2856" s="5"/>
      <c r="BZ2856" s="6"/>
      <c r="CA2856" s="5"/>
    </row>
    <row r="2857" spans="4:79">
      <c r="D2857" s="1"/>
      <c r="J2857" s="1"/>
      <c r="L2857" s="1"/>
      <c r="M2857" s="1"/>
      <c r="AX2857" s="1"/>
      <c r="AY2857" s="1"/>
      <c r="BA2857" s="1"/>
      <c r="BB2857" s="1"/>
      <c r="BG2857" t="str">
        <f t="shared" ca="1" si="361"/>
        <v/>
      </c>
      <c r="BH2857" t="str">
        <f t="shared" si="362"/>
        <v/>
      </c>
      <c r="BI2857" t="str">
        <f t="shared" si="363"/>
        <v/>
      </c>
      <c r="BJ2857" t="str">
        <f t="shared" ca="1" si="366"/>
        <v/>
      </c>
      <c r="BK2857">
        <f t="shared" si="364"/>
        <v>1900</v>
      </c>
      <c r="BL2857">
        <f t="shared" si="365"/>
        <v>1900</v>
      </c>
      <c r="BM2857" t="str">
        <f t="shared" si="359"/>
        <v/>
      </c>
      <c r="BN2857" s="84">
        <f t="shared" si="360"/>
        <v>116</v>
      </c>
      <c r="BO2857" s="1">
        <v>42370</v>
      </c>
      <c r="BP2857" s="1"/>
      <c r="BQ2857" s="3"/>
      <c r="BR2857" s="4"/>
      <c r="BS2857" s="5"/>
      <c r="BT2857" s="6"/>
      <c r="BU2857" s="5"/>
      <c r="BV2857" s="5"/>
      <c r="BW2857" s="6"/>
      <c r="BX2857" s="5"/>
      <c r="BY2857" s="5"/>
      <c r="BZ2857" s="6"/>
      <c r="CA2857" s="5"/>
    </row>
    <row r="2858" spans="4:79">
      <c r="D2858" s="1"/>
      <c r="J2858" s="1"/>
      <c r="L2858" s="1"/>
      <c r="AX2858" s="1"/>
      <c r="AY2858" s="1"/>
      <c r="BA2858" s="1"/>
      <c r="BB2858" s="1"/>
      <c r="BG2858" t="str">
        <f t="shared" ca="1" si="361"/>
        <v/>
      </c>
      <c r="BH2858" t="str">
        <f t="shared" si="362"/>
        <v/>
      </c>
      <c r="BI2858" t="str">
        <f t="shared" si="363"/>
        <v/>
      </c>
      <c r="BJ2858" t="str">
        <f t="shared" ca="1" si="366"/>
        <v/>
      </c>
      <c r="BK2858">
        <f t="shared" si="364"/>
        <v>1900</v>
      </c>
      <c r="BL2858">
        <f t="shared" si="365"/>
        <v>1900</v>
      </c>
      <c r="BM2858" t="str">
        <f t="shared" si="359"/>
        <v/>
      </c>
      <c r="BN2858" s="84">
        <f t="shared" si="360"/>
        <v>116</v>
      </c>
      <c r="BO2858" s="1">
        <v>42370</v>
      </c>
      <c r="BP2858" s="1"/>
      <c r="BQ2858" s="3"/>
      <c r="BR2858" s="4"/>
      <c r="BS2858" s="5"/>
      <c r="BT2858" s="6"/>
      <c r="BU2858" s="5"/>
      <c r="BV2858" s="5"/>
      <c r="BW2858" s="6"/>
      <c r="BX2858" s="5"/>
      <c r="BY2858" s="5"/>
      <c r="BZ2858" s="6"/>
      <c r="CA2858" s="5"/>
    </row>
    <row r="2859" spans="4:79">
      <c r="D2859" s="1"/>
      <c r="J2859" s="1"/>
      <c r="M2859" s="1"/>
      <c r="BG2859" t="str">
        <f t="shared" ca="1" si="361"/>
        <v/>
      </c>
      <c r="BH2859" t="str">
        <f t="shared" si="362"/>
        <v/>
      </c>
      <c r="BI2859" t="str">
        <f t="shared" si="363"/>
        <v/>
      </c>
      <c r="BJ2859" t="str">
        <f t="shared" ca="1" si="366"/>
        <v/>
      </c>
      <c r="BK2859">
        <f t="shared" si="364"/>
        <v>1900</v>
      </c>
      <c r="BL2859">
        <f t="shared" si="365"/>
        <v>1900</v>
      </c>
      <c r="BM2859" t="str">
        <f t="shared" si="359"/>
        <v/>
      </c>
      <c r="BN2859" s="84">
        <f t="shared" si="360"/>
        <v>116</v>
      </c>
      <c r="BO2859" s="1">
        <v>42370</v>
      </c>
      <c r="BP2859" s="1"/>
      <c r="BQ2859" s="3"/>
      <c r="BR2859" s="4"/>
      <c r="BS2859" s="5"/>
      <c r="BT2859" s="6"/>
      <c r="BU2859" s="5"/>
      <c r="BV2859" s="5"/>
      <c r="BW2859" s="6"/>
      <c r="BX2859" s="5"/>
      <c r="BY2859" s="5"/>
      <c r="BZ2859" s="6"/>
      <c r="CA2859" s="5"/>
    </row>
    <row r="2860" spans="4:79">
      <c r="D2860" s="1"/>
      <c r="J2860" s="1"/>
      <c r="L2860" s="1"/>
      <c r="BA2860" s="1"/>
      <c r="BG2860" t="str">
        <f t="shared" ca="1" si="361"/>
        <v/>
      </c>
      <c r="BH2860" t="str">
        <f t="shared" si="362"/>
        <v/>
      </c>
      <c r="BI2860" t="str">
        <f t="shared" si="363"/>
        <v/>
      </c>
      <c r="BJ2860" t="str">
        <f t="shared" ca="1" si="366"/>
        <v/>
      </c>
      <c r="BK2860">
        <f t="shared" si="364"/>
        <v>1900</v>
      </c>
      <c r="BL2860">
        <f t="shared" si="365"/>
        <v>1900</v>
      </c>
      <c r="BM2860" t="str">
        <f t="shared" si="359"/>
        <v/>
      </c>
      <c r="BN2860" s="84">
        <f t="shared" si="360"/>
        <v>116</v>
      </c>
      <c r="BO2860" s="1">
        <v>42370</v>
      </c>
      <c r="BP2860" s="1"/>
      <c r="BQ2860" s="3"/>
      <c r="BR2860" s="4"/>
      <c r="BS2860" s="5"/>
      <c r="BT2860" s="6"/>
      <c r="BU2860" s="5"/>
      <c r="BV2860" s="5"/>
      <c r="BW2860" s="6"/>
      <c r="BX2860" s="5"/>
      <c r="BY2860" s="5"/>
      <c r="BZ2860" s="6"/>
      <c r="CA2860" s="5"/>
    </row>
    <row r="2861" spans="4:79">
      <c r="D2861" s="1"/>
      <c r="J2861" s="1"/>
      <c r="L2861" s="1"/>
      <c r="M2861" s="1"/>
      <c r="AX2861" s="1"/>
      <c r="AY2861" s="1"/>
      <c r="BA2861" s="1"/>
      <c r="BB2861" s="1"/>
      <c r="BG2861" t="str">
        <f t="shared" ca="1" si="361"/>
        <v/>
      </c>
      <c r="BH2861" t="str">
        <f t="shared" si="362"/>
        <v/>
      </c>
      <c r="BI2861" t="str">
        <f t="shared" si="363"/>
        <v/>
      </c>
      <c r="BJ2861" t="str">
        <f t="shared" ca="1" si="366"/>
        <v/>
      </c>
      <c r="BK2861">
        <f t="shared" si="364"/>
        <v>1900</v>
      </c>
      <c r="BL2861">
        <f t="shared" si="365"/>
        <v>1900</v>
      </c>
      <c r="BM2861" t="str">
        <f t="shared" si="359"/>
        <v/>
      </c>
      <c r="BN2861" s="84">
        <f t="shared" si="360"/>
        <v>116</v>
      </c>
      <c r="BO2861" s="1">
        <v>42370</v>
      </c>
      <c r="BP2861" s="1"/>
      <c r="BQ2861" s="3"/>
      <c r="BR2861" s="4"/>
      <c r="BS2861" s="5"/>
      <c r="BT2861" s="6"/>
      <c r="BU2861" s="5"/>
      <c r="BV2861" s="5"/>
      <c r="BW2861" s="6"/>
      <c r="BX2861" s="5"/>
      <c r="BY2861" s="5"/>
      <c r="BZ2861" s="6"/>
      <c r="CA2861" s="5"/>
    </row>
    <row r="2862" spans="4:79">
      <c r="D2862" s="1"/>
      <c r="J2862" s="1"/>
      <c r="M2862" s="1"/>
      <c r="BG2862" t="str">
        <f t="shared" ca="1" si="361"/>
        <v/>
      </c>
      <c r="BH2862" t="str">
        <f t="shared" si="362"/>
        <v/>
      </c>
      <c r="BI2862" t="str">
        <f t="shared" si="363"/>
        <v/>
      </c>
      <c r="BJ2862" t="str">
        <f t="shared" ca="1" si="366"/>
        <v/>
      </c>
      <c r="BK2862">
        <f t="shared" si="364"/>
        <v>1900</v>
      </c>
      <c r="BL2862">
        <f t="shared" si="365"/>
        <v>1900</v>
      </c>
      <c r="BM2862" t="str">
        <f t="shared" si="359"/>
        <v/>
      </c>
      <c r="BN2862" s="84">
        <f t="shared" si="360"/>
        <v>116</v>
      </c>
      <c r="BO2862" s="1">
        <v>42370</v>
      </c>
      <c r="BP2862" s="1"/>
      <c r="BQ2862" s="3"/>
      <c r="BR2862" s="4"/>
      <c r="BS2862" s="5"/>
      <c r="BT2862" s="6"/>
      <c r="BU2862" s="5"/>
      <c r="BV2862" s="5"/>
      <c r="BW2862" s="6"/>
      <c r="BX2862" s="5"/>
      <c r="BY2862" s="5"/>
      <c r="BZ2862" s="6"/>
      <c r="CA2862" s="5"/>
    </row>
    <row r="2863" spans="4:79">
      <c r="D2863" s="1"/>
      <c r="J2863" s="1"/>
      <c r="L2863" s="1"/>
      <c r="M2863" s="1"/>
      <c r="BA2863" s="1"/>
      <c r="BG2863" t="str">
        <f t="shared" ca="1" si="361"/>
        <v/>
      </c>
      <c r="BH2863" t="str">
        <f t="shared" si="362"/>
        <v/>
      </c>
      <c r="BI2863" t="str">
        <f t="shared" si="363"/>
        <v/>
      </c>
      <c r="BJ2863" t="str">
        <f t="shared" ca="1" si="366"/>
        <v/>
      </c>
      <c r="BK2863">
        <f t="shared" si="364"/>
        <v>1900</v>
      </c>
      <c r="BL2863">
        <f t="shared" si="365"/>
        <v>1900</v>
      </c>
      <c r="BM2863" t="str">
        <f t="shared" si="359"/>
        <v/>
      </c>
      <c r="BN2863" s="84">
        <f t="shared" si="360"/>
        <v>116</v>
      </c>
      <c r="BO2863" s="1">
        <v>42370</v>
      </c>
      <c r="BP2863" s="1"/>
      <c r="BQ2863" s="3"/>
      <c r="BR2863" s="4"/>
      <c r="BS2863" s="5"/>
      <c r="BT2863" s="6"/>
      <c r="BU2863" s="5"/>
      <c r="BV2863" s="5"/>
      <c r="BW2863" s="6"/>
      <c r="BX2863" s="5"/>
      <c r="BY2863" s="5"/>
      <c r="BZ2863" s="6"/>
      <c r="CA2863" s="5"/>
    </row>
    <row r="2864" spans="4:79">
      <c r="D2864" s="1"/>
      <c r="J2864" s="1"/>
      <c r="L2864" s="1"/>
      <c r="M2864" s="1"/>
      <c r="AX2864" s="1"/>
      <c r="AY2864" s="1"/>
      <c r="BA2864" s="1"/>
      <c r="BB2864" s="1"/>
      <c r="BG2864" t="str">
        <f t="shared" ca="1" si="361"/>
        <v/>
      </c>
      <c r="BH2864" t="str">
        <f t="shared" si="362"/>
        <v/>
      </c>
      <c r="BI2864" t="str">
        <f t="shared" si="363"/>
        <v/>
      </c>
      <c r="BJ2864" t="str">
        <f t="shared" ca="1" si="366"/>
        <v/>
      </c>
      <c r="BK2864">
        <f t="shared" si="364"/>
        <v>1900</v>
      </c>
      <c r="BL2864">
        <f t="shared" si="365"/>
        <v>1900</v>
      </c>
      <c r="BM2864" t="str">
        <f t="shared" si="359"/>
        <v/>
      </c>
      <c r="BN2864" s="84">
        <f t="shared" si="360"/>
        <v>116</v>
      </c>
      <c r="BO2864" s="1">
        <v>42370</v>
      </c>
      <c r="BP2864" s="1"/>
      <c r="BQ2864" s="3"/>
      <c r="BR2864" s="4"/>
      <c r="BS2864" s="5"/>
      <c r="BT2864" s="6"/>
      <c r="BU2864" s="5"/>
      <c r="BV2864" s="5"/>
      <c r="BW2864" s="6"/>
      <c r="BX2864" s="5"/>
      <c r="BY2864" s="5"/>
      <c r="BZ2864" s="6"/>
      <c r="CA2864" s="5"/>
    </row>
    <row r="2865" spans="4:79">
      <c r="D2865" s="1"/>
      <c r="J2865" s="1"/>
      <c r="L2865" s="1"/>
      <c r="M2865" s="1"/>
      <c r="BA2865" s="1"/>
      <c r="BG2865" t="str">
        <f t="shared" ca="1" si="361"/>
        <v/>
      </c>
      <c r="BH2865" t="str">
        <f t="shared" si="362"/>
        <v/>
      </c>
      <c r="BI2865" t="str">
        <f t="shared" si="363"/>
        <v/>
      </c>
      <c r="BJ2865" t="str">
        <f t="shared" ca="1" si="366"/>
        <v/>
      </c>
      <c r="BK2865">
        <f t="shared" si="364"/>
        <v>1900</v>
      </c>
      <c r="BL2865">
        <f t="shared" si="365"/>
        <v>1900</v>
      </c>
      <c r="BM2865" t="str">
        <f t="shared" si="359"/>
        <v/>
      </c>
      <c r="BN2865" s="84">
        <f t="shared" si="360"/>
        <v>116</v>
      </c>
      <c r="BO2865" s="1">
        <v>42370</v>
      </c>
      <c r="BP2865" s="1"/>
      <c r="BQ2865" s="3"/>
      <c r="BR2865" s="4"/>
      <c r="BS2865" s="5"/>
      <c r="BT2865" s="6"/>
      <c r="BU2865" s="5"/>
      <c r="BV2865" s="5"/>
      <c r="BW2865" s="6"/>
      <c r="BX2865" s="5"/>
      <c r="BY2865" s="5"/>
      <c r="BZ2865" s="6"/>
      <c r="CA2865" s="5"/>
    </row>
    <row r="2866" spans="4:79">
      <c r="D2866" s="1"/>
      <c r="J2866" s="1"/>
      <c r="L2866" s="1"/>
      <c r="M2866" s="1"/>
      <c r="AX2866" s="1"/>
      <c r="AY2866" s="1"/>
      <c r="BA2866" s="1"/>
      <c r="BB2866" s="1"/>
      <c r="BG2866" t="str">
        <f t="shared" ca="1" si="361"/>
        <v/>
      </c>
      <c r="BH2866" t="str">
        <f t="shared" si="362"/>
        <v/>
      </c>
      <c r="BI2866" t="str">
        <f t="shared" si="363"/>
        <v/>
      </c>
      <c r="BJ2866" t="str">
        <f t="shared" ca="1" si="366"/>
        <v/>
      </c>
      <c r="BK2866">
        <f t="shared" si="364"/>
        <v>1900</v>
      </c>
      <c r="BL2866">
        <f t="shared" si="365"/>
        <v>1900</v>
      </c>
      <c r="BM2866" t="str">
        <f t="shared" si="359"/>
        <v/>
      </c>
      <c r="BN2866" s="84">
        <f t="shared" si="360"/>
        <v>116</v>
      </c>
      <c r="BO2866" s="1">
        <v>42370</v>
      </c>
      <c r="BP2866" s="1"/>
      <c r="BQ2866" s="3"/>
      <c r="BR2866" s="4"/>
      <c r="BS2866" s="5"/>
      <c r="BT2866" s="6"/>
      <c r="BU2866" s="5"/>
      <c r="BV2866" s="5"/>
      <c r="BW2866" s="6"/>
      <c r="BX2866" s="5"/>
      <c r="BY2866" s="5"/>
      <c r="BZ2866" s="6"/>
      <c r="CA2866" s="5"/>
    </row>
    <row r="2867" spans="4:79">
      <c r="D2867" s="1"/>
      <c r="J2867" s="1"/>
      <c r="L2867" s="1"/>
      <c r="M2867" s="1"/>
      <c r="AX2867" s="1"/>
      <c r="AY2867" s="1"/>
      <c r="BA2867" s="1"/>
      <c r="BB2867" s="1"/>
      <c r="BG2867" t="str">
        <f t="shared" ca="1" si="361"/>
        <v/>
      </c>
      <c r="BH2867" t="str">
        <f t="shared" si="362"/>
        <v/>
      </c>
      <c r="BI2867" t="str">
        <f t="shared" si="363"/>
        <v/>
      </c>
      <c r="BJ2867" t="str">
        <f t="shared" ca="1" si="366"/>
        <v/>
      </c>
      <c r="BK2867">
        <f t="shared" si="364"/>
        <v>1900</v>
      </c>
      <c r="BL2867">
        <f t="shared" si="365"/>
        <v>1900</v>
      </c>
      <c r="BM2867" t="str">
        <f t="shared" si="359"/>
        <v/>
      </c>
      <c r="BN2867" s="84">
        <f t="shared" si="360"/>
        <v>116</v>
      </c>
      <c r="BO2867" s="1">
        <v>42370</v>
      </c>
      <c r="BP2867" s="1"/>
      <c r="BQ2867" s="3"/>
      <c r="BR2867" s="4"/>
      <c r="BS2867" s="5"/>
      <c r="BT2867" s="6"/>
      <c r="BU2867" s="5"/>
      <c r="BV2867" s="5"/>
      <c r="BW2867" s="6"/>
      <c r="BX2867" s="5"/>
      <c r="BY2867" s="5"/>
      <c r="BZ2867" s="6"/>
      <c r="CA2867" s="5"/>
    </row>
    <row r="2868" spans="4:79">
      <c r="D2868" s="1"/>
      <c r="J2868" s="1"/>
      <c r="L2868" s="1"/>
      <c r="M2868" s="1"/>
      <c r="AX2868" s="1"/>
      <c r="AY2868" s="1"/>
      <c r="BA2868" s="1"/>
      <c r="BB2868" s="1"/>
      <c r="BF2868" s="1"/>
      <c r="BG2868" t="str">
        <f t="shared" ca="1" si="361"/>
        <v/>
      </c>
      <c r="BH2868" t="str">
        <f t="shared" si="362"/>
        <v/>
      </c>
      <c r="BI2868" t="str">
        <f t="shared" si="363"/>
        <v/>
      </c>
      <c r="BJ2868" t="str">
        <f t="shared" ca="1" si="366"/>
        <v/>
      </c>
      <c r="BK2868">
        <f t="shared" si="364"/>
        <v>1900</v>
      </c>
      <c r="BL2868">
        <f t="shared" si="365"/>
        <v>1900</v>
      </c>
      <c r="BM2868" t="str">
        <f t="shared" si="359"/>
        <v/>
      </c>
      <c r="BN2868" s="84">
        <f t="shared" si="360"/>
        <v>116</v>
      </c>
      <c r="BO2868" s="1">
        <v>42370</v>
      </c>
      <c r="BP2868" s="1"/>
      <c r="BQ2868" s="3"/>
      <c r="BR2868" s="4"/>
      <c r="BS2868" s="5"/>
      <c r="BT2868" s="6"/>
      <c r="BU2868" s="5"/>
      <c r="BV2868" s="5"/>
      <c r="BW2868" s="6"/>
      <c r="BX2868" s="5"/>
      <c r="BY2868" s="5"/>
      <c r="BZ2868" s="6"/>
      <c r="CA2868" s="5"/>
    </row>
    <row r="2869" spans="4:79">
      <c r="D2869" s="1"/>
      <c r="J2869" s="1"/>
      <c r="L2869" s="1"/>
      <c r="AZ2869" s="1"/>
      <c r="BA2869" s="1"/>
      <c r="BC2869" s="1"/>
      <c r="BD2869" s="1"/>
      <c r="BG2869" t="str">
        <f t="shared" ca="1" si="361"/>
        <v/>
      </c>
      <c r="BH2869" t="str">
        <f t="shared" si="362"/>
        <v/>
      </c>
      <c r="BI2869" t="str">
        <f t="shared" si="363"/>
        <v/>
      </c>
      <c r="BJ2869" t="str">
        <f t="shared" ca="1" si="366"/>
        <v/>
      </c>
      <c r="BK2869">
        <f t="shared" si="364"/>
        <v>1900</v>
      </c>
      <c r="BL2869">
        <f t="shared" si="365"/>
        <v>1900</v>
      </c>
      <c r="BM2869" t="str">
        <f t="shared" si="359"/>
        <v/>
      </c>
      <c r="BN2869" s="84">
        <f t="shared" si="360"/>
        <v>116</v>
      </c>
      <c r="BO2869" s="1">
        <v>42370</v>
      </c>
      <c r="BP2869" s="1"/>
      <c r="BQ2869" s="3"/>
      <c r="BR2869" s="4"/>
      <c r="BS2869" s="5"/>
      <c r="BT2869" s="6"/>
      <c r="BU2869" s="5"/>
      <c r="BV2869" s="5"/>
      <c r="BW2869" s="6"/>
      <c r="BX2869" s="5"/>
      <c r="BY2869" s="5"/>
      <c r="BZ2869" s="6"/>
      <c r="CA2869" s="5"/>
    </row>
    <row r="2870" spans="4:79">
      <c r="D2870" s="1"/>
      <c r="J2870" s="1"/>
      <c r="L2870" s="1"/>
      <c r="M2870" s="1"/>
      <c r="AX2870" s="1"/>
      <c r="AY2870" s="1"/>
      <c r="BA2870" s="1"/>
      <c r="BB2870" s="1"/>
      <c r="BG2870" t="str">
        <f t="shared" ca="1" si="361"/>
        <v/>
      </c>
      <c r="BH2870" t="str">
        <f t="shared" si="362"/>
        <v/>
      </c>
      <c r="BI2870" t="str">
        <f t="shared" si="363"/>
        <v/>
      </c>
      <c r="BJ2870" t="str">
        <f t="shared" ca="1" si="366"/>
        <v/>
      </c>
      <c r="BK2870">
        <f t="shared" si="364"/>
        <v>1900</v>
      </c>
      <c r="BL2870">
        <f t="shared" si="365"/>
        <v>1900</v>
      </c>
      <c r="BM2870" t="str">
        <f t="shared" si="359"/>
        <v/>
      </c>
      <c r="BN2870" s="84">
        <f t="shared" si="360"/>
        <v>116</v>
      </c>
      <c r="BO2870" s="1">
        <v>42370</v>
      </c>
      <c r="BP2870" s="1"/>
      <c r="BQ2870" s="3"/>
      <c r="BR2870" s="4"/>
      <c r="BS2870" s="5"/>
      <c r="BT2870" s="6"/>
      <c r="BU2870" s="5"/>
      <c r="BV2870" s="5"/>
      <c r="BW2870" s="6"/>
      <c r="BX2870" s="5"/>
      <c r="BY2870" s="5"/>
      <c r="BZ2870" s="6"/>
      <c r="CA2870" s="5"/>
    </row>
    <row r="2871" spans="4:79">
      <c r="D2871" s="1"/>
      <c r="J2871" s="1"/>
      <c r="M2871" s="1"/>
      <c r="BG2871" t="str">
        <f t="shared" ca="1" si="361"/>
        <v/>
      </c>
      <c r="BH2871" t="str">
        <f t="shared" si="362"/>
        <v/>
      </c>
      <c r="BI2871" t="str">
        <f t="shared" si="363"/>
        <v/>
      </c>
      <c r="BJ2871" t="str">
        <f t="shared" ca="1" si="366"/>
        <v/>
      </c>
      <c r="BK2871">
        <f t="shared" si="364"/>
        <v>1900</v>
      </c>
      <c r="BL2871">
        <f t="shared" si="365"/>
        <v>1900</v>
      </c>
      <c r="BM2871" t="str">
        <f t="shared" si="359"/>
        <v/>
      </c>
      <c r="BN2871" s="84">
        <f t="shared" si="360"/>
        <v>116</v>
      </c>
      <c r="BO2871" s="1">
        <v>42370</v>
      </c>
      <c r="BP2871" s="1"/>
      <c r="BQ2871" s="3"/>
      <c r="BR2871" s="4"/>
      <c r="BS2871" s="5"/>
      <c r="BT2871" s="6"/>
      <c r="BU2871" s="5"/>
      <c r="BV2871" s="5"/>
      <c r="BW2871" s="6"/>
      <c r="BX2871" s="5"/>
      <c r="BY2871" s="5"/>
      <c r="BZ2871" s="6"/>
      <c r="CA2871" s="5"/>
    </row>
    <row r="2872" spans="4:79">
      <c r="D2872" s="1"/>
      <c r="J2872" s="1"/>
      <c r="L2872" s="1"/>
      <c r="M2872" s="1"/>
      <c r="AX2872" s="1"/>
      <c r="AY2872" s="1"/>
      <c r="BA2872" s="1"/>
      <c r="BB2872" s="1"/>
      <c r="BG2872" t="str">
        <f t="shared" ca="1" si="361"/>
        <v/>
      </c>
      <c r="BH2872" t="str">
        <f t="shared" si="362"/>
        <v/>
      </c>
      <c r="BI2872" t="str">
        <f t="shared" si="363"/>
        <v/>
      </c>
      <c r="BJ2872" t="str">
        <f t="shared" ca="1" si="366"/>
        <v/>
      </c>
      <c r="BK2872">
        <f t="shared" si="364"/>
        <v>1900</v>
      </c>
      <c r="BL2872">
        <f t="shared" si="365"/>
        <v>1900</v>
      </c>
      <c r="BM2872" t="str">
        <f t="shared" si="359"/>
        <v/>
      </c>
      <c r="BN2872" s="84">
        <f t="shared" si="360"/>
        <v>116</v>
      </c>
      <c r="BO2872" s="1">
        <v>42370</v>
      </c>
      <c r="BP2872" s="1"/>
      <c r="BQ2872" s="3"/>
      <c r="BR2872" s="4"/>
      <c r="BS2872" s="5"/>
      <c r="BT2872" s="6"/>
      <c r="BU2872" s="5"/>
      <c r="BV2872" s="5"/>
      <c r="BW2872" s="6"/>
      <c r="BX2872" s="5"/>
      <c r="BY2872" s="5"/>
      <c r="BZ2872" s="6"/>
      <c r="CA2872" s="5"/>
    </row>
    <row r="2873" spans="4:79">
      <c r="D2873" s="1"/>
      <c r="J2873" s="1"/>
      <c r="L2873" s="1"/>
      <c r="AX2873" s="1"/>
      <c r="AY2873" s="1"/>
      <c r="BA2873" s="1"/>
      <c r="BB2873" s="1"/>
      <c r="BG2873" t="str">
        <f t="shared" ca="1" si="361"/>
        <v/>
      </c>
      <c r="BH2873" t="str">
        <f t="shared" si="362"/>
        <v/>
      </c>
      <c r="BI2873" t="str">
        <f t="shared" si="363"/>
        <v/>
      </c>
      <c r="BJ2873" t="str">
        <f t="shared" ca="1" si="366"/>
        <v/>
      </c>
      <c r="BK2873">
        <f t="shared" si="364"/>
        <v>1900</v>
      </c>
      <c r="BL2873">
        <f t="shared" si="365"/>
        <v>1900</v>
      </c>
      <c r="BM2873" t="str">
        <f t="shared" si="359"/>
        <v/>
      </c>
      <c r="BN2873" s="84">
        <f t="shared" si="360"/>
        <v>116</v>
      </c>
      <c r="BO2873" s="1">
        <v>42370</v>
      </c>
      <c r="BP2873" s="1"/>
      <c r="BQ2873" s="3"/>
      <c r="BR2873" s="4"/>
      <c r="BS2873" s="5"/>
      <c r="BT2873" s="6"/>
      <c r="BU2873" s="5"/>
      <c r="BV2873" s="5"/>
      <c r="BW2873" s="6"/>
      <c r="BX2873" s="5"/>
      <c r="BY2873" s="5"/>
      <c r="BZ2873" s="6"/>
      <c r="CA2873" s="5"/>
    </row>
    <row r="2874" spans="4:79">
      <c r="D2874" s="1"/>
      <c r="J2874" s="1"/>
      <c r="L2874" s="1"/>
      <c r="BB2874" s="1"/>
      <c r="BC2874" s="1"/>
      <c r="BG2874" t="str">
        <f t="shared" ca="1" si="361"/>
        <v/>
      </c>
      <c r="BH2874" t="str">
        <f t="shared" si="362"/>
        <v/>
      </c>
      <c r="BI2874" t="str">
        <f t="shared" si="363"/>
        <v/>
      </c>
      <c r="BJ2874" t="str">
        <f t="shared" ca="1" si="366"/>
        <v/>
      </c>
      <c r="BK2874">
        <f t="shared" si="364"/>
        <v>1900</v>
      </c>
      <c r="BL2874">
        <f t="shared" si="365"/>
        <v>1900</v>
      </c>
      <c r="BM2874" t="str">
        <f t="shared" si="359"/>
        <v/>
      </c>
      <c r="BN2874" s="84">
        <f t="shared" si="360"/>
        <v>116</v>
      </c>
      <c r="BO2874" s="1">
        <v>42370</v>
      </c>
      <c r="BP2874" s="1"/>
      <c r="BQ2874" s="3"/>
      <c r="BR2874" s="4"/>
      <c r="BS2874" s="5"/>
      <c r="BT2874" s="6"/>
      <c r="BU2874" s="5"/>
      <c r="BV2874" s="5"/>
      <c r="BW2874" s="6"/>
      <c r="BX2874" s="5"/>
      <c r="BY2874" s="5"/>
      <c r="BZ2874" s="6"/>
      <c r="CA2874" s="5"/>
    </row>
    <row r="2875" spans="4:79">
      <c r="D2875" s="1"/>
      <c r="E2875" s="1"/>
      <c r="J2875" s="1"/>
      <c r="L2875" s="1"/>
      <c r="M2875" s="1"/>
      <c r="AX2875" s="1"/>
      <c r="AY2875" s="1"/>
      <c r="BA2875" s="1"/>
      <c r="BB2875" s="1"/>
      <c r="BG2875" t="str">
        <f t="shared" ca="1" si="361"/>
        <v/>
      </c>
      <c r="BH2875" t="str">
        <f t="shared" si="362"/>
        <v/>
      </c>
      <c r="BI2875" t="str">
        <f t="shared" si="363"/>
        <v/>
      </c>
      <c r="BJ2875" t="str">
        <f t="shared" ca="1" si="366"/>
        <v/>
      </c>
      <c r="BK2875">
        <f t="shared" si="364"/>
        <v>1900</v>
      </c>
      <c r="BL2875">
        <f t="shared" si="365"/>
        <v>1900</v>
      </c>
      <c r="BM2875" t="str">
        <f t="shared" si="359"/>
        <v/>
      </c>
      <c r="BN2875" s="84">
        <f t="shared" si="360"/>
        <v>116</v>
      </c>
      <c r="BO2875" s="1">
        <v>42370</v>
      </c>
      <c r="BP2875" s="1"/>
      <c r="BQ2875" s="3"/>
      <c r="BR2875" s="4"/>
      <c r="BS2875" s="5"/>
      <c r="BT2875" s="6"/>
      <c r="BU2875" s="5"/>
      <c r="BV2875" s="5"/>
      <c r="BW2875" s="6"/>
      <c r="BX2875" s="5"/>
      <c r="BY2875" s="5"/>
      <c r="BZ2875" s="6"/>
      <c r="CA2875" s="5"/>
    </row>
    <row r="2876" spans="4:79">
      <c r="D2876" s="1"/>
      <c r="E2876" s="1"/>
      <c r="J2876" s="1"/>
      <c r="L2876" s="1"/>
      <c r="AX2876" s="1"/>
      <c r="AY2876" s="1"/>
      <c r="BA2876" s="1"/>
      <c r="BB2876" s="1"/>
      <c r="BG2876" t="str">
        <f t="shared" ca="1" si="361"/>
        <v/>
      </c>
      <c r="BH2876" t="str">
        <f t="shared" si="362"/>
        <v/>
      </c>
      <c r="BI2876" t="str">
        <f t="shared" si="363"/>
        <v/>
      </c>
      <c r="BJ2876" t="str">
        <f t="shared" ca="1" si="366"/>
        <v/>
      </c>
      <c r="BK2876">
        <f t="shared" si="364"/>
        <v>1900</v>
      </c>
      <c r="BL2876">
        <f t="shared" si="365"/>
        <v>1900</v>
      </c>
      <c r="BM2876" t="str">
        <f t="shared" si="359"/>
        <v/>
      </c>
      <c r="BN2876" s="84">
        <f t="shared" si="360"/>
        <v>116</v>
      </c>
      <c r="BO2876" s="1">
        <v>42370</v>
      </c>
      <c r="BP2876" s="1"/>
      <c r="BQ2876" s="3"/>
      <c r="BR2876" s="4"/>
      <c r="BS2876" s="5"/>
      <c r="BT2876" s="6"/>
      <c r="BU2876" s="5"/>
      <c r="BV2876" s="5"/>
      <c r="BW2876" s="6"/>
      <c r="BX2876" s="5"/>
      <c r="BY2876" s="5"/>
      <c r="BZ2876" s="6"/>
      <c r="CA2876" s="5"/>
    </row>
    <row r="2877" spans="4:79">
      <c r="D2877" s="1"/>
      <c r="J2877" s="1"/>
      <c r="L2877" s="1"/>
      <c r="M2877" s="1"/>
      <c r="AX2877" s="1"/>
      <c r="AY2877" s="1"/>
      <c r="BA2877" s="1"/>
      <c r="BB2877" s="1"/>
      <c r="BG2877" t="str">
        <f t="shared" ca="1" si="361"/>
        <v/>
      </c>
      <c r="BH2877" t="str">
        <f t="shared" si="362"/>
        <v/>
      </c>
      <c r="BI2877" t="str">
        <f t="shared" si="363"/>
        <v/>
      </c>
      <c r="BJ2877" t="str">
        <f t="shared" ca="1" si="366"/>
        <v/>
      </c>
      <c r="BK2877">
        <f t="shared" si="364"/>
        <v>1900</v>
      </c>
      <c r="BL2877">
        <f t="shared" si="365"/>
        <v>1900</v>
      </c>
      <c r="BM2877" t="str">
        <f t="shared" si="359"/>
        <v/>
      </c>
      <c r="BN2877" s="84">
        <f t="shared" si="360"/>
        <v>116</v>
      </c>
      <c r="BO2877" s="1">
        <v>42370</v>
      </c>
      <c r="BP2877" s="1"/>
      <c r="BQ2877" s="3"/>
      <c r="BR2877" s="4"/>
      <c r="BS2877" s="5"/>
      <c r="BT2877" s="6"/>
      <c r="BU2877" s="5"/>
      <c r="BV2877" s="5"/>
      <c r="BW2877" s="6"/>
      <c r="BX2877" s="5"/>
      <c r="BY2877" s="5"/>
      <c r="BZ2877" s="6"/>
      <c r="CA2877" s="5"/>
    </row>
    <row r="2878" spans="4:79">
      <c r="D2878" s="1"/>
      <c r="J2878" s="1"/>
      <c r="L2878" s="1"/>
      <c r="M2878" s="1"/>
      <c r="BA2878" s="1"/>
      <c r="BG2878" t="str">
        <f t="shared" ca="1" si="361"/>
        <v/>
      </c>
      <c r="BH2878" t="str">
        <f t="shared" si="362"/>
        <v/>
      </c>
      <c r="BI2878" t="str">
        <f t="shared" si="363"/>
        <v/>
      </c>
      <c r="BJ2878" t="str">
        <f t="shared" ca="1" si="366"/>
        <v/>
      </c>
      <c r="BK2878">
        <f t="shared" si="364"/>
        <v>1900</v>
      </c>
      <c r="BL2878">
        <f t="shared" si="365"/>
        <v>1900</v>
      </c>
      <c r="BM2878" t="str">
        <f t="shared" si="359"/>
        <v/>
      </c>
      <c r="BN2878" s="84">
        <f t="shared" si="360"/>
        <v>116</v>
      </c>
      <c r="BO2878" s="1">
        <v>42370</v>
      </c>
      <c r="BP2878" s="1"/>
      <c r="BQ2878" s="3"/>
      <c r="BR2878" s="4"/>
      <c r="BS2878" s="5"/>
      <c r="BT2878" s="6"/>
      <c r="BU2878" s="5"/>
      <c r="BV2878" s="5"/>
      <c r="BW2878" s="6"/>
      <c r="BX2878" s="5"/>
      <c r="BY2878" s="5"/>
      <c r="BZ2878" s="6"/>
      <c r="CA2878" s="5"/>
    </row>
    <row r="2879" spans="4:79">
      <c r="D2879" s="1"/>
      <c r="J2879" s="1"/>
      <c r="M2879" s="1"/>
      <c r="BG2879" t="str">
        <f t="shared" ca="1" si="361"/>
        <v/>
      </c>
      <c r="BH2879" t="str">
        <f t="shared" si="362"/>
        <v/>
      </c>
      <c r="BI2879" t="str">
        <f t="shared" si="363"/>
        <v/>
      </c>
      <c r="BJ2879" t="str">
        <f t="shared" ca="1" si="366"/>
        <v/>
      </c>
      <c r="BK2879">
        <f t="shared" si="364"/>
        <v>1900</v>
      </c>
      <c r="BL2879">
        <f t="shared" si="365"/>
        <v>1900</v>
      </c>
      <c r="BM2879" t="str">
        <f t="shared" si="359"/>
        <v/>
      </c>
      <c r="BN2879" s="84">
        <f t="shared" si="360"/>
        <v>116</v>
      </c>
      <c r="BO2879" s="1">
        <v>42370</v>
      </c>
      <c r="BP2879" s="1"/>
      <c r="BQ2879" s="3"/>
      <c r="BR2879" s="4"/>
      <c r="BS2879" s="5"/>
      <c r="BT2879" s="6"/>
      <c r="BU2879" s="5"/>
      <c r="BV2879" s="5"/>
      <c r="BW2879" s="6"/>
      <c r="BX2879" s="5"/>
      <c r="BY2879" s="5"/>
      <c r="BZ2879" s="6"/>
      <c r="CA2879" s="5"/>
    </row>
    <row r="2880" spans="4:79">
      <c r="D2880" s="1"/>
      <c r="J2880" s="1"/>
      <c r="L2880" s="1"/>
      <c r="M2880" s="1"/>
      <c r="BA2880" s="1"/>
      <c r="BG2880" t="str">
        <f t="shared" ca="1" si="361"/>
        <v/>
      </c>
      <c r="BH2880" t="str">
        <f t="shared" si="362"/>
        <v/>
      </c>
      <c r="BI2880" t="str">
        <f t="shared" si="363"/>
        <v/>
      </c>
      <c r="BJ2880" t="str">
        <f t="shared" ca="1" si="366"/>
        <v/>
      </c>
      <c r="BK2880">
        <f t="shared" si="364"/>
        <v>1900</v>
      </c>
      <c r="BL2880">
        <f t="shared" si="365"/>
        <v>1900</v>
      </c>
      <c r="BM2880" t="str">
        <f t="shared" si="359"/>
        <v/>
      </c>
      <c r="BN2880" s="84">
        <f t="shared" si="360"/>
        <v>116</v>
      </c>
      <c r="BO2880" s="1">
        <v>42370</v>
      </c>
      <c r="BP2880" s="1"/>
      <c r="BQ2880" s="3"/>
      <c r="BR2880" s="4"/>
      <c r="BS2880" s="5"/>
      <c r="BT2880" s="6"/>
      <c r="BU2880" s="5"/>
      <c r="BV2880" s="5"/>
      <c r="BW2880" s="6"/>
      <c r="BX2880" s="5"/>
      <c r="BY2880" s="5"/>
      <c r="BZ2880" s="6"/>
      <c r="CA2880" s="5"/>
    </row>
    <row r="2881" spans="4:79">
      <c r="D2881" s="1"/>
      <c r="J2881" s="1"/>
      <c r="L2881" s="1"/>
      <c r="M2881" s="1"/>
      <c r="AX2881" s="1"/>
      <c r="AY2881" s="1"/>
      <c r="BA2881" s="1"/>
      <c r="BB2881" s="1"/>
      <c r="BG2881" t="str">
        <f t="shared" ca="1" si="361"/>
        <v/>
      </c>
      <c r="BH2881" t="str">
        <f t="shared" si="362"/>
        <v/>
      </c>
      <c r="BI2881" t="str">
        <f t="shared" si="363"/>
        <v/>
      </c>
      <c r="BJ2881" t="str">
        <f t="shared" ca="1" si="366"/>
        <v/>
      </c>
      <c r="BK2881">
        <f t="shared" si="364"/>
        <v>1900</v>
      </c>
      <c r="BL2881">
        <f t="shared" si="365"/>
        <v>1900</v>
      </c>
      <c r="BM2881" t="str">
        <f t="shared" si="359"/>
        <v/>
      </c>
      <c r="BN2881" s="84">
        <f t="shared" si="360"/>
        <v>116</v>
      </c>
      <c r="BO2881" s="1">
        <v>42370</v>
      </c>
      <c r="BP2881" s="1"/>
      <c r="BQ2881" s="3"/>
      <c r="BR2881" s="4"/>
      <c r="BS2881" s="5"/>
      <c r="BT2881" s="6"/>
      <c r="BU2881" s="5"/>
      <c r="BV2881" s="5"/>
      <c r="BW2881" s="6"/>
      <c r="BX2881" s="5"/>
      <c r="BY2881" s="5"/>
      <c r="BZ2881" s="6"/>
      <c r="CA2881" s="5"/>
    </row>
    <row r="2882" spans="4:79">
      <c r="D2882" s="1"/>
      <c r="J2882" s="1"/>
      <c r="L2882" s="1"/>
      <c r="M2882" s="1"/>
      <c r="AX2882" s="1"/>
      <c r="AY2882" s="1"/>
      <c r="BA2882" s="1"/>
      <c r="BB2882" s="1"/>
      <c r="BG2882" t="str">
        <f t="shared" ca="1" si="361"/>
        <v/>
      </c>
      <c r="BH2882" t="str">
        <f t="shared" si="362"/>
        <v/>
      </c>
      <c r="BI2882" t="str">
        <f t="shared" si="363"/>
        <v/>
      </c>
      <c r="BJ2882" t="str">
        <f t="shared" ca="1" si="366"/>
        <v/>
      </c>
      <c r="BK2882">
        <f t="shared" si="364"/>
        <v>1900</v>
      </c>
      <c r="BL2882">
        <f t="shared" si="365"/>
        <v>1900</v>
      </c>
      <c r="BM2882" t="str">
        <f t="shared" ref="BM2882:BM2945" si="367">IF(A2882="","",IF(O2882="Adhérent",BG2882,""))</f>
        <v/>
      </c>
      <c r="BN2882" s="84">
        <f t="shared" ref="BN2882:BN2945" si="368">YEAR(BO2882)-YEAR(J2882)</f>
        <v>116</v>
      </c>
      <c r="BO2882" s="1">
        <v>42370</v>
      </c>
      <c r="BP2882" s="1"/>
      <c r="BQ2882" s="3"/>
      <c r="BR2882" s="4"/>
      <c r="BS2882" s="5"/>
      <c r="BT2882" s="6"/>
      <c r="BU2882" s="5"/>
      <c r="BV2882" s="5"/>
      <c r="BW2882" s="6"/>
      <c r="BX2882" s="5"/>
      <c r="BY2882" s="5"/>
      <c r="BZ2882" s="6"/>
      <c r="CA2882" s="5"/>
    </row>
    <row r="2883" spans="4:79">
      <c r="D2883" s="1"/>
      <c r="J2883" s="1"/>
      <c r="L2883" s="1"/>
      <c r="M2883" s="1"/>
      <c r="AX2883" s="1"/>
      <c r="AY2883" s="1"/>
      <c r="BA2883" s="1"/>
      <c r="BB2883" s="1"/>
      <c r="BF2883" s="1"/>
      <c r="BG2883" t="str">
        <f t="shared" ref="BG2883:BG2946" ca="1" si="369">IF(A2883="","",DATEDIF(J2883,TODAY(),"y"))</f>
        <v/>
      </c>
      <c r="BH2883" t="str">
        <f t="shared" ref="BH2883:BH2946" si="370">IF(A2883="","",IF(BG2883&lt;61,"Moins de 61",IF(BG2883&lt;66,"61 à 65",IF(BG2883&lt;71,"66 à 70",IF(BG2883&lt;76,"71 à 75",IF(BG2883&lt;81,"76 à 80",IF(BG2883&lt;86,"81 à 85",IF(BG2883&lt;91,"86 à 90",IF(BG2883&lt;96,"91 à 95",IF(BG2883&lt;101,"96 à 100",IF(BG2883&gt;=101,"101 et plus","")))))))))))</f>
        <v/>
      </c>
      <c r="BI2883" t="str">
        <f t="shared" ref="BI2883:BI2946" si="371">IF(B2883="","",IF(BG2883&lt;66,"Moins de 66",IF(BG2883&lt;71,"66 à 70",IF(BG2883&lt;76,"71 à 75",IF(BG2883&lt;81,"76 à 80",IF(BG2883&gt;=81,"plus de 80",""))))))</f>
        <v/>
      </c>
      <c r="BJ2883" t="str">
        <f t="shared" ca="1" si="366"/>
        <v/>
      </c>
      <c r="BK2883">
        <f t="shared" ref="BK2883:BK2946" si="372">YEAR(L2883)</f>
        <v>1900</v>
      </c>
      <c r="BL2883">
        <f t="shared" ref="BL2883:BL2946" si="373">YEAR(E2883)</f>
        <v>1900</v>
      </c>
      <c r="BM2883" t="str">
        <f t="shared" si="367"/>
        <v/>
      </c>
      <c r="BN2883" s="84">
        <f t="shared" si="368"/>
        <v>116</v>
      </c>
      <c r="BO2883" s="1">
        <v>42370</v>
      </c>
      <c r="BP2883" s="1"/>
      <c r="BQ2883" s="3"/>
      <c r="BR2883" s="4"/>
      <c r="BS2883" s="5"/>
      <c r="BT2883" s="6"/>
      <c r="BU2883" s="5"/>
      <c r="BV2883" s="5"/>
      <c r="BW2883" s="6"/>
      <c r="BX2883" s="5"/>
      <c r="BY2883" s="5"/>
      <c r="BZ2883" s="6"/>
      <c r="CA2883" s="5"/>
    </row>
    <row r="2884" spans="4:79">
      <c r="D2884" s="1"/>
      <c r="J2884" s="1"/>
      <c r="L2884" s="1"/>
      <c r="M2884" s="1"/>
      <c r="AX2884" s="1"/>
      <c r="AY2884" s="1"/>
      <c r="BA2884" s="1"/>
      <c r="BB2884" s="1"/>
      <c r="BG2884" t="str">
        <f t="shared" ca="1" si="369"/>
        <v/>
      </c>
      <c r="BH2884" t="str">
        <f t="shared" si="370"/>
        <v/>
      </c>
      <c r="BI2884" t="str">
        <f t="shared" si="371"/>
        <v/>
      </c>
      <c r="BJ2884" t="str">
        <f t="shared" ca="1" si="366"/>
        <v/>
      </c>
      <c r="BK2884">
        <f t="shared" si="372"/>
        <v>1900</v>
      </c>
      <c r="BL2884">
        <f t="shared" si="373"/>
        <v>1900</v>
      </c>
      <c r="BM2884" t="str">
        <f t="shared" si="367"/>
        <v/>
      </c>
      <c r="BN2884" s="84">
        <f t="shared" si="368"/>
        <v>116</v>
      </c>
      <c r="BO2884" s="1">
        <v>42370</v>
      </c>
      <c r="BP2884" s="1"/>
      <c r="BQ2884" s="3"/>
      <c r="BR2884" s="4"/>
      <c r="BS2884" s="5"/>
      <c r="BT2884" s="6"/>
      <c r="BU2884" s="5"/>
      <c r="BV2884" s="5"/>
      <c r="BW2884" s="6"/>
      <c r="BX2884" s="5"/>
      <c r="BY2884" s="5"/>
      <c r="BZ2884" s="6"/>
      <c r="CA2884" s="5"/>
    </row>
    <row r="2885" spans="4:79">
      <c r="D2885" s="1"/>
      <c r="J2885" s="1"/>
      <c r="L2885" s="1"/>
      <c r="M2885" s="1"/>
      <c r="AX2885" s="1"/>
      <c r="AY2885" s="1"/>
      <c r="BA2885" s="1"/>
      <c r="BB2885" s="1"/>
      <c r="BG2885" t="str">
        <f t="shared" ca="1" si="369"/>
        <v/>
      </c>
      <c r="BH2885" t="str">
        <f t="shared" si="370"/>
        <v/>
      </c>
      <c r="BI2885" t="str">
        <f t="shared" si="371"/>
        <v/>
      </c>
      <c r="BJ2885" t="str">
        <f t="shared" ca="1" si="366"/>
        <v/>
      </c>
      <c r="BK2885">
        <f t="shared" si="372"/>
        <v>1900</v>
      </c>
      <c r="BL2885">
        <f t="shared" si="373"/>
        <v>1900</v>
      </c>
      <c r="BM2885" t="str">
        <f t="shared" si="367"/>
        <v/>
      </c>
      <c r="BN2885" s="84">
        <f t="shared" si="368"/>
        <v>116</v>
      </c>
      <c r="BO2885" s="1">
        <v>42370</v>
      </c>
      <c r="BP2885" s="1"/>
      <c r="BQ2885" s="3"/>
      <c r="BR2885" s="4"/>
      <c r="BS2885" s="5"/>
      <c r="BT2885" s="6"/>
      <c r="BU2885" s="5"/>
      <c r="BV2885" s="5"/>
      <c r="BW2885" s="6"/>
      <c r="BX2885" s="5"/>
      <c r="BY2885" s="5"/>
      <c r="BZ2885" s="6"/>
      <c r="CA2885" s="5"/>
    </row>
    <row r="2886" spans="4:79">
      <c r="D2886" s="1"/>
      <c r="J2886" s="1"/>
      <c r="L2886" s="1"/>
      <c r="BA2886" s="1"/>
      <c r="BG2886" t="str">
        <f t="shared" ca="1" si="369"/>
        <v/>
      </c>
      <c r="BH2886" t="str">
        <f t="shared" si="370"/>
        <v/>
      </c>
      <c r="BI2886" t="str">
        <f t="shared" si="371"/>
        <v/>
      </c>
      <c r="BJ2886" t="str">
        <f t="shared" ca="1" si="366"/>
        <v/>
      </c>
      <c r="BK2886">
        <f t="shared" si="372"/>
        <v>1900</v>
      </c>
      <c r="BL2886">
        <f t="shared" si="373"/>
        <v>1900</v>
      </c>
      <c r="BM2886" t="str">
        <f t="shared" si="367"/>
        <v/>
      </c>
      <c r="BN2886" s="84">
        <f t="shared" si="368"/>
        <v>116</v>
      </c>
      <c r="BO2886" s="1">
        <v>42370</v>
      </c>
      <c r="BP2886" s="1"/>
      <c r="BQ2886" s="3"/>
      <c r="BR2886" s="4"/>
      <c r="BS2886" s="5"/>
      <c r="BT2886" s="6"/>
      <c r="BU2886" s="5"/>
      <c r="BV2886" s="5"/>
      <c r="BW2886" s="6"/>
      <c r="BX2886" s="5"/>
      <c r="BY2886" s="5"/>
      <c r="BZ2886" s="6"/>
      <c r="CA2886" s="5"/>
    </row>
    <row r="2887" spans="4:79">
      <c r="D2887" s="1"/>
      <c r="J2887" s="1"/>
      <c r="L2887" s="1"/>
      <c r="M2887" s="1"/>
      <c r="AX2887" s="1"/>
      <c r="AY2887" s="1"/>
      <c r="BA2887" s="1"/>
      <c r="BB2887" s="1"/>
      <c r="BG2887" t="str">
        <f t="shared" ca="1" si="369"/>
        <v/>
      </c>
      <c r="BH2887" t="str">
        <f t="shared" si="370"/>
        <v/>
      </c>
      <c r="BI2887" t="str">
        <f t="shared" si="371"/>
        <v/>
      </c>
      <c r="BJ2887" t="str">
        <f t="shared" ca="1" si="366"/>
        <v/>
      </c>
      <c r="BK2887">
        <f t="shared" si="372"/>
        <v>1900</v>
      </c>
      <c r="BL2887">
        <f t="shared" si="373"/>
        <v>1900</v>
      </c>
      <c r="BM2887" t="str">
        <f t="shared" si="367"/>
        <v/>
      </c>
      <c r="BN2887" s="84">
        <f t="shared" si="368"/>
        <v>116</v>
      </c>
      <c r="BO2887" s="1">
        <v>42370</v>
      </c>
      <c r="BP2887" s="1"/>
      <c r="BQ2887" s="3"/>
      <c r="BR2887" s="4"/>
      <c r="BS2887" s="5"/>
      <c r="BT2887" s="6"/>
      <c r="BU2887" s="5"/>
      <c r="BV2887" s="5"/>
      <c r="BW2887" s="6"/>
      <c r="BX2887" s="5"/>
      <c r="BY2887" s="5"/>
      <c r="BZ2887" s="6"/>
      <c r="CA2887" s="5"/>
    </row>
    <row r="2888" spans="4:79">
      <c r="D2888" s="1"/>
      <c r="J2888" s="1"/>
      <c r="L2888" s="1"/>
      <c r="M2888" s="1"/>
      <c r="AX2888" s="1"/>
      <c r="AY2888" s="1"/>
      <c r="BA2888" s="1"/>
      <c r="BB2888" s="1"/>
      <c r="BG2888" t="str">
        <f t="shared" ca="1" si="369"/>
        <v/>
      </c>
      <c r="BH2888" t="str">
        <f t="shared" si="370"/>
        <v/>
      </c>
      <c r="BI2888" t="str">
        <f t="shared" si="371"/>
        <v/>
      </c>
      <c r="BJ2888" t="str">
        <f t="shared" ca="1" si="366"/>
        <v/>
      </c>
      <c r="BK2888">
        <f t="shared" si="372"/>
        <v>1900</v>
      </c>
      <c r="BL2888">
        <f t="shared" si="373"/>
        <v>1900</v>
      </c>
      <c r="BM2888" t="str">
        <f t="shared" si="367"/>
        <v/>
      </c>
      <c r="BN2888" s="84">
        <f t="shared" si="368"/>
        <v>116</v>
      </c>
      <c r="BO2888" s="1">
        <v>42370</v>
      </c>
      <c r="BP2888" s="1"/>
      <c r="BQ2888" s="3"/>
      <c r="BR2888" s="4"/>
      <c r="BS2888" s="5"/>
      <c r="BT2888" s="6"/>
      <c r="BU2888" s="5"/>
      <c r="BV2888" s="5"/>
      <c r="BW2888" s="6"/>
      <c r="BX2888" s="5"/>
      <c r="BY2888" s="5"/>
      <c r="BZ2888" s="6"/>
      <c r="CA2888" s="5"/>
    </row>
    <row r="2889" spans="4:79">
      <c r="D2889" s="1"/>
      <c r="E2889" s="1"/>
      <c r="J2889" s="1"/>
      <c r="L2889" s="1"/>
      <c r="M2889" s="1"/>
      <c r="AX2889" s="1"/>
      <c r="AY2889" s="1"/>
      <c r="BA2889" s="1"/>
      <c r="BG2889" t="str">
        <f t="shared" ca="1" si="369"/>
        <v/>
      </c>
      <c r="BH2889" t="str">
        <f t="shared" si="370"/>
        <v/>
      </c>
      <c r="BI2889" t="str">
        <f t="shared" si="371"/>
        <v/>
      </c>
      <c r="BJ2889" t="str">
        <f t="shared" ca="1" si="366"/>
        <v/>
      </c>
      <c r="BK2889">
        <f t="shared" si="372"/>
        <v>1900</v>
      </c>
      <c r="BL2889">
        <f t="shared" si="373"/>
        <v>1900</v>
      </c>
      <c r="BM2889" t="str">
        <f t="shared" si="367"/>
        <v/>
      </c>
      <c r="BN2889" s="84">
        <f t="shared" si="368"/>
        <v>116</v>
      </c>
      <c r="BO2889" s="1">
        <v>42370</v>
      </c>
      <c r="BP2889" s="1"/>
      <c r="BQ2889" s="3"/>
      <c r="BR2889" s="4"/>
      <c r="BS2889" s="5"/>
      <c r="BT2889" s="6"/>
      <c r="BU2889" s="5"/>
      <c r="BV2889" s="5"/>
      <c r="BW2889" s="6"/>
      <c r="BX2889" s="5"/>
      <c r="BY2889" s="5"/>
      <c r="BZ2889" s="6"/>
      <c r="CA2889" s="5"/>
    </row>
    <row r="2890" spans="4:79">
      <c r="D2890" s="1"/>
      <c r="J2890" s="1"/>
      <c r="L2890" s="1"/>
      <c r="M2890" s="1"/>
      <c r="AX2890" s="1"/>
      <c r="AY2890" s="1"/>
      <c r="BA2890" s="1"/>
      <c r="BB2890" s="1"/>
      <c r="BG2890" t="str">
        <f t="shared" ca="1" si="369"/>
        <v/>
      </c>
      <c r="BH2890" t="str">
        <f t="shared" si="370"/>
        <v/>
      </c>
      <c r="BI2890" t="str">
        <f t="shared" si="371"/>
        <v/>
      </c>
      <c r="BJ2890" t="str">
        <f t="shared" ca="1" si="366"/>
        <v/>
      </c>
      <c r="BK2890">
        <f t="shared" si="372"/>
        <v>1900</v>
      </c>
      <c r="BL2890">
        <f t="shared" si="373"/>
        <v>1900</v>
      </c>
      <c r="BM2890" t="str">
        <f t="shared" si="367"/>
        <v/>
      </c>
      <c r="BN2890" s="84">
        <f t="shared" si="368"/>
        <v>116</v>
      </c>
      <c r="BO2890" s="1">
        <v>42370</v>
      </c>
      <c r="BP2890" s="1"/>
      <c r="BQ2890" s="3"/>
      <c r="BR2890" s="4"/>
      <c r="BS2890" s="5"/>
      <c r="BT2890" s="6"/>
      <c r="BU2890" s="5"/>
      <c r="BV2890" s="5"/>
      <c r="BW2890" s="6"/>
      <c r="BX2890" s="5"/>
      <c r="BY2890" s="5"/>
      <c r="BZ2890" s="6"/>
      <c r="CA2890" s="5"/>
    </row>
    <row r="2891" spans="4:79">
      <c r="D2891" s="1"/>
      <c r="E2891" s="1"/>
      <c r="J2891" s="1"/>
      <c r="L2891" s="1"/>
      <c r="N2891" s="1"/>
      <c r="AX2891" s="1"/>
      <c r="AY2891" s="1"/>
      <c r="BA2891" s="1"/>
      <c r="BG2891" t="str">
        <f t="shared" ca="1" si="369"/>
        <v/>
      </c>
      <c r="BH2891" t="str">
        <f t="shared" si="370"/>
        <v/>
      </c>
      <c r="BI2891" t="str">
        <f t="shared" si="371"/>
        <v/>
      </c>
      <c r="BJ2891" t="str">
        <f t="shared" ca="1" si="366"/>
        <v/>
      </c>
      <c r="BK2891">
        <f t="shared" si="372"/>
        <v>1900</v>
      </c>
      <c r="BL2891">
        <f t="shared" si="373"/>
        <v>1900</v>
      </c>
      <c r="BM2891" t="str">
        <f t="shared" si="367"/>
        <v/>
      </c>
      <c r="BN2891" s="84">
        <f t="shared" si="368"/>
        <v>116</v>
      </c>
      <c r="BO2891" s="1">
        <v>42370</v>
      </c>
      <c r="BP2891" s="1"/>
      <c r="BQ2891" s="3"/>
      <c r="BR2891" s="4"/>
      <c r="BS2891" s="5"/>
      <c r="BT2891" s="6"/>
      <c r="BU2891" s="5"/>
      <c r="BV2891" s="5"/>
      <c r="BW2891" s="6"/>
      <c r="BX2891" s="5"/>
      <c r="BY2891" s="5"/>
      <c r="BZ2891" s="6"/>
      <c r="CA2891" s="5"/>
    </row>
    <row r="2892" spans="4:79">
      <c r="D2892" s="1"/>
      <c r="J2892" s="1"/>
      <c r="L2892" s="1"/>
      <c r="M2892" s="1"/>
      <c r="AX2892" s="1"/>
      <c r="AY2892" s="1"/>
      <c r="BA2892" s="1"/>
      <c r="BB2892" s="1"/>
      <c r="BG2892" t="str">
        <f t="shared" ca="1" si="369"/>
        <v/>
      </c>
      <c r="BH2892" t="str">
        <f t="shared" si="370"/>
        <v/>
      </c>
      <c r="BI2892" t="str">
        <f t="shared" si="371"/>
        <v/>
      </c>
      <c r="BJ2892" t="str">
        <f t="shared" ca="1" si="366"/>
        <v/>
      </c>
      <c r="BK2892">
        <f t="shared" si="372"/>
        <v>1900</v>
      </c>
      <c r="BL2892">
        <f t="shared" si="373"/>
        <v>1900</v>
      </c>
      <c r="BM2892" t="str">
        <f t="shared" si="367"/>
        <v/>
      </c>
      <c r="BN2892" s="84">
        <f t="shared" si="368"/>
        <v>116</v>
      </c>
      <c r="BO2892" s="1">
        <v>42370</v>
      </c>
      <c r="BP2892" s="1"/>
      <c r="BQ2892" s="3"/>
      <c r="BR2892" s="4"/>
      <c r="BS2892" s="5"/>
      <c r="BT2892" s="6"/>
      <c r="BU2892" s="5"/>
      <c r="BV2892" s="5"/>
      <c r="BW2892" s="6"/>
      <c r="BX2892" s="5"/>
      <c r="BY2892" s="5"/>
      <c r="BZ2892" s="6"/>
      <c r="CA2892" s="5"/>
    </row>
    <row r="2893" spans="4:79">
      <c r="D2893" s="1"/>
      <c r="J2893" s="1"/>
      <c r="L2893" s="1"/>
      <c r="M2893" s="1"/>
      <c r="BA2893" s="1"/>
      <c r="BG2893" t="str">
        <f t="shared" ca="1" si="369"/>
        <v/>
      </c>
      <c r="BH2893" t="str">
        <f t="shared" si="370"/>
        <v/>
      </c>
      <c r="BI2893" t="str">
        <f t="shared" si="371"/>
        <v/>
      </c>
      <c r="BJ2893" t="str">
        <f t="shared" ca="1" si="366"/>
        <v/>
      </c>
      <c r="BK2893">
        <f t="shared" si="372"/>
        <v>1900</v>
      </c>
      <c r="BL2893">
        <f t="shared" si="373"/>
        <v>1900</v>
      </c>
      <c r="BM2893" t="str">
        <f t="shared" si="367"/>
        <v/>
      </c>
      <c r="BN2893" s="84">
        <f t="shared" si="368"/>
        <v>116</v>
      </c>
      <c r="BO2893" s="1">
        <v>42370</v>
      </c>
      <c r="BP2893" s="1"/>
      <c r="BQ2893" s="3"/>
      <c r="BR2893" s="4"/>
      <c r="BS2893" s="5"/>
      <c r="BT2893" s="6"/>
      <c r="BU2893" s="5"/>
      <c r="BV2893" s="5"/>
      <c r="BW2893" s="6"/>
      <c r="BX2893" s="5"/>
      <c r="BY2893" s="5"/>
      <c r="BZ2893" s="6"/>
      <c r="CA2893" s="5"/>
    </row>
    <row r="2894" spans="4:79">
      <c r="D2894" s="1"/>
      <c r="J2894" s="1"/>
      <c r="L2894" s="1"/>
      <c r="AX2894" s="1"/>
      <c r="AY2894" s="1"/>
      <c r="BA2894" s="1"/>
      <c r="BB2894" s="1"/>
      <c r="BF2894" s="1"/>
      <c r="BG2894" t="str">
        <f t="shared" ca="1" si="369"/>
        <v/>
      </c>
      <c r="BH2894" t="str">
        <f t="shared" si="370"/>
        <v/>
      </c>
      <c r="BI2894" t="str">
        <f t="shared" si="371"/>
        <v/>
      </c>
      <c r="BJ2894" t="str">
        <f t="shared" ca="1" si="366"/>
        <v/>
      </c>
      <c r="BK2894">
        <f t="shared" si="372"/>
        <v>1900</v>
      </c>
      <c r="BL2894">
        <f t="shared" si="373"/>
        <v>1900</v>
      </c>
      <c r="BM2894" t="str">
        <f t="shared" si="367"/>
        <v/>
      </c>
      <c r="BN2894" s="84">
        <f t="shared" si="368"/>
        <v>116</v>
      </c>
      <c r="BO2894" s="1">
        <v>42370</v>
      </c>
      <c r="BP2894" s="1"/>
      <c r="BQ2894" s="3"/>
      <c r="BR2894" s="4"/>
      <c r="BS2894" s="5"/>
      <c r="BT2894" s="6"/>
      <c r="BU2894" s="5"/>
      <c r="BV2894" s="5"/>
      <c r="BW2894" s="6"/>
      <c r="BX2894" s="5"/>
      <c r="BY2894" s="5"/>
      <c r="BZ2894" s="6"/>
      <c r="CA2894" s="5"/>
    </row>
    <row r="2895" spans="4:79">
      <c r="D2895" s="1"/>
      <c r="J2895" s="1"/>
      <c r="L2895" s="1"/>
      <c r="BA2895" s="1"/>
      <c r="BG2895" t="str">
        <f t="shared" ca="1" si="369"/>
        <v/>
      </c>
      <c r="BH2895" t="str">
        <f t="shared" si="370"/>
        <v/>
      </c>
      <c r="BI2895" t="str">
        <f t="shared" si="371"/>
        <v/>
      </c>
      <c r="BJ2895" t="str">
        <f t="shared" ca="1" si="366"/>
        <v/>
      </c>
      <c r="BK2895">
        <f t="shared" si="372"/>
        <v>1900</v>
      </c>
      <c r="BL2895">
        <f t="shared" si="373"/>
        <v>1900</v>
      </c>
      <c r="BM2895" t="str">
        <f t="shared" si="367"/>
        <v/>
      </c>
      <c r="BN2895" s="84">
        <f t="shared" si="368"/>
        <v>116</v>
      </c>
      <c r="BO2895" s="1">
        <v>42370</v>
      </c>
      <c r="BP2895" s="1"/>
      <c r="BQ2895" s="3"/>
      <c r="BR2895" s="4"/>
      <c r="BS2895" s="5"/>
      <c r="BT2895" s="6"/>
      <c r="BU2895" s="5"/>
      <c r="BV2895" s="5"/>
      <c r="BW2895" s="6"/>
      <c r="BX2895" s="5"/>
      <c r="BY2895" s="5"/>
      <c r="BZ2895" s="6"/>
      <c r="CA2895" s="5"/>
    </row>
    <row r="2896" spans="4:79">
      <c r="D2896" s="1"/>
      <c r="J2896" s="1"/>
      <c r="L2896" s="1"/>
      <c r="M2896" s="1"/>
      <c r="AX2896" s="1"/>
      <c r="AY2896" s="1"/>
      <c r="BA2896" s="1"/>
      <c r="BB2896" s="1"/>
      <c r="BG2896" t="str">
        <f t="shared" ca="1" si="369"/>
        <v/>
      </c>
      <c r="BH2896" t="str">
        <f t="shared" si="370"/>
        <v/>
      </c>
      <c r="BI2896" t="str">
        <f t="shared" si="371"/>
        <v/>
      </c>
      <c r="BJ2896" t="str">
        <f t="shared" ca="1" si="366"/>
        <v/>
      </c>
      <c r="BK2896">
        <f t="shared" si="372"/>
        <v>1900</v>
      </c>
      <c r="BL2896">
        <f t="shared" si="373"/>
        <v>1900</v>
      </c>
      <c r="BM2896" t="str">
        <f t="shared" si="367"/>
        <v/>
      </c>
      <c r="BN2896" s="84">
        <f t="shared" si="368"/>
        <v>116</v>
      </c>
      <c r="BO2896" s="1">
        <v>42370</v>
      </c>
      <c r="BP2896" s="1"/>
      <c r="BQ2896" s="3"/>
      <c r="BR2896" s="4"/>
      <c r="BS2896" s="5"/>
      <c r="BT2896" s="6"/>
      <c r="BU2896" s="5"/>
      <c r="BV2896" s="5"/>
      <c r="BW2896" s="6"/>
      <c r="BX2896" s="5"/>
      <c r="BY2896" s="5"/>
      <c r="BZ2896" s="6"/>
      <c r="CA2896" s="5"/>
    </row>
    <row r="2897" spans="4:79">
      <c r="D2897" s="1"/>
      <c r="J2897" s="1"/>
      <c r="L2897" s="1"/>
      <c r="AX2897" s="1"/>
      <c r="AY2897" s="1"/>
      <c r="BA2897" s="1"/>
      <c r="BB2897" s="1"/>
      <c r="BF2897" s="1"/>
      <c r="BG2897" t="str">
        <f t="shared" ca="1" si="369"/>
        <v/>
      </c>
      <c r="BH2897" t="str">
        <f t="shared" si="370"/>
        <v/>
      </c>
      <c r="BI2897" t="str">
        <f t="shared" si="371"/>
        <v/>
      </c>
      <c r="BJ2897" t="str">
        <f t="shared" ca="1" si="366"/>
        <v/>
      </c>
      <c r="BK2897">
        <f t="shared" si="372"/>
        <v>1900</v>
      </c>
      <c r="BL2897">
        <f t="shared" si="373"/>
        <v>1900</v>
      </c>
      <c r="BM2897" t="str">
        <f t="shared" si="367"/>
        <v/>
      </c>
      <c r="BN2897" s="84">
        <f t="shared" si="368"/>
        <v>116</v>
      </c>
      <c r="BO2897" s="1">
        <v>42370</v>
      </c>
      <c r="BP2897" s="1"/>
      <c r="BQ2897" s="3"/>
      <c r="BR2897" s="4"/>
      <c r="BS2897" s="5"/>
      <c r="BT2897" s="6"/>
      <c r="BU2897" s="5"/>
      <c r="BV2897" s="5"/>
      <c r="BW2897" s="6"/>
      <c r="BX2897" s="5"/>
      <c r="BY2897" s="5"/>
      <c r="BZ2897" s="6"/>
      <c r="CA2897" s="5"/>
    </row>
    <row r="2898" spans="4:79">
      <c r="D2898" s="1"/>
      <c r="J2898" s="1"/>
      <c r="L2898" s="1"/>
      <c r="AX2898" s="1"/>
      <c r="AY2898" s="1"/>
      <c r="BA2898" s="1"/>
      <c r="BB2898" s="1"/>
      <c r="BG2898" t="str">
        <f t="shared" ca="1" si="369"/>
        <v/>
      </c>
      <c r="BH2898" t="str">
        <f t="shared" si="370"/>
        <v/>
      </c>
      <c r="BI2898" t="str">
        <f t="shared" si="371"/>
        <v/>
      </c>
      <c r="BJ2898" t="str">
        <f t="shared" ca="1" si="366"/>
        <v/>
      </c>
      <c r="BK2898">
        <f t="shared" si="372"/>
        <v>1900</v>
      </c>
      <c r="BL2898">
        <f t="shared" si="373"/>
        <v>1900</v>
      </c>
      <c r="BM2898" t="str">
        <f t="shared" si="367"/>
        <v/>
      </c>
      <c r="BN2898" s="84">
        <f t="shared" si="368"/>
        <v>116</v>
      </c>
      <c r="BO2898" s="1">
        <v>42370</v>
      </c>
      <c r="BP2898" s="1"/>
      <c r="BQ2898" s="3"/>
      <c r="BR2898" s="4"/>
      <c r="BS2898" s="5"/>
      <c r="BT2898" s="6"/>
      <c r="BU2898" s="5"/>
      <c r="BV2898" s="5"/>
      <c r="BW2898" s="6"/>
      <c r="BX2898" s="5"/>
      <c r="BY2898" s="5"/>
      <c r="BZ2898" s="6"/>
      <c r="CA2898" s="5"/>
    </row>
    <row r="2899" spans="4:79">
      <c r="D2899" s="1"/>
      <c r="BB2899" s="1"/>
      <c r="BG2899" t="str">
        <f t="shared" ca="1" si="369"/>
        <v/>
      </c>
      <c r="BH2899" t="str">
        <f t="shared" si="370"/>
        <v/>
      </c>
      <c r="BI2899" t="str">
        <f t="shared" si="371"/>
        <v/>
      </c>
      <c r="BJ2899" t="str">
        <f t="shared" ca="1" si="366"/>
        <v/>
      </c>
      <c r="BK2899">
        <f t="shared" si="372"/>
        <v>1900</v>
      </c>
      <c r="BL2899">
        <f t="shared" si="373"/>
        <v>1900</v>
      </c>
      <c r="BM2899" t="str">
        <f t="shared" si="367"/>
        <v/>
      </c>
      <c r="BN2899" s="84">
        <f t="shared" si="368"/>
        <v>116</v>
      </c>
      <c r="BO2899" s="1">
        <v>42370</v>
      </c>
      <c r="BP2899" s="1"/>
      <c r="BQ2899" s="3"/>
      <c r="BR2899" s="4"/>
      <c r="BS2899" s="5"/>
      <c r="BT2899" s="6"/>
      <c r="BU2899" s="5"/>
      <c r="BV2899" s="5"/>
      <c r="BW2899" s="6"/>
      <c r="BX2899" s="5"/>
      <c r="BY2899" s="5"/>
      <c r="BZ2899" s="6"/>
      <c r="CA2899" s="5"/>
    </row>
    <row r="2900" spans="4:79">
      <c r="D2900" s="1"/>
      <c r="J2900" s="1"/>
      <c r="L2900" s="1"/>
      <c r="M2900" s="1"/>
      <c r="BA2900" s="1"/>
      <c r="BG2900" t="str">
        <f t="shared" ca="1" si="369"/>
        <v/>
      </c>
      <c r="BH2900" t="str">
        <f t="shared" si="370"/>
        <v/>
      </c>
      <c r="BI2900" t="str">
        <f t="shared" si="371"/>
        <v/>
      </c>
      <c r="BJ2900" t="str">
        <f t="shared" ca="1" si="366"/>
        <v/>
      </c>
      <c r="BK2900">
        <f t="shared" si="372"/>
        <v>1900</v>
      </c>
      <c r="BL2900">
        <f t="shared" si="373"/>
        <v>1900</v>
      </c>
      <c r="BM2900" t="str">
        <f t="shared" si="367"/>
        <v/>
      </c>
      <c r="BN2900" s="84">
        <f t="shared" si="368"/>
        <v>116</v>
      </c>
      <c r="BO2900" s="1">
        <v>42370</v>
      </c>
      <c r="BP2900" s="1"/>
      <c r="BQ2900" s="3"/>
      <c r="BR2900" s="4"/>
      <c r="BS2900" s="5"/>
      <c r="BT2900" s="6"/>
      <c r="BU2900" s="5"/>
      <c r="BV2900" s="5"/>
      <c r="BW2900" s="6"/>
      <c r="BX2900" s="5"/>
      <c r="BY2900" s="5"/>
      <c r="BZ2900" s="6"/>
      <c r="CA2900" s="5"/>
    </row>
    <row r="2901" spans="4:79">
      <c r="D2901" s="1"/>
      <c r="J2901" s="1"/>
      <c r="L2901" s="1"/>
      <c r="M2901" s="1"/>
      <c r="AY2901" s="1"/>
      <c r="AZ2901" s="1"/>
      <c r="BB2901" s="1"/>
      <c r="BC2901" s="1"/>
      <c r="BG2901" t="str">
        <f t="shared" ca="1" si="369"/>
        <v/>
      </c>
      <c r="BH2901" t="str">
        <f t="shared" si="370"/>
        <v/>
      </c>
      <c r="BI2901" t="str">
        <f t="shared" si="371"/>
        <v/>
      </c>
      <c r="BJ2901" t="str">
        <f t="shared" ca="1" si="366"/>
        <v/>
      </c>
      <c r="BK2901">
        <f t="shared" si="372"/>
        <v>1900</v>
      </c>
      <c r="BL2901">
        <f t="shared" si="373"/>
        <v>1900</v>
      </c>
      <c r="BM2901" t="str">
        <f t="shared" si="367"/>
        <v/>
      </c>
      <c r="BN2901" s="84">
        <f t="shared" si="368"/>
        <v>116</v>
      </c>
      <c r="BO2901" s="1">
        <v>42370</v>
      </c>
      <c r="BP2901" s="1"/>
      <c r="BQ2901" s="3"/>
      <c r="BR2901" s="4"/>
      <c r="BS2901" s="5"/>
      <c r="BT2901" s="6"/>
      <c r="BU2901" s="5"/>
      <c r="BV2901" s="5"/>
      <c r="BW2901" s="6"/>
      <c r="BX2901" s="5"/>
      <c r="BY2901" s="5"/>
      <c r="BZ2901" s="6"/>
      <c r="CA2901" s="5"/>
    </row>
    <row r="2902" spans="4:79">
      <c r="D2902" s="1"/>
      <c r="J2902" s="1"/>
      <c r="L2902" s="1"/>
      <c r="BA2902" s="1"/>
      <c r="BB2902" s="1"/>
      <c r="BG2902" t="str">
        <f t="shared" ca="1" si="369"/>
        <v/>
      </c>
      <c r="BH2902" t="str">
        <f t="shared" si="370"/>
        <v/>
      </c>
      <c r="BI2902" t="str">
        <f t="shared" si="371"/>
        <v/>
      </c>
      <c r="BJ2902" t="str">
        <f t="shared" ca="1" si="366"/>
        <v/>
      </c>
      <c r="BK2902">
        <f t="shared" si="372"/>
        <v>1900</v>
      </c>
      <c r="BL2902">
        <f t="shared" si="373"/>
        <v>1900</v>
      </c>
      <c r="BM2902" t="str">
        <f t="shared" si="367"/>
        <v/>
      </c>
      <c r="BN2902" s="84">
        <f t="shared" si="368"/>
        <v>116</v>
      </c>
      <c r="BO2902" s="1">
        <v>42370</v>
      </c>
      <c r="BP2902" s="1"/>
      <c r="BQ2902" s="3"/>
      <c r="BR2902" s="4"/>
      <c r="BS2902" s="5"/>
      <c r="BT2902" s="6"/>
      <c r="BU2902" s="5"/>
      <c r="BV2902" s="5"/>
      <c r="BW2902" s="6"/>
      <c r="BX2902" s="5"/>
      <c r="BY2902" s="5"/>
      <c r="BZ2902" s="6"/>
      <c r="CA2902" s="5"/>
    </row>
    <row r="2903" spans="4:79">
      <c r="D2903" s="1"/>
      <c r="J2903" s="1"/>
      <c r="L2903" s="1"/>
      <c r="BA2903" s="1"/>
      <c r="BF2903" s="1"/>
      <c r="BG2903" t="str">
        <f t="shared" ca="1" si="369"/>
        <v/>
      </c>
      <c r="BH2903" t="str">
        <f t="shared" si="370"/>
        <v/>
      </c>
      <c r="BI2903" t="str">
        <f t="shared" si="371"/>
        <v/>
      </c>
      <c r="BJ2903" t="str">
        <f t="shared" ca="1" si="366"/>
        <v/>
      </c>
      <c r="BK2903">
        <f t="shared" si="372"/>
        <v>1900</v>
      </c>
      <c r="BL2903">
        <f t="shared" si="373"/>
        <v>1900</v>
      </c>
      <c r="BM2903" t="str">
        <f t="shared" si="367"/>
        <v/>
      </c>
      <c r="BN2903" s="84">
        <f t="shared" si="368"/>
        <v>116</v>
      </c>
      <c r="BO2903" s="1">
        <v>42370</v>
      </c>
      <c r="BP2903" s="1"/>
      <c r="BQ2903" s="3"/>
      <c r="BR2903" s="4"/>
      <c r="BS2903" s="5"/>
      <c r="BT2903" s="6"/>
      <c r="BU2903" s="5"/>
      <c r="BV2903" s="5"/>
      <c r="BW2903" s="6"/>
      <c r="BX2903" s="5"/>
      <c r="BY2903" s="5"/>
      <c r="BZ2903" s="6"/>
      <c r="CA2903" s="5"/>
    </row>
    <row r="2904" spans="4:79">
      <c r="D2904" s="1"/>
      <c r="J2904" s="1"/>
      <c r="L2904" s="1"/>
      <c r="M2904" s="1"/>
      <c r="AX2904" s="1"/>
      <c r="AY2904" s="1"/>
      <c r="BA2904" s="1"/>
      <c r="BB2904" s="1"/>
      <c r="BF2904" s="1"/>
      <c r="BG2904" t="str">
        <f t="shared" ca="1" si="369"/>
        <v/>
      </c>
      <c r="BH2904" t="str">
        <f t="shared" si="370"/>
        <v/>
      </c>
      <c r="BI2904" t="str">
        <f t="shared" si="371"/>
        <v/>
      </c>
      <c r="BJ2904" t="str">
        <f t="shared" ca="1" si="366"/>
        <v/>
      </c>
      <c r="BK2904">
        <f t="shared" si="372"/>
        <v>1900</v>
      </c>
      <c r="BL2904">
        <f t="shared" si="373"/>
        <v>1900</v>
      </c>
      <c r="BM2904" t="str">
        <f t="shared" si="367"/>
        <v/>
      </c>
      <c r="BN2904" s="84">
        <f t="shared" si="368"/>
        <v>116</v>
      </c>
      <c r="BO2904" s="1">
        <v>42370</v>
      </c>
      <c r="BP2904" s="1"/>
      <c r="BQ2904" s="3"/>
      <c r="BR2904" s="4"/>
      <c r="BS2904" s="5"/>
      <c r="BT2904" s="6"/>
      <c r="BU2904" s="5"/>
      <c r="BV2904" s="5"/>
      <c r="BW2904" s="6"/>
      <c r="BX2904" s="5"/>
      <c r="BY2904" s="5"/>
      <c r="BZ2904" s="6"/>
      <c r="CA2904" s="5"/>
    </row>
    <row r="2905" spans="4:79">
      <c r="D2905" s="1"/>
      <c r="E2905" s="1"/>
      <c r="J2905" s="1"/>
      <c r="L2905" s="1"/>
      <c r="AX2905" s="1"/>
      <c r="AY2905" s="1"/>
      <c r="BA2905" s="1"/>
      <c r="BB2905" s="1"/>
      <c r="BG2905" t="str">
        <f t="shared" ca="1" si="369"/>
        <v/>
      </c>
      <c r="BH2905" t="str">
        <f t="shared" si="370"/>
        <v/>
      </c>
      <c r="BI2905" t="str">
        <f t="shared" si="371"/>
        <v/>
      </c>
      <c r="BJ2905" t="str">
        <f t="shared" ca="1" si="366"/>
        <v/>
      </c>
      <c r="BK2905">
        <f t="shared" si="372"/>
        <v>1900</v>
      </c>
      <c r="BL2905">
        <f t="shared" si="373"/>
        <v>1900</v>
      </c>
      <c r="BM2905" t="str">
        <f t="shared" si="367"/>
        <v/>
      </c>
      <c r="BN2905" s="84">
        <f t="shared" si="368"/>
        <v>116</v>
      </c>
      <c r="BO2905" s="1">
        <v>42370</v>
      </c>
      <c r="BP2905" s="1"/>
      <c r="BQ2905" s="3"/>
      <c r="BR2905" s="4"/>
      <c r="BS2905" s="5"/>
      <c r="BT2905" s="6"/>
      <c r="BU2905" s="5"/>
      <c r="BV2905" s="5"/>
      <c r="BW2905" s="6"/>
      <c r="BX2905" s="5"/>
      <c r="BY2905" s="5"/>
      <c r="BZ2905" s="6"/>
      <c r="CA2905" s="5"/>
    </row>
    <row r="2906" spans="4:79">
      <c r="D2906" s="1"/>
      <c r="J2906" s="1"/>
      <c r="L2906" s="1"/>
      <c r="M2906" s="1"/>
      <c r="AX2906" s="1"/>
      <c r="AY2906" s="1"/>
      <c r="BA2906" s="1"/>
      <c r="BB2906" s="1"/>
      <c r="BG2906" t="str">
        <f t="shared" ca="1" si="369"/>
        <v/>
      </c>
      <c r="BH2906" t="str">
        <f t="shared" si="370"/>
        <v/>
      </c>
      <c r="BI2906" t="str">
        <f t="shared" si="371"/>
        <v/>
      </c>
      <c r="BJ2906" t="str">
        <f t="shared" ca="1" si="366"/>
        <v/>
      </c>
      <c r="BK2906">
        <f t="shared" si="372"/>
        <v>1900</v>
      </c>
      <c r="BL2906">
        <f t="shared" si="373"/>
        <v>1900</v>
      </c>
      <c r="BM2906" t="str">
        <f t="shared" si="367"/>
        <v/>
      </c>
      <c r="BN2906" s="84">
        <f t="shared" si="368"/>
        <v>116</v>
      </c>
      <c r="BO2906" s="1">
        <v>42370</v>
      </c>
      <c r="BP2906" s="1"/>
      <c r="BQ2906" s="3"/>
      <c r="BR2906" s="4"/>
      <c r="BS2906" s="5"/>
      <c r="BT2906" s="6"/>
      <c r="BU2906" s="5"/>
      <c r="BV2906" s="5"/>
      <c r="BW2906" s="6"/>
      <c r="BX2906" s="5"/>
      <c r="BY2906" s="5"/>
      <c r="BZ2906" s="6"/>
      <c r="CA2906" s="5"/>
    </row>
    <row r="2907" spans="4:79">
      <c r="D2907" s="1"/>
      <c r="J2907" s="1"/>
      <c r="L2907" s="1"/>
      <c r="M2907" s="1"/>
      <c r="AX2907" s="1"/>
      <c r="AY2907" s="1"/>
      <c r="BA2907" s="1"/>
      <c r="BB2907" s="1"/>
      <c r="BG2907" t="str">
        <f t="shared" ca="1" si="369"/>
        <v/>
      </c>
      <c r="BH2907" t="str">
        <f t="shared" si="370"/>
        <v/>
      </c>
      <c r="BI2907" t="str">
        <f t="shared" si="371"/>
        <v/>
      </c>
      <c r="BJ2907" t="str">
        <f t="shared" ca="1" si="366"/>
        <v/>
      </c>
      <c r="BK2907">
        <f t="shared" si="372"/>
        <v>1900</v>
      </c>
      <c r="BL2907">
        <f t="shared" si="373"/>
        <v>1900</v>
      </c>
      <c r="BM2907" t="str">
        <f t="shared" si="367"/>
        <v/>
      </c>
      <c r="BN2907" s="84">
        <f t="shared" si="368"/>
        <v>116</v>
      </c>
      <c r="BO2907" s="1">
        <v>42370</v>
      </c>
      <c r="BP2907" s="1"/>
      <c r="BQ2907" s="3"/>
      <c r="BR2907" s="4"/>
      <c r="BS2907" s="5"/>
      <c r="BT2907" s="6"/>
      <c r="BU2907" s="5"/>
      <c r="BV2907" s="5"/>
      <c r="BW2907" s="6"/>
      <c r="BX2907" s="5"/>
      <c r="BY2907" s="5"/>
      <c r="BZ2907" s="6"/>
      <c r="CA2907" s="5"/>
    </row>
    <row r="2908" spans="4:79">
      <c r="D2908" s="1"/>
      <c r="J2908" s="1"/>
      <c r="L2908" s="1"/>
      <c r="M2908" s="1"/>
      <c r="AY2908" s="1"/>
      <c r="AZ2908" s="1"/>
      <c r="BB2908" s="1"/>
      <c r="BC2908" s="1"/>
      <c r="BG2908" t="str">
        <f t="shared" ca="1" si="369"/>
        <v/>
      </c>
      <c r="BH2908" t="str">
        <f t="shared" si="370"/>
        <v/>
      </c>
      <c r="BI2908" t="str">
        <f t="shared" si="371"/>
        <v/>
      </c>
      <c r="BJ2908" t="str">
        <f t="shared" ca="1" si="366"/>
        <v/>
      </c>
      <c r="BK2908">
        <f t="shared" si="372"/>
        <v>1900</v>
      </c>
      <c r="BL2908">
        <f t="shared" si="373"/>
        <v>1900</v>
      </c>
      <c r="BM2908" t="str">
        <f t="shared" si="367"/>
        <v/>
      </c>
      <c r="BN2908" s="84">
        <f t="shared" si="368"/>
        <v>116</v>
      </c>
      <c r="BO2908" s="1">
        <v>42370</v>
      </c>
      <c r="BP2908" s="1"/>
      <c r="BQ2908" s="3"/>
      <c r="BR2908" s="4"/>
      <c r="BS2908" s="5"/>
      <c r="BT2908" s="6"/>
      <c r="BU2908" s="5"/>
      <c r="BV2908" s="5"/>
      <c r="BW2908" s="6"/>
      <c r="BX2908" s="5"/>
      <c r="BY2908" s="5"/>
      <c r="BZ2908" s="6"/>
      <c r="CA2908" s="5"/>
    </row>
    <row r="2909" spans="4:79">
      <c r="D2909" s="1"/>
      <c r="J2909" s="1"/>
      <c r="L2909" s="1"/>
      <c r="BA2909" s="1"/>
      <c r="BG2909" t="str">
        <f t="shared" ca="1" si="369"/>
        <v/>
      </c>
      <c r="BH2909" t="str">
        <f t="shared" si="370"/>
        <v/>
      </c>
      <c r="BI2909" t="str">
        <f t="shared" si="371"/>
        <v/>
      </c>
      <c r="BJ2909" t="str">
        <f t="shared" ca="1" si="366"/>
        <v/>
      </c>
      <c r="BK2909">
        <f t="shared" si="372"/>
        <v>1900</v>
      </c>
      <c r="BL2909">
        <f t="shared" si="373"/>
        <v>1900</v>
      </c>
      <c r="BM2909" t="str">
        <f t="shared" si="367"/>
        <v/>
      </c>
      <c r="BN2909" s="84">
        <f t="shared" si="368"/>
        <v>116</v>
      </c>
      <c r="BO2909" s="1">
        <v>42370</v>
      </c>
      <c r="BP2909" s="1"/>
      <c r="BQ2909" s="3"/>
      <c r="BR2909" s="4"/>
      <c r="BS2909" s="5"/>
      <c r="BT2909" s="6"/>
      <c r="BU2909" s="5"/>
      <c r="BV2909" s="5"/>
      <c r="BW2909" s="6"/>
      <c r="BX2909" s="5"/>
      <c r="BY2909" s="5"/>
      <c r="BZ2909" s="6"/>
      <c r="CA2909" s="5"/>
    </row>
    <row r="2910" spans="4:79">
      <c r="D2910" s="1"/>
      <c r="J2910" s="1"/>
      <c r="L2910" s="1"/>
      <c r="M2910" s="1"/>
      <c r="AX2910" s="1"/>
      <c r="AY2910" s="1"/>
      <c r="BA2910" s="1"/>
      <c r="BB2910" s="1"/>
      <c r="BG2910" t="str">
        <f t="shared" ca="1" si="369"/>
        <v/>
      </c>
      <c r="BH2910" t="str">
        <f t="shared" si="370"/>
        <v/>
      </c>
      <c r="BI2910" t="str">
        <f t="shared" si="371"/>
        <v/>
      </c>
      <c r="BJ2910" t="str">
        <f t="shared" ca="1" si="366"/>
        <v/>
      </c>
      <c r="BK2910">
        <f t="shared" si="372"/>
        <v>1900</v>
      </c>
      <c r="BL2910">
        <f t="shared" si="373"/>
        <v>1900</v>
      </c>
      <c r="BM2910" t="str">
        <f t="shared" si="367"/>
        <v/>
      </c>
      <c r="BN2910" s="84">
        <f t="shared" si="368"/>
        <v>116</v>
      </c>
      <c r="BO2910" s="1">
        <v>42370</v>
      </c>
      <c r="BP2910" s="1"/>
      <c r="BQ2910" s="3"/>
      <c r="BR2910" s="4"/>
      <c r="BS2910" s="5"/>
      <c r="BT2910" s="6"/>
      <c r="BU2910" s="5"/>
      <c r="BV2910" s="5"/>
      <c r="BW2910" s="6"/>
      <c r="BX2910" s="5"/>
      <c r="BY2910" s="5"/>
      <c r="BZ2910" s="6"/>
      <c r="CA2910" s="5"/>
    </row>
    <row r="2911" spans="4:79">
      <c r="D2911" s="1"/>
      <c r="J2911" s="1"/>
      <c r="L2911" s="1"/>
      <c r="M2911" s="1"/>
      <c r="AX2911" s="1"/>
      <c r="AY2911" s="1"/>
      <c r="BA2911" s="1"/>
      <c r="BB2911" s="1"/>
      <c r="BG2911" t="str">
        <f t="shared" ca="1" si="369"/>
        <v/>
      </c>
      <c r="BH2911" t="str">
        <f t="shared" si="370"/>
        <v/>
      </c>
      <c r="BI2911" t="str">
        <f t="shared" si="371"/>
        <v/>
      </c>
      <c r="BJ2911" t="str">
        <f t="shared" ref="BJ2911:BJ2974" ca="1" si="374">IF(A2911="","",DATEDIF(L2911,TODAY(),"y"))</f>
        <v/>
      </c>
      <c r="BK2911">
        <f t="shared" si="372"/>
        <v>1900</v>
      </c>
      <c r="BL2911">
        <f t="shared" si="373"/>
        <v>1900</v>
      </c>
      <c r="BM2911" t="str">
        <f t="shared" si="367"/>
        <v/>
      </c>
      <c r="BN2911" s="84">
        <f t="shared" si="368"/>
        <v>116</v>
      </c>
      <c r="BO2911" s="1">
        <v>42370</v>
      </c>
      <c r="BP2911" s="1"/>
      <c r="BQ2911" s="3"/>
      <c r="BR2911" s="4"/>
      <c r="BS2911" s="5"/>
      <c r="BT2911" s="6"/>
      <c r="BU2911" s="5"/>
      <c r="BV2911" s="5"/>
      <c r="BW2911" s="6"/>
      <c r="BX2911" s="5"/>
      <c r="BY2911" s="5"/>
      <c r="BZ2911" s="6"/>
      <c r="CA2911" s="5"/>
    </row>
    <row r="2912" spans="4:79">
      <c r="D2912" s="1"/>
      <c r="J2912" s="1"/>
      <c r="L2912" s="1"/>
      <c r="M2912" s="1"/>
      <c r="AX2912" s="1"/>
      <c r="AY2912" s="1"/>
      <c r="BA2912" s="1"/>
      <c r="BB2912" s="1"/>
      <c r="BG2912" t="str">
        <f t="shared" ca="1" si="369"/>
        <v/>
      </c>
      <c r="BH2912" t="str">
        <f t="shared" si="370"/>
        <v/>
      </c>
      <c r="BI2912" t="str">
        <f t="shared" si="371"/>
        <v/>
      </c>
      <c r="BJ2912" t="str">
        <f t="shared" ca="1" si="374"/>
        <v/>
      </c>
      <c r="BK2912">
        <f t="shared" si="372"/>
        <v>1900</v>
      </c>
      <c r="BL2912">
        <f t="shared" si="373"/>
        <v>1900</v>
      </c>
      <c r="BM2912" t="str">
        <f t="shared" si="367"/>
        <v/>
      </c>
      <c r="BN2912" s="84">
        <f t="shared" si="368"/>
        <v>116</v>
      </c>
      <c r="BO2912" s="1">
        <v>42370</v>
      </c>
      <c r="BP2912" s="1"/>
      <c r="BQ2912" s="3"/>
      <c r="BR2912" s="4"/>
      <c r="BS2912" s="5"/>
      <c r="BT2912" s="6"/>
      <c r="BU2912" s="5"/>
      <c r="BV2912" s="5"/>
      <c r="BW2912" s="6"/>
      <c r="BX2912" s="5"/>
      <c r="BY2912" s="5"/>
      <c r="BZ2912" s="6"/>
      <c r="CA2912" s="5"/>
    </row>
    <row r="2913" spans="4:79">
      <c r="D2913" s="1"/>
      <c r="E2913" s="1"/>
      <c r="J2913" s="1"/>
      <c r="L2913" s="1"/>
      <c r="AX2913" s="1"/>
      <c r="AY2913" s="1"/>
      <c r="BA2913" s="1"/>
      <c r="BB2913" s="1"/>
      <c r="BG2913" t="str">
        <f t="shared" ca="1" si="369"/>
        <v/>
      </c>
      <c r="BH2913" t="str">
        <f t="shared" si="370"/>
        <v/>
      </c>
      <c r="BI2913" t="str">
        <f t="shared" si="371"/>
        <v/>
      </c>
      <c r="BJ2913" t="str">
        <f t="shared" ca="1" si="374"/>
        <v/>
      </c>
      <c r="BK2913">
        <f t="shared" si="372"/>
        <v>1900</v>
      </c>
      <c r="BL2913">
        <f t="shared" si="373"/>
        <v>1900</v>
      </c>
      <c r="BM2913" t="str">
        <f t="shared" si="367"/>
        <v/>
      </c>
      <c r="BN2913" s="84">
        <f t="shared" si="368"/>
        <v>116</v>
      </c>
      <c r="BO2913" s="1">
        <v>42370</v>
      </c>
      <c r="BP2913" s="1"/>
      <c r="BQ2913" s="3"/>
      <c r="BR2913" s="4"/>
      <c r="BS2913" s="5"/>
      <c r="BT2913" s="6"/>
      <c r="BU2913" s="5"/>
      <c r="BV2913" s="5"/>
      <c r="BW2913" s="6"/>
      <c r="BX2913" s="5"/>
      <c r="BY2913" s="5"/>
      <c r="BZ2913" s="6"/>
      <c r="CA2913" s="5"/>
    </row>
    <row r="2914" spans="4:79">
      <c r="D2914" s="1"/>
      <c r="J2914" s="1"/>
      <c r="L2914" s="1"/>
      <c r="AX2914" s="1"/>
      <c r="AY2914" s="1"/>
      <c r="BA2914" s="1"/>
      <c r="BB2914" s="1"/>
      <c r="BG2914" t="str">
        <f t="shared" ca="1" si="369"/>
        <v/>
      </c>
      <c r="BH2914" t="str">
        <f t="shared" si="370"/>
        <v/>
      </c>
      <c r="BI2914" t="str">
        <f t="shared" si="371"/>
        <v/>
      </c>
      <c r="BJ2914" t="str">
        <f t="shared" ca="1" si="374"/>
        <v/>
      </c>
      <c r="BK2914">
        <f t="shared" si="372"/>
        <v>1900</v>
      </c>
      <c r="BL2914">
        <f t="shared" si="373"/>
        <v>1900</v>
      </c>
      <c r="BM2914" t="str">
        <f t="shared" si="367"/>
        <v/>
      </c>
      <c r="BN2914" s="84">
        <f t="shared" si="368"/>
        <v>116</v>
      </c>
      <c r="BO2914" s="1">
        <v>42370</v>
      </c>
      <c r="BP2914" s="1"/>
      <c r="BQ2914" s="3"/>
      <c r="BR2914" s="4"/>
      <c r="BS2914" s="5"/>
      <c r="BT2914" s="6"/>
      <c r="BU2914" s="5"/>
      <c r="BV2914" s="5"/>
      <c r="BW2914" s="6"/>
      <c r="BX2914" s="5"/>
      <c r="BY2914" s="5"/>
      <c r="BZ2914" s="6"/>
      <c r="CA2914" s="5"/>
    </row>
    <row r="2915" spans="4:79">
      <c r="D2915" s="1"/>
      <c r="J2915" s="1"/>
      <c r="L2915" s="1"/>
      <c r="AX2915" s="1"/>
      <c r="AY2915" s="1"/>
      <c r="BA2915" s="1"/>
      <c r="BB2915" s="1"/>
      <c r="BG2915" t="str">
        <f t="shared" ca="1" si="369"/>
        <v/>
      </c>
      <c r="BH2915" t="str">
        <f t="shared" si="370"/>
        <v/>
      </c>
      <c r="BI2915" t="str">
        <f t="shared" si="371"/>
        <v/>
      </c>
      <c r="BJ2915" t="str">
        <f t="shared" ca="1" si="374"/>
        <v/>
      </c>
      <c r="BK2915">
        <f t="shared" si="372"/>
        <v>1900</v>
      </c>
      <c r="BL2915">
        <f t="shared" si="373"/>
        <v>1900</v>
      </c>
      <c r="BM2915" t="str">
        <f t="shared" si="367"/>
        <v/>
      </c>
      <c r="BN2915" s="84">
        <f t="shared" si="368"/>
        <v>116</v>
      </c>
      <c r="BO2915" s="1">
        <v>42370</v>
      </c>
      <c r="BP2915" s="1"/>
      <c r="BQ2915" s="3"/>
      <c r="BR2915" s="4"/>
      <c r="BS2915" s="5"/>
      <c r="BT2915" s="6"/>
      <c r="BU2915" s="5"/>
      <c r="BV2915" s="5"/>
      <c r="BW2915" s="6"/>
      <c r="BX2915" s="5"/>
      <c r="BY2915" s="5"/>
      <c r="BZ2915" s="6"/>
      <c r="CA2915" s="5"/>
    </row>
    <row r="2916" spans="4:79">
      <c r="D2916" s="1"/>
      <c r="J2916" s="1"/>
      <c r="L2916" s="1"/>
      <c r="AX2916" s="1"/>
      <c r="AY2916" s="1"/>
      <c r="BA2916" s="1"/>
      <c r="BB2916" s="1"/>
      <c r="BF2916" s="1"/>
      <c r="BG2916" t="str">
        <f t="shared" ca="1" si="369"/>
        <v/>
      </c>
      <c r="BH2916" t="str">
        <f t="shared" si="370"/>
        <v/>
      </c>
      <c r="BI2916" t="str">
        <f t="shared" si="371"/>
        <v/>
      </c>
      <c r="BJ2916" t="str">
        <f t="shared" ca="1" si="374"/>
        <v/>
      </c>
      <c r="BK2916">
        <f t="shared" si="372"/>
        <v>1900</v>
      </c>
      <c r="BL2916">
        <f t="shared" si="373"/>
        <v>1900</v>
      </c>
      <c r="BM2916" t="str">
        <f t="shared" si="367"/>
        <v/>
      </c>
      <c r="BN2916" s="84">
        <f t="shared" si="368"/>
        <v>116</v>
      </c>
      <c r="BO2916" s="1">
        <v>42370</v>
      </c>
      <c r="BP2916" s="1"/>
      <c r="BQ2916" s="3"/>
      <c r="BR2916" s="4"/>
      <c r="BS2916" s="5"/>
      <c r="BT2916" s="6"/>
      <c r="BU2916" s="5"/>
      <c r="BV2916" s="5"/>
      <c r="BW2916" s="6"/>
      <c r="BX2916" s="5"/>
      <c r="BY2916" s="5"/>
      <c r="BZ2916" s="6"/>
      <c r="CA2916" s="5"/>
    </row>
    <row r="2917" spans="4:79">
      <c r="D2917" s="1"/>
      <c r="J2917" s="1"/>
      <c r="L2917" s="1"/>
      <c r="AZ2917" s="1"/>
      <c r="BA2917" s="1"/>
      <c r="BC2917" s="1"/>
      <c r="BD2917" s="1"/>
      <c r="BG2917" t="str">
        <f t="shared" ca="1" si="369"/>
        <v/>
      </c>
      <c r="BH2917" t="str">
        <f t="shared" si="370"/>
        <v/>
      </c>
      <c r="BI2917" t="str">
        <f t="shared" si="371"/>
        <v/>
      </c>
      <c r="BJ2917" t="str">
        <f t="shared" ca="1" si="374"/>
        <v/>
      </c>
      <c r="BK2917">
        <f t="shared" si="372"/>
        <v>1900</v>
      </c>
      <c r="BL2917">
        <f t="shared" si="373"/>
        <v>1900</v>
      </c>
      <c r="BM2917" t="str">
        <f t="shared" si="367"/>
        <v/>
      </c>
      <c r="BN2917" s="84">
        <f t="shared" si="368"/>
        <v>116</v>
      </c>
      <c r="BO2917" s="1">
        <v>42370</v>
      </c>
      <c r="BP2917" s="1"/>
      <c r="BQ2917" s="3"/>
      <c r="BR2917" s="4"/>
      <c r="BS2917" s="5"/>
      <c r="BT2917" s="6"/>
      <c r="BU2917" s="5"/>
      <c r="BV2917" s="5"/>
      <c r="BW2917" s="6"/>
      <c r="BX2917" s="5"/>
      <c r="BY2917" s="5"/>
      <c r="BZ2917" s="6"/>
      <c r="CA2917" s="5"/>
    </row>
    <row r="2918" spans="4:79">
      <c r="D2918" s="1"/>
      <c r="J2918" s="1"/>
      <c r="L2918" s="1"/>
      <c r="M2918" s="1"/>
      <c r="AX2918" s="1"/>
      <c r="AY2918" s="1"/>
      <c r="BA2918" s="1"/>
      <c r="BB2918" s="1"/>
      <c r="BG2918" t="str">
        <f t="shared" ca="1" si="369"/>
        <v/>
      </c>
      <c r="BH2918" t="str">
        <f t="shared" si="370"/>
        <v/>
      </c>
      <c r="BI2918" t="str">
        <f t="shared" si="371"/>
        <v/>
      </c>
      <c r="BJ2918" t="str">
        <f t="shared" ca="1" si="374"/>
        <v/>
      </c>
      <c r="BK2918">
        <f t="shared" si="372"/>
        <v>1900</v>
      </c>
      <c r="BL2918">
        <f t="shared" si="373"/>
        <v>1900</v>
      </c>
      <c r="BM2918" t="str">
        <f t="shared" si="367"/>
        <v/>
      </c>
      <c r="BN2918" s="84">
        <f t="shared" si="368"/>
        <v>116</v>
      </c>
      <c r="BO2918" s="1">
        <v>42370</v>
      </c>
      <c r="BP2918" s="1"/>
      <c r="BQ2918" s="3"/>
      <c r="BR2918" s="4"/>
      <c r="BS2918" s="5"/>
      <c r="BT2918" s="6"/>
      <c r="BU2918" s="5"/>
      <c r="BV2918" s="5"/>
      <c r="BW2918" s="6"/>
      <c r="BX2918" s="5"/>
      <c r="BY2918" s="5"/>
      <c r="BZ2918" s="6"/>
      <c r="CA2918" s="5"/>
    </row>
    <row r="2919" spans="4:79">
      <c r="D2919" s="1"/>
      <c r="J2919" s="1"/>
      <c r="L2919" s="1"/>
      <c r="AX2919" s="1"/>
      <c r="AY2919" s="1"/>
      <c r="BA2919" s="1"/>
      <c r="BB2919" s="1"/>
      <c r="BG2919" t="str">
        <f t="shared" ca="1" si="369"/>
        <v/>
      </c>
      <c r="BH2919" t="str">
        <f t="shared" si="370"/>
        <v/>
      </c>
      <c r="BI2919" t="str">
        <f t="shared" si="371"/>
        <v/>
      </c>
      <c r="BJ2919" t="str">
        <f t="shared" ca="1" si="374"/>
        <v/>
      </c>
      <c r="BK2919">
        <f t="shared" si="372"/>
        <v>1900</v>
      </c>
      <c r="BL2919">
        <f t="shared" si="373"/>
        <v>1900</v>
      </c>
      <c r="BM2919" t="str">
        <f t="shared" si="367"/>
        <v/>
      </c>
      <c r="BN2919" s="84">
        <f t="shared" si="368"/>
        <v>116</v>
      </c>
      <c r="BO2919" s="1">
        <v>42370</v>
      </c>
      <c r="BP2919" s="1"/>
      <c r="BQ2919" s="3"/>
      <c r="BR2919" s="4"/>
      <c r="BS2919" s="5"/>
      <c r="BT2919" s="6"/>
      <c r="BU2919" s="5"/>
      <c r="BV2919" s="5"/>
      <c r="BW2919" s="6"/>
      <c r="BX2919" s="5"/>
      <c r="BY2919" s="5"/>
      <c r="BZ2919" s="6"/>
      <c r="CA2919" s="5"/>
    </row>
    <row r="2920" spans="4:79">
      <c r="D2920" s="1"/>
      <c r="J2920" s="1"/>
      <c r="L2920" s="1"/>
      <c r="BA2920" s="1"/>
      <c r="BB2920" s="1"/>
      <c r="BF2920" s="1"/>
      <c r="BG2920" t="str">
        <f t="shared" ca="1" si="369"/>
        <v/>
      </c>
      <c r="BH2920" t="str">
        <f t="shared" si="370"/>
        <v/>
      </c>
      <c r="BI2920" t="str">
        <f t="shared" si="371"/>
        <v/>
      </c>
      <c r="BJ2920" t="str">
        <f t="shared" ca="1" si="374"/>
        <v/>
      </c>
      <c r="BK2920">
        <f t="shared" si="372"/>
        <v>1900</v>
      </c>
      <c r="BL2920">
        <f t="shared" si="373"/>
        <v>1900</v>
      </c>
      <c r="BM2920" t="str">
        <f t="shared" si="367"/>
        <v/>
      </c>
      <c r="BN2920" s="84">
        <f t="shared" si="368"/>
        <v>116</v>
      </c>
      <c r="BO2920" s="1">
        <v>42370</v>
      </c>
      <c r="BP2920" s="1"/>
      <c r="BQ2920" s="3"/>
      <c r="BR2920" s="4"/>
      <c r="BS2920" s="5"/>
      <c r="BT2920" s="6"/>
      <c r="BU2920" s="5"/>
      <c r="BV2920" s="5"/>
      <c r="BW2920" s="6"/>
      <c r="BX2920" s="5"/>
      <c r="BY2920" s="5"/>
      <c r="BZ2920" s="6"/>
      <c r="CA2920" s="5"/>
    </row>
    <row r="2921" spans="4:79">
      <c r="D2921" s="1"/>
      <c r="J2921" s="1"/>
      <c r="L2921" s="1"/>
      <c r="AX2921" s="1"/>
      <c r="AY2921" s="1"/>
      <c r="BA2921" s="1"/>
      <c r="BB2921" s="1"/>
      <c r="BF2921" s="1"/>
      <c r="BG2921" t="str">
        <f t="shared" ca="1" si="369"/>
        <v/>
      </c>
      <c r="BH2921" t="str">
        <f t="shared" si="370"/>
        <v/>
      </c>
      <c r="BI2921" t="str">
        <f t="shared" si="371"/>
        <v/>
      </c>
      <c r="BJ2921" t="str">
        <f t="shared" ca="1" si="374"/>
        <v/>
      </c>
      <c r="BK2921">
        <f t="shared" si="372"/>
        <v>1900</v>
      </c>
      <c r="BL2921">
        <f t="shared" si="373"/>
        <v>1900</v>
      </c>
      <c r="BM2921" t="str">
        <f t="shared" si="367"/>
        <v/>
      </c>
      <c r="BN2921" s="84">
        <f t="shared" si="368"/>
        <v>116</v>
      </c>
      <c r="BO2921" s="1">
        <v>42370</v>
      </c>
      <c r="BP2921" s="1"/>
      <c r="BQ2921" s="3"/>
      <c r="BR2921" s="4"/>
      <c r="BS2921" s="5"/>
      <c r="BT2921" s="6"/>
      <c r="BU2921" s="5"/>
      <c r="BV2921" s="5"/>
      <c r="BW2921" s="6"/>
      <c r="BX2921" s="5"/>
      <c r="BY2921" s="5"/>
      <c r="BZ2921" s="6"/>
      <c r="CA2921" s="5"/>
    </row>
    <row r="2922" spans="4:79">
      <c r="D2922" s="1"/>
      <c r="J2922" s="1"/>
      <c r="L2922" s="1"/>
      <c r="AX2922" s="1"/>
      <c r="AY2922" s="1"/>
      <c r="BA2922" s="1"/>
      <c r="BB2922" s="1"/>
      <c r="BG2922" t="str">
        <f t="shared" ca="1" si="369"/>
        <v/>
      </c>
      <c r="BH2922" t="str">
        <f t="shared" si="370"/>
        <v/>
      </c>
      <c r="BI2922" t="str">
        <f t="shared" si="371"/>
        <v/>
      </c>
      <c r="BJ2922" t="str">
        <f t="shared" ca="1" si="374"/>
        <v/>
      </c>
      <c r="BK2922">
        <f t="shared" si="372"/>
        <v>1900</v>
      </c>
      <c r="BL2922">
        <f t="shared" si="373"/>
        <v>1900</v>
      </c>
      <c r="BM2922" t="str">
        <f t="shared" si="367"/>
        <v/>
      </c>
      <c r="BN2922" s="84">
        <f t="shared" si="368"/>
        <v>116</v>
      </c>
      <c r="BO2922" s="1">
        <v>42370</v>
      </c>
      <c r="BP2922" s="1"/>
      <c r="BQ2922" s="3"/>
      <c r="BR2922" s="4"/>
      <c r="BS2922" s="5"/>
      <c r="BT2922" s="6"/>
      <c r="BU2922" s="5"/>
      <c r="BV2922" s="5"/>
      <c r="BW2922" s="6"/>
      <c r="BX2922" s="5"/>
      <c r="BY2922" s="5"/>
      <c r="BZ2922" s="6"/>
      <c r="CA2922" s="5"/>
    </row>
    <row r="2923" spans="4:79">
      <c r="D2923" s="1"/>
      <c r="J2923" s="1"/>
      <c r="L2923" s="1"/>
      <c r="M2923" s="1"/>
      <c r="AX2923" s="1"/>
      <c r="AY2923" s="1"/>
      <c r="BA2923" s="1"/>
      <c r="BB2923" s="1"/>
      <c r="BG2923" t="str">
        <f t="shared" ca="1" si="369"/>
        <v/>
      </c>
      <c r="BH2923" t="str">
        <f t="shared" si="370"/>
        <v/>
      </c>
      <c r="BI2923" t="str">
        <f t="shared" si="371"/>
        <v/>
      </c>
      <c r="BJ2923" t="str">
        <f t="shared" ca="1" si="374"/>
        <v/>
      </c>
      <c r="BK2923">
        <f t="shared" si="372"/>
        <v>1900</v>
      </c>
      <c r="BL2923">
        <f t="shared" si="373"/>
        <v>1900</v>
      </c>
      <c r="BM2923" t="str">
        <f t="shared" si="367"/>
        <v/>
      </c>
      <c r="BN2923" s="84">
        <f t="shared" si="368"/>
        <v>116</v>
      </c>
      <c r="BO2923" s="1">
        <v>42370</v>
      </c>
      <c r="BP2923" s="1"/>
      <c r="BQ2923" s="3"/>
      <c r="BR2923" s="4"/>
      <c r="BS2923" s="5"/>
      <c r="BT2923" s="6"/>
      <c r="BU2923" s="5"/>
      <c r="BV2923" s="5"/>
      <c r="BW2923" s="6"/>
      <c r="BX2923" s="5"/>
      <c r="BY2923" s="5"/>
      <c r="BZ2923" s="6"/>
      <c r="CA2923" s="5"/>
    </row>
    <row r="2924" spans="4:79">
      <c r="D2924" s="1"/>
      <c r="E2924" s="1"/>
      <c r="J2924" s="1"/>
      <c r="L2924" s="1"/>
      <c r="AX2924" s="1"/>
      <c r="AY2924" s="1"/>
      <c r="BA2924" s="1"/>
      <c r="BG2924" t="str">
        <f t="shared" ca="1" si="369"/>
        <v/>
      </c>
      <c r="BH2924" t="str">
        <f t="shared" si="370"/>
        <v/>
      </c>
      <c r="BI2924" t="str">
        <f t="shared" si="371"/>
        <v/>
      </c>
      <c r="BJ2924" t="str">
        <f t="shared" ca="1" si="374"/>
        <v/>
      </c>
      <c r="BK2924">
        <f t="shared" si="372"/>
        <v>1900</v>
      </c>
      <c r="BL2924">
        <f t="shared" si="373"/>
        <v>1900</v>
      </c>
      <c r="BM2924" t="str">
        <f t="shared" si="367"/>
        <v/>
      </c>
      <c r="BN2924" s="84">
        <f t="shared" si="368"/>
        <v>116</v>
      </c>
      <c r="BO2924" s="1">
        <v>42370</v>
      </c>
      <c r="BP2924" s="1"/>
      <c r="BQ2924" s="3"/>
      <c r="BR2924" s="4"/>
      <c r="BS2924" s="5"/>
      <c r="BT2924" s="6"/>
      <c r="BU2924" s="5"/>
      <c r="BV2924" s="5"/>
      <c r="BW2924" s="6"/>
      <c r="BX2924" s="5"/>
      <c r="BY2924" s="5"/>
      <c r="BZ2924" s="6"/>
      <c r="CA2924" s="5"/>
    </row>
    <row r="2925" spans="4:79">
      <c r="D2925" s="1"/>
      <c r="J2925" s="1"/>
      <c r="L2925" s="1"/>
      <c r="BA2925" s="1"/>
      <c r="BB2925" s="1"/>
      <c r="BG2925" t="str">
        <f t="shared" ca="1" si="369"/>
        <v/>
      </c>
      <c r="BH2925" t="str">
        <f t="shared" si="370"/>
        <v/>
      </c>
      <c r="BI2925" t="str">
        <f t="shared" si="371"/>
        <v/>
      </c>
      <c r="BJ2925" t="str">
        <f t="shared" ca="1" si="374"/>
        <v/>
      </c>
      <c r="BK2925">
        <f t="shared" si="372"/>
        <v>1900</v>
      </c>
      <c r="BL2925">
        <f t="shared" si="373"/>
        <v>1900</v>
      </c>
      <c r="BM2925" t="str">
        <f t="shared" si="367"/>
        <v/>
      </c>
      <c r="BN2925" s="84">
        <f t="shared" si="368"/>
        <v>116</v>
      </c>
      <c r="BO2925" s="1">
        <v>42370</v>
      </c>
      <c r="BP2925" s="1"/>
      <c r="BQ2925" s="3"/>
      <c r="BR2925" s="4"/>
      <c r="BS2925" s="5"/>
      <c r="BT2925" s="6"/>
      <c r="BU2925" s="5"/>
      <c r="BV2925" s="5"/>
      <c r="BW2925" s="6"/>
      <c r="BX2925" s="5"/>
      <c r="BY2925" s="5"/>
      <c r="BZ2925" s="6"/>
      <c r="CA2925" s="5"/>
    </row>
    <row r="2926" spans="4:79">
      <c r="D2926" s="1"/>
      <c r="BB2926" s="1"/>
      <c r="BG2926" t="str">
        <f t="shared" ca="1" si="369"/>
        <v/>
      </c>
      <c r="BH2926" t="str">
        <f t="shared" si="370"/>
        <v/>
      </c>
      <c r="BI2926" t="str">
        <f t="shared" si="371"/>
        <v/>
      </c>
      <c r="BJ2926" t="str">
        <f t="shared" ca="1" si="374"/>
        <v/>
      </c>
      <c r="BK2926">
        <f t="shared" si="372"/>
        <v>1900</v>
      </c>
      <c r="BL2926">
        <f t="shared" si="373"/>
        <v>1900</v>
      </c>
      <c r="BM2926" t="str">
        <f t="shared" si="367"/>
        <v/>
      </c>
      <c r="BN2926" s="84">
        <f t="shared" si="368"/>
        <v>116</v>
      </c>
      <c r="BO2926" s="1">
        <v>42370</v>
      </c>
      <c r="BP2926" s="1"/>
      <c r="BQ2926" s="3"/>
      <c r="BR2926" s="4"/>
      <c r="BS2926" s="5"/>
      <c r="BT2926" s="6"/>
      <c r="BU2926" s="5"/>
      <c r="BV2926" s="5"/>
      <c r="BW2926" s="6"/>
      <c r="BX2926" s="5"/>
      <c r="BY2926" s="5"/>
      <c r="BZ2926" s="6"/>
      <c r="CA2926" s="5"/>
    </row>
    <row r="2927" spans="4:79">
      <c r="D2927" s="1"/>
      <c r="J2927" s="1"/>
      <c r="L2927" s="1"/>
      <c r="M2927" s="1"/>
      <c r="AY2927" s="1"/>
      <c r="AZ2927" s="1"/>
      <c r="BB2927" s="1"/>
      <c r="BC2927" s="1"/>
      <c r="BG2927" t="str">
        <f t="shared" ca="1" si="369"/>
        <v/>
      </c>
      <c r="BH2927" t="str">
        <f t="shared" si="370"/>
        <v/>
      </c>
      <c r="BI2927" t="str">
        <f t="shared" si="371"/>
        <v/>
      </c>
      <c r="BJ2927" t="str">
        <f t="shared" ca="1" si="374"/>
        <v/>
      </c>
      <c r="BK2927">
        <f t="shared" si="372"/>
        <v>1900</v>
      </c>
      <c r="BL2927">
        <f t="shared" si="373"/>
        <v>1900</v>
      </c>
      <c r="BM2927" t="str">
        <f t="shared" si="367"/>
        <v/>
      </c>
      <c r="BN2927" s="84">
        <f t="shared" si="368"/>
        <v>116</v>
      </c>
      <c r="BO2927" s="1">
        <v>42370</v>
      </c>
      <c r="BP2927" s="1"/>
      <c r="BQ2927" s="3"/>
      <c r="BR2927" s="4"/>
      <c r="BS2927" s="5"/>
      <c r="BT2927" s="6"/>
      <c r="BU2927" s="5"/>
      <c r="BV2927" s="5"/>
      <c r="BW2927" s="6"/>
      <c r="BX2927" s="5"/>
      <c r="BY2927" s="5"/>
      <c r="BZ2927" s="6"/>
      <c r="CA2927" s="5"/>
    </row>
    <row r="2928" spans="4:79">
      <c r="D2928" s="1"/>
      <c r="J2928" s="1"/>
      <c r="L2928" s="1"/>
      <c r="M2928" s="1"/>
      <c r="AY2928" s="1"/>
      <c r="AZ2928" s="1"/>
      <c r="BB2928" s="1"/>
      <c r="BC2928" s="1"/>
      <c r="BG2928" t="str">
        <f t="shared" ca="1" si="369"/>
        <v/>
      </c>
      <c r="BH2928" t="str">
        <f t="shared" si="370"/>
        <v/>
      </c>
      <c r="BI2928" t="str">
        <f t="shared" si="371"/>
        <v/>
      </c>
      <c r="BJ2928" t="str">
        <f t="shared" ca="1" si="374"/>
        <v/>
      </c>
      <c r="BK2928">
        <f t="shared" si="372"/>
        <v>1900</v>
      </c>
      <c r="BL2928">
        <f t="shared" si="373"/>
        <v>1900</v>
      </c>
      <c r="BM2928" t="str">
        <f t="shared" si="367"/>
        <v/>
      </c>
      <c r="BN2928" s="84">
        <f t="shared" si="368"/>
        <v>116</v>
      </c>
      <c r="BO2928" s="1">
        <v>42370</v>
      </c>
      <c r="BP2928" s="1"/>
      <c r="BQ2928" s="3"/>
      <c r="BR2928" s="4"/>
      <c r="BS2928" s="5"/>
      <c r="BT2928" s="6"/>
      <c r="BU2928" s="5"/>
      <c r="BV2928" s="5"/>
      <c r="BW2928" s="6"/>
      <c r="BX2928" s="5"/>
      <c r="BY2928" s="5"/>
      <c r="BZ2928" s="6"/>
      <c r="CA2928" s="5"/>
    </row>
    <row r="2929" spans="4:79">
      <c r="D2929" s="1"/>
      <c r="J2929" s="1"/>
      <c r="L2929" s="1"/>
      <c r="AX2929" s="1"/>
      <c r="AY2929" s="1"/>
      <c r="BA2929" s="1"/>
      <c r="BB2929" s="1"/>
      <c r="BG2929" t="str">
        <f t="shared" ca="1" si="369"/>
        <v/>
      </c>
      <c r="BH2929" t="str">
        <f t="shared" si="370"/>
        <v/>
      </c>
      <c r="BI2929" t="str">
        <f t="shared" si="371"/>
        <v/>
      </c>
      <c r="BJ2929" t="str">
        <f t="shared" ca="1" si="374"/>
        <v/>
      </c>
      <c r="BK2929">
        <f t="shared" si="372"/>
        <v>1900</v>
      </c>
      <c r="BL2929">
        <f t="shared" si="373"/>
        <v>1900</v>
      </c>
      <c r="BM2929" t="str">
        <f t="shared" si="367"/>
        <v/>
      </c>
      <c r="BN2929" s="84">
        <f t="shared" si="368"/>
        <v>116</v>
      </c>
      <c r="BO2929" s="1">
        <v>42370</v>
      </c>
      <c r="BP2929" s="1"/>
      <c r="BQ2929" s="3"/>
      <c r="BR2929" s="4"/>
      <c r="BS2929" s="5"/>
      <c r="BT2929" s="6"/>
      <c r="BU2929" s="5"/>
      <c r="BV2929" s="5"/>
      <c r="BW2929" s="6"/>
      <c r="BX2929" s="5"/>
      <c r="BY2929" s="5"/>
      <c r="BZ2929" s="6"/>
      <c r="CA2929" s="5"/>
    </row>
    <row r="2930" spans="4:79">
      <c r="D2930" s="1"/>
      <c r="J2930" s="1"/>
      <c r="L2930" s="1"/>
      <c r="M2930" s="1"/>
      <c r="AX2930" s="1"/>
      <c r="AY2930" s="1"/>
      <c r="BA2930" s="1"/>
      <c r="BB2930" s="1"/>
      <c r="BG2930" t="str">
        <f t="shared" ca="1" si="369"/>
        <v/>
      </c>
      <c r="BH2930" t="str">
        <f t="shared" si="370"/>
        <v/>
      </c>
      <c r="BI2930" t="str">
        <f t="shared" si="371"/>
        <v/>
      </c>
      <c r="BJ2930" t="str">
        <f t="shared" ca="1" si="374"/>
        <v/>
      </c>
      <c r="BK2930">
        <f t="shared" si="372"/>
        <v>1900</v>
      </c>
      <c r="BL2930">
        <f t="shared" si="373"/>
        <v>1900</v>
      </c>
      <c r="BM2930" t="str">
        <f t="shared" si="367"/>
        <v/>
      </c>
      <c r="BN2930" s="84">
        <f t="shared" si="368"/>
        <v>116</v>
      </c>
      <c r="BO2930" s="1">
        <v>42370</v>
      </c>
      <c r="BP2930" s="1"/>
      <c r="BQ2930" s="3"/>
      <c r="BR2930" s="4"/>
      <c r="BS2930" s="5"/>
      <c r="BT2930" s="6"/>
      <c r="BU2930" s="5"/>
      <c r="BV2930" s="5"/>
      <c r="BW2930" s="6"/>
      <c r="BX2930" s="5"/>
      <c r="BY2930" s="5"/>
      <c r="BZ2930" s="6"/>
      <c r="CA2930" s="5"/>
    </row>
    <row r="2931" spans="4:79">
      <c r="D2931" s="1"/>
      <c r="E2931" s="1"/>
      <c r="J2931" s="1"/>
      <c r="L2931" s="1"/>
      <c r="M2931" s="1"/>
      <c r="N2931" s="1"/>
      <c r="AX2931" s="1"/>
      <c r="AY2931" s="1"/>
      <c r="BA2931" s="1"/>
      <c r="BB2931" s="1"/>
      <c r="BF2931" s="1"/>
      <c r="BG2931" t="str">
        <f t="shared" ca="1" si="369"/>
        <v/>
      </c>
      <c r="BH2931" t="str">
        <f t="shared" si="370"/>
        <v/>
      </c>
      <c r="BI2931" t="str">
        <f t="shared" si="371"/>
        <v/>
      </c>
      <c r="BJ2931" t="str">
        <f t="shared" ca="1" si="374"/>
        <v/>
      </c>
      <c r="BK2931">
        <f t="shared" si="372"/>
        <v>1900</v>
      </c>
      <c r="BL2931">
        <f t="shared" si="373"/>
        <v>1900</v>
      </c>
      <c r="BM2931" t="str">
        <f t="shared" si="367"/>
        <v/>
      </c>
      <c r="BN2931" s="84">
        <f t="shared" si="368"/>
        <v>116</v>
      </c>
      <c r="BO2931" s="1">
        <v>42370</v>
      </c>
      <c r="BP2931" s="1"/>
      <c r="BQ2931" s="3"/>
      <c r="BR2931" s="4"/>
      <c r="BS2931" s="5"/>
      <c r="BT2931" s="6"/>
      <c r="BU2931" s="5"/>
      <c r="BV2931" s="5"/>
      <c r="BW2931" s="6"/>
      <c r="BX2931" s="5"/>
      <c r="BY2931" s="5"/>
      <c r="BZ2931" s="6"/>
      <c r="CA2931" s="5"/>
    </row>
    <row r="2932" spans="4:79">
      <c r="D2932" s="1"/>
      <c r="J2932" s="1"/>
      <c r="L2932" s="1"/>
      <c r="AY2932" s="1"/>
      <c r="AZ2932" s="1"/>
      <c r="BB2932" s="1"/>
      <c r="BC2932" s="1"/>
      <c r="BG2932" t="str">
        <f t="shared" ca="1" si="369"/>
        <v/>
      </c>
      <c r="BH2932" t="str">
        <f t="shared" si="370"/>
        <v/>
      </c>
      <c r="BI2932" t="str">
        <f t="shared" si="371"/>
        <v/>
      </c>
      <c r="BJ2932" t="str">
        <f t="shared" ca="1" si="374"/>
        <v/>
      </c>
      <c r="BK2932">
        <f t="shared" si="372"/>
        <v>1900</v>
      </c>
      <c r="BL2932">
        <f t="shared" si="373"/>
        <v>1900</v>
      </c>
      <c r="BM2932" t="str">
        <f t="shared" si="367"/>
        <v/>
      </c>
      <c r="BN2932" s="84">
        <f t="shared" si="368"/>
        <v>116</v>
      </c>
      <c r="BO2932" s="1">
        <v>42370</v>
      </c>
      <c r="BP2932" s="1"/>
      <c r="BQ2932" s="3"/>
      <c r="BR2932" s="4"/>
      <c r="BS2932" s="5"/>
      <c r="BT2932" s="6"/>
      <c r="BU2932" s="5"/>
      <c r="BV2932" s="5"/>
      <c r="BW2932" s="6"/>
      <c r="BX2932" s="5"/>
      <c r="BY2932" s="5"/>
      <c r="BZ2932" s="6"/>
      <c r="CA2932" s="5"/>
    </row>
    <row r="2933" spans="4:79">
      <c r="D2933" s="1"/>
      <c r="E2933" s="1"/>
      <c r="J2933" s="1"/>
      <c r="L2933" s="1"/>
      <c r="M2933" s="1"/>
      <c r="AX2933" s="1"/>
      <c r="AY2933" s="1"/>
      <c r="BA2933" s="1"/>
      <c r="BB2933" s="1"/>
      <c r="BG2933" t="str">
        <f t="shared" ca="1" si="369"/>
        <v/>
      </c>
      <c r="BH2933" t="str">
        <f t="shared" si="370"/>
        <v/>
      </c>
      <c r="BI2933" t="str">
        <f t="shared" si="371"/>
        <v/>
      </c>
      <c r="BJ2933" t="str">
        <f t="shared" ca="1" si="374"/>
        <v/>
      </c>
      <c r="BK2933">
        <f t="shared" si="372"/>
        <v>1900</v>
      </c>
      <c r="BL2933">
        <f t="shared" si="373"/>
        <v>1900</v>
      </c>
      <c r="BM2933" t="str">
        <f t="shared" si="367"/>
        <v/>
      </c>
      <c r="BN2933" s="84">
        <f t="shared" si="368"/>
        <v>116</v>
      </c>
      <c r="BO2933" s="1">
        <v>42370</v>
      </c>
      <c r="BP2933" s="1"/>
      <c r="BQ2933" s="3"/>
      <c r="BR2933" s="4"/>
      <c r="BS2933" s="5"/>
      <c r="BT2933" s="6"/>
      <c r="BU2933" s="5"/>
      <c r="BV2933" s="5"/>
      <c r="BW2933" s="6"/>
      <c r="BX2933" s="5"/>
      <c r="BY2933" s="5"/>
      <c r="BZ2933" s="6"/>
      <c r="CA2933" s="5"/>
    </row>
    <row r="2934" spans="4:79">
      <c r="D2934" s="1"/>
      <c r="J2934" s="1"/>
      <c r="L2934" s="1"/>
      <c r="AX2934" s="1"/>
      <c r="AY2934" s="1"/>
      <c r="BA2934" s="1"/>
      <c r="BB2934" s="1"/>
      <c r="BF2934" s="1"/>
      <c r="BG2934" t="str">
        <f t="shared" ca="1" si="369"/>
        <v/>
      </c>
      <c r="BH2934" t="str">
        <f t="shared" si="370"/>
        <v/>
      </c>
      <c r="BI2934" t="str">
        <f t="shared" si="371"/>
        <v/>
      </c>
      <c r="BJ2934" t="str">
        <f t="shared" ca="1" si="374"/>
        <v/>
      </c>
      <c r="BK2934">
        <f t="shared" si="372"/>
        <v>1900</v>
      </c>
      <c r="BL2934">
        <f t="shared" si="373"/>
        <v>1900</v>
      </c>
      <c r="BM2934" t="str">
        <f t="shared" si="367"/>
        <v/>
      </c>
      <c r="BN2934" s="84">
        <f t="shared" si="368"/>
        <v>116</v>
      </c>
      <c r="BO2934" s="1">
        <v>42370</v>
      </c>
      <c r="BP2934" s="1"/>
      <c r="BQ2934" s="3"/>
      <c r="BR2934" s="4"/>
      <c r="BS2934" s="5"/>
      <c r="BT2934" s="6"/>
      <c r="BU2934" s="5"/>
      <c r="BV2934" s="5"/>
      <c r="BW2934" s="6"/>
      <c r="BX2934" s="5"/>
      <c r="BY2934" s="5"/>
      <c r="BZ2934" s="6"/>
      <c r="CA2934" s="5"/>
    </row>
    <row r="2935" spans="4:79">
      <c r="D2935" s="1"/>
      <c r="J2935" s="1"/>
      <c r="L2935" s="1"/>
      <c r="M2935" s="1"/>
      <c r="AX2935" s="1"/>
      <c r="AY2935" s="1"/>
      <c r="BA2935" s="1"/>
      <c r="BB2935" s="1"/>
      <c r="BG2935" t="str">
        <f t="shared" ca="1" si="369"/>
        <v/>
      </c>
      <c r="BH2935" t="str">
        <f t="shared" si="370"/>
        <v/>
      </c>
      <c r="BI2935" t="str">
        <f t="shared" si="371"/>
        <v/>
      </c>
      <c r="BJ2935" t="str">
        <f t="shared" ca="1" si="374"/>
        <v/>
      </c>
      <c r="BK2935">
        <f t="shared" si="372"/>
        <v>1900</v>
      </c>
      <c r="BL2935">
        <f t="shared" si="373"/>
        <v>1900</v>
      </c>
      <c r="BM2935" t="str">
        <f t="shared" si="367"/>
        <v/>
      </c>
      <c r="BN2935" s="84">
        <f t="shared" si="368"/>
        <v>116</v>
      </c>
      <c r="BO2935" s="1">
        <v>42370</v>
      </c>
      <c r="BP2935" s="1"/>
      <c r="BQ2935" s="3"/>
      <c r="BR2935" s="4"/>
      <c r="BS2935" s="5"/>
      <c r="BT2935" s="6"/>
      <c r="BU2935" s="5"/>
      <c r="BV2935" s="5"/>
      <c r="BW2935" s="6"/>
      <c r="BX2935" s="5"/>
      <c r="BY2935" s="5"/>
      <c r="BZ2935" s="6"/>
      <c r="CA2935" s="5"/>
    </row>
    <row r="2936" spans="4:79">
      <c r="D2936" s="1"/>
      <c r="J2936" s="1"/>
      <c r="L2936" s="1"/>
      <c r="M2936" s="1"/>
      <c r="BA2936" s="1"/>
      <c r="BG2936" t="str">
        <f t="shared" ca="1" si="369"/>
        <v/>
      </c>
      <c r="BH2936" t="str">
        <f t="shared" si="370"/>
        <v/>
      </c>
      <c r="BI2936" t="str">
        <f t="shared" si="371"/>
        <v/>
      </c>
      <c r="BJ2936" t="str">
        <f t="shared" ca="1" si="374"/>
        <v/>
      </c>
      <c r="BK2936">
        <f t="shared" si="372"/>
        <v>1900</v>
      </c>
      <c r="BL2936">
        <f t="shared" si="373"/>
        <v>1900</v>
      </c>
      <c r="BM2936" t="str">
        <f t="shared" si="367"/>
        <v/>
      </c>
      <c r="BN2936" s="84">
        <f t="shared" si="368"/>
        <v>116</v>
      </c>
      <c r="BO2936" s="1">
        <v>42370</v>
      </c>
      <c r="BP2936" s="1"/>
      <c r="BQ2936" s="3"/>
      <c r="BR2936" s="4"/>
      <c r="BS2936" s="5"/>
      <c r="BT2936" s="6"/>
      <c r="BU2936" s="5"/>
      <c r="BV2936" s="5"/>
      <c r="BW2936" s="6"/>
      <c r="BX2936" s="5"/>
      <c r="BY2936" s="5"/>
      <c r="BZ2936" s="6"/>
      <c r="CA2936" s="5"/>
    </row>
    <row r="2937" spans="4:79">
      <c r="D2937" s="1"/>
      <c r="J2937" s="1"/>
      <c r="M2937" s="1"/>
      <c r="BG2937" t="str">
        <f t="shared" ca="1" si="369"/>
        <v/>
      </c>
      <c r="BH2937" t="str">
        <f t="shared" si="370"/>
        <v/>
      </c>
      <c r="BI2937" t="str">
        <f t="shared" si="371"/>
        <v/>
      </c>
      <c r="BJ2937" t="str">
        <f t="shared" ca="1" si="374"/>
        <v/>
      </c>
      <c r="BK2937">
        <f t="shared" si="372"/>
        <v>1900</v>
      </c>
      <c r="BL2937">
        <f t="shared" si="373"/>
        <v>1900</v>
      </c>
      <c r="BM2937" t="str">
        <f t="shared" si="367"/>
        <v/>
      </c>
      <c r="BN2937" s="84">
        <f t="shared" si="368"/>
        <v>116</v>
      </c>
      <c r="BO2937" s="1">
        <v>42370</v>
      </c>
      <c r="BP2937" s="1"/>
      <c r="BQ2937" s="3"/>
      <c r="BR2937" s="4"/>
      <c r="BS2937" s="5"/>
      <c r="BT2937" s="6"/>
      <c r="BU2937" s="5"/>
      <c r="BV2937" s="5"/>
      <c r="BW2937" s="6"/>
      <c r="BX2937" s="5"/>
      <c r="BY2937" s="5"/>
      <c r="BZ2937" s="6"/>
      <c r="CA2937" s="5"/>
    </row>
    <row r="2938" spans="4:79">
      <c r="D2938" s="1"/>
      <c r="J2938" s="1"/>
      <c r="M2938" s="1"/>
      <c r="BG2938" t="str">
        <f t="shared" ca="1" si="369"/>
        <v/>
      </c>
      <c r="BH2938" t="str">
        <f t="shared" si="370"/>
        <v/>
      </c>
      <c r="BI2938" t="str">
        <f t="shared" si="371"/>
        <v/>
      </c>
      <c r="BJ2938" t="str">
        <f t="shared" ca="1" si="374"/>
        <v/>
      </c>
      <c r="BK2938">
        <f t="shared" si="372"/>
        <v>1900</v>
      </c>
      <c r="BL2938">
        <f t="shared" si="373"/>
        <v>1900</v>
      </c>
      <c r="BM2938" t="str">
        <f t="shared" si="367"/>
        <v/>
      </c>
      <c r="BN2938" s="84">
        <f t="shared" si="368"/>
        <v>116</v>
      </c>
      <c r="BO2938" s="1">
        <v>42370</v>
      </c>
      <c r="BP2938" s="1"/>
      <c r="BQ2938" s="3"/>
      <c r="BR2938" s="4"/>
      <c r="BS2938" s="5"/>
      <c r="BT2938" s="6"/>
      <c r="BU2938" s="5"/>
      <c r="BV2938" s="5"/>
      <c r="BW2938" s="6"/>
      <c r="BX2938" s="5"/>
      <c r="BY2938" s="5"/>
      <c r="BZ2938" s="6"/>
      <c r="CA2938" s="5"/>
    </row>
    <row r="2939" spans="4:79">
      <c r="D2939" s="1"/>
      <c r="J2939" s="1"/>
      <c r="L2939" s="1"/>
      <c r="AX2939" s="1"/>
      <c r="AY2939" s="1"/>
      <c r="BA2939" s="1"/>
      <c r="BB2939" s="1"/>
      <c r="BG2939" t="str">
        <f t="shared" ca="1" si="369"/>
        <v/>
      </c>
      <c r="BH2939" t="str">
        <f t="shared" si="370"/>
        <v/>
      </c>
      <c r="BI2939" t="str">
        <f t="shared" si="371"/>
        <v/>
      </c>
      <c r="BJ2939" t="str">
        <f t="shared" ca="1" si="374"/>
        <v/>
      </c>
      <c r="BK2939">
        <f t="shared" si="372"/>
        <v>1900</v>
      </c>
      <c r="BL2939">
        <f t="shared" si="373"/>
        <v>1900</v>
      </c>
      <c r="BM2939" t="str">
        <f t="shared" si="367"/>
        <v/>
      </c>
      <c r="BN2939" s="84">
        <f t="shared" si="368"/>
        <v>116</v>
      </c>
      <c r="BO2939" s="1">
        <v>42370</v>
      </c>
      <c r="BP2939" s="1"/>
      <c r="BQ2939" s="3"/>
      <c r="BR2939" s="4"/>
      <c r="BS2939" s="5"/>
      <c r="BT2939" s="6"/>
      <c r="BU2939" s="5"/>
      <c r="BV2939" s="5"/>
      <c r="BW2939" s="6"/>
      <c r="BX2939" s="5"/>
      <c r="BY2939" s="5"/>
      <c r="BZ2939" s="6"/>
      <c r="CA2939" s="5"/>
    </row>
    <row r="2940" spans="4:79">
      <c r="D2940" s="1"/>
      <c r="J2940" s="1"/>
      <c r="L2940" s="1"/>
      <c r="M2940" s="1"/>
      <c r="AX2940" s="1"/>
      <c r="AY2940" s="1"/>
      <c r="BA2940" s="1"/>
      <c r="BB2940" s="1"/>
      <c r="BG2940" t="str">
        <f t="shared" ca="1" si="369"/>
        <v/>
      </c>
      <c r="BH2940" t="str">
        <f t="shared" si="370"/>
        <v/>
      </c>
      <c r="BI2940" t="str">
        <f t="shared" si="371"/>
        <v/>
      </c>
      <c r="BJ2940" t="str">
        <f t="shared" ca="1" si="374"/>
        <v/>
      </c>
      <c r="BK2940">
        <f t="shared" si="372"/>
        <v>1900</v>
      </c>
      <c r="BL2940">
        <f t="shared" si="373"/>
        <v>1900</v>
      </c>
      <c r="BM2940" t="str">
        <f t="shared" si="367"/>
        <v/>
      </c>
      <c r="BN2940" s="84">
        <f t="shared" si="368"/>
        <v>116</v>
      </c>
      <c r="BO2940" s="1">
        <v>42370</v>
      </c>
      <c r="BP2940" s="1"/>
      <c r="BQ2940" s="3"/>
      <c r="BR2940" s="4"/>
      <c r="BS2940" s="5"/>
      <c r="BT2940" s="6"/>
      <c r="BU2940" s="5"/>
      <c r="BV2940" s="5"/>
      <c r="BW2940" s="6"/>
      <c r="BX2940" s="5"/>
      <c r="BY2940" s="5"/>
      <c r="BZ2940" s="6"/>
      <c r="CA2940" s="5"/>
    </row>
    <row r="2941" spans="4:79">
      <c r="D2941" s="1"/>
      <c r="J2941" s="1"/>
      <c r="L2941" s="1"/>
      <c r="M2941" s="1"/>
      <c r="AX2941" s="1"/>
      <c r="AY2941" s="1"/>
      <c r="BA2941" s="1"/>
      <c r="BB2941" s="1"/>
      <c r="BG2941" t="str">
        <f t="shared" ca="1" si="369"/>
        <v/>
      </c>
      <c r="BH2941" t="str">
        <f t="shared" si="370"/>
        <v/>
      </c>
      <c r="BI2941" t="str">
        <f t="shared" si="371"/>
        <v/>
      </c>
      <c r="BJ2941" t="str">
        <f t="shared" ca="1" si="374"/>
        <v/>
      </c>
      <c r="BK2941">
        <f t="shared" si="372"/>
        <v>1900</v>
      </c>
      <c r="BL2941">
        <f t="shared" si="373"/>
        <v>1900</v>
      </c>
      <c r="BM2941" t="str">
        <f t="shared" si="367"/>
        <v/>
      </c>
      <c r="BN2941" s="84">
        <f t="shared" si="368"/>
        <v>116</v>
      </c>
      <c r="BO2941" s="1">
        <v>42370</v>
      </c>
      <c r="BP2941" s="1"/>
      <c r="BQ2941" s="3"/>
      <c r="BR2941" s="4"/>
      <c r="BS2941" s="5"/>
      <c r="BT2941" s="6"/>
      <c r="BU2941" s="5"/>
      <c r="BV2941" s="5"/>
      <c r="BW2941" s="6"/>
      <c r="BX2941" s="5"/>
      <c r="BY2941" s="5"/>
      <c r="BZ2941" s="6"/>
      <c r="CA2941" s="5"/>
    </row>
    <row r="2942" spans="4:79">
      <c r="D2942" s="1"/>
      <c r="J2942" s="1"/>
      <c r="L2942" s="1"/>
      <c r="M2942" s="1"/>
      <c r="AX2942" s="1"/>
      <c r="AY2942" s="1"/>
      <c r="BA2942" s="1"/>
      <c r="BB2942" s="1"/>
      <c r="BG2942" t="str">
        <f t="shared" ca="1" si="369"/>
        <v/>
      </c>
      <c r="BH2942" t="str">
        <f t="shared" si="370"/>
        <v/>
      </c>
      <c r="BI2942" t="str">
        <f t="shared" si="371"/>
        <v/>
      </c>
      <c r="BJ2942" t="str">
        <f t="shared" ca="1" si="374"/>
        <v/>
      </c>
      <c r="BK2942">
        <f t="shared" si="372"/>
        <v>1900</v>
      </c>
      <c r="BL2942">
        <f t="shared" si="373"/>
        <v>1900</v>
      </c>
      <c r="BM2942" t="str">
        <f t="shared" si="367"/>
        <v/>
      </c>
      <c r="BN2942" s="84">
        <f t="shared" si="368"/>
        <v>116</v>
      </c>
      <c r="BO2942" s="1">
        <v>42370</v>
      </c>
      <c r="BP2942" s="1"/>
      <c r="BQ2942" s="3"/>
      <c r="BR2942" s="4"/>
      <c r="BS2942" s="5"/>
      <c r="BT2942" s="6"/>
      <c r="BU2942" s="5"/>
      <c r="BV2942" s="5"/>
      <c r="BW2942" s="6"/>
      <c r="BX2942" s="5"/>
      <c r="BY2942" s="5"/>
      <c r="BZ2942" s="6"/>
      <c r="CA2942" s="5"/>
    </row>
    <row r="2943" spans="4:79">
      <c r="D2943" s="1"/>
      <c r="E2943" s="1"/>
      <c r="J2943" s="1"/>
      <c r="L2943" s="1"/>
      <c r="M2943" s="1"/>
      <c r="AX2943" s="1"/>
      <c r="AY2943" s="1"/>
      <c r="BA2943" s="1"/>
      <c r="BB2943" s="1"/>
      <c r="BG2943" t="str">
        <f t="shared" ca="1" si="369"/>
        <v/>
      </c>
      <c r="BH2943" t="str">
        <f t="shared" si="370"/>
        <v/>
      </c>
      <c r="BI2943" t="str">
        <f t="shared" si="371"/>
        <v/>
      </c>
      <c r="BJ2943" t="str">
        <f t="shared" ca="1" si="374"/>
        <v/>
      </c>
      <c r="BK2943">
        <f t="shared" si="372"/>
        <v>1900</v>
      </c>
      <c r="BL2943">
        <f t="shared" si="373"/>
        <v>1900</v>
      </c>
      <c r="BM2943" t="str">
        <f t="shared" si="367"/>
        <v/>
      </c>
      <c r="BN2943" s="84">
        <f t="shared" si="368"/>
        <v>116</v>
      </c>
      <c r="BO2943" s="1">
        <v>42370</v>
      </c>
      <c r="BP2943" s="1"/>
      <c r="BQ2943" s="3"/>
      <c r="BR2943" s="4"/>
      <c r="BS2943" s="5"/>
      <c r="BT2943" s="6"/>
      <c r="BU2943" s="5"/>
      <c r="BV2943" s="5"/>
      <c r="BW2943" s="6"/>
      <c r="BX2943" s="5"/>
      <c r="BY2943" s="5"/>
      <c r="BZ2943" s="6"/>
      <c r="CA2943" s="5"/>
    </row>
    <row r="2944" spans="4:79">
      <c r="D2944" s="1"/>
      <c r="E2944" s="1"/>
      <c r="J2944" s="1"/>
      <c r="L2944" s="1"/>
      <c r="M2944" s="1"/>
      <c r="BA2944" s="1"/>
      <c r="BG2944" t="str">
        <f t="shared" ca="1" si="369"/>
        <v/>
      </c>
      <c r="BH2944" t="str">
        <f t="shared" si="370"/>
        <v/>
      </c>
      <c r="BI2944" t="str">
        <f t="shared" si="371"/>
        <v/>
      </c>
      <c r="BJ2944" t="str">
        <f t="shared" ca="1" si="374"/>
        <v/>
      </c>
      <c r="BK2944">
        <f t="shared" si="372"/>
        <v>1900</v>
      </c>
      <c r="BL2944">
        <f t="shared" si="373"/>
        <v>1900</v>
      </c>
      <c r="BM2944" t="str">
        <f t="shared" si="367"/>
        <v/>
      </c>
      <c r="BN2944" s="84">
        <f t="shared" si="368"/>
        <v>116</v>
      </c>
      <c r="BO2944" s="1">
        <v>42370</v>
      </c>
      <c r="BP2944" s="1"/>
      <c r="BQ2944" s="3"/>
      <c r="BR2944" s="4"/>
      <c r="BS2944" s="5"/>
      <c r="BT2944" s="6"/>
      <c r="BU2944" s="5"/>
      <c r="BV2944" s="5"/>
      <c r="BW2944" s="6"/>
      <c r="BX2944" s="5"/>
      <c r="BY2944" s="5"/>
      <c r="BZ2944" s="6"/>
      <c r="CA2944" s="5"/>
    </row>
    <row r="2945" spans="4:79">
      <c r="D2945" s="1"/>
      <c r="J2945" s="1"/>
      <c r="M2945" s="1"/>
      <c r="BG2945" t="str">
        <f t="shared" ca="1" si="369"/>
        <v/>
      </c>
      <c r="BH2945" t="str">
        <f t="shared" si="370"/>
        <v/>
      </c>
      <c r="BI2945" t="str">
        <f t="shared" si="371"/>
        <v/>
      </c>
      <c r="BJ2945" t="str">
        <f t="shared" ca="1" si="374"/>
        <v/>
      </c>
      <c r="BK2945">
        <f t="shared" si="372"/>
        <v>1900</v>
      </c>
      <c r="BL2945">
        <f t="shared" si="373"/>
        <v>1900</v>
      </c>
      <c r="BM2945" t="str">
        <f t="shared" si="367"/>
        <v/>
      </c>
      <c r="BN2945" s="84">
        <f t="shared" si="368"/>
        <v>116</v>
      </c>
      <c r="BO2945" s="1">
        <v>42370</v>
      </c>
      <c r="BP2945" s="1"/>
      <c r="BQ2945" s="3"/>
      <c r="BR2945" s="4"/>
      <c r="BS2945" s="5"/>
      <c r="BT2945" s="6"/>
      <c r="BU2945" s="5"/>
      <c r="BV2945" s="5"/>
      <c r="BW2945" s="6"/>
      <c r="BX2945" s="5"/>
      <c r="BY2945" s="5"/>
      <c r="BZ2945" s="6"/>
      <c r="CA2945" s="5"/>
    </row>
    <row r="2946" spans="4:79">
      <c r="D2946" s="1"/>
      <c r="J2946" s="1"/>
      <c r="L2946" s="1"/>
      <c r="M2946" s="1"/>
      <c r="AY2946" s="1"/>
      <c r="AZ2946" s="1"/>
      <c r="BB2946" s="1"/>
      <c r="BC2946" s="1"/>
      <c r="BG2946" t="str">
        <f t="shared" ca="1" si="369"/>
        <v/>
      </c>
      <c r="BH2946" t="str">
        <f t="shared" si="370"/>
        <v/>
      </c>
      <c r="BI2946" t="str">
        <f t="shared" si="371"/>
        <v/>
      </c>
      <c r="BJ2946" t="str">
        <f t="shared" ca="1" si="374"/>
        <v/>
      </c>
      <c r="BK2946">
        <f t="shared" si="372"/>
        <v>1900</v>
      </c>
      <c r="BL2946">
        <f t="shared" si="373"/>
        <v>1900</v>
      </c>
      <c r="BM2946" t="str">
        <f t="shared" ref="BM2946:BM3009" si="375">IF(A2946="","",IF(O2946="Adhérent",BG2946,""))</f>
        <v/>
      </c>
      <c r="BN2946" s="84">
        <f t="shared" ref="BN2946:BN3009" si="376">YEAR(BO2946)-YEAR(J2946)</f>
        <v>116</v>
      </c>
      <c r="BO2946" s="1">
        <v>42370</v>
      </c>
      <c r="BP2946" s="1"/>
      <c r="BQ2946" s="3"/>
      <c r="BR2946" s="4"/>
      <c r="BS2946" s="5"/>
      <c r="BT2946" s="6"/>
      <c r="BU2946" s="5"/>
      <c r="BV2946" s="5"/>
      <c r="BW2946" s="6"/>
      <c r="BX2946" s="5"/>
      <c r="BY2946" s="5"/>
      <c r="BZ2946" s="6"/>
      <c r="CA2946" s="5"/>
    </row>
    <row r="2947" spans="4:79">
      <c r="D2947" s="1"/>
      <c r="J2947" s="1"/>
      <c r="L2947" s="1"/>
      <c r="M2947" s="1"/>
      <c r="AX2947" s="1"/>
      <c r="AY2947" s="1"/>
      <c r="BA2947" s="1"/>
      <c r="BB2947" s="1"/>
      <c r="BG2947" t="str">
        <f t="shared" ref="BG2947:BG3000" ca="1" si="377">IF(A2947="","",DATEDIF(J2947,TODAY(),"y"))</f>
        <v/>
      </c>
      <c r="BH2947" t="str">
        <f t="shared" ref="BH2947:BH3000" si="378">IF(A2947="","",IF(BG2947&lt;61,"Moins de 61",IF(BG2947&lt;66,"61 à 65",IF(BG2947&lt;71,"66 à 70",IF(BG2947&lt;76,"71 à 75",IF(BG2947&lt;81,"76 à 80",IF(BG2947&lt;86,"81 à 85",IF(BG2947&lt;91,"86 à 90",IF(BG2947&lt;96,"91 à 95",IF(BG2947&lt;101,"96 à 100",IF(BG2947&gt;=101,"101 et plus","")))))))))))</f>
        <v/>
      </c>
      <c r="BI2947" t="str">
        <f t="shared" ref="BI2947:BI3000" si="379">IF(B2947="","",IF(BG2947&lt;66,"Moins de 66",IF(BG2947&lt;71,"66 à 70",IF(BG2947&lt;76,"71 à 75",IF(BG2947&lt;81,"76 à 80",IF(BG2947&gt;=81,"plus de 80",""))))))</f>
        <v/>
      </c>
      <c r="BJ2947" t="str">
        <f t="shared" ca="1" si="374"/>
        <v/>
      </c>
      <c r="BK2947">
        <f t="shared" ref="BK2947:BK3010" si="380">YEAR(L2947)</f>
        <v>1900</v>
      </c>
      <c r="BL2947">
        <f t="shared" ref="BL2947:BL3010" si="381">YEAR(E2947)</f>
        <v>1900</v>
      </c>
      <c r="BM2947" t="str">
        <f t="shared" si="375"/>
        <v/>
      </c>
      <c r="BN2947" s="84">
        <f t="shared" si="376"/>
        <v>116</v>
      </c>
      <c r="BO2947" s="1">
        <v>42370</v>
      </c>
      <c r="BP2947" s="1"/>
      <c r="BQ2947" s="3"/>
      <c r="BR2947" s="4"/>
      <c r="BS2947" s="5"/>
      <c r="BT2947" s="6"/>
      <c r="BU2947" s="5"/>
      <c r="BV2947" s="5"/>
      <c r="BW2947" s="6"/>
      <c r="BX2947" s="5"/>
      <c r="BY2947" s="5"/>
      <c r="BZ2947" s="6"/>
      <c r="CA2947" s="5"/>
    </row>
    <row r="2948" spans="4:79">
      <c r="D2948" s="1"/>
      <c r="J2948" s="1"/>
      <c r="L2948" s="1"/>
      <c r="M2948" s="1"/>
      <c r="AX2948" s="1"/>
      <c r="AY2948" s="1"/>
      <c r="BA2948" s="1"/>
      <c r="BB2948" s="1"/>
      <c r="BF2948" s="1"/>
      <c r="BG2948" t="str">
        <f t="shared" ca="1" si="377"/>
        <v/>
      </c>
      <c r="BH2948" t="str">
        <f t="shared" si="378"/>
        <v/>
      </c>
      <c r="BI2948" t="str">
        <f t="shared" si="379"/>
        <v/>
      </c>
      <c r="BJ2948" t="str">
        <f t="shared" ca="1" si="374"/>
        <v/>
      </c>
      <c r="BK2948">
        <f t="shared" si="380"/>
        <v>1900</v>
      </c>
      <c r="BL2948">
        <f t="shared" si="381"/>
        <v>1900</v>
      </c>
      <c r="BM2948" t="str">
        <f t="shared" si="375"/>
        <v/>
      </c>
      <c r="BN2948" s="84">
        <f t="shared" si="376"/>
        <v>116</v>
      </c>
      <c r="BO2948" s="1">
        <v>42370</v>
      </c>
      <c r="BP2948" s="1"/>
      <c r="BQ2948" s="3"/>
      <c r="BR2948" s="4"/>
      <c r="BS2948" s="5"/>
      <c r="BT2948" s="6"/>
      <c r="BU2948" s="5"/>
      <c r="BV2948" s="5"/>
      <c r="BW2948" s="6"/>
      <c r="BX2948" s="5"/>
      <c r="BY2948" s="5"/>
      <c r="BZ2948" s="6"/>
      <c r="CA2948" s="5"/>
    </row>
    <row r="2949" spans="4:79">
      <c r="D2949" s="1"/>
      <c r="J2949" s="1"/>
      <c r="L2949" s="1"/>
      <c r="M2949" s="1"/>
      <c r="BA2949" s="1"/>
      <c r="BF2949" s="1"/>
      <c r="BG2949" t="str">
        <f t="shared" ca="1" si="377"/>
        <v/>
      </c>
      <c r="BH2949" t="str">
        <f t="shared" si="378"/>
        <v/>
      </c>
      <c r="BI2949" t="str">
        <f t="shared" si="379"/>
        <v/>
      </c>
      <c r="BJ2949" t="str">
        <f t="shared" ca="1" si="374"/>
        <v/>
      </c>
      <c r="BK2949">
        <f t="shared" si="380"/>
        <v>1900</v>
      </c>
      <c r="BL2949">
        <f t="shared" si="381"/>
        <v>1900</v>
      </c>
      <c r="BM2949" t="str">
        <f t="shared" si="375"/>
        <v/>
      </c>
      <c r="BN2949" s="84">
        <f t="shared" si="376"/>
        <v>116</v>
      </c>
      <c r="BO2949" s="1">
        <v>42370</v>
      </c>
      <c r="BP2949" s="1"/>
      <c r="BQ2949" s="3"/>
      <c r="BR2949" s="4"/>
      <c r="BS2949" s="5"/>
      <c r="BT2949" s="6"/>
      <c r="BU2949" s="5"/>
      <c r="BV2949" s="5"/>
      <c r="BW2949" s="6"/>
      <c r="BX2949" s="5"/>
      <c r="BY2949" s="5"/>
      <c r="BZ2949" s="6"/>
      <c r="CA2949" s="5"/>
    </row>
    <row r="2950" spans="4:79">
      <c r="D2950" s="1"/>
      <c r="E2950" s="1"/>
      <c r="J2950" s="1"/>
      <c r="L2950" s="1"/>
      <c r="M2950" s="1"/>
      <c r="N2950" s="1"/>
      <c r="AX2950" s="1"/>
      <c r="AY2950" s="1"/>
      <c r="BA2950" s="1"/>
      <c r="BB2950" s="1"/>
      <c r="BG2950" t="str">
        <f t="shared" ca="1" si="377"/>
        <v/>
      </c>
      <c r="BH2950" t="str">
        <f t="shared" si="378"/>
        <v/>
      </c>
      <c r="BI2950" t="str">
        <f t="shared" si="379"/>
        <v/>
      </c>
      <c r="BJ2950" t="str">
        <f t="shared" ca="1" si="374"/>
        <v/>
      </c>
      <c r="BK2950">
        <f t="shared" si="380"/>
        <v>1900</v>
      </c>
      <c r="BL2950">
        <f t="shared" si="381"/>
        <v>1900</v>
      </c>
      <c r="BM2950" t="str">
        <f t="shared" si="375"/>
        <v/>
      </c>
      <c r="BN2950" s="84">
        <f t="shared" si="376"/>
        <v>116</v>
      </c>
      <c r="BO2950" s="1">
        <v>42370</v>
      </c>
      <c r="BP2950" s="1"/>
      <c r="BQ2950" s="3"/>
      <c r="BR2950" s="4"/>
      <c r="BS2950" s="5"/>
      <c r="BT2950" s="6"/>
      <c r="BU2950" s="5"/>
      <c r="BV2950" s="5"/>
      <c r="BW2950" s="6"/>
      <c r="BX2950" s="5"/>
      <c r="BY2950" s="5"/>
      <c r="BZ2950" s="6"/>
      <c r="CA2950" s="5"/>
    </row>
    <row r="2951" spans="4:79">
      <c r="D2951" s="1"/>
      <c r="J2951" s="1"/>
      <c r="L2951" s="1"/>
      <c r="AX2951" s="1"/>
      <c r="AY2951" s="1"/>
      <c r="BA2951" s="1"/>
      <c r="BB2951" s="1"/>
      <c r="BG2951" t="str">
        <f t="shared" ca="1" si="377"/>
        <v/>
      </c>
      <c r="BH2951" t="str">
        <f t="shared" si="378"/>
        <v/>
      </c>
      <c r="BI2951" t="str">
        <f t="shared" si="379"/>
        <v/>
      </c>
      <c r="BJ2951" t="str">
        <f t="shared" ca="1" si="374"/>
        <v/>
      </c>
      <c r="BK2951">
        <f t="shared" si="380"/>
        <v>1900</v>
      </c>
      <c r="BL2951">
        <f t="shared" si="381"/>
        <v>1900</v>
      </c>
      <c r="BM2951" t="str">
        <f t="shared" si="375"/>
        <v/>
      </c>
      <c r="BN2951" s="84">
        <f t="shared" si="376"/>
        <v>116</v>
      </c>
      <c r="BO2951" s="1">
        <v>42370</v>
      </c>
      <c r="BP2951" s="1"/>
      <c r="BQ2951" s="3"/>
      <c r="BR2951" s="4"/>
      <c r="BS2951" s="5"/>
      <c r="BT2951" s="6"/>
      <c r="BU2951" s="5"/>
      <c r="BV2951" s="5"/>
      <c r="BW2951" s="6"/>
      <c r="BX2951" s="5"/>
      <c r="BY2951" s="5"/>
      <c r="BZ2951" s="6"/>
      <c r="CA2951" s="5"/>
    </row>
    <row r="2952" spans="4:79">
      <c r="D2952" s="1"/>
      <c r="E2952" s="1"/>
      <c r="J2952" s="1"/>
      <c r="L2952" s="1"/>
      <c r="M2952" s="1"/>
      <c r="AX2952" s="1"/>
      <c r="AY2952" s="1"/>
      <c r="BA2952" s="1"/>
      <c r="BB2952" s="1"/>
      <c r="BG2952" t="str">
        <f t="shared" ca="1" si="377"/>
        <v/>
      </c>
      <c r="BH2952" t="str">
        <f t="shared" si="378"/>
        <v/>
      </c>
      <c r="BI2952" t="str">
        <f t="shared" si="379"/>
        <v/>
      </c>
      <c r="BJ2952" t="str">
        <f t="shared" ca="1" si="374"/>
        <v/>
      </c>
      <c r="BK2952">
        <f t="shared" si="380"/>
        <v>1900</v>
      </c>
      <c r="BL2952">
        <f t="shared" si="381"/>
        <v>1900</v>
      </c>
      <c r="BM2952" t="str">
        <f t="shared" si="375"/>
        <v/>
      </c>
      <c r="BN2952" s="84">
        <f t="shared" si="376"/>
        <v>116</v>
      </c>
      <c r="BO2952" s="1">
        <v>42370</v>
      </c>
      <c r="BP2952" s="1"/>
      <c r="BQ2952" s="3"/>
      <c r="BR2952" s="4"/>
      <c r="BS2952" s="5"/>
      <c r="BT2952" s="6"/>
      <c r="BU2952" s="5"/>
      <c r="BV2952" s="5"/>
      <c r="BW2952" s="6"/>
      <c r="BX2952" s="5"/>
      <c r="BY2952" s="5"/>
      <c r="BZ2952" s="6"/>
      <c r="CA2952" s="5"/>
    </row>
    <row r="2953" spans="4:79">
      <c r="D2953" s="1"/>
      <c r="J2953" s="1"/>
      <c r="L2953" s="1"/>
      <c r="M2953" s="1"/>
      <c r="AX2953" s="1"/>
      <c r="AY2953" s="1"/>
      <c r="BA2953" s="1"/>
      <c r="BB2953" s="1"/>
      <c r="BG2953" t="str">
        <f t="shared" ca="1" si="377"/>
        <v/>
      </c>
      <c r="BH2953" t="str">
        <f t="shared" si="378"/>
        <v/>
      </c>
      <c r="BI2953" t="str">
        <f t="shared" si="379"/>
        <v/>
      </c>
      <c r="BJ2953" t="str">
        <f t="shared" ca="1" si="374"/>
        <v/>
      </c>
      <c r="BK2953">
        <f t="shared" si="380"/>
        <v>1900</v>
      </c>
      <c r="BL2953">
        <f t="shared" si="381"/>
        <v>1900</v>
      </c>
      <c r="BM2953" t="str">
        <f t="shared" si="375"/>
        <v/>
      </c>
      <c r="BN2953" s="84">
        <f t="shared" si="376"/>
        <v>116</v>
      </c>
      <c r="BO2953" s="1">
        <v>42370</v>
      </c>
      <c r="BP2953" s="1"/>
      <c r="BQ2953" s="3"/>
      <c r="BR2953" s="4"/>
      <c r="BS2953" s="5"/>
      <c r="BT2953" s="6"/>
      <c r="BU2953" s="5"/>
      <c r="BV2953" s="5"/>
      <c r="BW2953" s="6"/>
      <c r="BX2953" s="5"/>
      <c r="BY2953" s="5"/>
      <c r="BZ2953" s="6"/>
      <c r="CA2953" s="5"/>
    </row>
    <row r="2954" spans="4:79">
      <c r="D2954" s="1"/>
      <c r="J2954" s="1"/>
      <c r="L2954" s="1"/>
      <c r="M2954" s="1"/>
      <c r="AX2954" s="1"/>
      <c r="AY2954" s="1"/>
      <c r="BA2954" s="1"/>
      <c r="BB2954" s="1"/>
      <c r="BG2954" t="str">
        <f t="shared" ca="1" si="377"/>
        <v/>
      </c>
      <c r="BH2954" t="str">
        <f t="shared" si="378"/>
        <v/>
      </c>
      <c r="BI2954" t="str">
        <f t="shared" si="379"/>
        <v/>
      </c>
      <c r="BJ2954" t="str">
        <f t="shared" ca="1" si="374"/>
        <v/>
      </c>
      <c r="BK2954">
        <f t="shared" si="380"/>
        <v>1900</v>
      </c>
      <c r="BL2954">
        <f t="shared" si="381"/>
        <v>1900</v>
      </c>
      <c r="BM2954" t="str">
        <f t="shared" si="375"/>
        <v/>
      </c>
      <c r="BN2954" s="84">
        <f t="shared" si="376"/>
        <v>116</v>
      </c>
      <c r="BO2954" s="1">
        <v>42370</v>
      </c>
      <c r="BP2954" s="1"/>
      <c r="BQ2954" s="3"/>
      <c r="BR2954" s="4"/>
      <c r="BS2954" s="5"/>
      <c r="BT2954" s="6"/>
      <c r="BU2954" s="5"/>
      <c r="BV2954" s="5"/>
      <c r="BW2954" s="6"/>
      <c r="BX2954" s="5"/>
      <c r="BY2954" s="5"/>
      <c r="BZ2954" s="6"/>
      <c r="CA2954" s="5"/>
    </row>
    <row r="2955" spans="4:79">
      <c r="D2955" s="1"/>
      <c r="J2955" s="1"/>
      <c r="M2955" s="1"/>
      <c r="BG2955" t="str">
        <f t="shared" ca="1" si="377"/>
        <v/>
      </c>
      <c r="BH2955" t="str">
        <f t="shared" si="378"/>
        <v/>
      </c>
      <c r="BI2955" t="str">
        <f t="shared" si="379"/>
        <v/>
      </c>
      <c r="BJ2955" t="str">
        <f t="shared" ca="1" si="374"/>
        <v/>
      </c>
      <c r="BK2955">
        <f t="shared" si="380"/>
        <v>1900</v>
      </c>
      <c r="BL2955">
        <f t="shared" si="381"/>
        <v>1900</v>
      </c>
      <c r="BM2955" t="str">
        <f t="shared" si="375"/>
        <v/>
      </c>
      <c r="BN2955" s="84">
        <f t="shared" si="376"/>
        <v>116</v>
      </c>
      <c r="BO2955" s="1">
        <v>42370</v>
      </c>
      <c r="BP2955" s="1"/>
      <c r="BQ2955" s="3"/>
      <c r="BR2955" s="4"/>
      <c r="BS2955" s="5"/>
      <c r="BT2955" s="6"/>
      <c r="BU2955" s="5"/>
      <c r="BV2955" s="5"/>
      <c r="BW2955" s="6"/>
      <c r="BX2955" s="5"/>
      <c r="BY2955" s="5"/>
      <c r="BZ2955" s="6"/>
      <c r="CA2955" s="5"/>
    </row>
    <row r="2956" spans="4:79">
      <c r="D2956" s="1"/>
      <c r="J2956" s="1"/>
      <c r="L2956" s="1"/>
      <c r="M2956" s="1"/>
      <c r="BA2956" s="1"/>
      <c r="BG2956" t="str">
        <f t="shared" ca="1" si="377"/>
        <v/>
      </c>
      <c r="BH2956" t="str">
        <f t="shared" si="378"/>
        <v/>
      </c>
      <c r="BI2956" t="str">
        <f t="shared" si="379"/>
        <v/>
      </c>
      <c r="BJ2956" t="str">
        <f t="shared" ca="1" si="374"/>
        <v/>
      </c>
      <c r="BK2956">
        <f t="shared" si="380"/>
        <v>1900</v>
      </c>
      <c r="BL2956">
        <f t="shared" si="381"/>
        <v>1900</v>
      </c>
      <c r="BM2956" t="str">
        <f t="shared" si="375"/>
        <v/>
      </c>
      <c r="BN2956" s="84">
        <f t="shared" si="376"/>
        <v>116</v>
      </c>
      <c r="BO2956" s="1">
        <v>42370</v>
      </c>
      <c r="BP2956" s="1"/>
      <c r="BQ2956" s="3"/>
      <c r="BR2956" s="4"/>
      <c r="BS2956" s="5"/>
      <c r="BT2956" s="6"/>
      <c r="BU2956" s="5"/>
      <c r="BV2956" s="5"/>
      <c r="BW2956" s="6"/>
      <c r="BX2956" s="5"/>
      <c r="BY2956" s="5"/>
      <c r="BZ2956" s="6"/>
      <c r="CA2956" s="5"/>
    </row>
    <row r="2957" spans="4:79">
      <c r="D2957" s="1"/>
      <c r="J2957" s="1"/>
      <c r="M2957" s="1"/>
      <c r="BG2957" t="str">
        <f t="shared" ca="1" si="377"/>
        <v/>
      </c>
      <c r="BH2957" t="str">
        <f t="shared" si="378"/>
        <v/>
      </c>
      <c r="BI2957" t="str">
        <f t="shared" si="379"/>
        <v/>
      </c>
      <c r="BJ2957" t="str">
        <f t="shared" ca="1" si="374"/>
        <v/>
      </c>
      <c r="BK2957">
        <f t="shared" si="380"/>
        <v>1900</v>
      </c>
      <c r="BL2957">
        <f t="shared" si="381"/>
        <v>1900</v>
      </c>
      <c r="BM2957" t="str">
        <f t="shared" si="375"/>
        <v/>
      </c>
      <c r="BN2957" s="84">
        <f t="shared" si="376"/>
        <v>116</v>
      </c>
      <c r="BO2957" s="1">
        <v>42370</v>
      </c>
      <c r="BP2957" s="1"/>
      <c r="BQ2957" s="3"/>
      <c r="BR2957" s="4"/>
      <c r="BS2957" s="5"/>
      <c r="BT2957" s="6"/>
      <c r="BU2957" s="5"/>
      <c r="BV2957" s="5"/>
      <c r="BW2957" s="6"/>
      <c r="BX2957" s="5"/>
      <c r="BY2957" s="5"/>
      <c r="BZ2957" s="6"/>
      <c r="CA2957" s="5"/>
    </row>
    <row r="2958" spans="4:79">
      <c r="D2958" s="1"/>
      <c r="J2958" s="1"/>
      <c r="M2958" s="1"/>
      <c r="BG2958" t="str">
        <f t="shared" ca="1" si="377"/>
        <v/>
      </c>
      <c r="BH2958" t="str">
        <f t="shared" si="378"/>
        <v/>
      </c>
      <c r="BI2958" t="str">
        <f t="shared" si="379"/>
        <v/>
      </c>
      <c r="BJ2958" t="str">
        <f t="shared" ca="1" si="374"/>
        <v/>
      </c>
      <c r="BK2958">
        <f t="shared" si="380"/>
        <v>1900</v>
      </c>
      <c r="BL2958">
        <f t="shared" si="381"/>
        <v>1900</v>
      </c>
      <c r="BM2958" t="str">
        <f t="shared" si="375"/>
        <v/>
      </c>
      <c r="BN2958" s="84">
        <f t="shared" si="376"/>
        <v>116</v>
      </c>
      <c r="BO2958" s="1">
        <v>42370</v>
      </c>
      <c r="BP2958" s="1"/>
      <c r="BQ2958" s="3"/>
      <c r="BR2958" s="4"/>
      <c r="BS2958" s="5"/>
      <c r="BT2958" s="6"/>
      <c r="BU2958" s="5"/>
      <c r="BV2958" s="5"/>
      <c r="BW2958" s="6"/>
      <c r="BX2958" s="5"/>
      <c r="BY2958" s="5"/>
      <c r="BZ2958" s="6"/>
      <c r="CA2958" s="5"/>
    </row>
    <row r="2959" spans="4:79">
      <c r="D2959" s="1"/>
      <c r="J2959" s="1"/>
      <c r="L2959" s="1"/>
      <c r="M2959" s="1"/>
      <c r="AX2959" s="1"/>
      <c r="AY2959" s="1"/>
      <c r="BA2959" s="1"/>
      <c r="BB2959" s="1"/>
      <c r="BG2959" t="str">
        <f t="shared" ca="1" si="377"/>
        <v/>
      </c>
      <c r="BH2959" t="str">
        <f t="shared" si="378"/>
        <v/>
      </c>
      <c r="BI2959" t="str">
        <f t="shared" si="379"/>
        <v/>
      </c>
      <c r="BJ2959" t="str">
        <f t="shared" ca="1" si="374"/>
        <v/>
      </c>
      <c r="BK2959">
        <f t="shared" si="380"/>
        <v>1900</v>
      </c>
      <c r="BL2959">
        <f t="shared" si="381"/>
        <v>1900</v>
      </c>
      <c r="BM2959" t="str">
        <f t="shared" si="375"/>
        <v/>
      </c>
      <c r="BN2959" s="84">
        <f t="shared" si="376"/>
        <v>116</v>
      </c>
      <c r="BO2959" s="1">
        <v>42370</v>
      </c>
      <c r="BP2959" s="1"/>
      <c r="BQ2959" s="3"/>
      <c r="BR2959" s="4"/>
      <c r="BS2959" s="5"/>
      <c r="BT2959" s="6"/>
      <c r="BU2959" s="5"/>
      <c r="BV2959" s="5"/>
      <c r="BW2959" s="6"/>
      <c r="BX2959" s="5"/>
      <c r="BY2959" s="5"/>
      <c r="BZ2959" s="6"/>
      <c r="CA2959" s="5"/>
    </row>
    <row r="2960" spans="4:79">
      <c r="D2960" s="1"/>
      <c r="J2960" s="1"/>
      <c r="L2960" s="1"/>
      <c r="M2960" s="1"/>
      <c r="AX2960" s="1"/>
      <c r="AY2960" s="1"/>
      <c r="BA2960" s="1"/>
      <c r="BB2960" s="1"/>
      <c r="BG2960" t="str">
        <f t="shared" ca="1" si="377"/>
        <v/>
      </c>
      <c r="BH2960" t="str">
        <f t="shared" si="378"/>
        <v/>
      </c>
      <c r="BI2960" t="str">
        <f t="shared" si="379"/>
        <v/>
      </c>
      <c r="BJ2960" t="str">
        <f t="shared" ca="1" si="374"/>
        <v/>
      </c>
      <c r="BK2960">
        <f t="shared" si="380"/>
        <v>1900</v>
      </c>
      <c r="BL2960">
        <f t="shared" si="381"/>
        <v>1900</v>
      </c>
      <c r="BM2960" t="str">
        <f t="shared" si="375"/>
        <v/>
      </c>
      <c r="BN2960" s="84">
        <f t="shared" si="376"/>
        <v>116</v>
      </c>
      <c r="BO2960" s="1">
        <v>42370</v>
      </c>
      <c r="BP2960" s="1"/>
      <c r="BQ2960" s="3"/>
      <c r="BR2960" s="4"/>
      <c r="BS2960" s="5"/>
      <c r="BT2960" s="6"/>
      <c r="BU2960" s="5"/>
      <c r="BV2960" s="5"/>
      <c r="BW2960" s="6"/>
      <c r="BX2960" s="5"/>
      <c r="BY2960" s="5"/>
      <c r="BZ2960" s="6"/>
      <c r="CA2960" s="5"/>
    </row>
    <row r="2961" spans="4:79">
      <c r="D2961" s="1"/>
      <c r="E2961" s="1"/>
      <c r="J2961" s="1"/>
      <c r="L2961" s="1"/>
      <c r="AX2961" s="1"/>
      <c r="AY2961" s="1"/>
      <c r="BA2961" s="1"/>
      <c r="BG2961" t="str">
        <f t="shared" ca="1" si="377"/>
        <v/>
      </c>
      <c r="BH2961" t="str">
        <f t="shared" si="378"/>
        <v/>
      </c>
      <c r="BI2961" t="str">
        <f t="shared" si="379"/>
        <v/>
      </c>
      <c r="BJ2961" t="str">
        <f t="shared" ca="1" si="374"/>
        <v/>
      </c>
      <c r="BK2961">
        <f t="shared" si="380"/>
        <v>1900</v>
      </c>
      <c r="BL2961">
        <f t="shared" si="381"/>
        <v>1900</v>
      </c>
      <c r="BM2961" t="str">
        <f t="shared" si="375"/>
        <v/>
      </c>
      <c r="BN2961" s="84">
        <f t="shared" si="376"/>
        <v>116</v>
      </c>
      <c r="BO2961" s="1">
        <v>42370</v>
      </c>
      <c r="BP2961" s="1"/>
      <c r="BQ2961" s="3"/>
      <c r="BR2961" s="4"/>
      <c r="BS2961" s="5"/>
      <c r="BT2961" s="6"/>
      <c r="BU2961" s="5"/>
      <c r="BV2961" s="5"/>
      <c r="BW2961" s="6"/>
      <c r="BX2961" s="5"/>
      <c r="BY2961" s="5"/>
      <c r="BZ2961" s="6"/>
      <c r="CA2961" s="5"/>
    </row>
    <row r="2962" spans="4:79">
      <c r="D2962" s="1"/>
      <c r="E2962" s="1"/>
      <c r="J2962" s="1"/>
      <c r="L2962" s="1"/>
      <c r="BA2962" s="1"/>
      <c r="BG2962" t="str">
        <f t="shared" ca="1" si="377"/>
        <v/>
      </c>
      <c r="BH2962" t="str">
        <f t="shared" si="378"/>
        <v/>
      </c>
      <c r="BI2962" t="str">
        <f t="shared" si="379"/>
        <v/>
      </c>
      <c r="BJ2962" t="str">
        <f t="shared" ca="1" si="374"/>
        <v/>
      </c>
      <c r="BK2962">
        <f t="shared" si="380"/>
        <v>1900</v>
      </c>
      <c r="BL2962">
        <f t="shared" si="381"/>
        <v>1900</v>
      </c>
      <c r="BM2962" t="str">
        <f t="shared" si="375"/>
        <v/>
      </c>
      <c r="BN2962" s="84">
        <f t="shared" si="376"/>
        <v>116</v>
      </c>
      <c r="BO2962" s="1">
        <v>42370</v>
      </c>
      <c r="BP2962" s="1"/>
      <c r="BQ2962" s="3"/>
      <c r="BR2962" s="4"/>
      <c r="BS2962" s="5"/>
      <c r="BT2962" s="6"/>
      <c r="BU2962" s="5"/>
      <c r="BV2962" s="5"/>
      <c r="BW2962" s="6"/>
      <c r="BX2962" s="5"/>
      <c r="BY2962" s="5"/>
      <c r="BZ2962" s="6"/>
      <c r="CA2962" s="5"/>
    </row>
    <row r="2963" spans="4:79">
      <c r="D2963" s="1"/>
      <c r="J2963" s="1"/>
      <c r="M2963" s="1"/>
      <c r="BG2963" t="str">
        <f t="shared" ca="1" si="377"/>
        <v/>
      </c>
      <c r="BH2963" t="str">
        <f t="shared" si="378"/>
        <v/>
      </c>
      <c r="BI2963" t="str">
        <f t="shared" si="379"/>
        <v/>
      </c>
      <c r="BJ2963" t="str">
        <f t="shared" ca="1" si="374"/>
        <v/>
      </c>
      <c r="BK2963">
        <f t="shared" si="380"/>
        <v>1900</v>
      </c>
      <c r="BL2963">
        <f t="shared" si="381"/>
        <v>1900</v>
      </c>
      <c r="BM2963" t="str">
        <f t="shared" si="375"/>
        <v/>
      </c>
      <c r="BN2963" s="84">
        <f t="shared" si="376"/>
        <v>116</v>
      </c>
      <c r="BO2963" s="1">
        <v>42370</v>
      </c>
      <c r="BP2963" s="1"/>
      <c r="BQ2963" s="3"/>
      <c r="BR2963" s="4"/>
      <c r="BS2963" s="5"/>
      <c r="BT2963" s="6"/>
      <c r="BU2963" s="5"/>
      <c r="BV2963" s="5"/>
      <c r="BW2963" s="6"/>
      <c r="BX2963" s="5"/>
      <c r="BY2963" s="5"/>
      <c r="BZ2963" s="6"/>
      <c r="CA2963" s="5"/>
    </row>
    <row r="2964" spans="4:79">
      <c r="D2964" s="1"/>
      <c r="J2964" s="1"/>
      <c r="L2964" s="1"/>
      <c r="M2964" s="1"/>
      <c r="AX2964" s="1"/>
      <c r="AY2964" s="1"/>
      <c r="BA2964" s="1"/>
      <c r="BB2964" s="1"/>
      <c r="BG2964" t="str">
        <f t="shared" ca="1" si="377"/>
        <v/>
      </c>
      <c r="BH2964" t="str">
        <f t="shared" si="378"/>
        <v/>
      </c>
      <c r="BI2964" t="str">
        <f t="shared" si="379"/>
        <v/>
      </c>
      <c r="BJ2964" t="str">
        <f t="shared" ca="1" si="374"/>
        <v/>
      </c>
      <c r="BK2964">
        <f t="shared" si="380"/>
        <v>1900</v>
      </c>
      <c r="BL2964">
        <f t="shared" si="381"/>
        <v>1900</v>
      </c>
      <c r="BM2964" t="str">
        <f t="shared" si="375"/>
        <v/>
      </c>
      <c r="BN2964" s="84">
        <f t="shared" si="376"/>
        <v>116</v>
      </c>
      <c r="BO2964" s="1">
        <v>42370</v>
      </c>
      <c r="BP2964" s="1"/>
      <c r="BQ2964" s="3"/>
      <c r="BR2964" s="4"/>
      <c r="BS2964" s="5"/>
      <c r="BT2964" s="6"/>
      <c r="BU2964" s="5"/>
      <c r="BV2964" s="5"/>
      <c r="BW2964" s="6"/>
      <c r="BX2964" s="5"/>
      <c r="BY2964" s="5"/>
      <c r="BZ2964" s="6"/>
      <c r="CA2964" s="5"/>
    </row>
    <row r="2965" spans="4:79">
      <c r="D2965" s="1"/>
      <c r="J2965" s="1"/>
      <c r="M2965" s="1"/>
      <c r="BG2965" t="str">
        <f t="shared" ca="1" si="377"/>
        <v/>
      </c>
      <c r="BH2965" t="str">
        <f t="shared" si="378"/>
        <v/>
      </c>
      <c r="BI2965" t="str">
        <f t="shared" si="379"/>
        <v/>
      </c>
      <c r="BJ2965" t="str">
        <f t="shared" ca="1" si="374"/>
        <v/>
      </c>
      <c r="BK2965">
        <f t="shared" si="380"/>
        <v>1900</v>
      </c>
      <c r="BL2965">
        <f t="shared" si="381"/>
        <v>1900</v>
      </c>
      <c r="BM2965" t="str">
        <f t="shared" si="375"/>
        <v/>
      </c>
      <c r="BN2965" s="84">
        <f t="shared" si="376"/>
        <v>116</v>
      </c>
      <c r="BO2965" s="1">
        <v>42370</v>
      </c>
      <c r="BP2965" s="1"/>
      <c r="BQ2965" s="3"/>
      <c r="BR2965" s="4"/>
      <c r="BS2965" s="5"/>
      <c r="BT2965" s="6"/>
      <c r="BU2965" s="5"/>
      <c r="BV2965" s="5"/>
      <c r="BW2965" s="6"/>
      <c r="BX2965" s="5"/>
      <c r="BY2965" s="5"/>
      <c r="BZ2965" s="6"/>
      <c r="CA2965" s="5"/>
    </row>
    <row r="2966" spans="4:79">
      <c r="D2966" s="1"/>
      <c r="BB2966" s="1"/>
      <c r="BG2966" t="str">
        <f t="shared" ca="1" si="377"/>
        <v/>
      </c>
      <c r="BH2966" t="str">
        <f t="shared" si="378"/>
        <v/>
      </c>
      <c r="BI2966" t="str">
        <f t="shared" si="379"/>
        <v/>
      </c>
      <c r="BJ2966" t="str">
        <f t="shared" ca="1" si="374"/>
        <v/>
      </c>
      <c r="BK2966">
        <f t="shared" si="380"/>
        <v>1900</v>
      </c>
      <c r="BL2966">
        <f t="shared" si="381"/>
        <v>1900</v>
      </c>
      <c r="BM2966" t="str">
        <f t="shared" si="375"/>
        <v/>
      </c>
      <c r="BN2966" s="84">
        <f t="shared" si="376"/>
        <v>116</v>
      </c>
      <c r="BO2966" s="1">
        <v>42370</v>
      </c>
      <c r="BP2966" s="1"/>
      <c r="BQ2966" s="3"/>
      <c r="BR2966" s="4"/>
      <c r="BS2966" s="5"/>
      <c r="BT2966" s="6"/>
      <c r="BU2966" s="5"/>
      <c r="BV2966" s="5"/>
      <c r="BW2966" s="6"/>
      <c r="BX2966" s="5"/>
      <c r="BY2966" s="5"/>
      <c r="BZ2966" s="6"/>
      <c r="CA2966" s="5"/>
    </row>
    <row r="2967" spans="4:79">
      <c r="D2967" s="1"/>
      <c r="J2967" s="1"/>
      <c r="L2967" s="1"/>
      <c r="BA2967" s="1"/>
      <c r="BB2967" s="1"/>
      <c r="BF2967" s="1"/>
      <c r="BG2967" t="str">
        <f t="shared" ca="1" si="377"/>
        <v/>
      </c>
      <c r="BH2967" t="str">
        <f t="shared" si="378"/>
        <v/>
      </c>
      <c r="BI2967" t="str">
        <f t="shared" si="379"/>
        <v/>
      </c>
      <c r="BJ2967" t="str">
        <f t="shared" ca="1" si="374"/>
        <v/>
      </c>
      <c r="BK2967">
        <f t="shared" si="380"/>
        <v>1900</v>
      </c>
      <c r="BL2967">
        <f t="shared" si="381"/>
        <v>1900</v>
      </c>
      <c r="BM2967" t="str">
        <f t="shared" si="375"/>
        <v/>
      </c>
      <c r="BN2967" s="84">
        <f t="shared" si="376"/>
        <v>116</v>
      </c>
      <c r="BO2967" s="1">
        <v>42370</v>
      </c>
      <c r="BP2967" s="1"/>
      <c r="BQ2967" s="3"/>
      <c r="BR2967" s="4"/>
      <c r="BS2967" s="5"/>
      <c r="BT2967" s="6"/>
      <c r="BU2967" s="5"/>
      <c r="BV2967" s="5"/>
      <c r="BW2967" s="6"/>
      <c r="BX2967" s="5"/>
      <c r="BY2967" s="5"/>
      <c r="BZ2967" s="6"/>
      <c r="CA2967" s="5"/>
    </row>
    <row r="2968" spans="4:79">
      <c r="D2968" s="1"/>
      <c r="J2968" s="1"/>
      <c r="L2968" s="1"/>
      <c r="M2968" s="1"/>
      <c r="AZ2968" s="1"/>
      <c r="BA2968" s="1"/>
      <c r="BC2968" s="1"/>
      <c r="BD2968" s="1"/>
      <c r="BG2968" t="str">
        <f t="shared" ca="1" si="377"/>
        <v/>
      </c>
      <c r="BH2968" t="str">
        <f t="shared" si="378"/>
        <v/>
      </c>
      <c r="BI2968" t="str">
        <f t="shared" si="379"/>
        <v/>
      </c>
      <c r="BJ2968" t="str">
        <f t="shared" ca="1" si="374"/>
        <v/>
      </c>
      <c r="BK2968">
        <f t="shared" si="380"/>
        <v>1900</v>
      </c>
      <c r="BL2968">
        <f t="shared" si="381"/>
        <v>1900</v>
      </c>
      <c r="BM2968" t="str">
        <f t="shared" si="375"/>
        <v/>
      </c>
      <c r="BN2968" s="84">
        <f t="shared" si="376"/>
        <v>116</v>
      </c>
      <c r="BO2968" s="1">
        <v>42370</v>
      </c>
      <c r="BP2968" s="1"/>
      <c r="BQ2968" s="3"/>
      <c r="BR2968" s="4"/>
      <c r="BS2968" s="5"/>
      <c r="BT2968" s="6"/>
      <c r="BU2968" s="5"/>
      <c r="BV2968" s="5"/>
      <c r="BW2968" s="6"/>
      <c r="BX2968" s="5"/>
      <c r="BY2968" s="5"/>
      <c r="BZ2968" s="6"/>
      <c r="CA2968" s="5"/>
    </row>
    <row r="2969" spans="4:79">
      <c r="D2969" s="1"/>
      <c r="J2969" s="1"/>
      <c r="L2969" s="1"/>
      <c r="M2969" s="1"/>
      <c r="AX2969" s="1"/>
      <c r="AY2969" s="1"/>
      <c r="BB2969" s="1"/>
      <c r="BG2969" t="str">
        <f t="shared" ca="1" si="377"/>
        <v/>
      </c>
      <c r="BH2969" t="str">
        <f t="shared" si="378"/>
        <v/>
      </c>
      <c r="BI2969" t="str">
        <f t="shared" si="379"/>
        <v/>
      </c>
      <c r="BJ2969" t="str">
        <f t="shared" ca="1" si="374"/>
        <v/>
      </c>
      <c r="BK2969">
        <f t="shared" si="380"/>
        <v>1900</v>
      </c>
      <c r="BL2969">
        <f t="shared" si="381"/>
        <v>1900</v>
      </c>
      <c r="BM2969" t="str">
        <f t="shared" si="375"/>
        <v/>
      </c>
      <c r="BN2969" s="84">
        <f t="shared" si="376"/>
        <v>116</v>
      </c>
      <c r="BO2969" s="1">
        <v>42370</v>
      </c>
      <c r="BP2969" s="1"/>
      <c r="BQ2969" s="3"/>
      <c r="BR2969" s="4"/>
      <c r="BS2969" s="5"/>
      <c r="BT2969" s="6"/>
      <c r="BU2969" s="5"/>
      <c r="BV2969" s="5"/>
      <c r="BW2969" s="6"/>
      <c r="BX2969" s="5"/>
      <c r="BY2969" s="5"/>
      <c r="BZ2969" s="6"/>
      <c r="CA2969" s="5"/>
    </row>
    <row r="2970" spans="4:79">
      <c r="D2970" s="1"/>
      <c r="J2970" s="1"/>
      <c r="L2970" s="1"/>
      <c r="M2970" s="1"/>
      <c r="AX2970" s="1"/>
      <c r="AY2970" s="1"/>
      <c r="BA2970" s="1"/>
      <c r="BB2970" s="1"/>
      <c r="BG2970" t="str">
        <f t="shared" ca="1" si="377"/>
        <v/>
      </c>
      <c r="BH2970" t="str">
        <f t="shared" si="378"/>
        <v/>
      </c>
      <c r="BI2970" t="str">
        <f t="shared" si="379"/>
        <v/>
      </c>
      <c r="BJ2970" t="str">
        <f t="shared" ca="1" si="374"/>
        <v/>
      </c>
      <c r="BK2970">
        <f t="shared" si="380"/>
        <v>1900</v>
      </c>
      <c r="BL2970">
        <f t="shared" si="381"/>
        <v>1900</v>
      </c>
      <c r="BM2970" t="str">
        <f t="shared" si="375"/>
        <v/>
      </c>
      <c r="BN2970" s="84">
        <f t="shared" si="376"/>
        <v>116</v>
      </c>
      <c r="BO2970" s="1">
        <v>42370</v>
      </c>
      <c r="BP2970" s="1"/>
      <c r="BQ2970" s="3"/>
      <c r="BR2970" s="4"/>
      <c r="BS2970" s="5"/>
      <c r="BT2970" s="6"/>
      <c r="BU2970" s="5"/>
      <c r="BV2970" s="5"/>
      <c r="BW2970" s="6"/>
      <c r="BX2970" s="5"/>
      <c r="BY2970" s="5"/>
      <c r="BZ2970" s="6"/>
      <c r="CA2970" s="5"/>
    </row>
    <row r="2971" spans="4:79">
      <c r="D2971" s="1"/>
      <c r="J2971" s="1"/>
      <c r="L2971" s="1"/>
      <c r="M2971" s="1"/>
      <c r="BA2971" s="1"/>
      <c r="BG2971" t="str">
        <f t="shared" ca="1" si="377"/>
        <v/>
      </c>
      <c r="BH2971" t="str">
        <f t="shared" si="378"/>
        <v/>
      </c>
      <c r="BI2971" t="str">
        <f t="shared" si="379"/>
        <v/>
      </c>
      <c r="BJ2971" t="str">
        <f t="shared" ca="1" si="374"/>
        <v/>
      </c>
      <c r="BK2971">
        <f t="shared" si="380"/>
        <v>1900</v>
      </c>
      <c r="BL2971">
        <f t="shared" si="381"/>
        <v>1900</v>
      </c>
      <c r="BM2971" t="str">
        <f t="shared" si="375"/>
        <v/>
      </c>
      <c r="BN2971" s="84">
        <f t="shared" si="376"/>
        <v>116</v>
      </c>
      <c r="BO2971" s="1">
        <v>42370</v>
      </c>
      <c r="BP2971" s="1"/>
      <c r="BQ2971" s="3"/>
      <c r="BR2971" s="4"/>
      <c r="BS2971" s="5"/>
      <c r="BT2971" s="6"/>
      <c r="BU2971" s="5"/>
      <c r="BV2971" s="5"/>
      <c r="BW2971" s="6"/>
      <c r="BX2971" s="5"/>
      <c r="BY2971" s="5"/>
      <c r="BZ2971" s="6"/>
      <c r="CA2971" s="5"/>
    </row>
    <row r="2972" spans="4:79">
      <c r="D2972" s="1"/>
      <c r="J2972" s="1"/>
      <c r="L2972" s="1"/>
      <c r="M2972" s="1"/>
      <c r="AX2972" s="1"/>
      <c r="AY2972" s="1"/>
      <c r="BA2972" s="1"/>
      <c r="BB2972" s="1"/>
      <c r="BG2972" t="str">
        <f t="shared" ca="1" si="377"/>
        <v/>
      </c>
      <c r="BH2972" t="str">
        <f t="shared" si="378"/>
        <v/>
      </c>
      <c r="BI2972" t="str">
        <f t="shared" si="379"/>
        <v/>
      </c>
      <c r="BJ2972" t="str">
        <f t="shared" ca="1" si="374"/>
        <v/>
      </c>
      <c r="BK2972">
        <f t="shared" si="380"/>
        <v>1900</v>
      </c>
      <c r="BL2972">
        <f t="shared" si="381"/>
        <v>1900</v>
      </c>
      <c r="BM2972" t="str">
        <f t="shared" si="375"/>
        <v/>
      </c>
      <c r="BN2972" s="84">
        <f t="shared" si="376"/>
        <v>116</v>
      </c>
      <c r="BO2972" s="1">
        <v>42370</v>
      </c>
      <c r="BP2972" s="1"/>
      <c r="BQ2972" s="3"/>
      <c r="BR2972" s="4"/>
      <c r="BS2972" s="5"/>
      <c r="BT2972" s="6"/>
      <c r="BU2972" s="5"/>
      <c r="BV2972" s="5"/>
      <c r="BW2972" s="6"/>
      <c r="BX2972" s="5"/>
      <c r="BY2972" s="5"/>
      <c r="BZ2972" s="6"/>
      <c r="CA2972" s="5"/>
    </row>
    <row r="2973" spans="4:79">
      <c r="D2973" s="1"/>
      <c r="J2973" s="1"/>
      <c r="L2973" s="1"/>
      <c r="M2973" s="1"/>
      <c r="BA2973" s="1"/>
      <c r="BG2973" t="str">
        <f t="shared" ca="1" si="377"/>
        <v/>
      </c>
      <c r="BH2973" t="str">
        <f t="shared" si="378"/>
        <v/>
      </c>
      <c r="BI2973" t="str">
        <f t="shared" si="379"/>
        <v/>
      </c>
      <c r="BJ2973" t="str">
        <f t="shared" ca="1" si="374"/>
        <v/>
      </c>
      <c r="BK2973">
        <f t="shared" si="380"/>
        <v>1900</v>
      </c>
      <c r="BL2973">
        <f t="shared" si="381"/>
        <v>1900</v>
      </c>
      <c r="BM2973" t="str">
        <f t="shared" si="375"/>
        <v/>
      </c>
      <c r="BN2973" s="84">
        <f t="shared" si="376"/>
        <v>116</v>
      </c>
      <c r="BO2973" s="1">
        <v>42370</v>
      </c>
      <c r="BP2973" s="1"/>
      <c r="BQ2973" s="3"/>
      <c r="BR2973" s="4"/>
      <c r="BS2973" s="5"/>
      <c r="BT2973" s="6"/>
      <c r="BU2973" s="5"/>
      <c r="BV2973" s="5"/>
      <c r="BW2973" s="6"/>
      <c r="BX2973" s="5"/>
      <c r="BY2973" s="5"/>
      <c r="BZ2973" s="6"/>
      <c r="CA2973" s="5"/>
    </row>
    <row r="2974" spans="4:79">
      <c r="D2974" s="1"/>
      <c r="J2974" s="1"/>
      <c r="M2974" s="1"/>
      <c r="BG2974" t="str">
        <f t="shared" ca="1" si="377"/>
        <v/>
      </c>
      <c r="BH2974" t="str">
        <f t="shared" si="378"/>
        <v/>
      </c>
      <c r="BI2974" t="str">
        <f t="shared" si="379"/>
        <v/>
      </c>
      <c r="BJ2974" t="str">
        <f t="shared" ca="1" si="374"/>
        <v/>
      </c>
      <c r="BK2974">
        <f t="shared" si="380"/>
        <v>1900</v>
      </c>
      <c r="BL2974">
        <f t="shared" si="381"/>
        <v>1900</v>
      </c>
      <c r="BM2974" t="str">
        <f t="shared" si="375"/>
        <v/>
      </c>
      <c r="BN2974" s="84">
        <f t="shared" si="376"/>
        <v>116</v>
      </c>
      <c r="BO2974" s="1">
        <v>42370</v>
      </c>
      <c r="BP2974" s="1"/>
      <c r="BQ2974" s="3"/>
      <c r="BR2974" s="4"/>
      <c r="BS2974" s="5"/>
      <c r="BT2974" s="6"/>
      <c r="BU2974" s="5"/>
      <c r="BV2974" s="5"/>
      <c r="BW2974" s="6"/>
      <c r="BX2974" s="5"/>
      <c r="BY2974" s="5"/>
      <c r="BZ2974" s="6"/>
      <c r="CA2974" s="5"/>
    </row>
    <row r="2975" spans="4:79">
      <c r="D2975" s="1"/>
      <c r="J2975" s="1"/>
      <c r="L2975" s="1"/>
      <c r="M2975" s="1"/>
      <c r="AX2975" s="1"/>
      <c r="AY2975" s="1"/>
      <c r="BA2975" s="1"/>
      <c r="BB2975" s="1"/>
      <c r="BG2975" t="str">
        <f t="shared" ca="1" si="377"/>
        <v/>
      </c>
      <c r="BH2975" t="str">
        <f t="shared" si="378"/>
        <v/>
      </c>
      <c r="BI2975" t="str">
        <f t="shared" si="379"/>
        <v/>
      </c>
      <c r="BJ2975" t="str">
        <f t="shared" ref="BJ2975:BJ3000" ca="1" si="382">IF(A2975="","",DATEDIF(L2975,TODAY(),"y"))</f>
        <v/>
      </c>
      <c r="BK2975">
        <f t="shared" si="380"/>
        <v>1900</v>
      </c>
      <c r="BL2975">
        <f t="shared" si="381"/>
        <v>1900</v>
      </c>
      <c r="BM2975" t="str">
        <f t="shared" si="375"/>
        <v/>
      </c>
      <c r="BN2975" s="84">
        <f t="shared" si="376"/>
        <v>116</v>
      </c>
      <c r="BO2975" s="1">
        <v>42370</v>
      </c>
      <c r="BP2975" s="1"/>
      <c r="BQ2975" s="3"/>
      <c r="BR2975" s="4"/>
      <c r="BS2975" s="5"/>
      <c r="BT2975" s="6"/>
      <c r="BU2975" s="5"/>
      <c r="BV2975" s="5"/>
      <c r="BW2975" s="6"/>
      <c r="BX2975" s="5"/>
      <c r="BY2975" s="5"/>
      <c r="BZ2975" s="6"/>
      <c r="CA2975" s="5"/>
    </row>
    <row r="2976" spans="4:79">
      <c r="D2976" s="1"/>
      <c r="J2976" s="1"/>
      <c r="L2976" s="1"/>
      <c r="M2976" s="1"/>
      <c r="BA2976" s="1"/>
      <c r="BB2976" s="1"/>
      <c r="BG2976" t="str">
        <f t="shared" ca="1" si="377"/>
        <v/>
      </c>
      <c r="BH2976" t="str">
        <f t="shared" si="378"/>
        <v/>
      </c>
      <c r="BI2976" t="str">
        <f t="shared" si="379"/>
        <v/>
      </c>
      <c r="BJ2976" t="str">
        <f t="shared" ca="1" si="382"/>
        <v/>
      </c>
      <c r="BK2976">
        <f t="shared" si="380"/>
        <v>1900</v>
      </c>
      <c r="BL2976">
        <f t="shared" si="381"/>
        <v>1900</v>
      </c>
      <c r="BM2976" t="str">
        <f t="shared" si="375"/>
        <v/>
      </c>
      <c r="BN2976" s="84">
        <f t="shared" si="376"/>
        <v>116</v>
      </c>
      <c r="BO2976" s="1">
        <v>42370</v>
      </c>
      <c r="BP2976" s="1"/>
      <c r="BQ2976" s="3"/>
      <c r="BR2976" s="4"/>
      <c r="BS2976" s="5"/>
      <c r="BT2976" s="6"/>
      <c r="BU2976" s="5"/>
      <c r="BV2976" s="5"/>
      <c r="BW2976" s="6"/>
      <c r="BX2976" s="5"/>
      <c r="BY2976" s="5"/>
      <c r="BZ2976" s="6"/>
      <c r="CA2976" s="5"/>
    </row>
    <row r="2977" spans="4:79">
      <c r="D2977" s="1"/>
      <c r="J2977" s="1"/>
      <c r="L2977" s="1"/>
      <c r="M2977" s="1"/>
      <c r="AX2977" s="1"/>
      <c r="AY2977" s="1"/>
      <c r="BA2977" s="1"/>
      <c r="BB2977" s="1"/>
      <c r="BG2977" t="str">
        <f t="shared" ca="1" si="377"/>
        <v/>
      </c>
      <c r="BH2977" t="str">
        <f t="shared" si="378"/>
        <v/>
      </c>
      <c r="BI2977" t="str">
        <f t="shared" si="379"/>
        <v/>
      </c>
      <c r="BJ2977" t="str">
        <f t="shared" ca="1" si="382"/>
        <v/>
      </c>
      <c r="BK2977">
        <f t="shared" si="380"/>
        <v>1900</v>
      </c>
      <c r="BL2977">
        <f t="shared" si="381"/>
        <v>1900</v>
      </c>
      <c r="BM2977" t="str">
        <f t="shared" si="375"/>
        <v/>
      </c>
      <c r="BN2977" s="84">
        <f t="shared" si="376"/>
        <v>116</v>
      </c>
      <c r="BO2977" s="1">
        <v>42370</v>
      </c>
      <c r="BP2977" s="1"/>
      <c r="BQ2977" s="3"/>
      <c r="BR2977" s="4"/>
      <c r="BS2977" s="5"/>
      <c r="BT2977" s="6"/>
      <c r="BU2977" s="5"/>
      <c r="BV2977" s="5"/>
      <c r="BW2977" s="6"/>
      <c r="BX2977" s="5"/>
      <c r="BY2977" s="5"/>
      <c r="BZ2977" s="6"/>
      <c r="CA2977" s="5"/>
    </row>
    <row r="2978" spans="4:79">
      <c r="D2978" s="1"/>
      <c r="E2978" s="1"/>
      <c r="J2978" s="1"/>
      <c r="L2978" s="1"/>
      <c r="M2978" s="1"/>
      <c r="AX2978" s="1"/>
      <c r="AY2978" s="1"/>
      <c r="BA2978" s="1"/>
      <c r="BG2978" t="str">
        <f t="shared" ca="1" si="377"/>
        <v/>
      </c>
      <c r="BH2978" t="str">
        <f t="shared" si="378"/>
        <v/>
      </c>
      <c r="BI2978" t="str">
        <f t="shared" si="379"/>
        <v/>
      </c>
      <c r="BJ2978" t="str">
        <f t="shared" ca="1" si="382"/>
        <v/>
      </c>
      <c r="BK2978">
        <f t="shared" si="380"/>
        <v>1900</v>
      </c>
      <c r="BL2978">
        <f t="shared" si="381"/>
        <v>1900</v>
      </c>
      <c r="BM2978" t="str">
        <f t="shared" si="375"/>
        <v/>
      </c>
      <c r="BN2978" s="84">
        <f t="shared" si="376"/>
        <v>116</v>
      </c>
      <c r="BO2978" s="1">
        <v>42370</v>
      </c>
      <c r="BP2978" s="1"/>
      <c r="BQ2978" s="3"/>
      <c r="BR2978" s="4"/>
      <c r="BS2978" s="5"/>
      <c r="BT2978" s="6"/>
      <c r="BU2978" s="5"/>
      <c r="BV2978" s="5"/>
      <c r="BW2978" s="6"/>
      <c r="BX2978" s="5"/>
      <c r="BY2978" s="5"/>
      <c r="BZ2978" s="6"/>
      <c r="CA2978" s="5"/>
    </row>
    <row r="2979" spans="4:79">
      <c r="D2979" s="1"/>
      <c r="J2979" s="1"/>
      <c r="L2979" s="1"/>
      <c r="M2979" s="1"/>
      <c r="AY2979" s="1"/>
      <c r="AZ2979" s="1"/>
      <c r="BB2979" s="1"/>
      <c r="BC2979" s="1"/>
      <c r="BG2979" t="str">
        <f t="shared" ca="1" si="377"/>
        <v/>
      </c>
      <c r="BH2979" t="str">
        <f t="shared" si="378"/>
        <v/>
      </c>
      <c r="BI2979" t="str">
        <f t="shared" si="379"/>
        <v/>
      </c>
      <c r="BJ2979" t="str">
        <f t="shared" ca="1" si="382"/>
        <v/>
      </c>
      <c r="BK2979">
        <f t="shared" si="380"/>
        <v>1900</v>
      </c>
      <c r="BL2979">
        <f t="shared" si="381"/>
        <v>1900</v>
      </c>
      <c r="BM2979" t="str">
        <f t="shared" si="375"/>
        <v/>
      </c>
      <c r="BN2979" s="84">
        <f t="shared" si="376"/>
        <v>116</v>
      </c>
      <c r="BO2979" s="1">
        <v>42370</v>
      </c>
      <c r="BP2979" s="1"/>
      <c r="BQ2979" s="3"/>
      <c r="BR2979" s="4"/>
      <c r="BS2979" s="5"/>
      <c r="BT2979" s="6"/>
      <c r="BU2979" s="5"/>
      <c r="BV2979" s="5"/>
      <c r="BW2979" s="6"/>
      <c r="BX2979" s="5"/>
      <c r="BY2979" s="5"/>
      <c r="BZ2979" s="6"/>
      <c r="CA2979" s="5"/>
    </row>
    <row r="2980" spans="4:79">
      <c r="D2980" s="1"/>
      <c r="J2980" s="1"/>
      <c r="L2980" s="1"/>
      <c r="M2980" s="1"/>
      <c r="BA2980" s="1"/>
      <c r="BB2980" s="1"/>
      <c r="BG2980" t="str">
        <f t="shared" ca="1" si="377"/>
        <v/>
      </c>
      <c r="BH2980" t="str">
        <f t="shared" si="378"/>
        <v/>
      </c>
      <c r="BI2980" t="str">
        <f t="shared" si="379"/>
        <v/>
      </c>
      <c r="BJ2980" t="str">
        <f t="shared" ca="1" si="382"/>
        <v/>
      </c>
      <c r="BK2980">
        <f t="shared" si="380"/>
        <v>1900</v>
      </c>
      <c r="BL2980">
        <f t="shared" si="381"/>
        <v>1900</v>
      </c>
      <c r="BM2980" t="str">
        <f t="shared" si="375"/>
        <v/>
      </c>
      <c r="BN2980" s="84">
        <f t="shared" si="376"/>
        <v>116</v>
      </c>
      <c r="BO2980" s="1">
        <v>42370</v>
      </c>
      <c r="BP2980" s="1"/>
      <c r="BQ2980" s="3"/>
      <c r="BR2980" s="4"/>
      <c r="BS2980" s="5"/>
      <c r="BT2980" s="6"/>
      <c r="BU2980" s="5"/>
      <c r="BV2980" s="5"/>
      <c r="BW2980" s="6"/>
      <c r="BX2980" s="5"/>
      <c r="BY2980" s="5"/>
      <c r="BZ2980" s="6"/>
      <c r="CA2980" s="5"/>
    </row>
    <row r="2981" spans="4:79">
      <c r="D2981" s="1"/>
      <c r="E2981" s="1"/>
      <c r="J2981" s="1"/>
      <c r="L2981" s="1"/>
      <c r="BA2981" s="1"/>
      <c r="BG2981" t="str">
        <f t="shared" ca="1" si="377"/>
        <v/>
      </c>
      <c r="BH2981" t="str">
        <f t="shared" si="378"/>
        <v/>
      </c>
      <c r="BI2981" t="str">
        <f t="shared" si="379"/>
        <v/>
      </c>
      <c r="BJ2981" t="str">
        <f t="shared" ca="1" si="382"/>
        <v/>
      </c>
      <c r="BK2981">
        <f t="shared" si="380"/>
        <v>1900</v>
      </c>
      <c r="BL2981">
        <f t="shared" si="381"/>
        <v>1900</v>
      </c>
      <c r="BM2981" t="str">
        <f t="shared" si="375"/>
        <v/>
      </c>
      <c r="BN2981" s="84">
        <f t="shared" si="376"/>
        <v>116</v>
      </c>
      <c r="BO2981" s="1">
        <v>42370</v>
      </c>
      <c r="BP2981" s="1"/>
      <c r="BQ2981" s="3"/>
      <c r="BR2981" s="4"/>
      <c r="BS2981" s="5"/>
      <c r="BT2981" s="6"/>
      <c r="BU2981" s="5"/>
      <c r="BV2981" s="5"/>
      <c r="BW2981" s="6"/>
      <c r="BX2981" s="5"/>
      <c r="BY2981" s="5"/>
      <c r="BZ2981" s="6"/>
      <c r="CA2981" s="5"/>
    </row>
    <row r="2982" spans="4:79">
      <c r="D2982" s="1"/>
      <c r="J2982" s="1"/>
      <c r="L2982" s="1"/>
      <c r="M2982" s="1"/>
      <c r="BA2982" s="1"/>
      <c r="BG2982" t="str">
        <f t="shared" ca="1" si="377"/>
        <v/>
      </c>
      <c r="BH2982" t="str">
        <f t="shared" si="378"/>
        <v/>
      </c>
      <c r="BI2982" t="str">
        <f t="shared" si="379"/>
        <v/>
      </c>
      <c r="BJ2982" t="str">
        <f t="shared" ca="1" si="382"/>
        <v/>
      </c>
      <c r="BK2982">
        <f t="shared" si="380"/>
        <v>1900</v>
      </c>
      <c r="BL2982">
        <f t="shared" si="381"/>
        <v>1900</v>
      </c>
      <c r="BM2982" t="str">
        <f t="shared" si="375"/>
        <v/>
      </c>
      <c r="BN2982" s="84">
        <f t="shared" si="376"/>
        <v>116</v>
      </c>
      <c r="BO2982" s="1">
        <v>42370</v>
      </c>
      <c r="BP2982" s="1"/>
      <c r="BQ2982" s="3"/>
      <c r="BR2982" s="4"/>
      <c r="BS2982" s="5"/>
      <c r="BT2982" s="6"/>
      <c r="BU2982" s="5"/>
      <c r="BV2982" s="5"/>
      <c r="BW2982" s="6"/>
      <c r="BX2982" s="5"/>
      <c r="BY2982" s="5"/>
      <c r="BZ2982" s="6"/>
      <c r="CA2982" s="5"/>
    </row>
    <row r="2983" spans="4:79">
      <c r="D2983" s="1"/>
      <c r="E2983" s="1"/>
      <c r="J2983" s="1"/>
      <c r="L2983" s="1"/>
      <c r="M2983" s="1"/>
      <c r="AX2983" s="1"/>
      <c r="AY2983" s="1"/>
      <c r="BA2983" s="1"/>
      <c r="BG2983" t="str">
        <f t="shared" ca="1" si="377"/>
        <v/>
      </c>
      <c r="BH2983" t="str">
        <f t="shared" si="378"/>
        <v/>
      </c>
      <c r="BI2983" t="str">
        <f t="shared" si="379"/>
        <v/>
      </c>
      <c r="BJ2983" t="str">
        <f t="shared" ca="1" si="382"/>
        <v/>
      </c>
      <c r="BK2983">
        <f t="shared" si="380"/>
        <v>1900</v>
      </c>
      <c r="BL2983">
        <f t="shared" si="381"/>
        <v>1900</v>
      </c>
      <c r="BM2983" t="str">
        <f t="shared" si="375"/>
        <v/>
      </c>
      <c r="BN2983" s="84">
        <f t="shared" si="376"/>
        <v>116</v>
      </c>
      <c r="BO2983" s="1">
        <v>42370</v>
      </c>
      <c r="BP2983" s="1"/>
      <c r="BQ2983" s="3"/>
      <c r="BR2983" s="4"/>
      <c r="BS2983" s="5"/>
      <c r="BT2983" s="6"/>
      <c r="BU2983" s="5"/>
      <c r="BV2983" s="5"/>
      <c r="BW2983" s="6"/>
      <c r="BX2983" s="5"/>
      <c r="BY2983" s="5"/>
      <c r="BZ2983" s="6"/>
      <c r="CA2983" s="5"/>
    </row>
    <row r="2984" spans="4:79">
      <c r="D2984" s="1"/>
      <c r="E2984" s="1"/>
      <c r="J2984" s="1"/>
      <c r="L2984" s="1"/>
      <c r="M2984" s="1"/>
      <c r="BA2984" s="1"/>
      <c r="BG2984" t="str">
        <f t="shared" ca="1" si="377"/>
        <v/>
      </c>
      <c r="BH2984" t="str">
        <f t="shared" si="378"/>
        <v/>
      </c>
      <c r="BI2984" t="str">
        <f t="shared" si="379"/>
        <v/>
      </c>
      <c r="BJ2984" t="str">
        <f t="shared" ca="1" si="382"/>
        <v/>
      </c>
      <c r="BK2984">
        <f t="shared" si="380"/>
        <v>1900</v>
      </c>
      <c r="BL2984">
        <f t="shared" si="381"/>
        <v>1900</v>
      </c>
      <c r="BM2984" t="str">
        <f t="shared" si="375"/>
        <v/>
      </c>
      <c r="BN2984" s="84">
        <f t="shared" si="376"/>
        <v>116</v>
      </c>
      <c r="BO2984" s="1">
        <v>42370</v>
      </c>
      <c r="BP2984" s="1"/>
      <c r="BQ2984" s="3"/>
      <c r="BR2984" s="4"/>
      <c r="BS2984" s="5"/>
      <c r="BT2984" s="6"/>
      <c r="BU2984" s="5"/>
      <c r="BV2984" s="5"/>
      <c r="BW2984" s="6"/>
      <c r="BX2984" s="5"/>
      <c r="BY2984" s="5"/>
      <c r="BZ2984" s="6"/>
      <c r="CA2984" s="5"/>
    </row>
    <row r="2985" spans="4:79">
      <c r="D2985" s="1"/>
      <c r="J2985" s="1"/>
      <c r="L2985" s="1"/>
      <c r="M2985" s="1"/>
      <c r="AY2985" s="1"/>
      <c r="AZ2985" s="1"/>
      <c r="BC2985" s="1"/>
      <c r="BG2985" t="str">
        <f t="shared" ca="1" si="377"/>
        <v/>
      </c>
      <c r="BH2985" t="str">
        <f t="shared" si="378"/>
        <v/>
      </c>
      <c r="BI2985" t="str">
        <f t="shared" si="379"/>
        <v/>
      </c>
      <c r="BJ2985" t="str">
        <f t="shared" ca="1" si="382"/>
        <v/>
      </c>
      <c r="BK2985">
        <f t="shared" si="380"/>
        <v>1900</v>
      </c>
      <c r="BL2985">
        <f t="shared" si="381"/>
        <v>1900</v>
      </c>
      <c r="BM2985" t="str">
        <f t="shared" si="375"/>
        <v/>
      </c>
      <c r="BN2985" s="84">
        <f t="shared" si="376"/>
        <v>116</v>
      </c>
      <c r="BO2985" s="1">
        <v>42370</v>
      </c>
      <c r="BP2985" s="1"/>
      <c r="BQ2985" s="3"/>
      <c r="BR2985" s="4"/>
      <c r="BS2985" s="5"/>
      <c r="BT2985" s="6"/>
      <c r="BU2985" s="5"/>
      <c r="BV2985" s="5"/>
      <c r="BW2985" s="6"/>
      <c r="BX2985" s="5"/>
      <c r="BY2985" s="5"/>
      <c r="BZ2985" s="6"/>
      <c r="CA2985" s="5"/>
    </row>
    <row r="2986" spans="4:79">
      <c r="D2986" s="1"/>
      <c r="J2986" s="1"/>
      <c r="L2986" s="1"/>
      <c r="M2986" s="1"/>
      <c r="BA2986" s="1"/>
      <c r="BB2986" s="1"/>
      <c r="BD2986" s="1"/>
      <c r="BE2986" s="1"/>
      <c r="BG2986" t="str">
        <f t="shared" ca="1" si="377"/>
        <v/>
      </c>
      <c r="BH2986" t="str">
        <f t="shared" si="378"/>
        <v/>
      </c>
      <c r="BI2986" t="str">
        <f t="shared" si="379"/>
        <v/>
      </c>
      <c r="BJ2986" t="str">
        <f t="shared" ca="1" si="382"/>
        <v/>
      </c>
      <c r="BK2986">
        <f t="shared" si="380"/>
        <v>1900</v>
      </c>
      <c r="BL2986">
        <f t="shared" si="381"/>
        <v>1900</v>
      </c>
      <c r="BM2986" t="str">
        <f t="shared" si="375"/>
        <v/>
      </c>
      <c r="BN2986" s="84">
        <f t="shared" si="376"/>
        <v>116</v>
      </c>
      <c r="BO2986" s="1">
        <v>42370</v>
      </c>
      <c r="BP2986" s="1"/>
      <c r="BQ2986" s="3"/>
      <c r="BR2986" s="4"/>
      <c r="BS2986" s="5"/>
      <c r="BT2986" s="6"/>
      <c r="BU2986" s="5"/>
      <c r="BV2986" s="5"/>
      <c r="BW2986" s="6"/>
      <c r="BX2986" s="5"/>
      <c r="BY2986" s="5"/>
      <c r="BZ2986" s="6"/>
      <c r="CA2986" s="5"/>
    </row>
    <row r="2987" spans="4:79">
      <c r="D2987" s="1"/>
      <c r="J2987" s="1"/>
      <c r="L2987" s="1"/>
      <c r="AX2987" s="1"/>
      <c r="AY2987" s="1"/>
      <c r="BA2987" s="1"/>
      <c r="BB2987" s="1"/>
      <c r="BG2987" t="str">
        <f t="shared" ca="1" si="377"/>
        <v/>
      </c>
      <c r="BH2987" t="str">
        <f t="shared" si="378"/>
        <v/>
      </c>
      <c r="BI2987" t="str">
        <f t="shared" si="379"/>
        <v/>
      </c>
      <c r="BJ2987" t="str">
        <f t="shared" ca="1" si="382"/>
        <v/>
      </c>
      <c r="BK2987">
        <f t="shared" si="380"/>
        <v>1900</v>
      </c>
      <c r="BL2987">
        <f t="shared" si="381"/>
        <v>1900</v>
      </c>
      <c r="BM2987" t="str">
        <f t="shared" si="375"/>
        <v/>
      </c>
      <c r="BN2987" s="84">
        <f t="shared" si="376"/>
        <v>116</v>
      </c>
      <c r="BO2987" s="1">
        <v>42370</v>
      </c>
      <c r="BP2987" s="1"/>
      <c r="BQ2987" s="3"/>
      <c r="BR2987" s="4"/>
      <c r="BS2987" s="5"/>
      <c r="BT2987" s="6"/>
      <c r="BU2987" s="5"/>
      <c r="BV2987" s="5"/>
      <c r="BW2987" s="6"/>
      <c r="BX2987" s="5"/>
      <c r="BY2987" s="5"/>
      <c r="BZ2987" s="6"/>
      <c r="CA2987" s="5"/>
    </row>
    <row r="2988" spans="4:79">
      <c r="D2988" s="1"/>
      <c r="J2988" s="1"/>
      <c r="L2988" s="1"/>
      <c r="BA2988" s="1"/>
      <c r="BG2988" t="str">
        <f t="shared" ca="1" si="377"/>
        <v/>
      </c>
      <c r="BH2988" t="str">
        <f t="shared" si="378"/>
        <v/>
      </c>
      <c r="BI2988" t="str">
        <f t="shared" si="379"/>
        <v/>
      </c>
      <c r="BJ2988" t="str">
        <f t="shared" ca="1" si="382"/>
        <v/>
      </c>
      <c r="BK2988">
        <f t="shared" si="380"/>
        <v>1900</v>
      </c>
      <c r="BL2988">
        <f t="shared" si="381"/>
        <v>1900</v>
      </c>
      <c r="BM2988" t="str">
        <f t="shared" si="375"/>
        <v/>
      </c>
      <c r="BN2988" s="84">
        <f t="shared" si="376"/>
        <v>116</v>
      </c>
      <c r="BO2988" s="1">
        <v>42370</v>
      </c>
      <c r="BP2988" s="1"/>
      <c r="BQ2988" s="3"/>
      <c r="BR2988" s="4"/>
      <c r="BS2988" s="5"/>
      <c r="BT2988" s="6"/>
      <c r="BU2988" s="5"/>
      <c r="BV2988" s="5"/>
      <c r="BW2988" s="6"/>
      <c r="BX2988" s="5"/>
      <c r="BY2988" s="5"/>
      <c r="BZ2988" s="6"/>
      <c r="CA2988" s="5"/>
    </row>
    <row r="2989" spans="4:79">
      <c r="D2989" s="1"/>
      <c r="J2989" s="1"/>
      <c r="L2989" s="1"/>
      <c r="M2989" s="1"/>
      <c r="AX2989" s="1"/>
      <c r="AY2989" s="1"/>
      <c r="BA2989" s="1"/>
      <c r="BB2989" s="1"/>
      <c r="BG2989" t="str">
        <f t="shared" ca="1" si="377"/>
        <v/>
      </c>
      <c r="BH2989" t="str">
        <f t="shared" si="378"/>
        <v/>
      </c>
      <c r="BI2989" t="str">
        <f t="shared" si="379"/>
        <v/>
      </c>
      <c r="BJ2989" t="str">
        <f t="shared" ca="1" si="382"/>
        <v/>
      </c>
      <c r="BK2989">
        <f t="shared" si="380"/>
        <v>1900</v>
      </c>
      <c r="BL2989">
        <f t="shared" si="381"/>
        <v>1900</v>
      </c>
      <c r="BM2989" t="str">
        <f t="shared" si="375"/>
        <v/>
      </c>
      <c r="BN2989" s="84">
        <f t="shared" si="376"/>
        <v>116</v>
      </c>
      <c r="BO2989" s="1">
        <v>42370</v>
      </c>
      <c r="BP2989" s="1"/>
      <c r="BQ2989" s="3"/>
      <c r="BR2989" s="4"/>
      <c r="BS2989" s="5"/>
      <c r="BT2989" s="6"/>
      <c r="BU2989" s="5"/>
      <c r="BV2989" s="5"/>
      <c r="BW2989" s="6"/>
      <c r="BX2989" s="5"/>
      <c r="BY2989" s="5"/>
      <c r="BZ2989" s="6"/>
      <c r="CA2989" s="5"/>
    </row>
    <row r="2990" spans="4:79">
      <c r="D2990" s="1"/>
      <c r="E2990" s="1"/>
      <c r="J2990" s="1"/>
      <c r="L2990" s="1"/>
      <c r="N2990" s="1"/>
      <c r="BA2990" s="1"/>
      <c r="BG2990" t="str">
        <f t="shared" ca="1" si="377"/>
        <v/>
      </c>
      <c r="BH2990" t="str">
        <f t="shared" si="378"/>
        <v/>
      </c>
      <c r="BI2990" t="str">
        <f t="shared" si="379"/>
        <v/>
      </c>
      <c r="BJ2990" t="str">
        <f t="shared" ca="1" si="382"/>
        <v/>
      </c>
      <c r="BK2990">
        <f t="shared" si="380"/>
        <v>1900</v>
      </c>
      <c r="BL2990">
        <f t="shared" si="381"/>
        <v>1900</v>
      </c>
      <c r="BM2990" t="str">
        <f t="shared" si="375"/>
        <v/>
      </c>
      <c r="BN2990" s="84">
        <f t="shared" si="376"/>
        <v>116</v>
      </c>
      <c r="BO2990" s="1">
        <v>42370</v>
      </c>
      <c r="BP2990" s="1"/>
      <c r="BQ2990" s="3"/>
      <c r="BR2990" s="4"/>
      <c r="BS2990" s="5"/>
      <c r="BT2990" s="6"/>
      <c r="BU2990" s="5"/>
      <c r="BV2990" s="5"/>
      <c r="BW2990" s="6"/>
      <c r="BX2990" s="5"/>
      <c r="BY2990" s="5"/>
      <c r="BZ2990" s="6"/>
      <c r="CA2990" s="5"/>
    </row>
    <row r="2991" spans="4:79">
      <c r="D2991" s="1"/>
      <c r="J2991" s="1"/>
      <c r="L2991" s="1"/>
      <c r="M2991" s="1"/>
      <c r="AX2991" s="1"/>
      <c r="AY2991" s="1"/>
      <c r="BA2991" s="1"/>
      <c r="BB2991" s="1"/>
      <c r="BG2991" t="str">
        <f t="shared" ca="1" si="377"/>
        <v/>
      </c>
      <c r="BH2991" t="str">
        <f t="shared" si="378"/>
        <v/>
      </c>
      <c r="BI2991" t="str">
        <f t="shared" si="379"/>
        <v/>
      </c>
      <c r="BJ2991" t="str">
        <f t="shared" ca="1" si="382"/>
        <v/>
      </c>
      <c r="BK2991">
        <f t="shared" si="380"/>
        <v>1900</v>
      </c>
      <c r="BL2991">
        <f t="shared" si="381"/>
        <v>1900</v>
      </c>
      <c r="BM2991" t="str">
        <f t="shared" si="375"/>
        <v/>
      </c>
      <c r="BN2991" s="84">
        <f t="shared" si="376"/>
        <v>116</v>
      </c>
      <c r="BO2991" s="1">
        <v>42370</v>
      </c>
      <c r="BP2991" s="1"/>
      <c r="BQ2991" s="3"/>
      <c r="BR2991" s="4"/>
      <c r="BS2991" s="5"/>
      <c r="BT2991" s="6"/>
      <c r="BU2991" s="5"/>
      <c r="BV2991" s="5"/>
      <c r="BW2991" s="6"/>
      <c r="BX2991" s="5"/>
      <c r="BY2991" s="5"/>
      <c r="BZ2991" s="6"/>
      <c r="CA2991" s="5"/>
    </row>
    <row r="2992" spans="4:79">
      <c r="D2992" s="1"/>
      <c r="J2992" s="1"/>
      <c r="L2992" s="1"/>
      <c r="BA2992" s="1"/>
      <c r="BG2992" t="str">
        <f t="shared" ca="1" si="377"/>
        <v/>
      </c>
      <c r="BH2992" t="str">
        <f t="shared" si="378"/>
        <v/>
      </c>
      <c r="BI2992" t="str">
        <f t="shared" si="379"/>
        <v/>
      </c>
      <c r="BJ2992" t="str">
        <f t="shared" ca="1" si="382"/>
        <v/>
      </c>
      <c r="BK2992">
        <f t="shared" si="380"/>
        <v>1900</v>
      </c>
      <c r="BL2992">
        <f t="shared" si="381"/>
        <v>1900</v>
      </c>
      <c r="BM2992" t="str">
        <f t="shared" si="375"/>
        <v/>
      </c>
      <c r="BN2992" s="84">
        <f t="shared" si="376"/>
        <v>116</v>
      </c>
      <c r="BO2992" s="1">
        <v>42370</v>
      </c>
      <c r="BP2992" s="1"/>
      <c r="BQ2992" s="3"/>
      <c r="BR2992" s="4"/>
      <c r="BS2992" s="5"/>
      <c r="BT2992" s="6"/>
      <c r="BU2992" s="5"/>
      <c r="BV2992" s="5"/>
      <c r="BW2992" s="6"/>
      <c r="BX2992" s="5"/>
      <c r="BY2992" s="5"/>
      <c r="BZ2992" s="6"/>
      <c r="CA2992" s="5"/>
    </row>
    <row r="2993" spans="4:79">
      <c r="D2993" s="1"/>
      <c r="BB2993" s="1"/>
      <c r="BG2993" t="str">
        <f t="shared" ca="1" si="377"/>
        <v/>
      </c>
      <c r="BH2993" t="str">
        <f t="shared" si="378"/>
        <v/>
      </c>
      <c r="BI2993" t="str">
        <f t="shared" si="379"/>
        <v/>
      </c>
      <c r="BJ2993" t="str">
        <f t="shared" ca="1" si="382"/>
        <v/>
      </c>
      <c r="BK2993">
        <f t="shared" si="380"/>
        <v>1900</v>
      </c>
      <c r="BL2993">
        <f t="shared" si="381"/>
        <v>1900</v>
      </c>
      <c r="BM2993" t="str">
        <f t="shared" si="375"/>
        <v/>
      </c>
      <c r="BN2993" s="84">
        <f t="shared" si="376"/>
        <v>116</v>
      </c>
      <c r="BO2993" s="1">
        <v>42370</v>
      </c>
      <c r="BP2993" s="1"/>
      <c r="BQ2993" s="3"/>
      <c r="BR2993" s="4"/>
      <c r="BS2993" s="5"/>
      <c r="BT2993" s="6"/>
      <c r="BU2993" s="5"/>
      <c r="BV2993" s="5"/>
      <c r="BW2993" s="6"/>
      <c r="BX2993" s="5"/>
      <c r="BY2993" s="5"/>
      <c r="BZ2993" s="6"/>
      <c r="CA2993" s="5"/>
    </row>
    <row r="2994" spans="4:79">
      <c r="D2994" s="1"/>
      <c r="J2994" s="1"/>
      <c r="L2994" s="1"/>
      <c r="M2994" s="1"/>
      <c r="AX2994" s="1"/>
      <c r="AY2994" s="1"/>
      <c r="BA2994" s="1"/>
      <c r="BB2994" s="1"/>
      <c r="BG2994" t="str">
        <f t="shared" ca="1" si="377"/>
        <v/>
      </c>
      <c r="BH2994" t="str">
        <f t="shared" si="378"/>
        <v/>
      </c>
      <c r="BI2994" t="str">
        <f t="shared" si="379"/>
        <v/>
      </c>
      <c r="BJ2994" t="str">
        <f t="shared" ca="1" si="382"/>
        <v/>
      </c>
      <c r="BK2994">
        <f t="shared" si="380"/>
        <v>1900</v>
      </c>
      <c r="BL2994">
        <f t="shared" si="381"/>
        <v>1900</v>
      </c>
      <c r="BM2994" t="str">
        <f t="shared" si="375"/>
        <v/>
      </c>
      <c r="BN2994" s="84">
        <f t="shared" si="376"/>
        <v>116</v>
      </c>
      <c r="BO2994" s="1">
        <v>42370</v>
      </c>
      <c r="BP2994" s="1"/>
      <c r="BQ2994" s="3"/>
      <c r="BR2994" s="4"/>
      <c r="BS2994" s="5"/>
      <c r="BT2994" s="6"/>
      <c r="BU2994" s="5"/>
      <c r="BV2994" s="5"/>
      <c r="BW2994" s="6"/>
      <c r="BX2994" s="5"/>
      <c r="BY2994" s="5"/>
      <c r="BZ2994" s="6"/>
      <c r="CA2994" s="5"/>
    </row>
    <row r="2995" spans="4:79">
      <c r="D2995" s="1"/>
      <c r="E2995" s="1"/>
      <c r="J2995" s="1"/>
      <c r="L2995" s="1"/>
      <c r="AX2995" s="1"/>
      <c r="AY2995" s="1"/>
      <c r="BA2995" s="1"/>
      <c r="BG2995" t="str">
        <f t="shared" ca="1" si="377"/>
        <v/>
      </c>
      <c r="BH2995" t="str">
        <f t="shared" si="378"/>
        <v/>
      </c>
      <c r="BI2995" t="str">
        <f t="shared" si="379"/>
        <v/>
      </c>
      <c r="BJ2995" t="str">
        <f t="shared" ca="1" si="382"/>
        <v/>
      </c>
      <c r="BK2995">
        <f t="shared" si="380"/>
        <v>1900</v>
      </c>
      <c r="BL2995">
        <f t="shared" si="381"/>
        <v>1900</v>
      </c>
      <c r="BM2995" t="str">
        <f t="shared" si="375"/>
        <v/>
      </c>
      <c r="BN2995" s="84">
        <f t="shared" si="376"/>
        <v>116</v>
      </c>
      <c r="BO2995" s="1">
        <v>42370</v>
      </c>
      <c r="BP2995" s="1"/>
      <c r="BQ2995" s="3"/>
      <c r="BR2995" s="4"/>
      <c r="BS2995" s="5"/>
      <c r="BT2995" s="6"/>
      <c r="BU2995" s="5"/>
      <c r="BV2995" s="5"/>
      <c r="BW2995" s="6"/>
      <c r="BX2995" s="5"/>
      <c r="BY2995" s="5"/>
      <c r="BZ2995" s="6"/>
      <c r="CA2995" s="5"/>
    </row>
    <row r="2996" spans="4:79">
      <c r="D2996" s="1"/>
      <c r="BB2996" s="1"/>
      <c r="BG2996" t="str">
        <f t="shared" ca="1" si="377"/>
        <v/>
      </c>
      <c r="BH2996" t="str">
        <f t="shared" si="378"/>
        <v/>
      </c>
      <c r="BI2996" t="str">
        <f t="shared" si="379"/>
        <v/>
      </c>
      <c r="BJ2996" t="str">
        <f t="shared" ca="1" si="382"/>
        <v/>
      </c>
      <c r="BK2996">
        <f t="shared" si="380"/>
        <v>1900</v>
      </c>
      <c r="BL2996">
        <f t="shared" si="381"/>
        <v>1900</v>
      </c>
      <c r="BM2996" t="str">
        <f t="shared" si="375"/>
        <v/>
      </c>
      <c r="BN2996" s="84">
        <f t="shared" si="376"/>
        <v>116</v>
      </c>
      <c r="BO2996" s="1">
        <v>42370</v>
      </c>
      <c r="BP2996" s="1"/>
      <c r="BQ2996" s="3"/>
      <c r="BR2996" s="4"/>
      <c r="BS2996" s="5"/>
      <c r="BT2996" s="6"/>
      <c r="BU2996" s="5"/>
      <c r="BV2996" s="5"/>
      <c r="BW2996" s="6"/>
      <c r="BX2996" s="5"/>
      <c r="BY2996" s="5"/>
      <c r="BZ2996" s="6"/>
      <c r="CA2996" s="5"/>
    </row>
    <row r="2997" spans="4:79">
      <c r="D2997" s="1"/>
      <c r="J2997" s="1"/>
      <c r="L2997" s="1"/>
      <c r="AX2997" s="1"/>
      <c r="AY2997" s="1"/>
      <c r="BA2997" s="1"/>
      <c r="BB2997" s="1"/>
      <c r="BG2997" t="str">
        <f t="shared" ca="1" si="377"/>
        <v/>
      </c>
      <c r="BH2997" t="str">
        <f t="shared" si="378"/>
        <v/>
      </c>
      <c r="BI2997" t="str">
        <f t="shared" si="379"/>
        <v/>
      </c>
      <c r="BJ2997" t="str">
        <f t="shared" ca="1" si="382"/>
        <v/>
      </c>
      <c r="BK2997">
        <f t="shared" si="380"/>
        <v>1900</v>
      </c>
      <c r="BL2997">
        <f t="shared" si="381"/>
        <v>1900</v>
      </c>
      <c r="BM2997" t="str">
        <f t="shared" si="375"/>
        <v/>
      </c>
      <c r="BN2997" s="84">
        <f t="shared" si="376"/>
        <v>116</v>
      </c>
      <c r="BO2997" s="1">
        <v>42370</v>
      </c>
      <c r="BP2997" s="1"/>
      <c r="BQ2997" s="3"/>
      <c r="BR2997" s="4"/>
      <c r="BS2997" s="5"/>
      <c r="BT2997" s="6"/>
      <c r="BU2997" s="5"/>
      <c r="BV2997" s="5"/>
      <c r="BW2997" s="6"/>
      <c r="BX2997" s="5"/>
      <c r="BY2997" s="5"/>
      <c r="BZ2997" s="6"/>
      <c r="CA2997" s="5"/>
    </row>
    <row r="2998" spans="4:79">
      <c r="D2998" s="1"/>
      <c r="J2998" s="1"/>
      <c r="L2998" s="1"/>
      <c r="BA2998" s="1"/>
      <c r="BG2998" t="str">
        <f t="shared" ca="1" si="377"/>
        <v/>
      </c>
      <c r="BH2998" t="str">
        <f t="shared" si="378"/>
        <v/>
      </c>
      <c r="BI2998" t="str">
        <f t="shared" si="379"/>
        <v/>
      </c>
      <c r="BJ2998" t="str">
        <f t="shared" ca="1" si="382"/>
        <v/>
      </c>
      <c r="BK2998">
        <f t="shared" si="380"/>
        <v>1900</v>
      </c>
      <c r="BL2998">
        <f t="shared" si="381"/>
        <v>1900</v>
      </c>
      <c r="BM2998" t="str">
        <f t="shared" si="375"/>
        <v/>
      </c>
      <c r="BN2998" s="84">
        <f t="shared" si="376"/>
        <v>116</v>
      </c>
      <c r="BO2998" s="1">
        <v>42370</v>
      </c>
      <c r="BP2998" s="1"/>
      <c r="BQ2998" s="3"/>
      <c r="BR2998" s="4"/>
      <c r="BS2998" s="5"/>
      <c r="BT2998" s="6"/>
      <c r="BU2998" s="5"/>
      <c r="BV2998" s="5"/>
      <c r="BW2998" s="6"/>
      <c r="BX2998" s="5"/>
      <c r="BY2998" s="5"/>
      <c r="BZ2998" s="6"/>
      <c r="CA2998" s="5"/>
    </row>
    <row r="2999" spans="4:79">
      <c r="D2999" s="1"/>
      <c r="J2999" s="1"/>
      <c r="L2999" s="1"/>
      <c r="M2999" s="1"/>
      <c r="AX2999" s="1"/>
      <c r="AY2999" s="1"/>
      <c r="BA2999" s="1"/>
      <c r="BB2999" s="1"/>
      <c r="BG2999" t="str">
        <f t="shared" ca="1" si="377"/>
        <v/>
      </c>
      <c r="BH2999" t="str">
        <f t="shared" si="378"/>
        <v/>
      </c>
      <c r="BI2999" t="str">
        <f t="shared" si="379"/>
        <v/>
      </c>
      <c r="BJ2999" t="str">
        <f t="shared" ca="1" si="382"/>
        <v/>
      </c>
      <c r="BK2999">
        <f t="shared" si="380"/>
        <v>1900</v>
      </c>
      <c r="BL2999">
        <f t="shared" si="381"/>
        <v>1900</v>
      </c>
      <c r="BM2999" t="str">
        <f t="shared" si="375"/>
        <v/>
      </c>
      <c r="BN2999" s="84">
        <f t="shared" si="376"/>
        <v>116</v>
      </c>
      <c r="BO2999" s="1">
        <v>42370</v>
      </c>
      <c r="BP2999" s="1"/>
      <c r="BQ2999" s="3"/>
      <c r="BR2999" s="4"/>
      <c r="BS2999" s="5"/>
      <c r="BT2999" s="6"/>
      <c r="BU2999" s="5"/>
      <c r="BV2999" s="5"/>
      <c r="BW2999" s="6"/>
      <c r="BX2999" s="5"/>
      <c r="BY2999" s="5"/>
      <c r="BZ2999" s="6"/>
      <c r="CA2999" s="5"/>
    </row>
    <row r="3000" spans="4:79">
      <c r="D3000" s="1"/>
      <c r="J3000" s="1"/>
      <c r="L3000" s="1"/>
      <c r="M3000" s="1"/>
      <c r="BA3000" s="1"/>
      <c r="BG3000" t="str">
        <f t="shared" ca="1" si="377"/>
        <v/>
      </c>
      <c r="BH3000" t="str">
        <f t="shared" si="378"/>
        <v/>
      </c>
      <c r="BI3000" t="str">
        <f t="shared" si="379"/>
        <v/>
      </c>
      <c r="BJ3000" t="str">
        <f t="shared" ca="1" si="382"/>
        <v/>
      </c>
      <c r="BK3000">
        <f t="shared" si="380"/>
        <v>1900</v>
      </c>
      <c r="BL3000">
        <f t="shared" si="381"/>
        <v>1900</v>
      </c>
      <c r="BM3000" t="str">
        <f t="shared" si="375"/>
        <v/>
      </c>
      <c r="BN3000" s="84">
        <f t="shared" si="376"/>
        <v>116</v>
      </c>
      <c r="BO3000" s="1">
        <v>42370</v>
      </c>
      <c r="BP3000" s="1"/>
      <c r="BQ3000" s="3"/>
      <c r="BR3000" s="4"/>
      <c r="BS3000" s="5"/>
      <c r="BT3000" s="6"/>
      <c r="BU3000" s="5"/>
      <c r="BV3000" s="5"/>
      <c r="BW3000" s="6"/>
      <c r="BX3000" s="5"/>
      <c r="BY3000" s="5"/>
      <c r="BZ3000" s="6"/>
      <c r="CA3000" s="5"/>
    </row>
    <row r="3001" spans="4:79">
      <c r="D3001" s="1"/>
      <c r="E3001" s="1"/>
      <c r="J3001" s="1"/>
      <c r="L3001" s="1"/>
      <c r="M3001" s="1"/>
      <c r="AX3001" s="1"/>
      <c r="AY3001" s="1"/>
      <c r="BA3001" s="1"/>
      <c r="BG3001" t="str">
        <f t="shared" ref="BG3001:BG3064" ca="1" si="383">IF(A3001="","",DATEDIF(J3001,TODAY(),"y"))</f>
        <v/>
      </c>
      <c r="BH3001" t="str">
        <f t="shared" ref="BH3001:BH3064" si="384">IF(A3001="","",IF(BG3001&lt;61,"Moins de 61",IF(BG3001&lt;66,"61 à 65",IF(BG3001&lt;71,"66 à 70",IF(BG3001&lt;76,"71 à 75",IF(BG3001&lt;81,"76 à 80",IF(BG3001&lt;86,"81 à 85",IF(BG3001&lt;91,"86 à 90",IF(BG3001&lt;96,"91 à 95",IF(BG3001&lt;101,"96 à 100",IF(BG3001&gt;=101,"101 et plus","")))))))))))</f>
        <v/>
      </c>
      <c r="BI3001" t="str">
        <f t="shared" ref="BI3001:BI3064" si="385">IF(B3001="","",IF(BG3001&lt;66,"Moins de 66",IF(BG3001&lt;71,"66 à 70",IF(BG3001&lt;76,"71 à 75",IF(BG3001&lt;81,"76 à 80",IF(BG3001&gt;=81,"plus de 80",""))))))</f>
        <v/>
      </c>
      <c r="BJ3001" t="str">
        <f t="shared" ref="BJ3001:BJ3064" ca="1" si="386">IF(A3001="","",DATEDIF(L3001,TODAY(),"y"))</f>
        <v/>
      </c>
      <c r="BK3001">
        <f t="shared" si="380"/>
        <v>1900</v>
      </c>
      <c r="BL3001">
        <f t="shared" si="381"/>
        <v>1900</v>
      </c>
      <c r="BM3001" t="str">
        <f t="shared" si="375"/>
        <v/>
      </c>
      <c r="BN3001" s="84">
        <f t="shared" si="376"/>
        <v>116</v>
      </c>
      <c r="BO3001" s="1">
        <v>42370</v>
      </c>
      <c r="BP3001" s="1"/>
    </row>
    <row r="3002" spans="4:79">
      <c r="D3002" s="1"/>
      <c r="BB3002" s="1"/>
      <c r="BG3002" t="str">
        <f t="shared" ca="1" si="383"/>
        <v/>
      </c>
      <c r="BH3002" t="str">
        <f t="shared" si="384"/>
        <v/>
      </c>
      <c r="BI3002" t="str">
        <f t="shared" si="385"/>
        <v/>
      </c>
      <c r="BJ3002" t="str">
        <f t="shared" ca="1" si="386"/>
        <v/>
      </c>
      <c r="BK3002">
        <f t="shared" si="380"/>
        <v>1900</v>
      </c>
      <c r="BL3002">
        <f t="shared" si="381"/>
        <v>1900</v>
      </c>
      <c r="BM3002" t="str">
        <f t="shared" si="375"/>
        <v/>
      </c>
      <c r="BN3002" s="84">
        <f t="shared" si="376"/>
        <v>116</v>
      </c>
      <c r="BO3002" s="1">
        <v>42370</v>
      </c>
      <c r="BP3002" s="1"/>
    </row>
    <row r="3003" spans="4:79">
      <c r="D3003" s="1"/>
      <c r="J3003" s="1"/>
      <c r="L3003" s="1"/>
      <c r="M3003" s="1"/>
      <c r="AX3003" s="1"/>
      <c r="AY3003" s="1"/>
      <c r="BA3003" s="1"/>
      <c r="BB3003" s="1"/>
      <c r="BF3003" s="1"/>
      <c r="BG3003" t="str">
        <f t="shared" ca="1" si="383"/>
        <v/>
      </c>
      <c r="BH3003" t="str">
        <f t="shared" si="384"/>
        <v/>
      </c>
      <c r="BI3003" t="str">
        <f t="shared" si="385"/>
        <v/>
      </c>
      <c r="BJ3003" t="str">
        <f t="shared" ca="1" si="386"/>
        <v/>
      </c>
      <c r="BK3003">
        <f t="shared" si="380"/>
        <v>1900</v>
      </c>
      <c r="BL3003">
        <f t="shared" si="381"/>
        <v>1900</v>
      </c>
      <c r="BM3003" t="str">
        <f t="shared" si="375"/>
        <v/>
      </c>
      <c r="BN3003" s="84">
        <f t="shared" si="376"/>
        <v>116</v>
      </c>
      <c r="BO3003" s="1">
        <v>42370</v>
      </c>
      <c r="BP3003" s="1"/>
    </row>
    <row r="3004" spans="4:79">
      <c r="D3004" s="1"/>
      <c r="J3004" s="1"/>
      <c r="L3004" s="1"/>
      <c r="BA3004" s="1"/>
      <c r="BF3004" s="1"/>
      <c r="BG3004" t="str">
        <f t="shared" ca="1" si="383"/>
        <v/>
      </c>
      <c r="BH3004" t="str">
        <f t="shared" si="384"/>
        <v/>
      </c>
      <c r="BI3004" t="str">
        <f t="shared" si="385"/>
        <v/>
      </c>
      <c r="BJ3004" t="str">
        <f t="shared" ca="1" si="386"/>
        <v/>
      </c>
      <c r="BK3004">
        <f t="shared" si="380"/>
        <v>1900</v>
      </c>
      <c r="BL3004">
        <f t="shared" si="381"/>
        <v>1900</v>
      </c>
      <c r="BM3004" t="str">
        <f t="shared" si="375"/>
        <v/>
      </c>
      <c r="BN3004" s="84">
        <f t="shared" si="376"/>
        <v>116</v>
      </c>
      <c r="BO3004" s="1">
        <v>42370</v>
      </c>
      <c r="BP3004" s="1"/>
    </row>
    <row r="3005" spans="4:79">
      <c r="D3005" s="1"/>
      <c r="J3005" s="1"/>
      <c r="L3005" s="1"/>
      <c r="M3005" s="1"/>
      <c r="AX3005" s="1"/>
      <c r="AY3005" s="1"/>
      <c r="BA3005" s="1"/>
      <c r="BB3005" s="1"/>
      <c r="BG3005" t="str">
        <f t="shared" ca="1" si="383"/>
        <v/>
      </c>
      <c r="BH3005" t="str">
        <f t="shared" si="384"/>
        <v/>
      </c>
      <c r="BI3005" t="str">
        <f t="shared" si="385"/>
        <v/>
      </c>
      <c r="BJ3005" t="str">
        <f t="shared" ca="1" si="386"/>
        <v/>
      </c>
      <c r="BK3005">
        <f t="shared" si="380"/>
        <v>1900</v>
      </c>
      <c r="BL3005">
        <f t="shared" si="381"/>
        <v>1900</v>
      </c>
      <c r="BM3005" t="str">
        <f t="shared" si="375"/>
        <v/>
      </c>
      <c r="BN3005" s="84">
        <f t="shared" si="376"/>
        <v>116</v>
      </c>
      <c r="BO3005" s="1">
        <v>42370</v>
      </c>
      <c r="BP3005" s="1"/>
    </row>
    <row r="3006" spans="4:79">
      <c r="D3006" s="1"/>
      <c r="J3006" s="1"/>
      <c r="L3006" s="1"/>
      <c r="M3006" s="1"/>
      <c r="BA3006" s="1"/>
      <c r="BG3006" t="str">
        <f t="shared" ca="1" si="383"/>
        <v/>
      </c>
      <c r="BH3006" t="str">
        <f t="shared" si="384"/>
        <v/>
      </c>
      <c r="BI3006" t="str">
        <f t="shared" si="385"/>
        <v/>
      </c>
      <c r="BJ3006" t="str">
        <f t="shared" ca="1" si="386"/>
        <v/>
      </c>
      <c r="BK3006">
        <f t="shared" si="380"/>
        <v>1900</v>
      </c>
      <c r="BL3006">
        <f t="shared" si="381"/>
        <v>1900</v>
      </c>
      <c r="BM3006" t="str">
        <f t="shared" si="375"/>
        <v/>
      </c>
      <c r="BN3006" s="84">
        <f t="shared" si="376"/>
        <v>116</v>
      </c>
      <c r="BO3006" s="1">
        <v>42370</v>
      </c>
      <c r="BP3006" s="1"/>
    </row>
    <row r="3007" spans="4:79">
      <c r="D3007" s="1"/>
      <c r="J3007" s="1"/>
      <c r="L3007" s="1"/>
      <c r="M3007" s="1"/>
      <c r="AX3007" s="1"/>
      <c r="AY3007" s="1"/>
      <c r="BA3007" s="1"/>
      <c r="BB3007" s="1"/>
      <c r="BG3007" t="str">
        <f t="shared" ca="1" si="383"/>
        <v/>
      </c>
      <c r="BH3007" t="str">
        <f t="shared" si="384"/>
        <v/>
      </c>
      <c r="BI3007" t="str">
        <f t="shared" si="385"/>
        <v/>
      </c>
      <c r="BJ3007" t="str">
        <f t="shared" ca="1" si="386"/>
        <v/>
      </c>
      <c r="BK3007">
        <f t="shared" si="380"/>
        <v>1900</v>
      </c>
      <c r="BL3007">
        <f t="shared" si="381"/>
        <v>1900</v>
      </c>
      <c r="BM3007" t="str">
        <f t="shared" si="375"/>
        <v/>
      </c>
      <c r="BN3007" s="84">
        <f t="shared" si="376"/>
        <v>116</v>
      </c>
      <c r="BO3007" s="1">
        <v>42370</v>
      </c>
      <c r="BP3007" s="1"/>
    </row>
    <row r="3008" spans="4:79">
      <c r="D3008" s="1"/>
      <c r="J3008" s="1"/>
      <c r="L3008" s="1"/>
      <c r="AX3008" s="1"/>
      <c r="AY3008" s="1"/>
      <c r="BA3008" s="1"/>
      <c r="BB3008" s="1"/>
      <c r="BG3008" t="str">
        <f t="shared" ca="1" si="383"/>
        <v/>
      </c>
      <c r="BH3008" t="str">
        <f t="shared" si="384"/>
        <v/>
      </c>
      <c r="BI3008" t="str">
        <f t="shared" si="385"/>
        <v/>
      </c>
      <c r="BJ3008" t="str">
        <f t="shared" ca="1" si="386"/>
        <v/>
      </c>
      <c r="BK3008">
        <f t="shared" si="380"/>
        <v>1900</v>
      </c>
      <c r="BL3008">
        <f t="shared" si="381"/>
        <v>1900</v>
      </c>
      <c r="BM3008" t="str">
        <f t="shared" si="375"/>
        <v/>
      </c>
      <c r="BN3008" s="84">
        <f t="shared" si="376"/>
        <v>116</v>
      </c>
      <c r="BO3008" s="1">
        <v>42370</v>
      </c>
      <c r="BP3008" s="1"/>
    </row>
    <row r="3009" spans="4:68">
      <c r="D3009" s="1"/>
      <c r="J3009" s="1"/>
      <c r="L3009" s="1"/>
      <c r="M3009" s="1"/>
      <c r="AX3009" s="1"/>
      <c r="AY3009" s="1"/>
      <c r="BA3009" s="1"/>
      <c r="BB3009" s="1"/>
      <c r="BG3009" t="str">
        <f t="shared" ca="1" si="383"/>
        <v/>
      </c>
      <c r="BH3009" t="str">
        <f t="shared" si="384"/>
        <v/>
      </c>
      <c r="BI3009" t="str">
        <f t="shared" si="385"/>
        <v/>
      </c>
      <c r="BJ3009" t="str">
        <f t="shared" ca="1" si="386"/>
        <v/>
      </c>
      <c r="BK3009">
        <f t="shared" si="380"/>
        <v>1900</v>
      </c>
      <c r="BL3009">
        <f t="shared" si="381"/>
        <v>1900</v>
      </c>
      <c r="BM3009" t="str">
        <f t="shared" si="375"/>
        <v/>
      </c>
      <c r="BN3009" s="84">
        <f t="shared" si="376"/>
        <v>116</v>
      </c>
      <c r="BO3009" s="1">
        <v>42370</v>
      </c>
      <c r="BP3009" s="1"/>
    </row>
    <row r="3010" spans="4:68">
      <c r="D3010" s="1"/>
      <c r="J3010" s="1"/>
      <c r="L3010" s="1"/>
      <c r="M3010" s="1"/>
      <c r="BA3010" s="1"/>
      <c r="BB3010" s="1"/>
      <c r="BG3010" t="str">
        <f t="shared" ca="1" si="383"/>
        <v/>
      </c>
      <c r="BH3010" t="str">
        <f t="shared" si="384"/>
        <v/>
      </c>
      <c r="BI3010" t="str">
        <f t="shared" si="385"/>
        <v/>
      </c>
      <c r="BJ3010" t="str">
        <f t="shared" ca="1" si="386"/>
        <v/>
      </c>
      <c r="BK3010">
        <f t="shared" si="380"/>
        <v>1900</v>
      </c>
      <c r="BL3010">
        <f t="shared" si="381"/>
        <v>1900</v>
      </c>
      <c r="BM3010" t="str">
        <f t="shared" ref="BM3010:BM3073" si="387">IF(A3010="","",IF(O3010="Adhérent",BG3010,""))</f>
        <v/>
      </c>
      <c r="BN3010" s="84">
        <f t="shared" ref="BN3010:BN3073" si="388">YEAR(BO3010)-YEAR(J3010)</f>
        <v>116</v>
      </c>
      <c r="BO3010" s="1">
        <v>42370</v>
      </c>
      <c r="BP3010" s="1"/>
    </row>
    <row r="3011" spans="4:68">
      <c r="D3011" s="1"/>
      <c r="J3011" s="1"/>
      <c r="M3011" s="1"/>
      <c r="BG3011" t="str">
        <f t="shared" ca="1" si="383"/>
        <v/>
      </c>
      <c r="BH3011" t="str">
        <f t="shared" si="384"/>
        <v/>
      </c>
      <c r="BI3011" t="str">
        <f t="shared" si="385"/>
        <v/>
      </c>
      <c r="BJ3011" t="str">
        <f t="shared" ca="1" si="386"/>
        <v/>
      </c>
      <c r="BK3011">
        <f t="shared" ref="BK3011:BK3074" si="389">YEAR(L3011)</f>
        <v>1900</v>
      </c>
      <c r="BL3011">
        <f t="shared" ref="BL3011:BL3074" si="390">YEAR(E3011)</f>
        <v>1900</v>
      </c>
      <c r="BM3011" t="str">
        <f t="shared" si="387"/>
        <v/>
      </c>
      <c r="BN3011" s="84">
        <f t="shared" si="388"/>
        <v>116</v>
      </c>
      <c r="BO3011" s="1">
        <v>42370</v>
      </c>
      <c r="BP3011" s="1"/>
    </row>
    <row r="3012" spans="4:68">
      <c r="D3012" s="1"/>
      <c r="BB3012" s="1"/>
      <c r="BG3012" t="str">
        <f t="shared" ca="1" si="383"/>
        <v/>
      </c>
      <c r="BH3012" t="str">
        <f t="shared" si="384"/>
        <v/>
      </c>
      <c r="BI3012" t="str">
        <f t="shared" si="385"/>
        <v/>
      </c>
      <c r="BJ3012" t="str">
        <f t="shared" ca="1" si="386"/>
        <v/>
      </c>
      <c r="BK3012">
        <f t="shared" si="389"/>
        <v>1900</v>
      </c>
      <c r="BL3012">
        <f t="shared" si="390"/>
        <v>1900</v>
      </c>
      <c r="BM3012" t="str">
        <f t="shared" si="387"/>
        <v/>
      </c>
      <c r="BN3012" s="84">
        <f t="shared" si="388"/>
        <v>116</v>
      </c>
      <c r="BO3012" s="1">
        <v>42370</v>
      </c>
      <c r="BP3012" s="1"/>
    </row>
    <row r="3013" spans="4:68">
      <c r="D3013" s="1"/>
      <c r="BG3013" t="str">
        <f t="shared" ca="1" si="383"/>
        <v/>
      </c>
      <c r="BH3013" t="str">
        <f t="shared" si="384"/>
        <v/>
      </c>
      <c r="BI3013" t="str">
        <f t="shared" si="385"/>
        <v/>
      </c>
      <c r="BJ3013" t="str">
        <f t="shared" ca="1" si="386"/>
        <v/>
      </c>
      <c r="BK3013">
        <f t="shared" si="389"/>
        <v>1900</v>
      </c>
      <c r="BL3013">
        <f t="shared" si="390"/>
        <v>1900</v>
      </c>
      <c r="BM3013" t="str">
        <f t="shared" si="387"/>
        <v/>
      </c>
      <c r="BN3013" s="84">
        <f t="shared" si="388"/>
        <v>116</v>
      </c>
      <c r="BO3013" s="1">
        <v>42370</v>
      </c>
      <c r="BP3013" s="1"/>
    </row>
    <row r="3014" spans="4:68">
      <c r="D3014" s="1"/>
      <c r="BB3014" s="1"/>
      <c r="BG3014" t="str">
        <f t="shared" ca="1" si="383"/>
        <v/>
      </c>
      <c r="BH3014" t="str">
        <f t="shared" si="384"/>
        <v/>
      </c>
      <c r="BI3014" t="str">
        <f t="shared" si="385"/>
        <v/>
      </c>
      <c r="BJ3014" t="str">
        <f t="shared" ca="1" si="386"/>
        <v/>
      </c>
      <c r="BK3014">
        <f t="shared" si="389"/>
        <v>1900</v>
      </c>
      <c r="BL3014">
        <f t="shared" si="390"/>
        <v>1900</v>
      </c>
      <c r="BM3014" t="str">
        <f t="shared" si="387"/>
        <v/>
      </c>
      <c r="BN3014" s="84">
        <f t="shared" si="388"/>
        <v>116</v>
      </c>
      <c r="BO3014" s="1">
        <v>42370</v>
      </c>
      <c r="BP3014" s="1"/>
    </row>
    <row r="3015" spans="4:68">
      <c r="D3015" s="1"/>
      <c r="J3015" s="1"/>
      <c r="M3015" s="1"/>
      <c r="BG3015" t="str">
        <f t="shared" ca="1" si="383"/>
        <v/>
      </c>
      <c r="BH3015" t="str">
        <f t="shared" si="384"/>
        <v/>
      </c>
      <c r="BI3015" t="str">
        <f t="shared" si="385"/>
        <v/>
      </c>
      <c r="BJ3015" t="str">
        <f t="shared" ca="1" si="386"/>
        <v/>
      </c>
      <c r="BK3015">
        <f t="shared" si="389"/>
        <v>1900</v>
      </c>
      <c r="BL3015">
        <f t="shared" si="390"/>
        <v>1900</v>
      </c>
      <c r="BM3015" t="str">
        <f t="shared" si="387"/>
        <v/>
      </c>
      <c r="BN3015" s="84">
        <f t="shared" si="388"/>
        <v>116</v>
      </c>
      <c r="BO3015" s="1">
        <v>42370</v>
      </c>
      <c r="BP3015" s="1"/>
    </row>
    <row r="3016" spans="4:68">
      <c r="D3016" s="1"/>
      <c r="J3016" s="1"/>
      <c r="L3016" s="1"/>
      <c r="M3016" s="1"/>
      <c r="AX3016" s="1"/>
      <c r="AY3016" s="1"/>
      <c r="BA3016" s="1"/>
      <c r="BB3016" s="1"/>
      <c r="BG3016" t="str">
        <f t="shared" ca="1" si="383"/>
        <v/>
      </c>
      <c r="BH3016" t="str">
        <f t="shared" si="384"/>
        <v/>
      </c>
      <c r="BI3016" t="str">
        <f t="shared" si="385"/>
        <v/>
      </c>
      <c r="BJ3016" t="str">
        <f t="shared" ca="1" si="386"/>
        <v/>
      </c>
      <c r="BK3016">
        <f t="shared" si="389"/>
        <v>1900</v>
      </c>
      <c r="BL3016">
        <f t="shared" si="390"/>
        <v>1900</v>
      </c>
      <c r="BM3016" t="str">
        <f t="shared" si="387"/>
        <v/>
      </c>
      <c r="BN3016" s="84">
        <f t="shared" si="388"/>
        <v>116</v>
      </c>
      <c r="BO3016" s="1">
        <v>42370</v>
      </c>
      <c r="BP3016" s="1"/>
    </row>
    <row r="3017" spans="4:68">
      <c r="D3017" s="1"/>
      <c r="J3017" s="1"/>
      <c r="L3017" s="1"/>
      <c r="M3017" s="1"/>
      <c r="AX3017" s="1"/>
      <c r="AY3017" s="1"/>
      <c r="BA3017" s="1"/>
      <c r="BB3017" s="1"/>
      <c r="BG3017" t="str">
        <f t="shared" ca="1" si="383"/>
        <v/>
      </c>
      <c r="BH3017" t="str">
        <f t="shared" si="384"/>
        <v/>
      </c>
      <c r="BI3017" t="str">
        <f t="shared" si="385"/>
        <v/>
      </c>
      <c r="BJ3017" t="str">
        <f t="shared" ca="1" si="386"/>
        <v/>
      </c>
      <c r="BK3017">
        <f t="shared" si="389"/>
        <v>1900</v>
      </c>
      <c r="BL3017">
        <f t="shared" si="390"/>
        <v>1900</v>
      </c>
      <c r="BM3017" t="str">
        <f t="shared" si="387"/>
        <v/>
      </c>
      <c r="BN3017" s="84">
        <f t="shared" si="388"/>
        <v>116</v>
      </c>
      <c r="BO3017" s="1">
        <v>42370</v>
      </c>
      <c r="BP3017" s="1"/>
    </row>
    <row r="3018" spans="4:68">
      <c r="D3018" s="1"/>
      <c r="J3018" s="1"/>
      <c r="L3018" s="1"/>
      <c r="M3018" s="1"/>
      <c r="BA3018" s="1"/>
      <c r="BG3018" t="str">
        <f t="shared" ca="1" si="383"/>
        <v/>
      </c>
      <c r="BH3018" t="str">
        <f t="shared" si="384"/>
        <v/>
      </c>
      <c r="BI3018" t="str">
        <f t="shared" si="385"/>
        <v/>
      </c>
      <c r="BJ3018" t="str">
        <f t="shared" ca="1" si="386"/>
        <v/>
      </c>
      <c r="BK3018">
        <f t="shared" si="389"/>
        <v>1900</v>
      </c>
      <c r="BL3018">
        <f t="shared" si="390"/>
        <v>1900</v>
      </c>
      <c r="BM3018" t="str">
        <f t="shared" si="387"/>
        <v/>
      </c>
      <c r="BN3018" s="84">
        <f t="shared" si="388"/>
        <v>116</v>
      </c>
      <c r="BO3018" s="1">
        <v>42370</v>
      </c>
      <c r="BP3018" s="1"/>
    </row>
    <row r="3019" spans="4:68">
      <c r="D3019" s="1"/>
      <c r="J3019" s="1"/>
      <c r="L3019" s="1"/>
      <c r="M3019" s="1"/>
      <c r="BA3019" s="1"/>
      <c r="BG3019" t="str">
        <f t="shared" ca="1" si="383"/>
        <v/>
      </c>
      <c r="BH3019" t="str">
        <f t="shared" si="384"/>
        <v/>
      </c>
      <c r="BI3019" t="str">
        <f t="shared" si="385"/>
        <v/>
      </c>
      <c r="BJ3019" t="str">
        <f t="shared" ca="1" si="386"/>
        <v/>
      </c>
      <c r="BK3019">
        <f t="shared" si="389"/>
        <v>1900</v>
      </c>
      <c r="BL3019">
        <f t="shared" si="390"/>
        <v>1900</v>
      </c>
      <c r="BM3019" t="str">
        <f t="shared" si="387"/>
        <v/>
      </c>
      <c r="BN3019" s="84">
        <f t="shared" si="388"/>
        <v>116</v>
      </c>
      <c r="BO3019" s="1">
        <v>42370</v>
      </c>
      <c r="BP3019" s="1"/>
    </row>
    <row r="3020" spans="4:68">
      <c r="D3020" s="1"/>
      <c r="J3020" s="1"/>
      <c r="L3020" s="1"/>
      <c r="BA3020" s="1"/>
      <c r="BF3020" s="1"/>
      <c r="BG3020" t="str">
        <f t="shared" ca="1" si="383"/>
        <v/>
      </c>
      <c r="BH3020" t="str">
        <f t="shared" si="384"/>
        <v/>
      </c>
      <c r="BI3020" t="str">
        <f t="shared" si="385"/>
        <v/>
      </c>
      <c r="BJ3020" t="str">
        <f t="shared" ca="1" si="386"/>
        <v/>
      </c>
      <c r="BK3020">
        <f t="shared" si="389"/>
        <v>1900</v>
      </c>
      <c r="BL3020">
        <f t="shared" si="390"/>
        <v>1900</v>
      </c>
      <c r="BM3020" t="str">
        <f t="shared" si="387"/>
        <v/>
      </c>
      <c r="BN3020" s="84">
        <f t="shared" si="388"/>
        <v>116</v>
      </c>
      <c r="BO3020" s="1">
        <v>42370</v>
      </c>
      <c r="BP3020" s="1"/>
    </row>
    <row r="3021" spans="4:68">
      <c r="D3021" s="1"/>
      <c r="J3021" s="1"/>
      <c r="L3021" s="1"/>
      <c r="M3021" s="1"/>
      <c r="AX3021" s="1"/>
      <c r="AY3021" s="1"/>
      <c r="BA3021" s="1"/>
      <c r="BB3021" s="1"/>
      <c r="BG3021" t="str">
        <f t="shared" ca="1" si="383"/>
        <v/>
      </c>
      <c r="BH3021" t="str">
        <f t="shared" si="384"/>
        <v/>
      </c>
      <c r="BI3021" t="str">
        <f t="shared" si="385"/>
        <v/>
      </c>
      <c r="BJ3021" t="str">
        <f t="shared" ca="1" si="386"/>
        <v/>
      </c>
      <c r="BK3021">
        <f t="shared" si="389"/>
        <v>1900</v>
      </c>
      <c r="BL3021">
        <f t="shared" si="390"/>
        <v>1900</v>
      </c>
      <c r="BM3021" t="str">
        <f t="shared" si="387"/>
        <v/>
      </c>
      <c r="BN3021" s="84">
        <f t="shared" si="388"/>
        <v>116</v>
      </c>
      <c r="BO3021" s="1">
        <v>42370</v>
      </c>
      <c r="BP3021" s="1"/>
    </row>
    <row r="3022" spans="4:68">
      <c r="D3022" s="1"/>
      <c r="J3022" s="1"/>
      <c r="L3022" s="1"/>
      <c r="M3022" s="1"/>
      <c r="AX3022" s="1"/>
      <c r="AY3022" s="1"/>
      <c r="BA3022" s="1"/>
      <c r="BB3022" s="1"/>
      <c r="BF3022" s="1"/>
      <c r="BG3022" t="str">
        <f t="shared" ca="1" si="383"/>
        <v/>
      </c>
      <c r="BH3022" t="str">
        <f t="shared" si="384"/>
        <v/>
      </c>
      <c r="BI3022" t="str">
        <f t="shared" si="385"/>
        <v/>
      </c>
      <c r="BJ3022" t="str">
        <f t="shared" ca="1" si="386"/>
        <v/>
      </c>
      <c r="BK3022">
        <f t="shared" si="389"/>
        <v>1900</v>
      </c>
      <c r="BL3022">
        <f t="shared" si="390"/>
        <v>1900</v>
      </c>
      <c r="BM3022" t="str">
        <f t="shared" si="387"/>
        <v/>
      </c>
      <c r="BN3022" s="84">
        <f t="shared" si="388"/>
        <v>116</v>
      </c>
      <c r="BO3022" s="1">
        <v>42370</v>
      </c>
      <c r="BP3022" s="1"/>
    </row>
    <row r="3023" spans="4:68">
      <c r="D3023" s="1"/>
      <c r="E3023" s="1"/>
      <c r="J3023" s="1"/>
      <c r="L3023" s="1"/>
      <c r="M3023" s="1"/>
      <c r="AX3023" s="1"/>
      <c r="AY3023" s="1"/>
      <c r="BA3023" s="1"/>
      <c r="BB3023" s="1"/>
      <c r="BG3023" t="str">
        <f t="shared" ca="1" si="383"/>
        <v/>
      </c>
      <c r="BH3023" t="str">
        <f t="shared" si="384"/>
        <v/>
      </c>
      <c r="BI3023" t="str">
        <f t="shared" si="385"/>
        <v/>
      </c>
      <c r="BJ3023" t="str">
        <f t="shared" ca="1" si="386"/>
        <v/>
      </c>
      <c r="BK3023">
        <f t="shared" si="389"/>
        <v>1900</v>
      </c>
      <c r="BL3023">
        <f t="shared" si="390"/>
        <v>1900</v>
      </c>
      <c r="BM3023" t="str">
        <f t="shared" si="387"/>
        <v/>
      </c>
      <c r="BN3023" s="84">
        <f t="shared" si="388"/>
        <v>116</v>
      </c>
      <c r="BO3023" s="1">
        <v>42370</v>
      </c>
      <c r="BP3023" s="1"/>
    </row>
    <row r="3024" spans="4:68">
      <c r="D3024" s="1"/>
      <c r="J3024" s="1"/>
      <c r="L3024" s="1"/>
      <c r="M3024" s="1"/>
      <c r="AX3024" s="1"/>
      <c r="AY3024" s="1"/>
      <c r="BA3024" s="1"/>
      <c r="BB3024" s="1"/>
      <c r="BF3024" s="1"/>
      <c r="BG3024" t="str">
        <f t="shared" ca="1" si="383"/>
        <v/>
      </c>
      <c r="BH3024" t="str">
        <f t="shared" si="384"/>
        <v/>
      </c>
      <c r="BI3024" t="str">
        <f t="shared" si="385"/>
        <v/>
      </c>
      <c r="BJ3024" t="str">
        <f t="shared" ca="1" si="386"/>
        <v/>
      </c>
      <c r="BK3024">
        <f t="shared" si="389"/>
        <v>1900</v>
      </c>
      <c r="BL3024">
        <f t="shared" si="390"/>
        <v>1900</v>
      </c>
      <c r="BM3024" t="str">
        <f t="shared" si="387"/>
        <v/>
      </c>
      <c r="BN3024" s="84">
        <f t="shared" si="388"/>
        <v>116</v>
      </c>
      <c r="BO3024" s="1">
        <v>42370</v>
      </c>
      <c r="BP3024" s="1"/>
    </row>
    <row r="3025" spans="4:68">
      <c r="D3025" s="1"/>
      <c r="E3025" s="1"/>
      <c r="J3025" s="1"/>
      <c r="L3025" s="1"/>
      <c r="AX3025" s="1"/>
      <c r="AY3025" s="1"/>
      <c r="BA3025" s="1"/>
      <c r="BG3025" t="str">
        <f t="shared" ca="1" si="383"/>
        <v/>
      </c>
      <c r="BH3025" t="str">
        <f t="shared" si="384"/>
        <v/>
      </c>
      <c r="BI3025" t="str">
        <f t="shared" si="385"/>
        <v/>
      </c>
      <c r="BJ3025" t="str">
        <f t="shared" ca="1" si="386"/>
        <v/>
      </c>
      <c r="BK3025">
        <f t="shared" si="389"/>
        <v>1900</v>
      </c>
      <c r="BL3025">
        <f t="shared" si="390"/>
        <v>1900</v>
      </c>
      <c r="BM3025" t="str">
        <f t="shared" si="387"/>
        <v/>
      </c>
      <c r="BN3025" s="84">
        <f t="shared" si="388"/>
        <v>116</v>
      </c>
      <c r="BO3025" s="1">
        <v>42370</v>
      </c>
      <c r="BP3025" s="1"/>
    </row>
    <row r="3026" spans="4:68">
      <c r="D3026" s="1"/>
      <c r="E3026" s="1"/>
      <c r="J3026" s="1"/>
      <c r="L3026" s="1"/>
      <c r="M3026" s="1"/>
      <c r="BA3026" s="1"/>
      <c r="BG3026" t="str">
        <f t="shared" ca="1" si="383"/>
        <v/>
      </c>
      <c r="BH3026" t="str">
        <f t="shared" si="384"/>
        <v/>
      </c>
      <c r="BI3026" t="str">
        <f t="shared" si="385"/>
        <v/>
      </c>
      <c r="BJ3026" t="str">
        <f t="shared" ca="1" si="386"/>
        <v/>
      </c>
      <c r="BK3026">
        <f t="shared" si="389"/>
        <v>1900</v>
      </c>
      <c r="BL3026">
        <f t="shared" si="390"/>
        <v>1900</v>
      </c>
      <c r="BM3026" t="str">
        <f t="shared" si="387"/>
        <v/>
      </c>
      <c r="BN3026" s="84">
        <f t="shared" si="388"/>
        <v>116</v>
      </c>
      <c r="BO3026" s="1">
        <v>42370</v>
      </c>
      <c r="BP3026" s="1"/>
    </row>
    <row r="3027" spans="4:68">
      <c r="D3027" s="1"/>
      <c r="J3027" s="1"/>
      <c r="L3027" s="1"/>
      <c r="M3027" s="1"/>
      <c r="AX3027" s="1"/>
      <c r="AY3027" s="1"/>
      <c r="BA3027" s="1"/>
      <c r="BB3027" s="1"/>
      <c r="BF3027" s="1"/>
      <c r="BG3027" t="str">
        <f t="shared" ca="1" si="383"/>
        <v/>
      </c>
      <c r="BH3027" t="str">
        <f t="shared" si="384"/>
        <v/>
      </c>
      <c r="BI3027" t="str">
        <f t="shared" si="385"/>
        <v/>
      </c>
      <c r="BJ3027" t="str">
        <f t="shared" ca="1" si="386"/>
        <v/>
      </c>
      <c r="BK3027">
        <f t="shared" si="389"/>
        <v>1900</v>
      </c>
      <c r="BL3027">
        <f t="shared" si="390"/>
        <v>1900</v>
      </c>
      <c r="BM3027" t="str">
        <f t="shared" si="387"/>
        <v/>
      </c>
      <c r="BN3027" s="84">
        <f t="shared" si="388"/>
        <v>116</v>
      </c>
      <c r="BO3027" s="1">
        <v>42370</v>
      </c>
      <c r="BP3027" s="1"/>
    </row>
    <row r="3028" spans="4:68">
      <c r="D3028" s="1"/>
      <c r="J3028" s="1"/>
      <c r="M3028" s="1"/>
      <c r="BG3028" t="str">
        <f t="shared" ca="1" si="383"/>
        <v/>
      </c>
      <c r="BH3028" t="str">
        <f t="shared" si="384"/>
        <v/>
      </c>
      <c r="BI3028" t="str">
        <f t="shared" si="385"/>
        <v/>
      </c>
      <c r="BJ3028" t="str">
        <f t="shared" ca="1" si="386"/>
        <v/>
      </c>
      <c r="BK3028">
        <f t="shared" si="389"/>
        <v>1900</v>
      </c>
      <c r="BL3028">
        <f t="shared" si="390"/>
        <v>1900</v>
      </c>
      <c r="BM3028" t="str">
        <f t="shared" si="387"/>
        <v/>
      </c>
      <c r="BN3028" s="84">
        <f t="shared" si="388"/>
        <v>116</v>
      </c>
      <c r="BO3028" s="1">
        <v>42370</v>
      </c>
      <c r="BP3028" s="1"/>
    </row>
    <row r="3029" spans="4:68">
      <c r="D3029" s="1"/>
      <c r="J3029" s="1"/>
      <c r="L3029" s="1"/>
      <c r="M3029" s="1"/>
      <c r="AX3029" s="1"/>
      <c r="AY3029" s="1"/>
      <c r="BA3029" s="1"/>
      <c r="BB3029" s="1"/>
      <c r="BF3029" s="1"/>
      <c r="BG3029" t="str">
        <f t="shared" ca="1" si="383"/>
        <v/>
      </c>
      <c r="BH3029" t="str">
        <f t="shared" si="384"/>
        <v/>
      </c>
      <c r="BI3029" t="str">
        <f t="shared" si="385"/>
        <v/>
      </c>
      <c r="BJ3029" t="str">
        <f t="shared" ca="1" si="386"/>
        <v/>
      </c>
      <c r="BK3029">
        <f t="shared" si="389"/>
        <v>1900</v>
      </c>
      <c r="BL3029">
        <f t="shared" si="390"/>
        <v>1900</v>
      </c>
      <c r="BM3029" t="str">
        <f t="shared" si="387"/>
        <v/>
      </c>
      <c r="BN3029" s="84">
        <f t="shared" si="388"/>
        <v>116</v>
      </c>
      <c r="BO3029" s="1">
        <v>42370</v>
      </c>
      <c r="BP3029" s="1"/>
    </row>
    <row r="3030" spans="4:68">
      <c r="D3030" s="1"/>
      <c r="J3030" s="1"/>
      <c r="M3030" s="1"/>
      <c r="BG3030" t="str">
        <f t="shared" ca="1" si="383"/>
        <v/>
      </c>
      <c r="BH3030" t="str">
        <f t="shared" si="384"/>
        <v/>
      </c>
      <c r="BI3030" t="str">
        <f t="shared" si="385"/>
        <v/>
      </c>
      <c r="BJ3030" t="str">
        <f t="shared" ca="1" si="386"/>
        <v/>
      </c>
      <c r="BK3030">
        <f t="shared" si="389"/>
        <v>1900</v>
      </c>
      <c r="BL3030">
        <f t="shared" si="390"/>
        <v>1900</v>
      </c>
      <c r="BM3030" t="str">
        <f t="shared" si="387"/>
        <v/>
      </c>
      <c r="BN3030" s="84">
        <f t="shared" si="388"/>
        <v>116</v>
      </c>
      <c r="BO3030" s="1">
        <v>42370</v>
      </c>
      <c r="BP3030" s="1"/>
    </row>
    <row r="3031" spans="4:68">
      <c r="D3031" s="1"/>
      <c r="J3031" s="1"/>
      <c r="L3031" s="1"/>
      <c r="M3031" s="1"/>
      <c r="AX3031" s="1"/>
      <c r="AY3031" s="1"/>
      <c r="BA3031" s="1"/>
      <c r="BB3031" s="1"/>
      <c r="BG3031" t="str">
        <f t="shared" ca="1" si="383"/>
        <v/>
      </c>
      <c r="BH3031" t="str">
        <f t="shared" si="384"/>
        <v/>
      </c>
      <c r="BI3031" t="str">
        <f t="shared" si="385"/>
        <v/>
      </c>
      <c r="BJ3031" t="str">
        <f t="shared" ca="1" si="386"/>
        <v/>
      </c>
      <c r="BK3031">
        <f t="shared" si="389"/>
        <v>1900</v>
      </c>
      <c r="BL3031">
        <f t="shared" si="390"/>
        <v>1900</v>
      </c>
      <c r="BM3031" t="str">
        <f t="shared" si="387"/>
        <v/>
      </c>
      <c r="BN3031" s="84">
        <f t="shared" si="388"/>
        <v>116</v>
      </c>
      <c r="BO3031" s="1">
        <v>42370</v>
      </c>
      <c r="BP3031" s="1"/>
    </row>
    <row r="3032" spans="4:68">
      <c r="D3032" s="1"/>
      <c r="E3032" s="1"/>
      <c r="J3032" s="1"/>
      <c r="L3032" s="1"/>
      <c r="AX3032" s="1"/>
      <c r="AY3032" s="1"/>
      <c r="BA3032" s="1"/>
      <c r="BB3032" s="1"/>
      <c r="BG3032" t="str">
        <f t="shared" ca="1" si="383"/>
        <v/>
      </c>
      <c r="BH3032" t="str">
        <f t="shared" si="384"/>
        <v/>
      </c>
      <c r="BI3032" t="str">
        <f t="shared" si="385"/>
        <v/>
      </c>
      <c r="BJ3032" t="str">
        <f t="shared" ca="1" si="386"/>
        <v/>
      </c>
      <c r="BK3032">
        <f t="shared" si="389"/>
        <v>1900</v>
      </c>
      <c r="BL3032">
        <f t="shared" si="390"/>
        <v>1900</v>
      </c>
      <c r="BM3032" t="str">
        <f t="shared" si="387"/>
        <v/>
      </c>
      <c r="BN3032" s="84">
        <f t="shared" si="388"/>
        <v>116</v>
      </c>
      <c r="BO3032" s="1">
        <v>42370</v>
      </c>
      <c r="BP3032" s="1"/>
    </row>
    <row r="3033" spans="4:68">
      <c r="D3033" s="1"/>
      <c r="E3033" s="1"/>
      <c r="J3033" s="1"/>
      <c r="L3033" s="1"/>
      <c r="M3033" s="1"/>
      <c r="BA3033" s="1"/>
      <c r="BG3033" t="str">
        <f t="shared" ca="1" si="383"/>
        <v/>
      </c>
      <c r="BH3033" t="str">
        <f t="shared" si="384"/>
        <v/>
      </c>
      <c r="BI3033" t="str">
        <f t="shared" si="385"/>
        <v/>
      </c>
      <c r="BJ3033" t="str">
        <f t="shared" ca="1" si="386"/>
        <v/>
      </c>
      <c r="BK3033">
        <f t="shared" si="389"/>
        <v>1900</v>
      </c>
      <c r="BL3033">
        <f t="shared" si="390"/>
        <v>1900</v>
      </c>
      <c r="BM3033" t="str">
        <f t="shared" si="387"/>
        <v/>
      </c>
      <c r="BN3033" s="84">
        <f t="shared" si="388"/>
        <v>116</v>
      </c>
      <c r="BO3033" s="1">
        <v>42370</v>
      </c>
      <c r="BP3033" s="1"/>
    </row>
    <row r="3034" spans="4:68">
      <c r="D3034" s="1"/>
      <c r="J3034" s="1"/>
      <c r="M3034" s="1"/>
      <c r="BG3034" t="str">
        <f t="shared" ca="1" si="383"/>
        <v/>
      </c>
      <c r="BH3034" t="str">
        <f t="shared" si="384"/>
        <v/>
      </c>
      <c r="BI3034" t="str">
        <f t="shared" si="385"/>
        <v/>
      </c>
      <c r="BJ3034" t="str">
        <f t="shared" ca="1" si="386"/>
        <v/>
      </c>
      <c r="BK3034">
        <f t="shared" si="389"/>
        <v>1900</v>
      </c>
      <c r="BL3034">
        <f t="shared" si="390"/>
        <v>1900</v>
      </c>
      <c r="BM3034" t="str">
        <f t="shared" si="387"/>
        <v/>
      </c>
      <c r="BN3034" s="84">
        <f t="shared" si="388"/>
        <v>116</v>
      </c>
      <c r="BO3034" s="1">
        <v>42370</v>
      </c>
      <c r="BP3034" s="1"/>
    </row>
    <row r="3035" spans="4:68">
      <c r="D3035" s="1"/>
      <c r="J3035" s="1"/>
      <c r="L3035" s="1"/>
      <c r="M3035" s="1"/>
      <c r="AY3035" s="1"/>
      <c r="AZ3035" s="1"/>
      <c r="BB3035" s="1"/>
      <c r="BC3035" s="1"/>
      <c r="BG3035" t="str">
        <f t="shared" ca="1" si="383"/>
        <v/>
      </c>
      <c r="BH3035" t="str">
        <f t="shared" si="384"/>
        <v/>
      </c>
      <c r="BI3035" t="str">
        <f t="shared" si="385"/>
        <v/>
      </c>
      <c r="BJ3035" t="str">
        <f t="shared" ca="1" si="386"/>
        <v/>
      </c>
      <c r="BK3035">
        <f t="shared" si="389"/>
        <v>1900</v>
      </c>
      <c r="BL3035">
        <f t="shared" si="390"/>
        <v>1900</v>
      </c>
      <c r="BM3035" t="str">
        <f t="shared" si="387"/>
        <v/>
      </c>
      <c r="BN3035" s="84">
        <f t="shared" si="388"/>
        <v>116</v>
      </c>
      <c r="BO3035" s="1">
        <v>42370</v>
      </c>
      <c r="BP3035" s="1"/>
    </row>
    <row r="3036" spans="4:68">
      <c r="D3036" s="1"/>
      <c r="J3036" s="1"/>
      <c r="L3036" s="1"/>
      <c r="M3036" s="1"/>
      <c r="AX3036" s="1"/>
      <c r="AY3036" s="1"/>
      <c r="BA3036" s="1"/>
      <c r="BB3036" s="1"/>
      <c r="BG3036" t="str">
        <f t="shared" ca="1" si="383"/>
        <v/>
      </c>
      <c r="BH3036" t="str">
        <f t="shared" si="384"/>
        <v/>
      </c>
      <c r="BI3036" t="str">
        <f t="shared" si="385"/>
        <v/>
      </c>
      <c r="BJ3036" t="str">
        <f t="shared" ca="1" si="386"/>
        <v/>
      </c>
      <c r="BK3036">
        <f t="shared" si="389"/>
        <v>1900</v>
      </c>
      <c r="BL3036">
        <f t="shared" si="390"/>
        <v>1900</v>
      </c>
      <c r="BM3036" t="str">
        <f t="shared" si="387"/>
        <v/>
      </c>
      <c r="BN3036" s="84">
        <f t="shared" si="388"/>
        <v>116</v>
      </c>
      <c r="BO3036" s="1">
        <v>42370</v>
      </c>
      <c r="BP3036" s="1"/>
    </row>
    <row r="3037" spans="4:68">
      <c r="D3037" s="1"/>
      <c r="J3037" s="1"/>
      <c r="L3037" s="1"/>
      <c r="AX3037" s="1"/>
      <c r="AY3037" s="1"/>
      <c r="BA3037" s="1"/>
      <c r="BB3037" s="1"/>
      <c r="BG3037" t="str">
        <f t="shared" ca="1" si="383"/>
        <v/>
      </c>
      <c r="BH3037" t="str">
        <f t="shared" si="384"/>
        <v/>
      </c>
      <c r="BI3037" t="str">
        <f t="shared" si="385"/>
        <v/>
      </c>
      <c r="BJ3037" t="str">
        <f t="shared" ca="1" si="386"/>
        <v/>
      </c>
      <c r="BK3037">
        <f t="shared" si="389"/>
        <v>1900</v>
      </c>
      <c r="BL3037">
        <f t="shared" si="390"/>
        <v>1900</v>
      </c>
      <c r="BM3037" t="str">
        <f t="shared" si="387"/>
        <v/>
      </c>
      <c r="BN3037" s="84">
        <f t="shared" si="388"/>
        <v>116</v>
      </c>
      <c r="BO3037" s="1">
        <v>42370</v>
      </c>
      <c r="BP3037" s="1"/>
    </row>
    <row r="3038" spans="4:68">
      <c r="D3038" s="1"/>
      <c r="J3038" s="1"/>
      <c r="L3038" s="1"/>
      <c r="M3038" s="1"/>
      <c r="BA3038" s="1"/>
      <c r="BB3038" s="1"/>
      <c r="BG3038" t="str">
        <f t="shared" ca="1" si="383"/>
        <v/>
      </c>
      <c r="BH3038" t="str">
        <f t="shared" si="384"/>
        <v/>
      </c>
      <c r="BI3038" t="str">
        <f t="shared" si="385"/>
        <v/>
      </c>
      <c r="BJ3038" t="str">
        <f t="shared" ca="1" si="386"/>
        <v/>
      </c>
      <c r="BK3038">
        <f t="shared" si="389"/>
        <v>1900</v>
      </c>
      <c r="BL3038">
        <f t="shared" si="390"/>
        <v>1900</v>
      </c>
      <c r="BM3038" t="str">
        <f t="shared" si="387"/>
        <v/>
      </c>
      <c r="BN3038" s="84">
        <f t="shared" si="388"/>
        <v>116</v>
      </c>
      <c r="BO3038" s="1">
        <v>42370</v>
      </c>
      <c r="BP3038" s="1"/>
    </row>
    <row r="3039" spans="4:68">
      <c r="D3039" s="1"/>
      <c r="J3039" s="1"/>
      <c r="L3039" s="1"/>
      <c r="M3039" s="1"/>
      <c r="AX3039" s="1"/>
      <c r="AY3039" s="1"/>
      <c r="BA3039" s="1"/>
      <c r="BB3039" s="1"/>
      <c r="BG3039" t="str">
        <f t="shared" ca="1" si="383"/>
        <v/>
      </c>
      <c r="BH3039" t="str">
        <f t="shared" si="384"/>
        <v/>
      </c>
      <c r="BI3039" t="str">
        <f t="shared" si="385"/>
        <v/>
      </c>
      <c r="BJ3039" t="str">
        <f t="shared" ca="1" si="386"/>
        <v/>
      </c>
      <c r="BK3039">
        <f t="shared" si="389"/>
        <v>1900</v>
      </c>
      <c r="BL3039">
        <f t="shared" si="390"/>
        <v>1900</v>
      </c>
      <c r="BM3039" t="str">
        <f t="shared" si="387"/>
        <v/>
      </c>
      <c r="BN3039" s="84">
        <f t="shared" si="388"/>
        <v>116</v>
      </c>
      <c r="BO3039" s="1">
        <v>42370</v>
      </c>
      <c r="BP3039" s="1"/>
    </row>
    <row r="3040" spans="4:68">
      <c r="D3040" s="1"/>
      <c r="J3040" s="1"/>
      <c r="M3040" s="1"/>
      <c r="BG3040" t="str">
        <f t="shared" ca="1" si="383"/>
        <v/>
      </c>
      <c r="BH3040" t="str">
        <f t="shared" si="384"/>
        <v/>
      </c>
      <c r="BI3040" t="str">
        <f t="shared" si="385"/>
        <v/>
      </c>
      <c r="BJ3040" t="str">
        <f t="shared" ca="1" si="386"/>
        <v/>
      </c>
      <c r="BK3040">
        <f t="shared" si="389"/>
        <v>1900</v>
      </c>
      <c r="BL3040">
        <f t="shared" si="390"/>
        <v>1900</v>
      </c>
      <c r="BM3040" t="str">
        <f t="shared" si="387"/>
        <v/>
      </c>
      <c r="BN3040" s="84">
        <f t="shared" si="388"/>
        <v>116</v>
      </c>
      <c r="BO3040" s="1">
        <v>42370</v>
      </c>
      <c r="BP3040" s="1"/>
    </row>
    <row r="3041" spans="4:68">
      <c r="D3041" s="1"/>
      <c r="J3041" s="1"/>
      <c r="L3041" s="1"/>
      <c r="AX3041" s="1"/>
      <c r="AY3041" s="1"/>
      <c r="BA3041" s="1"/>
      <c r="BB3041" s="1"/>
      <c r="BG3041" t="str">
        <f t="shared" ca="1" si="383"/>
        <v/>
      </c>
      <c r="BH3041" t="str">
        <f t="shared" si="384"/>
        <v/>
      </c>
      <c r="BI3041" t="str">
        <f t="shared" si="385"/>
        <v/>
      </c>
      <c r="BJ3041" t="str">
        <f t="shared" ca="1" si="386"/>
        <v/>
      </c>
      <c r="BK3041">
        <f t="shared" si="389"/>
        <v>1900</v>
      </c>
      <c r="BL3041">
        <f t="shared" si="390"/>
        <v>1900</v>
      </c>
      <c r="BM3041" t="str">
        <f t="shared" si="387"/>
        <v/>
      </c>
      <c r="BN3041" s="84">
        <f t="shared" si="388"/>
        <v>116</v>
      </c>
      <c r="BO3041" s="1">
        <v>42370</v>
      </c>
      <c r="BP3041" s="1"/>
    </row>
    <row r="3042" spans="4:68">
      <c r="D3042" s="1"/>
      <c r="J3042" s="1"/>
      <c r="L3042" s="1"/>
      <c r="M3042" s="1"/>
      <c r="AX3042" s="1"/>
      <c r="AY3042" s="1"/>
      <c r="BA3042" s="1"/>
      <c r="BB3042" s="1"/>
      <c r="BG3042" t="str">
        <f t="shared" ca="1" si="383"/>
        <v/>
      </c>
      <c r="BH3042" t="str">
        <f t="shared" si="384"/>
        <v/>
      </c>
      <c r="BI3042" t="str">
        <f t="shared" si="385"/>
        <v/>
      </c>
      <c r="BJ3042" t="str">
        <f t="shared" ca="1" si="386"/>
        <v/>
      </c>
      <c r="BK3042">
        <f t="shared" si="389"/>
        <v>1900</v>
      </c>
      <c r="BL3042">
        <f t="shared" si="390"/>
        <v>1900</v>
      </c>
      <c r="BM3042" t="str">
        <f t="shared" si="387"/>
        <v/>
      </c>
      <c r="BN3042" s="84">
        <f t="shared" si="388"/>
        <v>116</v>
      </c>
      <c r="BO3042" s="1">
        <v>42370</v>
      </c>
      <c r="BP3042" s="1"/>
    </row>
    <row r="3043" spans="4:68">
      <c r="D3043" s="1"/>
      <c r="E3043" s="1"/>
      <c r="J3043" s="1"/>
      <c r="L3043" s="1"/>
      <c r="M3043" s="1"/>
      <c r="N3043" s="1"/>
      <c r="AX3043" s="1"/>
      <c r="AY3043" s="1"/>
      <c r="BA3043" s="1"/>
      <c r="BB3043" s="1"/>
      <c r="BF3043" s="1"/>
      <c r="BG3043" t="str">
        <f t="shared" ca="1" si="383"/>
        <v/>
      </c>
      <c r="BH3043" t="str">
        <f t="shared" si="384"/>
        <v/>
      </c>
      <c r="BI3043" t="str">
        <f t="shared" si="385"/>
        <v/>
      </c>
      <c r="BJ3043" t="str">
        <f t="shared" ca="1" si="386"/>
        <v/>
      </c>
      <c r="BK3043">
        <f t="shared" si="389"/>
        <v>1900</v>
      </c>
      <c r="BL3043">
        <f t="shared" si="390"/>
        <v>1900</v>
      </c>
      <c r="BM3043" t="str">
        <f t="shared" si="387"/>
        <v/>
      </c>
      <c r="BN3043" s="84">
        <f t="shared" si="388"/>
        <v>116</v>
      </c>
      <c r="BO3043" s="1">
        <v>42370</v>
      </c>
      <c r="BP3043" s="1"/>
    </row>
    <row r="3044" spans="4:68">
      <c r="D3044" s="1"/>
      <c r="J3044" s="1"/>
      <c r="L3044" s="1"/>
      <c r="M3044" s="1"/>
      <c r="BA3044" s="1"/>
      <c r="BF3044" s="1"/>
      <c r="BG3044" t="str">
        <f t="shared" ca="1" si="383"/>
        <v/>
      </c>
      <c r="BH3044" t="str">
        <f t="shared" si="384"/>
        <v/>
      </c>
      <c r="BI3044" t="str">
        <f t="shared" si="385"/>
        <v/>
      </c>
      <c r="BJ3044" t="str">
        <f t="shared" ca="1" si="386"/>
        <v/>
      </c>
      <c r="BK3044">
        <f t="shared" si="389"/>
        <v>1900</v>
      </c>
      <c r="BL3044">
        <f t="shared" si="390"/>
        <v>1900</v>
      </c>
      <c r="BM3044" t="str">
        <f t="shared" si="387"/>
        <v/>
      </c>
      <c r="BN3044" s="84">
        <f t="shared" si="388"/>
        <v>116</v>
      </c>
      <c r="BO3044" s="1">
        <v>42370</v>
      </c>
      <c r="BP3044" s="1"/>
    </row>
    <row r="3045" spans="4:68">
      <c r="D3045" s="1"/>
      <c r="J3045" s="1"/>
      <c r="L3045" s="1"/>
      <c r="AX3045" s="1"/>
      <c r="AY3045" s="1"/>
      <c r="BA3045" s="1"/>
      <c r="BB3045" s="1"/>
      <c r="BF3045" s="1"/>
      <c r="BG3045" t="str">
        <f t="shared" ca="1" si="383"/>
        <v/>
      </c>
      <c r="BH3045" t="str">
        <f t="shared" si="384"/>
        <v/>
      </c>
      <c r="BI3045" t="str">
        <f t="shared" si="385"/>
        <v/>
      </c>
      <c r="BJ3045" t="str">
        <f t="shared" ca="1" si="386"/>
        <v/>
      </c>
      <c r="BK3045">
        <f t="shared" si="389"/>
        <v>1900</v>
      </c>
      <c r="BL3045">
        <f t="shared" si="390"/>
        <v>1900</v>
      </c>
      <c r="BM3045" t="str">
        <f t="shared" si="387"/>
        <v/>
      </c>
      <c r="BN3045" s="84">
        <f t="shared" si="388"/>
        <v>116</v>
      </c>
      <c r="BO3045" s="1">
        <v>42370</v>
      </c>
      <c r="BP3045" s="1"/>
    </row>
    <row r="3046" spans="4:68">
      <c r="D3046" s="1"/>
      <c r="J3046" s="1"/>
      <c r="M3046" s="1"/>
      <c r="BG3046" t="str">
        <f t="shared" ca="1" si="383"/>
        <v/>
      </c>
      <c r="BH3046" t="str">
        <f t="shared" si="384"/>
        <v/>
      </c>
      <c r="BI3046" t="str">
        <f t="shared" si="385"/>
        <v/>
      </c>
      <c r="BJ3046" t="str">
        <f t="shared" ca="1" si="386"/>
        <v/>
      </c>
      <c r="BK3046">
        <f t="shared" si="389"/>
        <v>1900</v>
      </c>
      <c r="BL3046">
        <f t="shared" si="390"/>
        <v>1900</v>
      </c>
      <c r="BM3046" t="str">
        <f t="shared" si="387"/>
        <v/>
      </c>
      <c r="BN3046" s="84">
        <f t="shared" si="388"/>
        <v>116</v>
      </c>
      <c r="BO3046" s="1">
        <v>42370</v>
      </c>
      <c r="BP3046" s="1"/>
    </row>
    <row r="3047" spans="4:68">
      <c r="D3047" s="1"/>
      <c r="J3047" s="1"/>
      <c r="M3047" s="1"/>
      <c r="BG3047" t="str">
        <f t="shared" ca="1" si="383"/>
        <v/>
      </c>
      <c r="BH3047" t="str">
        <f t="shared" si="384"/>
        <v/>
      </c>
      <c r="BI3047" t="str">
        <f t="shared" si="385"/>
        <v/>
      </c>
      <c r="BJ3047" t="str">
        <f t="shared" ca="1" si="386"/>
        <v/>
      </c>
      <c r="BK3047">
        <f t="shared" si="389"/>
        <v>1900</v>
      </c>
      <c r="BL3047">
        <f t="shared" si="390"/>
        <v>1900</v>
      </c>
      <c r="BM3047" t="str">
        <f t="shared" si="387"/>
        <v/>
      </c>
      <c r="BN3047" s="84">
        <f t="shared" si="388"/>
        <v>116</v>
      </c>
      <c r="BO3047" s="1">
        <v>42370</v>
      </c>
      <c r="BP3047" s="1"/>
    </row>
    <row r="3048" spans="4:68">
      <c r="D3048" s="1"/>
      <c r="E3048" s="1"/>
      <c r="J3048" s="1"/>
      <c r="L3048" s="1"/>
      <c r="AX3048" s="1"/>
      <c r="AY3048" s="1"/>
      <c r="BA3048" s="1"/>
      <c r="BB3048" s="1"/>
      <c r="BG3048" t="str">
        <f t="shared" ca="1" si="383"/>
        <v/>
      </c>
      <c r="BH3048" t="str">
        <f t="shared" si="384"/>
        <v/>
      </c>
      <c r="BI3048" t="str">
        <f t="shared" si="385"/>
        <v/>
      </c>
      <c r="BJ3048" t="str">
        <f t="shared" ca="1" si="386"/>
        <v/>
      </c>
      <c r="BK3048">
        <f t="shared" si="389"/>
        <v>1900</v>
      </c>
      <c r="BL3048">
        <f t="shared" si="390"/>
        <v>1900</v>
      </c>
      <c r="BM3048" t="str">
        <f t="shared" si="387"/>
        <v/>
      </c>
      <c r="BN3048" s="84">
        <f t="shared" si="388"/>
        <v>116</v>
      </c>
      <c r="BO3048" s="1">
        <v>42370</v>
      </c>
      <c r="BP3048" s="1"/>
    </row>
    <row r="3049" spans="4:68">
      <c r="D3049" s="1"/>
      <c r="E3049" s="1"/>
      <c r="J3049" s="1"/>
      <c r="L3049" s="1"/>
      <c r="N3049" s="1"/>
      <c r="AX3049" s="1"/>
      <c r="AY3049" s="1"/>
      <c r="BA3049" s="1"/>
      <c r="BG3049" t="str">
        <f t="shared" ca="1" si="383"/>
        <v/>
      </c>
      <c r="BH3049" t="str">
        <f t="shared" si="384"/>
        <v/>
      </c>
      <c r="BI3049" t="str">
        <f t="shared" si="385"/>
        <v/>
      </c>
      <c r="BJ3049" t="str">
        <f t="shared" ca="1" si="386"/>
        <v/>
      </c>
      <c r="BK3049">
        <f t="shared" si="389"/>
        <v>1900</v>
      </c>
      <c r="BL3049">
        <f t="shared" si="390"/>
        <v>1900</v>
      </c>
      <c r="BM3049" t="str">
        <f t="shared" si="387"/>
        <v/>
      </c>
      <c r="BN3049" s="84">
        <f t="shared" si="388"/>
        <v>116</v>
      </c>
      <c r="BO3049" s="1">
        <v>42370</v>
      </c>
      <c r="BP3049" s="1"/>
    </row>
    <row r="3050" spans="4:68">
      <c r="D3050" s="1"/>
      <c r="J3050" s="1"/>
      <c r="L3050" s="1"/>
      <c r="M3050" s="1"/>
      <c r="AX3050" s="1"/>
      <c r="AY3050" s="1"/>
      <c r="BA3050" s="1"/>
      <c r="BB3050" s="1"/>
      <c r="BF3050" s="1"/>
      <c r="BG3050" t="str">
        <f t="shared" ca="1" si="383"/>
        <v/>
      </c>
      <c r="BH3050" t="str">
        <f t="shared" si="384"/>
        <v/>
      </c>
      <c r="BI3050" t="str">
        <f t="shared" si="385"/>
        <v/>
      </c>
      <c r="BJ3050" t="str">
        <f t="shared" ca="1" si="386"/>
        <v/>
      </c>
      <c r="BK3050">
        <f t="shared" si="389"/>
        <v>1900</v>
      </c>
      <c r="BL3050">
        <f t="shared" si="390"/>
        <v>1900</v>
      </c>
      <c r="BM3050" t="str">
        <f t="shared" si="387"/>
        <v/>
      </c>
      <c r="BN3050" s="84">
        <f t="shared" si="388"/>
        <v>116</v>
      </c>
      <c r="BO3050" s="1">
        <v>42370</v>
      </c>
      <c r="BP3050" s="1"/>
    </row>
    <row r="3051" spans="4:68">
      <c r="D3051" s="1"/>
      <c r="J3051" s="1"/>
      <c r="M3051" s="1"/>
      <c r="BG3051" t="str">
        <f t="shared" ca="1" si="383"/>
        <v/>
      </c>
      <c r="BH3051" t="str">
        <f t="shared" si="384"/>
        <v/>
      </c>
      <c r="BI3051" t="str">
        <f t="shared" si="385"/>
        <v/>
      </c>
      <c r="BJ3051" t="str">
        <f t="shared" ca="1" si="386"/>
        <v/>
      </c>
      <c r="BK3051">
        <f t="shared" si="389"/>
        <v>1900</v>
      </c>
      <c r="BL3051">
        <f t="shared" si="390"/>
        <v>1900</v>
      </c>
      <c r="BM3051" t="str">
        <f t="shared" si="387"/>
        <v/>
      </c>
      <c r="BN3051" s="84">
        <f t="shared" si="388"/>
        <v>116</v>
      </c>
      <c r="BO3051" s="1">
        <v>42370</v>
      </c>
      <c r="BP3051" s="1"/>
    </row>
    <row r="3052" spans="4:68">
      <c r="D3052" s="1"/>
      <c r="J3052" s="1"/>
      <c r="M3052" s="1"/>
      <c r="BG3052" t="str">
        <f t="shared" ca="1" si="383"/>
        <v/>
      </c>
      <c r="BH3052" t="str">
        <f t="shared" si="384"/>
        <v/>
      </c>
      <c r="BI3052" t="str">
        <f t="shared" si="385"/>
        <v/>
      </c>
      <c r="BJ3052" t="str">
        <f t="shared" ca="1" si="386"/>
        <v/>
      </c>
      <c r="BK3052">
        <f t="shared" si="389"/>
        <v>1900</v>
      </c>
      <c r="BL3052">
        <f t="shared" si="390"/>
        <v>1900</v>
      </c>
      <c r="BM3052" t="str">
        <f t="shared" si="387"/>
        <v/>
      </c>
      <c r="BN3052" s="84">
        <f t="shared" si="388"/>
        <v>116</v>
      </c>
      <c r="BO3052" s="1">
        <v>42370</v>
      </c>
      <c r="BP3052" s="1"/>
    </row>
    <row r="3053" spans="4:68">
      <c r="D3053" s="1"/>
      <c r="J3053" s="1"/>
      <c r="L3053" s="1"/>
      <c r="M3053" s="1"/>
      <c r="AX3053" s="1"/>
      <c r="AY3053" s="1"/>
      <c r="BA3053" s="1"/>
      <c r="BB3053" s="1"/>
      <c r="BG3053" t="str">
        <f t="shared" ca="1" si="383"/>
        <v/>
      </c>
      <c r="BH3053" t="str">
        <f t="shared" si="384"/>
        <v/>
      </c>
      <c r="BI3053" t="str">
        <f t="shared" si="385"/>
        <v/>
      </c>
      <c r="BJ3053" t="str">
        <f t="shared" ca="1" si="386"/>
        <v/>
      </c>
      <c r="BK3053">
        <f t="shared" si="389"/>
        <v>1900</v>
      </c>
      <c r="BL3053">
        <f t="shared" si="390"/>
        <v>1900</v>
      </c>
      <c r="BM3053" t="str">
        <f t="shared" si="387"/>
        <v/>
      </c>
      <c r="BN3053" s="84">
        <f t="shared" si="388"/>
        <v>116</v>
      </c>
      <c r="BO3053" s="1">
        <v>42370</v>
      </c>
      <c r="BP3053" s="1"/>
    </row>
    <row r="3054" spans="4:68">
      <c r="D3054" s="1"/>
      <c r="J3054" s="1"/>
      <c r="L3054" s="1"/>
      <c r="M3054" s="1"/>
      <c r="AX3054" s="1"/>
      <c r="AY3054" s="1"/>
      <c r="BA3054" s="1"/>
      <c r="BB3054" s="1"/>
      <c r="BG3054" t="str">
        <f t="shared" ca="1" si="383"/>
        <v/>
      </c>
      <c r="BH3054" t="str">
        <f t="shared" si="384"/>
        <v/>
      </c>
      <c r="BI3054" t="str">
        <f t="shared" si="385"/>
        <v/>
      </c>
      <c r="BJ3054" t="str">
        <f t="shared" ca="1" si="386"/>
        <v/>
      </c>
      <c r="BK3054">
        <f t="shared" si="389"/>
        <v>1900</v>
      </c>
      <c r="BL3054">
        <f t="shared" si="390"/>
        <v>1900</v>
      </c>
      <c r="BM3054" t="str">
        <f t="shared" si="387"/>
        <v/>
      </c>
      <c r="BN3054" s="84">
        <f t="shared" si="388"/>
        <v>116</v>
      </c>
      <c r="BO3054" s="1">
        <v>42370</v>
      </c>
      <c r="BP3054" s="1"/>
    </row>
    <row r="3055" spans="4:68">
      <c r="D3055" s="1"/>
      <c r="J3055" s="1"/>
      <c r="L3055" s="1"/>
      <c r="M3055" s="1"/>
      <c r="AX3055" s="1"/>
      <c r="AY3055" s="1"/>
      <c r="BA3055" s="1"/>
      <c r="BB3055" s="1"/>
      <c r="BG3055" t="str">
        <f t="shared" ca="1" si="383"/>
        <v/>
      </c>
      <c r="BH3055" t="str">
        <f t="shared" si="384"/>
        <v/>
      </c>
      <c r="BI3055" t="str">
        <f t="shared" si="385"/>
        <v/>
      </c>
      <c r="BJ3055" t="str">
        <f t="shared" ca="1" si="386"/>
        <v/>
      </c>
      <c r="BK3055">
        <f t="shared" si="389"/>
        <v>1900</v>
      </c>
      <c r="BL3055">
        <f t="shared" si="390"/>
        <v>1900</v>
      </c>
      <c r="BM3055" t="str">
        <f t="shared" si="387"/>
        <v/>
      </c>
      <c r="BN3055" s="84">
        <f t="shared" si="388"/>
        <v>116</v>
      </c>
      <c r="BO3055" s="1">
        <v>42370</v>
      </c>
      <c r="BP3055" s="1"/>
    </row>
    <row r="3056" spans="4:68">
      <c r="D3056" s="1"/>
      <c r="E3056" s="1"/>
      <c r="J3056" s="1"/>
      <c r="L3056" s="1"/>
      <c r="AX3056" s="1"/>
      <c r="AY3056" s="1"/>
      <c r="BA3056" s="1"/>
      <c r="BG3056" t="str">
        <f t="shared" ca="1" si="383"/>
        <v/>
      </c>
      <c r="BH3056" t="str">
        <f t="shared" si="384"/>
        <v/>
      </c>
      <c r="BI3056" t="str">
        <f t="shared" si="385"/>
        <v/>
      </c>
      <c r="BJ3056" t="str">
        <f t="shared" ca="1" si="386"/>
        <v/>
      </c>
      <c r="BK3056">
        <f t="shared" si="389"/>
        <v>1900</v>
      </c>
      <c r="BL3056">
        <f t="shared" si="390"/>
        <v>1900</v>
      </c>
      <c r="BM3056" t="str">
        <f t="shared" si="387"/>
        <v/>
      </c>
      <c r="BN3056" s="84">
        <f t="shared" si="388"/>
        <v>116</v>
      </c>
      <c r="BO3056" s="1">
        <v>42370</v>
      </c>
      <c r="BP3056" s="1"/>
    </row>
    <row r="3057" spans="4:68">
      <c r="D3057" s="1"/>
      <c r="J3057" s="1"/>
      <c r="L3057" s="1"/>
      <c r="M3057" s="1"/>
      <c r="AX3057" s="1"/>
      <c r="AY3057" s="1"/>
      <c r="BA3057" s="1"/>
      <c r="BB3057" s="1"/>
      <c r="BG3057" t="str">
        <f t="shared" ca="1" si="383"/>
        <v/>
      </c>
      <c r="BH3057" t="str">
        <f t="shared" si="384"/>
        <v/>
      </c>
      <c r="BI3057" t="str">
        <f t="shared" si="385"/>
        <v/>
      </c>
      <c r="BJ3057" t="str">
        <f t="shared" ca="1" si="386"/>
        <v/>
      </c>
      <c r="BK3057">
        <f t="shared" si="389"/>
        <v>1900</v>
      </c>
      <c r="BL3057">
        <f t="shared" si="390"/>
        <v>1900</v>
      </c>
      <c r="BM3057" t="str">
        <f t="shared" si="387"/>
        <v/>
      </c>
      <c r="BN3057" s="84">
        <f t="shared" si="388"/>
        <v>116</v>
      </c>
      <c r="BO3057" s="1">
        <v>42370</v>
      </c>
      <c r="BP3057" s="1"/>
    </row>
    <row r="3058" spans="4:68">
      <c r="D3058" s="1"/>
      <c r="E3058" s="1"/>
      <c r="J3058" s="1"/>
      <c r="L3058" s="1"/>
      <c r="N3058" s="1"/>
      <c r="AX3058" s="1"/>
      <c r="AY3058" s="1"/>
      <c r="BA3058" s="1"/>
      <c r="BG3058" t="str">
        <f t="shared" ca="1" si="383"/>
        <v/>
      </c>
      <c r="BH3058" t="str">
        <f t="shared" si="384"/>
        <v/>
      </c>
      <c r="BI3058" t="str">
        <f t="shared" si="385"/>
        <v/>
      </c>
      <c r="BJ3058" t="str">
        <f t="shared" ca="1" si="386"/>
        <v/>
      </c>
      <c r="BK3058">
        <f t="shared" si="389"/>
        <v>1900</v>
      </c>
      <c r="BL3058">
        <f t="shared" si="390"/>
        <v>1900</v>
      </c>
      <c r="BM3058" t="str">
        <f t="shared" si="387"/>
        <v/>
      </c>
      <c r="BN3058" s="84">
        <f t="shared" si="388"/>
        <v>116</v>
      </c>
      <c r="BO3058" s="1">
        <v>42370</v>
      </c>
      <c r="BP3058" s="1"/>
    </row>
    <row r="3059" spans="4:68">
      <c r="D3059" s="1"/>
      <c r="J3059" s="1"/>
      <c r="M3059" s="1"/>
      <c r="BG3059" t="str">
        <f t="shared" ca="1" si="383"/>
        <v/>
      </c>
      <c r="BH3059" t="str">
        <f t="shared" si="384"/>
        <v/>
      </c>
      <c r="BI3059" t="str">
        <f t="shared" si="385"/>
        <v/>
      </c>
      <c r="BJ3059" t="str">
        <f t="shared" ca="1" si="386"/>
        <v/>
      </c>
      <c r="BK3059">
        <f t="shared" si="389"/>
        <v>1900</v>
      </c>
      <c r="BL3059">
        <f t="shared" si="390"/>
        <v>1900</v>
      </c>
      <c r="BM3059" t="str">
        <f t="shared" si="387"/>
        <v/>
      </c>
      <c r="BN3059" s="84">
        <f t="shared" si="388"/>
        <v>116</v>
      </c>
      <c r="BO3059" s="1">
        <v>42370</v>
      </c>
      <c r="BP3059" s="1"/>
    </row>
    <row r="3060" spans="4:68">
      <c r="D3060" s="1"/>
      <c r="J3060" s="1"/>
      <c r="L3060" s="1"/>
      <c r="M3060" s="1"/>
      <c r="AX3060" s="1"/>
      <c r="AY3060" s="1"/>
      <c r="BA3060" s="1"/>
      <c r="BB3060" s="1"/>
      <c r="BG3060" t="str">
        <f t="shared" ca="1" si="383"/>
        <v/>
      </c>
      <c r="BH3060" t="str">
        <f t="shared" si="384"/>
        <v/>
      </c>
      <c r="BI3060" t="str">
        <f t="shared" si="385"/>
        <v/>
      </c>
      <c r="BJ3060" t="str">
        <f t="shared" ca="1" si="386"/>
        <v/>
      </c>
      <c r="BK3060">
        <f t="shared" si="389"/>
        <v>1900</v>
      </c>
      <c r="BL3060">
        <f t="shared" si="390"/>
        <v>1900</v>
      </c>
      <c r="BM3060" t="str">
        <f t="shared" si="387"/>
        <v/>
      </c>
      <c r="BN3060" s="84">
        <f t="shared" si="388"/>
        <v>116</v>
      </c>
      <c r="BO3060" s="1">
        <v>42370</v>
      </c>
      <c r="BP3060" s="1"/>
    </row>
    <row r="3061" spans="4:68">
      <c r="D3061" s="1"/>
      <c r="J3061" s="1"/>
      <c r="L3061" s="1"/>
      <c r="M3061" s="1"/>
      <c r="BA3061" s="1"/>
      <c r="BB3061" s="1"/>
      <c r="BG3061" t="str">
        <f t="shared" ca="1" si="383"/>
        <v/>
      </c>
      <c r="BH3061" t="str">
        <f t="shared" si="384"/>
        <v/>
      </c>
      <c r="BI3061" t="str">
        <f t="shared" si="385"/>
        <v/>
      </c>
      <c r="BJ3061" t="str">
        <f t="shared" ca="1" si="386"/>
        <v/>
      </c>
      <c r="BK3061">
        <f t="shared" si="389"/>
        <v>1900</v>
      </c>
      <c r="BL3061">
        <f t="shared" si="390"/>
        <v>1900</v>
      </c>
      <c r="BM3061" t="str">
        <f t="shared" si="387"/>
        <v/>
      </c>
      <c r="BN3061" s="84">
        <f t="shared" si="388"/>
        <v>116</v>
      </c>
      <c r="BO3061" s="1">
        <v>42370</v>
      </c>
      <c r="BP3061" s="1"/>
    </row>
    <row r="3062" spans="4:68">
      <c r="D3062" s="1"/>
      <c r="J3062" s="1"/>
      <c r="L3062" s="1"/>
      <c r="AX3062" s="1"/>
      <c r="AY3062" s="1"/>
      <c r="BA3062" s="1"/>
      <c r="BB3062" s="1"/>
      <c r="BG3062" t="str">
        <f t="shared" ca="1" si="383"/>
        <v/>
      </c>
      <c r="BH3062" t="str">
        <f t="shared" si="384"/>
        <v/>
      </c>
      <c r="BI3062" t="str">
        <f t="shared" si="385"/>
        <v/>
      </c>
      <c r="BJ3062" t="str">
        <f t="shared" ca="1" si="386"/>
        <v/>
      </c>
      <c r="BK3062">
        <f t="shared" si="389"/>
        <v>1900</v>
      </c>
      <c r="BL3062">
        <f t="shared" si="390"/>
        <v>1900</v>
      </c>
      <c r="BM3062" t="str">
        <f t="shared" si="387"/>
        <v/>
      </c>
      <c r="BN3062" s="84">
        <f t="shared" si="388"/>
        <v>116</v>
      </c>
      <c r="BO3062" s="1">
        <v>42370</v>
      </c>
      <c r="BP3062" s="1"/>
    </row>
    <row r="3063" spans="4:68">
      <c r="D3063" s="1"/>
      <c r="J3063" s="1"/>
      <c r="L3063" s="1"/>
      <c r="BA3063" s="1"/>
      <c r="BG3063" t="str">
        <f t="shared" ca="1" si="383"/>
        <v/>
      </c>
      <c r="BH3063" t="str">
        <f t="shared" si="384"/>
        <v/>
      </c>
      <c r="BI3063" t="str">
        <f t="shared" si="385"/>
        <v/>
      </c>
      <c r="BJ3063" t="str">
        <f t="shared" ca="1" si="386"/>
        <v/>
      </c>
      <c r="BK3063">
        <f t="shared" si="389"/>
        <v>1900</v>
      </c>
      <c r="BL3063">
        <f t="shared" si="390"/>
        <v>1900</v>
      </c>
      <c r="BM3063" t="str">
        <f t="shared" si="387"/>
        <v/>
      </c>
      <c r="BN3063" s="84">
        <f t="shared" si="388"/>
        <v>116</v>
      </c>
      <c r="BO3063" s="1">
        <v>42370</v>
      </c>
      <c r="BP3063" s="1"/>
    </row>
    <row r="3064" spans="4:68">
      <c r="D3064" s="1"/>
      <c r="J3064" s="1"/>
      <c r="L3064" s="1"/>
      <c r="AX3064" s="1"/>
      <c r="AY3064" s="1"/>
      <c r="BA3064" s="1"/>
      <c r="BB3064" s="1"/>
      <c r="BG3064" t="str">
        <f t="shared" ca="1" si="383"/>
        <v/>
      </c>
      <c r="BH3064" t="str">
        <f t="shared" si="384"/>
        <v/>
      </c>
      <c r="BI3064" t="str">
        <f t="shared" si="385"/>
        <v/>
      </c>
      <c r="BJ3064" t="str">
        <f t="shared" ca="1" si="386"/>
        <v/>
      </c>
      <c r="BK3064">
        <f t="shared" si="389"/>
        <v>1900</v>
      </c>
      <c r="BL3064">
        <f t="shared" si="390"/>
        <v>1900</v>
      </c>
      <c r="BM3064" t="str">
        <f t="shared" si="387"/>
        <v/>
      </c>
      <c r="BN3064" s="84">
        <f t="shared" si="388"/>
        <v>116</v>
      </c>
      <c r="BO3064" s="1">
        <v>42370</v>
      </c>
      <c r="BP3064" s="1"/>
    </row>
    <row r="3065" spans="4:68">
      <c r="D3065" s="1"/>
      <c r="J3065" s="1"/>
      <c r="M3065" s="1"/>
      <c r="BG3065" t="str">
        <f t="shared" ref="BG3065:BG3128" ca="1" si="391">IF(A3065="","",DATEDIF(J3065,TODAY(),"y"))</f>
        <v/>
      </c>
      <c r="BH3065" t="str">
        <f t="shared" ref="BH3065:BH3128" si="392">IF(A3065="","",IF(BG3065&lt;61,"Moins de 61",IF(BG3065&lt;66,"61 à 65",IF(BG3065&lt;71,"66 à 70",IF(BG3065&lt;76,"71 à 75",IF(BG3065&lt;81,"76 à 80",IF(BG3065&lt;86,"81 à 85",IF(BG3065&lt;91,"86 à 90",IF(BG3065&lt;96,"91 à 95",IF(BG3065&lt;101,"96 à 100",IF(BG3065&gt;=101,"101 et plus","")))))))))))</f>
        <v/>
      </c>
      <c r="BI3065" t="str">
        <f t="shared" ref="BI3065:BI3128" si="393">IF(B3065="","",IF(BG3065&lt;66,"Moins de 66",IF(BG3065&lt;71,"66 à 70",IF(BG3065&lt;76,"71 à 75",IF(BG3065&lt;81,"76 à 80",IF(BG3065&gt;=81,"plus de 80",""))))))</f>
        <v/>
      </c>
      <c r="BJ3065" t="str">
        <f t="shared" ref="BJ3065:BJ3128" ca="1" si="394">IF(A3065="","",DATEDIF(L3065,TODAY(),"y"))</f>
        <v/>
      </c>
      <c r="BK3065">
        <f t="shared" si="389"/>
        <v>1900</v>
      </c>
      <c r="BL3065">
        <f t="shared" si="390"/>
        <v>1900</v>
      </c>
      <c r="BM3065" t="str">
        <f t="shared" si="387"/>
        <v/>
      </c>
      <c r="BN3065" s="84">
        <f t="shared" si="388"/>
        <v>116</v>
      </c>
      <c r="BO3065" s="1">
        <v>42370</v>
      </c>
      <c r="BP3065" s="1"/>
    </row>
    <row r="3066" spans="4:68">
      <c r="D3066" s="1"/>
      <c r="E3066" s="1"/>
      <c r="J3066" s="1"/>
      <c r="L3066" s="1"/>
      <c r="M3066" s="1"/>
      <c r="AX3066" s="1"/>
      <c r="AY3066" s="1"/>
      <c r="BA3066" s="1"/>
      <c r="BB3066" s="1"/>
      <c r="BG3066" t="str">
        <f t="shared" ca="1" si="391"/>
        <v/>
      </c>
      <c r="BH3066" t="str">
        <f t="shared" si="392"/>
        <v/>
      </c>
      <c r="BI3066" t="str">
        <f t="shared" si="393"/>
        <v/>
      </c>
      <c r="BJ3066" t="str">
        <f t="shared" ca="1" si="394"/>
        <v/>
      </c>
      <c r="BK3066">
        <f t="shared" si="389"/>
        <v>1900</v>
      </c>
      <c r="BL3066">
        <f t="shared" si="390"/>
        <v>1900</v>
      </c>
      <c r="BM3066" t="str">
        <f t="shared" si="387"/>
        <v/>
      </c>
      <c r="BN3066" s="84">
        <f t="shared" si="388"/>
        <v>116</v>
      </c>
      <c r="BO3066" s="1">
        <v>42370</v>
      </c>
      <c r="BP3066" s="1"/>
    </row>
    <row r="3067" spans="4:68">
      <c r="D3067" s="1"/>
      <c r="J3067" s="1"/>
      <c r="M3067" s="1"/>
      <c r="BG3067" t="str">
        <f t="shared" ca="1" si="391"/>
        <v/>
      </c>
      <c r="BH3067" t="str">
        <f t="shared" si="392"/>
        <v/>
      </c>
      <c r="BI3067" t="str">
        <f t="shared" si="393"/>
        <v/>
      </c>
      <c r="BJ3067" t="str">
        <f t="shared" ca="1" si="394"/>
        <v/>
      </c>
      <c r="BK3067">
        <f t="shared" si="389"/>
        <v>1900</v>
      </c>
      <c r="BL3067">
        <f t="shared" si="390"/>
        <v>1900</v>
      </c>
      <c r="BM3067" t="str">
        <f t="shared" si="387"/>
        <v/>
      </c>
      <c r="BN3067" s="84">
        <f t="shared" si="388"/>
        <v>116</v>
      </c>
      <c r="BO3067" s="1">
        <v>42370</v>
      </c>
      <c r="BP3067" s="1"/>
    </row>
    <row r="3068" spans="4:68">
      <c r="D3068" s="1"/>
      <c r="BB3068" s="1"/>
      <c r="BG3068" t="str">
        <f t="shared" ca="1" si="391"/>
        <v/>
      </c>
      <c r="BH3068" t="str">
        <f t="shared" si="392"/>
        <v/>
      </c>
      <c r="BI3068" t="str">
        <f t="shared" si="393"/>
        <v/>
      </c>
      <c r="BJ3068" t="str">
        <f t="shared" ca="1" si="394"/>
        <v/>
      </c>
      <c r="BK3068">
        <f t="shared" si="389"/>
        <v>1900</v>
      </c>
      <c r="BL3068">
        <f t="shared" si="390"/>
        <v>1900</v>
      </c>
      <c r="BM3068" t="str">
        <f t="shared" si="387"/>
        <v/>
      </c>
      <c r="BN3068" s="84">
        <f t="shared" si="388"/>
        <v>116</v>
      </c>
      <c r="BO3068" s="1">
        <v>42370</v>
      </c>
      <c r="BP3068" s="1"/>
    </row>
    <row r="3069" spans="4:68">
      <c r="D3069" s="1"/>
      <c r="J3069" s="1"/>
      <c r="L3069" s="1"/>
      <c r="M3069" s="1"/>
      <c r="AX3069" s="1"/>
      <c r="AY3069" s="1"/>
      <c r="BA3069" s="1"/>
      <c r="BB3069" s="1"/>
      <c r="BG3069" t="str">
        <f t="shared" ca="1" si="391"/>
        <v/>
      </c>
      <c r="BH3069" t="str">
        <f t="shared" si="392"/>
        <v/>
      </c>
      <c r="BI3069" t="str">
        <f t="shared" si="393"/>
        <v/>
      </c>
      <c r="BJ3069" t="str">
        <f t="shared" ca="1" si="394"/>
        <v/>
      </c>
      <c r="BK3069">
        <f t="shared" si="389"/>
        <v>1900</v>
      </c>
      <c r="BL3069">
        <f t="shared" si="390"/>
        <v>1900</v>
      </c>
      <c r="BM3069" t="str">
        <f t="shared" si="387"/>
        <v/>
      </c>
      <c r="BN3069" s="84">
        <f t="shared" si="388"/>
        <v>116</v>
      </c>
      <c r="BO3069" s="1">
        <v>42370</v>
      </c>
      <c r="BP3069" s="1"/>
    </row>
    <row r="3070" spans="4:68">
      <c r="D3070" s="1"/>
      <c r="E3070" s="1"/>
      <c r="J3070" s="1"/>
      <c r="L3070" s="1"/>
      <c r="N3070" s="1"/>
      <c r="AX3070" s="1"/>
      <c r="AY3070" s="1"/>
      <c r="BA3070" s="1"/>
      <c r="BB3070" s="1"/>
      <c r="BG3070" t="str">
        <f t="shared" ca="1" si="391"/>
        <v/>
      </c>
      <c r="BH3070" t="str">
        <f t="shared" si="392"/>
        <v/>
      </c>
      <c r="BI3070" t="str">
        <f t="shared" si="393"/>
        <v/>
      </c>
      <c r="BJ3070" t="str">
        <f t="shared" ca="1" si="394"/>
        <v/>
      </c>
      <c r="BK3070">
        <f t="shared" si="389"/>
        <v>1900</v>
      </c>
      <c r="BL3070">
        <f t="shared" si="390"/>
        <v>1900</v>
      </c>
      <c r="BM3070" t="str">
        <f t="shared" si="387"/>
        <v/>
      </c>
      <c r="BN3070" s="84">
        <f t="shared" si="388"/>
        <v>116</v>
      </c>
      <c r="BO3070" s="1">
        <v>42370</v>
      </c>
      <c r="BP3070" s="1"/>
    </row>
    <row r="3071" spans="4:68">
      <c r="D3071" s="1"/>
      <c r="J3071" s="1"/>
      <c r="M3071" s="1"/>
      <c r="BG3071" t="str">
        <f t="shared" ca="1" si="391"/>
        <v/>
      </c>
      <c r="BH3071" t="str">
        <f t="shared" si="392"/>
        <v/>
      </c>
      <c r="BI3071" t="str">
        <f t="shared" si="393"/>
        <v/>
      </c>
      <c r="BJ3071" t="str">
        <f t="shared" ca="1" si="394"/>
        <v/>
      </c>
      <c r="BK3071">
        <f t="shared" si="389"/>
        <v>1900</v>
      </c>
      <c r="BL3071">
        <f t="shared" si="390"/>
        <v>1900</v>
      </c>
      <c r="BM3071" t="str">
        <f t="shared" si="387"/>
        <v/>
      </c>
      <c r="BN3071" s="84">
        <f t="shared" si="388"/>
        <v>116</v>
      </c>
      <c r="BO3071" s="1">
        <v>42370</v>
      </c>
      <c r="BP3071" s="1"/>
    </row>
    <row r="3072" spans="4:68">
      <c r="D3072" s="1"/>
      <c r="J3072" s="1"/>
      <c r="L3072" s="1"/>
      <c r="AX3072" s="1"/>
      <c r="AY3072" s="1"/>
      <c r="BA3072" s="1"/>
      <c r="BB3072" s="1"/>
      <c r="BG3072" t="str">
        <f t="shared" ca="1" si="391"/>
        <v/>
      </c>
      <c r="BH3072" t="str">
        <f t="shared" si="392"/>
        <v/>
      </c>
      <c r="BI3072" t="str">
        <f t="shared" si="393"/>
        <v/>
      </c>
      <c r="BJ3072" t="str">
        <f t="shared" ca="1" si="394"/>
        <v/>
      </c>
      <c r="BK3072">
        <f t="shared" si="389"/>
        <v>1900</v>
      </c>
      <c r="BL3072">
        <f t="shared" si="390"/>
        <v>1900</v>
      </c>
      <c r="BM3072" t="str">
        <f t="shared" si="387"/>
        <v/>
      </c>
      <c r="BN3072" s="84">
        <f t="shared" si="388"/>
        <v>116</v>
      </c>
      <c r="BO3072" s="1">
        <v>42370</v>
      </c>
      <c r="BP3072" s="1"/>
    </row>
    <row r="3073" spans="4:68">
      <c r="D3073" s="1"/>
      <c r="J3073" s="1"/>
      <c r="L3073" s="1"/>
      <c r="M3073" s="1"/>
      <c r="AX3073" s="1"/>
      <c r="AY3073" s="1"/>
      <c r="BB3073" s="1"/>
      <c r="BG3073" t="str">
        <f t="shared" ca="1" si="391"/>
        <v/>
      </c>
      <c r="BH3073" t="str">
        <f t="shared" si="392"/>
        <v/>
      </c>
      <c r="BI3073" t="str">
        <f t="shared" si="393"/>
        <v/>
      </c>
      <c r="BJ3073" t="str">
        <f t="shared" ca="1" si="394"/>
        <v/>
      </c>
      <c r="BK3073">
        <f t="shared" si="389"/>
        <v>1900</v>
      </c>
      <c r="BL3073">
        <f t="shared" si="390"/>
        <v>1900</v>
      </c>
      <c r="BM3073" t="str">
        <f t="shared" si="387"/>
        <v/>
      </c>
      <c r="BN3073" s="84">
        <f t="shared" si="388"/>
        <v>116</v>
      </c>
      <c r="BO3073" s="1">
        <v>42370</v>
      </c>
      <c r="BP3073" s="1"/>
    </row>
    <row r="3074" spans="4:68">
      <c r="D3074" s="1"/>
      <c r="J3074" s="1"/>
      <c r="M3074" s="1"/>
      <c r="BG3074" t="str">
        <f t="shared" ca="1" si="391"/>
        <v/>
      </c>
      <c r="BH3074" t="str">
        <f t="shared" si="392"/>
        <v/>
      </c>
      <c r="BI3074" t="str">
        <f t="shared" si="393"/>
        <v/>
      </c>
      <c r="BJ3074" t="str">
        <f t="shared" ca="1" si="394"/>
        <v/>
      </c>
      <c r="BK3074">
        <f t="shared" si="389"/>
        <v>1900</v>
      </c>
      <c r="BL3074">
        <f t="shared" si="390"/>
        <v>1900</v>
      </c>
      <c r="BM3074" t="str">
        <f t="shared" ref="BM3074:BM3137" si="395">IF(A3074="","",IF(O3074="Adhérent",BG3074,""))</f>
        <v/>
      </c>
      <c r="BN3074" s="84">
        <f t="shared" ref="BN3074:BN3137" si="396">YEAR(BO3074)-YEAR(J3074)</f>
        <v>116</v>
      </c>
      <c r="BO3074" s="1">
        <v>42370</v>
      </c>
      <c r="BP3074" s="1"/>
    </row>
    <row r="3075" spans="4:68">
      <c r="D3075" s="1"/>
      <c r="E3075" s="1"/>
      <c r="J3075" s="1"/>
      <c r="L3075" s="1"/>
      <c r="AX3075" s="1"/>
      <c r="AY3075" s="1"/>
      <c r="BA3075" s="1"/>
      <c r="BG3075" t="str">
        <f t="shared" ca="1" si="391"/>
        <v/>
      </c>
      <c r="BH3075" t="str">
        <f t="shared" si="392"/>
        <v/>
      </c>
      <c r="BI3075" t="str">
        <f t="shared" si="393"/>
        <v/>
      </c>
      <c r="BJ3075" t="str">
        <f t="shared" ca="1" si="394"/>
        <v/>
      </c>
      <c r="BK3075">
        <f t="shared" ref="BK3075:BK3138" si="397">YEAR(L3075)</f>
        <v>1900</v>
      </c>
      <c r="BL3075">
        <f t="shared" ref="BL3075:BL3138" si="398">YEAR(E3075)</f>
        <v>1900</v>
      </c>
      <c r="BM3075" t="str">
        <f t="shared" si="395"/>
        <v/>
      </c>
      <c r="BN3075" s="84">
        <f t="shared" si="396"/>
        <v>116</v>
      </c>
      <c r="BO3075" s="1">
        <v>42370</v>
      </c>
      <c r="BP3075" s="1"/>
    </row>
    <row r="3076" spans="4:68">
      <c r="D3076" s="1"/>
      <c r="E3076" s="1"/>
      <c r="J3076" s="1"/>
      <c r="L3076" s="1"/>
      <c r="BA3076" s="1"/>
      <c r="BG3076" t="str">
        <f t="shared" ca="1" si="391"/>
        <v/>
      </c>
      <c r="BH3076" t="str">
        <f t="shared" si="392"/>
        <v/>
      </c>
      <c r="BI3076" t="str">
        <f t="shared" si="393"/>
        <v/>
      </c>
      <c r="BJ3076" t="str">
        <f t="shared" ca="1" si="394"/>
        <v/>
      </c>
      <c r="BK3076">
        <f t="shared" si="397"/>
        <v>1900</v>
      </c>
      <c r="BL3076">
        <f t="shared" si="398"/>
        <v>1900</v>
      </c>
      <c r="BM3076" t="str">
        <f t="shared" si="395"/>
        <v/>
      </c>
      <c r="BN3076" s="84">
        <f t="shared" si="396"/>
        <v>116</v>
      </c>
      <c r="BO3076" s="1">
        <v>42370</v>
      </c>
      <c r="BP3076" s="1"/>
    </row>
    <row r="3077" spans="4:68">
      <c r="D3077" s="1"/>
      <c r="J3077" s="1"/>
      <c r="L3077" s="1"/>
      <c r="BA3077" s="1"/>
      <c r="BG3077" t="str">
        <f t="shared" ca="1" si="391"/>
        <v/>
      </c>
      <c r="BH3077" t="str">
        <f t="shared" si="392"/>
        <v/>
      </c>
      <c r="BI3077" t="str">
        <f t="shared" si="393"/>
        <v/>
      </c>
      <c r="BJ3077" t="str">
        <f t="shared" ca="1" si="394"/>
        <v/>
      </c>
      <c r="BK3077">
        <f t="shared" si="397"/>
        <v>1900</v>
      </c>
      <c r="BL3077">
        <f t="shared" si="398"/>
        <v>1900</v>
      </c>
      <c r="BM3077" t="str">
        <f t="shared" si="395"/>
        <v/>
      </c>
      <c r="BN3077" s="84">
        <f t="shared" si="396"/>
        <v>116</v>
      </c>
      <c r="BO3077" s="1">
        <v>42370</v>
      </c>
      <c r="BP3077" s="1"/>
    </row>
    <row r="3078" spans="4:68">
      <c r="D3078" s="1"/>
      <c r="J3078" s="1"/>
      <c r="L3078" s="1"/>
      <c r="M3078" s="1"/>
      <c r="AX3078" s="1"/>
      <c r="AY3078" s="1"/>
      <c r="BA3078" s="1"/>
      <c r="BB3078" s="1"/>
      <c r="BG3078" t="str">
        <f t="shared" ca="1" si="391"/>
        <v/>
      </c>
      <c r="BH3078" t="str">
        <f t="shared" si="392"/>
        <v/>
      </c>
      <c r="BI3078" t="str">
        <f t="shared" si="393"/>
        <v/>
      </c>
      <c r="BJ3078" t="str">
        <f t="shared" ca="1" si="394"/>
        <v/>
      </c>
      <c r="BK3078">
        <f t="shared" si="397"/>
        <v>1900</v>
      </c>
      <c r="BL3078">
        <f t="shared" si="398"/>
        <v>1900</v>
      </c>
      <c r="BM3078" t="str">
        <f t="shared" si="395"/>
        <v/>
      </c>
      <c r="BN3078" s="84">
        <f t="shared" si="396"/>
        <v>116</v>
      </c>
      <c r="BO3078" s="1">
        <v>42370</v>
      </c>
      <c r="BP3078" s="1"/>
    </row>
    <row r="3079" spans="4:68">
      <c r="D3079" s="1"/>
      <c r="J3079" s="1"/>
      <c r="L3079" s="1"/>
      <c r="M3079" s="1"/>
      <c r="AX3079" s="1"/>
      <c r="AY3079" s="1"/>
      <c r="BA3079" s="1"/>
      <c r="BB3079" s="1"/>
      <c r="BG3079" t="str">
        <f t="shared" ca="1" si="391"/>
        <v/>
      </c>
      <c r="BH3079" t="str">
        <f t="shared" si="392"/>
        <v/>
      </c>
      <c r="BI3079" t="str">
        <f t="shared" si="393"/>
        <v/>
      </c>
      <c r="BJ3079" t="str">
        <f t="shared" ca="1" si="394"/>
        <v/>
      </c>
      <c r="BK3079">
        <f t="shared" si="397"/>
        <v>1900</v>
      </c>
      <c r="BL3079">
        <f t="shared" si="398"/>
        <v>1900</v>
      </c>
      <c r="BM3079" t="str">
        <f t="shared" si="395"/>
        <v/>
      </c>
      <c r="BN3079" s="84">
        <f t="shared" si="396"/>
        <v>116</v>
      </c>
      <c r="BO3079" s="1">
        <v>42370</v>
      </c>
      <c r="BP3079" s="1"/>
    </row>
    <row r="3080" spans="4:68">
      <c r="D3080" s="1"/>
      <c r="J3080" s="1"/>
      <c r="L3080" s="1"/>
      <c r="M3080" s="1"/>
      <c r="AX3080" s="1"/>
      <c r="AY3080" s="1"/>
      <c r="BA3080" s="1"/>
      <c r="BB3080" s="1"/>
      <c r="BG3080" t="str">
        <f t="shared" ca="1" si="391"/>
        <v/>
      </c>
      <c r="BH3080" t="str">
        <f t="shared" si="392"/>
        <v/>
      </c>
      <c r="BI3080" t="str">
        <f t="shared" si="393"/>
        <v/>
      </c>
      <c r="BJ3080" t="str">
        <f t="shared" ca="1" si="394"/>
        <v/>
      </c>
      <c r="BK3080">
        <f t="shared" si="397"/>
        <v>1900</v>
      </c>
      <c r="BL3080">
        <f t="shared" si="398"/>
        <v>1900</v>
      </c>
      <c r="BM3080" t="str">
        <f t="shared" si="395"/>
        <v/>
      </c>
      <c r="BN3080" s="84">
        <f t="shared" si="396"/>
        <v>116</v>
      </c>
      <c r="BO3080" s="1">
        <v>42370</v>
      </c>
      <c r="BP3080" s="1"/>
    </row>
    <row r="3081" spans="4:68">
      <c r="D3081" s="1"/>
      <c r="J3081" s="1"/>
      <c r="L3081" s="1"/>
      <c r="AX3081" s="1"/>
      <c r="AY3081" s="1"/>
      <c r="BA3081" s="1"/>
      <c r="BG3081" t="str">
        <f t="shared" ca="1" si="391"/>
        <v/>
      </c>
      <c r="BH3081" t="str">
        <f t="shared" si="392"/>
        <v/>
      </c>
      <c r="BI3081" t="str">
        <f t="shared" si="393"/>
        <v/>
      </c>
      <c r="BJ3081" t="str">
        <f t="shared" ca="1" si="394"/>
        <v/>
      </c>
      <c r="BK3081">
        <f t="shared" si="397"/>
        <v>1900</v>
      </c>
      <c r="BL3081">
        <f t="shared" si="398"/>
        <v>1900</v>
      </c>
      <c r="BM3081" t="str">
        <f t="shared" si="395"/>
        <v/>
      </c>
      <c r="BN3081" s="84">
        <f t="shared" si="396"/>
        <v>116</v>
      </c>
      <c r="BO3081" s="1">
        <v>42370</v>
      </c>
      <c r="BP3081" s="1"/>
    </row>
    <row r="3082" spans="4:68">
      <c r="D3082" s="1"/>
      <c r="J3082" s="1"/>
      <c r="L3082" s="1"/>
      <c r="M3082" s="1"/>
      <c r="AX3082" s="1"/>
      <c r="AY3082" s="1"/>
      <c r="BA3082" s="1"/>
      <c r="BB3082" s="1"/>
      <c r="BG3082" t="str">
        <f t="shared" ca="1" si="391"/>
        <v/>
      </c>
      <c r="BH3082" t="str">
        <f t="shared" si="392"/>
        <v/>
      </c>
      <c r="BI3082" t="str">
        <f t="shared" si="393"/>
        <v/>
      </c>
      <c r="BJ3082" t="str">
        <f t="shared" ca="1" si="394"/>
        <v/>
      </c>
      <c r="BK3082">
        <f t="shared" si="397"/>
        <v>1900</v>
      </c>
      <c r="BL3082">
        <f t="shared" si="398"/>
        <v>1900</v>
      </c>
      <c r="BM3082" t="str">
        <f t="shared" si="395"/>
        <v/>
      </c>
      <c r="BN3082" s="84">
        <f t="shared" si="396"/>
        <v>116</v>
      </c>
      <c r="BO3082" s="1">
        <v>42370</v>
      </c>
      <c r="BP3082" s="1"/>
    </row>
    <row r="3083" spans="4:68">
      <c r="D3083" s="1"/>
      <c r="J3083" s="1"/>
      <c r="L3083" s="1"/>
      <c r="M3083" s="1"/>
      <c r="BA3083" s="1"/>
      <c r="BG3083" t="str">
        <f t="shared" ca="1" si="391"/>
        <v/>
      </c>
      <c r="BH3083" t="str">
        <f t="shared" si="392"/>
        <v/>
      </c>
      <c r="BI3083" t="str">
        <f t="shared" si="393"/>
        <v/>
      </c>
      <c r="BJ3083" t="str">
        <f t="shared" ca="1" si="394"/>
        <v/>
      </c>
      <c r="BK3083">
        <f t="shared" si="397"/>
        <v>1900</v>
      </c>
      <c r="BL3083">
        <f t="shared" si="398"/>
        <v>1900</v>
      </c>
      <c r="BM3083" t="str">
        <f t="shared" si="395"/>
        <v/>
      </c>
      <c r="BN3083" s="84">
        <f t="shared" si="396"/>
        <v>116</v>
      </c>
      <c r="BO3083" s="1">
        <v>42370</v>
      </c>
      <c r="BP3083" s="1"/>
    </row>
    <row r="3084" spans="4:68">
      <c r="D3084" s="1"/>
      <c r="E3084" s="1"/>
      <c r="J3084" s="1"/>
      <c r="L3084" s="1"/>
      <c r="M3084" s="1"/>
      <c r="N3084" s="1"/>
      <c r="AX3084" s="1"/>
      <c r="AY3084" s="1"/>
      <c r="BA3084" s="1"/>
      <c r="BB3084" s="1"/>
      <c r="BG3084" t="str">
        <f t="shared" ca="1" si="391"/>
        <v/>
      </c>
      <c r="BH3084" t="str">
        <f t="shared" si="392"/>
        <v/>
      </c>
      <c r="BI3084" t="str">
        <f t="shared" si="393"/>
        <v/>
      </c>
      <c r="BJ3084" t="str">
        <f t="shared" ca="1" si="394"/>
        <v/>
      </c>
      <c r="BK3084">
        <f t="shared" si="397"/>
        <v>1900</v>
      </c>
      <c r="BL3084">
        <f t="shared" si="398"/>
        <v>1900</v>
      </c>
      <c r="BM3084" t="str">
        <f t="shared" si="395"/>
        <v/>
      </c>
      <c r="BN3084" s="84">
        <f t="shared" si="396"/>
        <v>116</v>
      </c>
      <c r="BO3084" s="1">
        <v>42370</v>
      </c>
      <c r="BP3084" s="1"/>
    </row>
    <row r="3085" spans="4:68">
      <c r="D3085" s="1"/>
      <c r="J3085" s="1"/>
      <c r="L3085" s="1"/>
      <c r="AX3085" s="1"/>
      <c r="AY3085" s="1"/>
      <c r="BA3085" s="1"/>
      <c r="BB3085" s="1"/>
      <c r="BG3085" t="str">
        <f t="shared" ca="1" si="391"/>
        <v/>
      </c>
      <c r="BH3085" t="str">
        <f t="shared" si="392"/>
        <v/>
      </c>
      <c r="BI3085" t="str">
        <f t="shared" si="393"/>
        <v/>
      </c>
      <c r="BJ3085" t="str">
        <f t="shared" ca="1" si="394"/>
        <v/>
      </c>
      <c r="BK3085">
        <f t="shared" si="397"/>
        <v>1900</v>
      </c>
      <c r="BL3085">
        <f t="shared" si="398"/>
        <v>1900</v>
      </c>
      <c r="BM3085" t="str">
        <f t="shared" si="395"/>
        <v/>
      </c>
      <c r="BN3085" s="84">
        <f t="shared" si="396"/>
        <v>116</v>
      </c>
      <c r="BO3085" s="1">
        <v>42370</v>
      </c>
      <c r="BP3085" s="1"/>
    </row>
    <row r="3086" spans="4:68">
      <c r="D3086" s="1"/>
      <c r="J3086" s="1"/>
      <c r="M3086" s="1"/>
      <c r="BG3086" t="str">
        <f t="shared" ca="1" si="391"/>
        <v/>
      </c>
      <c r="BH3086" t="str">
        <f t="shared" si="392"/>
        <v/>
      </c>
      <c r="BI3086" t="str">
        <f t="shared" si="393"/>
        <v/>
      </c>
      <c r="BJ3086" t="str">
        <f t="shared" ca="1" si="394"/>
        <v/>
      </c>
      <c r="BK3086">
        <f t="shared" si="397"/>
        <v>1900</v>
      </c>
      <c r="BL3086">
        <f t="shared" si="398"/>
        <v>1900</v>
      </c>
      <c r="BM3086" t="str">
        <f t="shared" si="395"/>
        <v/>
      </c>
      <c r="BN3086" s="84">
        <f t="shared" si="396"/>
        <v>116</v>
      </c>
      <c r="BO3086" s="1">
        <v>42370</v>
      </c>
      <c r="BP3086" s="1"/>
    </row>
    <row r="3087" spans="4:68">
      <c r="D3087" s="1"/>
      <c r="J3087" s="1"/>
      <c r="L3087" s="1"/>
      <c r="M3087" s="1"/>
      <c r="AX3087" s="1"/>
      <c r="AY3087" s="1"/>
      <c r="BA3087" s="1"/>
      <c r="BB3087" s="1"/>
      <c r="BG3087" t="str">
        <f t="shared" ca="1" si="391"/>
        <v/>
      </c>
      <c r="BH3087" t="str">
        <f t="shared" si="392"/>
        <v/>
      </c>
      <c r="BI3087" t="str">
        <f t="shared" si="393"/>
        <v/>
      </c>
      <c r="BJ3087" t="str">
        <f t="shared" ca="1" si="394"/>
        <v/>
      </c>
      <c r="BK3087">
        <f t="shared" si="397"/>
        <v>1900</v>
      </c>
      <c r="BL3087">
        <f t="shared" si="398"/>
        <v>1900</v>
      </c>
      <c r="BM3087" t="str">
        <f t="shared" si="395"/>
        <v/>
      </c>
      <c r="BN3087" s="84">
        <f t="shared" si="396"/>
        <v>116</v>
      </c>
      <c r="BO3087" s="1">
        <v>42370</v>
      </c>
      <c r="BP3087" s="1"/>
    </row>
    <row r="3088" spans="4:68">
      <c r="D3088" s="1"/>
      <c r="J3088" s="1"/>
      <c r="L3088" s="1"/>
      <c r="M3088" s="1"/>
      <c r="BA3088" s="1"/>
      <c r="BB3088" s="1"/>
      <c r="BG3088" t="str">
        <f t="shared" ca="1" si="391"/>
        <v/>
      </c>
      <c r="BH3088" t="str">
        <f t="shared" si="392"/>
        <v/>
      </c>
      <c r="BI3088" t="str">
        <f t="shared" si="393"/>
        <v/>
      </c>
      <c r="BJ3088" t="str">
        <f t="shared" ca="1" si="394"/>
        <v/>
      </c>
      <c r="BK3088">
        <f t="shared" si="397"/>
        <v>1900</v>
      </c>
      <c r="BL3088">
        <f t="shared" si="398"/>
        <v>1900</v>
      </c>
      <c r="BM3088" t="str">
        <f t="shared" si="395"/>
        <v/>
      </c>
      <c r="BN3088" s="84">
        <f t="shared" si="396"/>
        <v>116</v>
      </c>
      <c r="BO3088" s="1">
        <v>42370</v>
      </c>
      <c r="BP3088" s="1"/>
    </row>
    <row r="3089" spans="4:68">
      <c r="D3089" s="1"/>
      <c r="J3089" s="1"/>
      <c r="L3089" s="1"/>
      <c r="BA3089" s="1"/>
      <c r="BG3089" t="str">
        <f t="shared" ca="1" si="391"/>
        <v/>
      </c>
      <c r="BH3089" t="str">
        <f t="shared" si="392"/>
        <v/>
      </c>
      <c r="BI3089" t="str">
        <f t="shared" si="393"/>
        <v/>
      </c>
      <c r="BJ3089" t="str">
        <f t="shared" ca="1" si="394"/>
        <v/>
      </c>
      <c r="BK3089">
        <f t="shared" si="397"/>
        <v>1900</v>
      </c>
      <c r="BL3089">
        <f t="shared" si="398"/>
        <v>1900</v>
      </c>
      <c r="BM3089" t="str">
        <f t="shared" si="395"/>
        <v/>
      </c>
      <c r="BN3089" s="84">
        <f t="shared" si="396"/>
        <v>116</v>
      </c>
      <c r="BO3089" s="1">
        <v>42370</v>
      </c>
      <c r="BP3089" s="1"/>
    </row>
    <row r="3090" spans="4:68">
      <c r="D3090" s="1"/>
      <c r="J3090" s="1"/>
      <c r="L3090" s="1"/>
      <c r="M3090" s="1"/>
      <c r="AX3090" s="1"/>
      <c r="AY3090" s="1"/>
      <c r="BA3090" s="1"/>
      <c r="BB3090" s="1"/>
      <c r="BG3090" t="str">
        <f t="shared" ca="1" si="391"/>
        <v/>
      </c>
      <c r="BH3090" t="str">
        <f t="shared" si="392"/>
        <v/>
      </c>
      <c r="BI3090" t="str">
        <f t="shared" si="393"/>
        <v/>
      </c>
      <c r="BJ3090" t="str">
        <f t="shared" ca="1" si="394"/>
        <v/>
      </c>
      <c r="BK3090">
        <f t="shared" si="397"/>
        <v>1900</v>
      </c>
      <c r="BL3090">
        <f t="shared" si="398"/>
        <v>1900</v>
      </c>
      <c r="BM3090" t="str">
        <f t="shared" si="395"/>
        <v/>
      </c>
      <c r="BN3090" s="84">
        <f t="shared" si="396"/>
        <v>116</v>
      </c>
      <c r="BO3090" s="1">
        <v>42370</v>
      </c>
      <c r="BP3090" s="1"/>
    </row>
    <row r="3091" spans="4:68">
      <c r="D3091" s="1"/>
      <c r="E3091" s="1"/>
      <c r="J3091" s="1"/>
      <c r="L3091" s="1"/>
      <c r="AX3091" s="1"/>
      <c r="AY3091" s="1"/>
      <c r="BA3091" s="1"/>
      <c r="BG3091" t="str">
        <f t="shared" ca="1" si="391"/>
        <v/>
      </c>
      <c r="BH3091" t="str">
        <f t="shared" si="392"/>
        <v/>
      </c>
      <c r="BI3091" t="str">
        <f t="shared" si="393"/>
        <v/>
      </c>
      <c r="BJ3091" t="str">
        <f t="shared" ca="1" si="394"/>
        <v/>
      </c>
      <c r="BK3091">
        <f t="shared" si="397"/>
        <v>1900</v>
      </c>
      <c r="BL3091">
        <f t="shared" si="398"/>
        <v>1900</v>
      </c>
      <c r="BM3091" t="str">
        <f t="shared" si="395"/>
        <v/>
      </c>
      <c r="BN3091" s="84">
        <f t="shared" si="396"/>
        <v>116</v>
      </c>
      <c r="BO3091" s="1">
        <v>42370</v>
      </c>
      <c r="BP3091" s="1"/>
    </row>
    <row r="3092" spans="4:68">
      <c r="D3092" s="1"/>
      <c r="E3092" s="1"/>
      <c r="J3092" s="1"/>
      <c r="L3092" s="1"/>
      <c r="AX3092" s="1"/>
      <c r="AY3092" s="1"/>
      <c r="BA3092" s="1"/>
      <c r="BG3092" t="str">
        <f t="shared" ca="1" si="391"/>
        <v/>
      </c>
      <c r="BH3092" t="str">
        <f t="shared" si="392"/>
        <v/>
      </c>
      <c r="BI3092" t="str">
        <f t="shared" si="393"/>
        <v/>
      </c>
      <c r="BJ3092" t="str">
        <f t="shared" ca="1" si="394"/>
        <v/>
      </c>
      <c r="BK3092">
        <f t="shared" si="397"/>
        <v>1900</v>
      </c>
      <c r="BL3092">
        <f t="shared" si="398"/>
        <v>1900</v>
      </c>
      <c r="BM3092" t="str">
        <f t="shared" si="395"/>
        <v/>
      </c>
      <c r="BN3092" s="84">
        <f t="shared" si="396"/>
        <v>116</v>
      </c>
      <c r="BO3092" s="1">
        <v>42370</v>
      </c>
      <c r="BP3092" s="1"/>
    </row>
    <row r="3093" spans="4:68">
      <c r="D3093" s="1"/>
      <c r="E3093" s="1"/>
      <c r="J3093" s="1"/>
      <c r="L3093" s="1"/>
      <c r="BA3093" s="1"/>
      <c r="BG3093" t="str">
        <f t="shared" ca="1" si="391"/>
        <v/>
      </c>
      <c r="BH3093" t="str">
        <f t="shared" si="392"/>
        <v/>
      </c>
      <c r="BI3093" t="str">
        <f t="shared" si="393"/>
        <v/>
      </c>
      <c r="BJ3093" t="str">
        <f t="shared" ca="1" si="394"/>
        <v/>
      </c>
      <c r="BK3093">
        <f t="shared" si="397"/>
        <v>1900</v>
      </c>
      <c r="BL3093">
        <f t="shared" si="398"/>
        <v>1900</v>
      </c>
      <c r="BM3093" t="str">
        <f t="shared" si="395"/>
        <v/>
      </c>
      <c r="BN3093" s="84">
        <f t="shared" si="396"/>
        <v>116</v>
      </c>
      <c r="BO3093" s="1">
        <v>42370</v>
      </c>
      <c r="BP3093" s="1"/>
    </row>
    <row r="3094" spans="4:68">
      <c r="D3094" s="1"/>
      <c r="J3094" s="1"/>
      <c r="L3094" s="1"/>
      <c r="AY3094" s="1"/>
      <c r="AZ3094" s="1"/>
      <c r="BB3094" s="1"/>
      <c r="BC3094" s="1"/>
      <c r="BG3094" t="str">
        <f t="shared" ca="1" si="391"/>
        <v/>
      </c>
      <c r="BH3094" t="str">
        <f t="shared" si="392"/>
        <v/>
      </c>
      <c r="BI3094" t="str">
        <f t="shared" si="393"/>
        <v/>
      </c>
      <c r="BJ3094" t="str">
        <f t="shared" ca="1" si="394"/>
        <v/>
      </c>
      <c r="BK3094">
        <f t="shared" si="397"/>
        <v>1900</v>
      </c>
      <c r="BL3094">
        <f t="shared" si="398"/>
        <v>1900</v>
      </c>
      <c r="BM3094" t="str">
        <f t="shared" si="395"/>
        <v/>
      </c>
      <c r="BN3094" s="84">
        <f t="shared" si="396"/>
        <v>116</v>
      </c>
      <c r="BO3094" s="1">
        <v>42370</v>
      </c>
      <c r="BP3094" s="1"/>
    </row>
    <row r="3095" spans="4:68">
      <c r="D3095" s="1"/>
      <c r="J3095" s="1"/>
      <c r="L3095" s="1"/>
      <c r="M3095" s="1"/>
      <c r="AY3095" s="1"/>
      <c r="AZ3095" s="1"/>
      <c r="BB3095" s="1"/>
      <c r="BC3095" s="1"/>
      <c r="BG3095" t="str">
        <f t="shared" ca="1" si="391"/>
        <v/>
      </c>
      <c r="BH3095" t="str">
        <f t="shared" si="392"/>
        <v/>
      </c>
      <c r="BI3095" t="str">
        <f t="shared" si="393"/>
        <v/>
      </c>
      <c r="BJ3095" t="str">
        <f t="shared" ca="1" si="394"/>
        <v/>
      </c>
      <c r="BK3095">
        <f t="shared" si="397"/>
        <v>1900</v>
      </c>
      <c r="BL3095">
        <f t="shared" si="398"/>
        <v>1900</v>
      </c>
      <c r="BM3095" t="str">
        <f t="shared" si="395"/>
        <v/>
      </c>
      <c r="BN3095" s="84">
        <f t="shared" si="396"/>
        <v>116</v>
      </c>
      <c r="BO3095" s="1">
        <v>42370</v>
      </c>
      <c r="BP3095" s="1"/>
    </row>
    <row r="3096" spans="4:68">
      <c r="D3096" s="1"/>
      <c r="J3096" s="1"/>
      <c r="L3096" s="1"/>
      <c r="BA3096" s="1"/>
      <c r="BG3096" t="str">
        <f t="shared" ca="1" si="391"/>
        <v/>
      </c>
      <c r="BH3096" t="str">
        <f t="shared" si="392"/>
        <v/>
      </c>
      <c r="BI3096" t="str">
        <f t="shared" si="393"/>
        <v/>
      </c>
      <c r="BJ3096" t="str">
        <f t="shared" ca="1" si="394"/>
        <v/>
      </c>
      <c r="BK3096">
        <f t="shared" si="397"/>
        <v>1900</v>
      </c>
      <c r="BL3096">
        <f t="shared" si="398"/>
        <v>1900</v>
      </c>
      <c r="BM3096" t="str">
        <f t="shared" si="395"/>
        <v/>
      </c>
      <c r="BN3096" s="84">
        <f t="shared" si="396"/>
        <v>116</v>
      </c>
      <c r="BO3096" s="1">
        <v>42370</v>
      </c>
      <c r="BP3096" s="1"/>
    </row>
    <row r="3097" spans="4:68">
      <c r="D3097" s="1"/>
      <c r="J3097" s="1"/>
      <c r="L3097" s="1"/>
      <c r="M3097" s="1"/>
      <c r="AX3097" s="1"/>
      <c r="AY3097" s="1"/>
      <c r="BA3097" s="1"/>
      <c r="BB3097" s="1"/>
      <c r="BG3097" t="str">
        <f t="shared" ca="1" si="391"/>
        <v/>
      </c>
      <c r="BH3097" t="str">
        <f t="shared" si="392"/>
        <v/>
      </c>
      <c r="BI3097" t="str">
        <f t="shared" si="393"/>
        <v/>
      </c>
      <c r="BJ3097" t="str">
        <f t="shared" ca="1" si="394"/>
        <v/>
      </c>
      <c r="BK3097">
        <f t="shared" si="397"/>
        <v>1900</v>
      </c>
      <c r="BL3097">
        <f t="shared" si="398"/>
        <v>1900</v>
      </c>
      <c r="BM3097" t="str">
        <f t="shared" si="395"/>
        <v/>
      </c>
      <c r="BN3097" s="84">
        <f t="shared" si="396"/>
        <v>116</v>
      </c>
      <c r="BO3097" s="1">
        <v>42370</v>
      </c>
      <c r="BP3097" s="1"/>
    </row>
    <row r="3098" spans="4:68">
      <c r="D3098" s="1"/>
      <c r="J3098" s="1"/>
      <c r="L3098" s="1"/>
      <c r="M3098" s="1"/>
      <c r="BA3098" s="1"/>
      <c r="BG3098" t="str">
        <f t="shared" ca="1" si="391"/>
        <v/>
      </c>
      <c r="BH3098" t="str">
        <f t="shared" si="392"/>
        <v/>
      </c>
      <c r="BI3098" t="str">
        <f t="shared" si="393"/>
        <v/>
      </c>
      <c r="BJ3098" t="str">
        <f t="shared" ca="1" si="394"/>
        <v/>
      </c>
      <c r="BK3098">
        <f t="shared" si="397"/>
        <v>1900</v>
      </c>
      <c r="BL3098">
        <f t="shared" si="398"/>
        <v>1900</v>
      </c>
      <c r="BM3098" t="str">
        <f t="shared" si="395"/>
        <v/>
      </c>
      <c r="BN3098" s="84">
        <f t="shared" si="396"/>
        <v>116</v>
      </c>
      <c r="BO3098" s="1">
        <v>42370</v>
      </c>
      <c r="BP3098" s="1"/>
    </row>
    <row r="3099" spans="4:68">
      <c r="D3099" s="1"/>
      <c r="J3099" s="1"/>
      <c r="L3099" s="1"/>
      <c r="M3099" s="1"/>
      <c r="AX3099" s="1"/>
      <c r="AY3099" s="1"/>
      <c r="BA3099" s="1"/>
      <c r="BB3099" s="1"/>
      <c r="BG3099" t="str">
        <f t="shared" ca="1" si="391"/>
        <v/>
      </c>
      <c r="BH3099" t="str">
        <f t="shared" si="392"/>
        <v/>
      </c>
      <c r="BI3099" t="str">
        <f t="shared" si="393"/>
        <v/>
      </c>
      <c r="BJ3099" t="str">
        <f t="shared" ca="1" si="394"/>
        <v/>
      </c>
      <c r="BK3099">
        <f t="shared" si="397"/>
        <v>1900</v>
      </c>
      <c r="BL3099">
        <f t="shared" si="398"/>
        <v>1900</v>
      </c>
      <c r="BM3099" t="str">
        <f t="shared" si="395"/>
        <v/>
      </c>
      <c r="BN3099" s="84">
        <f t="shared" si="396"/>
        <v>116</v>
      </c>
      <c r="BO3099" s="1">
        <v>42370</v>
      </c>
      <c r="BP3099" s="1"/>
    </row>
    <row r="3100" spans="4:68">
      <c r="D3100" s="1"/>
      <c r="E3100" s="1"/>
      <c r="J3100" s="1"/>
      <c r="L3100" s="1"/>
      <c r="M3100" s="1"/>
      <c r="N3100" s="1"/>
      <c r="AX3100" s="1"/>
      <c r="AY3100" s="1"/>
      <c r="BA3100" s="1"/>
      <c r="BB3100" s="1"/>
      <c r="BG3100" t="str">
        <f t="shared" ca="1" si="391"/>
        <v/>
      </c>
      <c r="BH3100" t="str">
        <f t="shared" si="392"/>
        <v/>
      </c>
      <c r="BI3100" t="str">
        <f t="shared" si="393"/>
        <v/>
      </c>
      <c r="BJ3100" t="str">
        <f t="shared" ca="1" si="394"/>
        <v/>
      </c>
      <c r="BK3100">
        <f t="shared" si="397"/>
        <v>1900</v>
      </c>
      <c r="BL3100">
        <f t="shared" si="398"/>
        <v>1900</v>
      </c>
      <c r="BM3100" t="str">
        <f t="shared" si="395"/>
        <v/>
      </c>
      <c r="BN3100" s="84">
        <f t="shared" si="396"/>
        <v>116</v>
      </c>
      <c r="BO3100" s="1">
        <v>42370</v>
      </c>
      <c r="BP3100" s="1"/>
    </row>
    <row r="3101" spans="4:68">
      <c r="D3101" s="1"/>
      <c r="J3101" s="1"/>
      <c r="M3101" s="1"/>
      <c r="BG3101" t="str">
        <f t="shared" ca="1" si="391"/>
        <v/>
      </c>
      <c r="BH3101" t="str">
        <f t="shared" si="392"/>
        <v/>
      </c>
      <c r="BI3101" t="str">
        <f t="shared" si="393"/>
        <v/>
      </c>
      <c r="BJ3101" t="str">
        <f t="shared" ca="1" si="394"/>
        <v/>
      </c>
      <c r="BK3101">
        <f t="shared" si="397"/>
        <v>1900</v>
      </c>
      <c r="BL3101">
        <f t="shared" si="398"/>
        <v>1900</v>
      </c>
      <c r="BM3101" t="str">
        <f t="shared" si="395"/>
        <v/>
      </c>
      <c r="BN3101" s="84">
        <f t="shared" si="396"/>
        <v>116</v>
      </c>
      <c r="BO3101" s="1">
        <v>42370</v>
      </c>
      <c r="BP3101" s="1"/>
    </row>
    <row r="3102" spans="4:68">
      <c r="D3102" s="1"/>
      <c r="E3102" s="1"/>
      <c r="J3102" s="1"/>
      <c r="L3102" s="1"/>
      <c r="M3102" s="1"/>
      <c r="AX3102" s="1"/>
      <c r="AY3102" s="1"/>
      <c r="BA3102" s="1"/>
      <c r="BB3102" s="1"/>
      <c r="BG3102" t="str">
        <f t="shared" ca="1" si="391"/>
        <v/>
      </c>
      <c r="BH3102" t="str">
        <f t="shared" si="392"/>
        <v/>
      </c>
      <c r="BI3102" t="str">
        <f t="shared" si="393"/>
        <v/>
      </c>
      <c r="BJ3102" t="str">
        <f t="shared" ca="1" si="394"/>
        <v/>
      </c>
      <c r="BK3102">
        <f t="shared" si="397"/>
        <v>1900</v>
      </c>
      <c r="BL3102">
        <f t="shared" si="398"/>
        <v>1900</v>
      </c>
      <c r="BM3102" t="str">
        <f t="shared" si="395"/>
        <v/>
      </c>
      <c r="BN3102" s="84">
        <f t="shared" si="396"/>
        <v>116</v>
      </c>
      <c r="BO3102" s="1">
        <v>42370</v>
      </c>
      <c r="BP3102" s="1"/>
    </row>
    <row r="3103" spans="4:68">
      <c r="D3103" s="1"/>
      <c r="E3103" s="1"/>
      <c r="J3103" s="1"/>
      <c r="L3103" s="1"/>
      <c r="M3103" s="1"/>
      <c r="AX3103" s="1"/>
      <c r="AY3103" s="1"/>
      <c r="BA3103" s="1"/>
      <c r="BB3103" s="1"/>
      <c r="BG3103" t="str">
        <f t="shared" ca="1" si="391"/>
        <v/>
      </c>
      <c r="BH3103" t="str">
        <f t="shared" si="392"/>
        <v/>
      </c>
      <c r="BI3103" t="str">
        <f t="shared" si="393"/>
        <v/>
      </c>
      <c r="BJ3103" t="str">
        <f t="shared" ca="1" si="394"/>
        <v/>
      </c>
      <c r="BK3103">
        <f t="shared" si="397"/>
        <v>1900</v>
      </c>
      <c r="BL3103">
        <f t="shared" si="398"/>
        <v>1900</v>
      </c>
      <c r="BM3103" t="str">
        <f t="shared" si="395"/>
        <v/>
      </c>
      <c r="BN3103" s="84">
        <f t="shared" si="396"/>
        <v>116</v>
      </c>
      <c r="BO3103" s="1">
        <v>42370</v>
      </c>
      <c r="BP3103" s="1"/>
    </row>
    <row r="3104" spans="4:68">
      <c r="D3104" s="1"/>
      <c r="J3104" s="1"/>
      <c r="L3104" s="1"/>
      <c r="BA3104" s="1"/>
      <c r="BG3104" t="str">
        <f t="shared" ca="1" si="391"/>
        <v/>
      </c>
      <c r="BH3104" t="str">
        <f t="shared" si="392"/>
        <v/>
      </c>
      <c r="BI3104" t="str">
        <f t="shared" si="393"/>
        <v/>
      </c>
      <c r="BJ3104" t="str">
        <f t="shared" ca="1" si="394"/>
        <v/>
      </c>
      <c r="BK3104">
        <f t="shared" si="397"/>
        <v>1900</v>
      </c>
      <c r="BL3104">
        <f t="shared" si="398"/>
        <v>1900</v>
      </c>
      <c r="BM3104" t="str">
        <f t="shared" si="395"/>
        <v/>
      </c>
      <c r="BN3104" s="84">
        <f t="shared" si="396"/>
        <v>116</v>
      </c>
      <c r="BO3104" s="1">
        <v>42370</v>
      </c>
      <c r="BP3104" s="1"/>
    </row>
    <row r="3105" spans="4:68">
      <c r="D3105" s="1"/>
      <c r="J3105" s="1"/>
      <c r="M3105" s="1"/>
      <c r="BG3105" t="str">
        <f t="shared" ca="1" si="391"/>
        <v/>
      </c>
      <c r="BH3105" t="str">
        <f t="shared" si="392"/>
        <v/>
      </c>
      <c r="BI3105" t="str">
        <f t="shared" si="393"/>
        <v/>
      </c>
      <c r="BJ3105" t="str">
        <f t="shared" ca="1" si="394"/>
        <v/>
      </c>
      <c r="BK3105">
        <f t="shared" si="397"/>
        <v>1900</v>
      </c>
      <c r="BL3105">
        <f t="shared" si="398"/>
        <v>1900</v>
      </c>
      <c r="BM3105" t="str">
        <f t="shared" si="395"/>
        <v/>
      </c>
      <c r="BN3105" s="84">
        <f t="shared" si="396"/>
        <v>116</v>
      </c>
      <c r="BO3105" s="1">
        <v>42370</v>
      </c>
      <c r="BP3105" s="1"/>
    </row>
    <row r="3106" spans="4:68">
      <c r="D3106" s="1"/>
      <c r="J3106" s="1"/>
      <c r="L3106" s="1"/>
      <c r="BA3106" s="1"/>
      <c r="BG3106" t="str">
        <f t="shared" ca="1" si="391"/>
        <v/>
      </c>
      <c r="BH3106" t="str">
        <f t="shared" si="392"/>
        <v/>
      </c>
      <c r="BI3106" t="str">
        <f t="shared" si="393"/>
        <v/>
      </c>
      <c r="BJ3106" t="str">
        <f t="shared" ca="1" si="394"/>
        <v/>
      </c>
      <c r="BK3106">
        <f t="shared" si="397"/>
        <v>1900</v>
      </c>
      <c r="BL3106">
        <f t="shared" si="398"/>
        <v>1900</v>
      </c>
      <c r="BM3106" t="str">
        <f t="shared" si="395"/>
        <v/>
      </c>
      <c r="BN3106" s="84">
        <f t="shared" si="396"/>
        <v>116</v>
      </c>
      <c r="BO3106" s="1">
        <v>42370</v>
      </c>
      <c r="BP3106" s="1"/>
    </row>
    <row r="3107" spans="4:68">
      <c r="D3107" s="1"/>
      <c r="J3107" s="1"/>
      <c r="L3107" s="1"/>
      <c r="M3107" s="1"/>
      <c r="BA3107" s="1"/>
      <c r="BG3107" t="str">
        <f t="shared" ca="1" si="391"/>
        <v/>
      </c>
      <c r="BH3107" t="str">
        <f t="shared" si="392"/>
        <v/>
      </c>
      <c r="BI3107" t="str">
        <f t="shared" si="393"/>
        <v/>
      </c>
      <c r="BJ3107" t="str">
        <f t="shared" ca="1" si="394"/>
        <v/>
      </c>
      <c r="BK3107">
        <f t="shared" si="397"/>
        <v>1900</v>
      </c>
      <c r="BL3107">
        <f t="shared" si="398"/>
        <v>1900</v>
      </c>
      <c r="BM3107" t="str">
        <f t="shared" si="395"/>
        <v/>
      </c>
      <c r="BN3107" s="84">
        <f t="shared" si="396"/>
        <v>116</v>
      </c>
      <c r="BO3107" s="1">
        <v>42370</v>
      </c>
      <c r="BP3107" s="1"/>
    </row>
    <row r="3108" spans="4:68">
      <c r="D3108" s="1"/>
      <c r="J3108" s="1"/>
      <c r="L3108" s="1"/>
      <c r="M3108" s="1"/>
      <c r="AX3108" s="1"/>
      <c r="AY3108" s="1"/>
      <c r="BA3108" s="1"/>
      <c r="BB3108" s="1"/>
      <c r="BG3108" t="str">
        <f t="shared" ca="1" si="391"/>
        <v/>
      </c>
      <c r="BH3108" t="str">
        <f t="shared" si="392"/>
        <v/>
      </c>
      <c r="BI3108" t="str">
        <f t="shared" si="393"/>
        <v/>
      </c>
      <c r="BJ3108" t="str">
        <f t="shared" ca="1" si="394"/>
        <v/>
      </c>
      <c r="BK3108">
        <f t="shared" si="397"/>
        <v>1900</v>
      </c>
      <c r="BL3108">
        <f t="shared" si="398"/>
        <v>1900</v>
      </c>
      <c r="BM3108" t="str">
        <f t="shared" si="395"/>
        <v/>
      </c>
      <c r="BN3108" s="84">
        <f t="shared" si="396"/>
        <v>116</v>
      </c>
      <c r="BO3108" s="1">
        <v>42370</v>
      </c>
      <c r="BP3108" s="1"/>
    </row>
    <row r="3109" spans="4:68">
      <c r="D3109" s="1"/>
      <c r="J3109" s="1"/>
      <c r="L3109" s="1"/>
      <c r="M3109" s="1"/>
      <c r="AX3109" s="1"/>
      <c r="AY3109" s="1"/>
      <c r="BA3109" s="1"/>
      <c r="BG3109" t="str">
        <f t="shared" ca="1" si="391"/>
        <v/>
      </c>
      <c r="BH3109" t="str">
        <f t="shared" si="392"/>
        <v/>
      </c>
      <c r="BI3109" t="str">
        <f t="shared" si="393"/>
        <v/>
      </c>
      <c r="BJ3109" t="str">
        <f t="shared" ca="1" si="394"/>
        <v/>
      </c>
      <c r="BK3109">
        <f t="shared" si="397"/>
        <v>1900</v>
      </c>
      <c r="BL3109">
        <f t="shared" si="398"/>
        <v>1900</v>
      </c>
      <c r="BM3109" t="str">
        <f t="shared" si="395"/>
        <v/>
      </c>
      <c r="BN3109" s="84">
        <f t="shared" si="396"/>
        <v>116</v>
      </c>
      <c r="BO3109" s="1">
        <v>42370</v>
      </c>
      <c r="BP3109" s="1"/>
    </row>
    <row r="3110" spans="4:68">
      <c r="D3110" s="1"/>
      <c r="J3110" s="1"/>
      <c r="L3110" s="1"/>
      <c r="M3110" s="1"/>
      <c r="AX3110" s="1"/>
      <c r="AY3110" s="1"/>
      <c r="BA3110" s="1"/>
      <c r="BB3110" s="1"/>
      <c r="BG3110" t="str">
        <f t="shared" ca="1" si="391"/>
        <v/>
      </c>
      <c r="BH3110" t="str">
        <f t="shared" si="392"/>
        <v/>
      </c>
      <c r="BI3110" t="str">
        <f t="shared" si="393"/>
        <v/>
      </c>
      <c r="BJ3110" t="str">
        <f t="shared" ca="1" si="394"/>
        <v/>
      </c>
      <c r="BK3110">
        <f t="shared" si="397"/>
        <v>1900</v>
      </c>
      <c r="BL3110">
        <f t="shared" si="398"/>
        <v>1900</v>
      </c>
      <c r="BM3110" t="str">
        <f t="shared" si="395"/>
        <v/>
      </c>
      <c r="BN3110" s="84">
        <f t="shared" si="396"/>
        <v>116</v>
      </c>
      <c r="BO3110" s="1">
        <v>42370</v>
      </c>
      <c r="BP3110" s="1"/>
    </row>
    <row r="3111" spans="4:68">
      <c r="D3111" s="1"/>
      <c r="J3111" s="1"/>
      <c r="M3111" s="1"/>
      <c r="BG3111" t="str">
        <f t="shared" ca="1" si="391"/>
        <v/>
      </c>
      <c r="BH3111" t="str">
        <f t="shared" si="392"/>
        <v/>
      </c>
      <c r="BI3111" t="str">
        <f t="shared" si="393"/>
        <v/>
      </c>
      <c r="BJ3111" t="str">
        <f t="shared" ca="1" si="394"/>
        <v/>
      </c>
      <c r="BK3111">
        <f t="shared" si="397"/>
        <v>1900</v>
      </c>
      <c r="BL3111">
        <f t="shared" si="398"/>
        <v>1900</v>
      </c>
      <c r="BM3111" t="str">
        <f t="shared" si="395"/>
        <v/>
      </c>
      <c r="BN3111" s="84">
        <f t="shared" si="396"/>
        <v>116</v>
      </c>
      <c r="BO3111" s="1">
        <v>42370</v>
      </c>
      <c r="BP3111" s="1"/>
    </row>
    <row r="3112" spans="4:68">
      <c r="D3112" s="1"/>
      <c r="J3112" s="1"/>
      <c r="L3112" s="1"/>
      <c r="AX3112" s="1"/>
      <c r="AY3112" s="1"/>
      <c r="BA3112" s="1"/>
      <c r="BB3112" s="1"/>
      <c r="BF3112" s="1"/>
      <c r="BG3112" t="str">
        <f t="shared" ca="1" si="391"/>
        <v/>
      </c>
      <c r="BH3112" t="str">
        <f t="shared" si="392"/>
        <v/>
      </c>
      <c r="BI3112" t="str">
        <f t="shared" si="393"/>
        <v/>
      </c>
      <c r="BJ3112" t="str">
        <f t="shared" ca="1" si="394"/>
        <v/>
      </c>
      <c r="BK3112">
        <f t="shared" si="397"/>
        <v>1900</v>
      </c>
      <c r="BL3112">
        <f t="shared" si="398"/>
        <v>1900</v>
      </c>
      <c r="BM3112" t="str">
        <f t="shared" si="395"/>
        <v/>
      </c>
      <c r="BN3112" s="84">
        <f t="shared" si="396"/>
        <v>116</v>
      </c>
      <c r="BO3112" s="1">
        <v>42370</v>
      </c>
      <c r="BP3112" s="1"/>
    </row>
    <row r="3113" spans="4:68">
      <c r="D3113" s="1"/>
      <c r="J3113" s="1"/>
      <c r="L3113" s="1"/>
      <c r="M3113" s="1"/>
      <c r="AX3113" s="1"/>
      <c r="AY3113" s="1"/>
      <c r="BA3113" s="1"/>
      <c r="BB3113" s="1"/>
      <c r="BG3113" t="str">
        <f t="shared" ca="1" si="391"/>
        <v/>
      </c>
      <c r="BH3113" t="str">
        <f t="shared" si="392"/>
        <v/>
      </c>
      <c r="BI3113" t="str">
        <f t="shared" si="393"/>
        <v/>
      </c>
      <c r="BJ3113" t="str">
        <f t="shared" ca="1" si="394"/>
        <v/>
      </c>
      <c r="BK3113">
        <f t="shared" si="397"/>
        <v>1900</v>
      </c>
      <c r="BL3113">
        <f t="shared" si="398"/>
        <v>1900</v>
      </c>
      <c r="BM3113" t="str">
        <f t="shared" si="395"/>
        <v/>
      </c>
      <c r="BN3113" s="84">
        <f t="shared" si="396"/>
        <v>116</v>
      </c>
      <c r="BO3113" s="1">
        <v>42370</v>
      </c>
      <c r="BP3113" s="1"/>
    </row>
    <row r="3114" spans="4:68">
      <c r="D3114" s="1"/>
      <c r="J3114" s="1"/>
      <c r="L3114" s="1"/>
      <c r="AX3114" s="1"/>
      <c r="AY3114" s="1"/>
      <c r="BA3114" s="1"/>
      <c r="BB3114" s="1"/>
      <c r="BG3114" t="str">
        <f t="shared" ca="1" si="391"/>
        <v/>
      </c>
      <c r="BH3114" t="str">
        <f t="shared" si="392"/>
        <v/>
      </c>
      <c r="BI3114" t="str">
        <f t="shared" si="393"/>
        <v/>
      </c>
      <c r="BJ3114" t="str">
        <f t="shared" ca="1" si="394"/>
        <v/>
      </c>
      <c r="BK3114">
        <f t="shared" si="397"/>
        <v>1900</v>
      </c>
      <c r="BL3114">
        <f t="shared" si="398"/>
        <v>1900</v>
      </c>
      <c r="BM3114" t="str">
        <f t="shared" si="395"/>
        <v/>
      </c>
      <c r="BN3114" s="84">
        <f t="shared" si="396"/>
        <v>116</v>
      </c>
      <c r="BO3114" s="1">
        <v>42370</v>
      </c>
      <c r="BP3114" s="1"/>
    </row>
    <row r="3115" spans="4:68">
      <c r="D3115" s="1"/>
      <c r="J3115" s="1"/>
      <c r="M3115" s="1"/>
      <c r="BG3115" t="str">
        <f t="shared" ca="1" si="391"/>
        <v/>
      </c>
      <c r="BH3115" t="str">
        <f t="shared" si="392"/>
        <v/>
      </c>
      <c r="BI3115" t="str">
        <f t="shared" si="393"/>
        <v/>
      </c>
      <c r="BJ3115" t="str">
        <f t="shared" ca="1" si="394"/>
        <v/>
      </c>
      <c r="BK3115">
        <f t="shared" si="397"/>
        <v>1900</v>
      </c>
      <c r="BL3115">
        <f t="shared" si="398"/>
        <v>1900</v>
      </c>
      <c r="BM3115" t="str">
        <f t="shared" si="395"/>
        <v/>
      </c>
      <c r="BN3115" s="84">
        <f t="shared" si="396"/>
        <v>116</v>
      </c>
      <c r="BO3115" s="1">
        <v>42370</v>
      </c>
      <c r="BP3115" s="1"/>
    </row>
    <row r="3116" spans="4:68">
      <c r="D3116" s="1"/>
      <c r="J3116" s="1"/>
      <c r="L3116" s="1"/>
      <c r="AX3116" s="1"/>
      <c r="AY3116" s="1"/>
      <c r="BA3116" s="1"/>
      <c r="BB3116" s="1"/>
      <c r="BF3116" s="1"/>
      <c r="BG3116" t="str">
        <f t="shared" ca="1" si="391"/>
        <v/>
      </c>
      <c r="BH3116" t="str">
        <f t="shared" si="392"/>
        <v/>
      </c>
      <c r="BI3116" t="str">
        <f t="shared" si="393"/>
        <v/>
      </c>
      <c r="BJ3116" t="str">
        <f t="shared" ca="1" si="394"/>
        <v/>
      </c>
      <c r="BK3116">
        <f t="shared" si="397"/>
        <v>1900</v>
      </c>
      <c r="BL3116">
        <f t="shared" si="398"/>
        <v>1900</v>
      </c>
      <c r="BM3116" t="str">
        <f t="shared" si="395"/>
        <v/>
      </c>
      <c r="BN3116" s="84">
        <f t="shared" si="396"/>
        <v>116</v>
      </c>
      <c r="BO3116" s="1">
        <v>42370</v>
      </c>
      <c r="BP3116" s="1"/>
    </row>
    <row r="3117" spans="4:68">
      <c r="D3117" s="1"/>
      <c r="J3117" s="1"/>
      <c r="L3117" s="1"/>
      <c r="M3117" s="1"/>
      <c r="AX3117" s="1"/>
      <c r="AY3117" s="1"/>
      <c r="BA3117" s="1"/>
      <c r="BB3117" s="1"/>
      <c r="BG3117" t="str">
        <f t="shared" ca="1" si="391"/>
        <v/>
      </c>
      <c r="BH3117" t="str">
        <f t="shared" si="392"/>
        <v/>
      </c>
      <c r="BI3117" t="str">
        <f t="shared" si="393"/>
        <v/>
      </c>
      <c r="BJ3117" t="str">
        <f t="shared" ca="1" si="394"/>
        <v/>
      </c>
      <c r="BK3117">
        <f t="shared" si="397"/>
        <v>1900</v>
      </c>
      <c r="BL3117">
        <f t="shared" si="398"/>
        <v>1900</v>
      </c>
      <c r="BM3117" t="str">
        <f t="shared" si="395"/>
        <v/>
      </c>
      <c r="BN3117" s="84">
        <f t="shared" si="396"/>
        <v>116</v>
      </c>
      <c r="BO3117" s="1">
        <v>42370</v>
      </c>
      <c r="BP3117" s="1"/>
    </row>
    <row r="3118" spans="4:68">
      <c r="D3118" s="1"/>
      <c r="J3118" s="1"/>
      <c r="L3118" s="1"/>
      <c r="M3118" s="1"/>
      <c r="AX3118" s="1"/>
      <c r="AY3118" s="1"/>
      <c r="BA3118" s="1"/>
      <c r="BB3118" s="1"/>
      <c r="BG3118" t="str">
        <f t="shared" ca="1" si="391"/>
        <v/>
      </c>
      <c r="BH3118" t="str">
        <f t="shared" si="392"/>
        <v/>
      </c>
      <c r="BI3118" t="str">
        <f t="shared" si="393"/>
        <v/>
      </c>
      <c r="BJ3118" t="str">
        <f t="shared" ca="1" si="394"/>
        <v/>
      </c>
      <c r="BK3118">
        <f t="shared" si="397"/>
        <v>1900</v>
      </c>
      <c r="BL3118">
        <f t="shared" si="398"/>
        <v>1900</v>
      </c>
      <c r="BM3118" t="str">
        <f t="shared" si="395"/>
        <v/>
      </c>
      <c r="BN3118" s="84">
        <f t="shared" si="396"/>
        <v>116</v>
      </c>
      <c r="BO3118" s="1">
        <v>42370</v>
      </c>
      <c r="BP3118" s="1"/>
    </row>
    <row r="3119" spans="4:68">
      <c r="D3119" s="1"/>
      <c r="E3119" s="1"/>
      <c r="J3119" s="1"/>
      <c r="L3119" s="1"/>
      <c r="M3119" s="1"/>
      <c r="BG3119" t="str">
        <f t="shared" ca="1" si="391"/>
        <v/>
      </c>
      <c r="BH3119" t="str">
        <f t="shared" si="392"/>
        <v/>
      </c>
      <c r="BI3119" t="str">
        <f t="shared" si="393"/>
        <v/>
      </c>
      <c r="BJ3119" t="str">
        <f t="shared" ca="1" si="394"/>
        <v/>
      </c>
      <c r="BK3119">
        <f t="shared" si="397"/>
        <v>1900</v>
      </c>
      <c r="BL3119">
        <f t="shared" si="398"/>
        <v>1900</v>
      </c>
      <c r="BM3119" t="str">
        <f t="shared" si="395"/>
        <v/>
      </c>
      <c r="BN3119" s="84">
        <f t="shared" si="396"/>
        <v>116</v>
      </c>
      <c r="BO3119" s="1">
        <v>42370</v>
      </c>
      <c r="BP3119" s="1"/>
    </row>
    <row r="3120" spans="4:68">
      <c r="D3120" s="1"/>
      <c r="E3120" s="1"/>
      <c r="J3120" s="1"/>
      <c r="L3120" s="1"/>
      <c r="M3120" s="1"/>
      <c r="N3120" s="1"/>
      <c r="AX3120" s="1"/>
      <c r="AY3120" s="1"/>
      <c r="BA3120" s="1"/>
      <c r="BB3120" s="1"/>
      <c r="BG3120" t="str">
        <f t="shared" ca="1" si="391"/>
        <v/>
      </c>
      <c r="BH3120" t="str">
        <f t="shared" si="392"/>
        <v/>
      </c>
      <c r="BI3120" t="str">
        <f t="shared" si="393"/>
        <v/>
      </c>
      <c r="BJ3120" t="str">
        <f t="shared" ca="1" si="394"/>
        <v/>
      </c>
      <c r="BK3120">
        <f t="shared" si="397"/>
        <v>1900</v>
      </c>
      <c r="BL3120">
        <f t="shared" si="398"/>
        <v>1900</v>
      </c>
      <c r="BM3120" t="str">
        <f t="shared" si="395"/>
        <v/>
      </c>
      <c r="BN3120" s="84">
        <f t="shared" si="396"/>
        <v>116</v>
      </c>
      <c r="BO3120" s="1">
        <v>42370</v>
      </c>
      <c r="BP3120" s="1"/>
    </row>
    <row r="3121" spans="4:68">
      <c r="D3121" s="1"/>
      <c r="J3121" s="1"/>
      <c r="L3121" s="1"/>
      <c r="M3121" s="1"/>
      <c r="AX3121" s="1"/>
      <c r="AY3121" s="1"/>
      <c r="BA3121" s="1"/>
      <c r="BB3121" s="1"/>
      <c r="BG3121" t="str">
        <f t="shared" ca="1" si="391"/>
        <v/>
      </c>
      <c r="BH3121" t="str">
        <f t="shared" si="392"/>
        <v/>
      </c>
      <c r="BI3121" t="str">
        <f t="shared" si="393"/>
        <v/>
      </c>
      <c r="BJ3121" t="str">
        <f t="shared" ca="1" si="394"/>
        <v/>
      </c>
      <c r="BK3121">
        <f t="shared" si="397"/>
        <v>1900</v>
      </c>
      <c r="BL3121">
        <f t="shared" si="398"/>
        <v>1900</v>
      </c>
      <c r="BM3121" t="str">
        <f t="shared" si="395"/>
        <v/>
      </c>
      <c r="BN3121" s="84">
        <f t="shared" si="396"/>
        <v>116</v>
      </c>
      <c r="BO3121" s="1">
        <v>42370</v>
      </c>
      <c r="BP3121" s="1"/>
    </row>
    <row r="3122" spans="4:68">
      <c r="D3122" s="1"/>
      <c r="J3122" s="1"/>
      <c r="L3122" s="1"/>
      <c r="BA3122" s="1"/>
      <c r="BG3122" t="str">
        <f t="shared" ca="1" si="391"/>
        <v/>
      </c>
      <c r="BH3122" t="str">
        <f t="shared" si="392"/>
        <v/>
      </c>
      <c r="BI3122" t="str">
        <f t="shared" si="393"/>
        <v/>
      </c>
      <c r="BJ3122" t="str">
        <f t="shared" ca="1" si="394"/>
        <v/>
      </c>
      <c r="BK3122">
        <f t="shared" si="397"/>
        <v>1900</v>
      </c>
      <c r="BL3122">
        <f t="shared" si="398"/>
        <v>1900</v>
      </c>
      <c r="BM3122" t="str">
        <f t="shared" si="395"/>
        <v/>
      </c>
      <c r="BN3122" s="84">
        <f t="shared" si="396"/>
        <v>116</v>
      </c>
      <c r="BO3122" s="1">
        <v>42370</v>
      </c>
      <c r="BP3122" s="1"/>
    </row>
    <row r="3123" spans="4:68">
      <c r="D3123" s="1"/>
      <c r="J3123" s="1"/>
      <c r="L3123" s="1"/>
      <c r="M3123" s="1"/>
      <c r="AX3123" s="1"/>
      <c r="AY3123" s="1"/>
      <c r="BA3123" s="1"/>
      <c r="BB3123" s="1"/>
      <c r="BG3123" t="str">
        <f t="shared" ca="1" si="391"/>
        <v/>
      </c>
      <c r="BH3123" t="str">
        <f t="shared" si="392"/>
        <v/>
      </c>
      <c r="BI3123" t="str">
        <f t="shared" si="393"/>
        <v/>
      </c>
      <c r="BJ3123" t="str">
        <f t="shared" ca="1" si="394"/>
        <v/>
      </c>
      <c r="BK3123">
        <f t="shared" si="397"/>
        <v>1900</v>
      </c>
      <c r="BL3123">
        <f t="shared" si="398"/>
        <v>1900</v>
      </c>
      <c r="BM3123" t="str">
        <f t="shared" si="395"/>
        <v/>
      </c>
      <c r="BN3123" s="84">
        <f t="shared" si="396"/>
        <v>116</v>
      </c>
      <c r="BO3123" s="1">
        <v>42370</v>
      </c>
      <c r="BP3123" s="1"/>
    </row>
    <row r="3124" spans="4:68">
      <c r="D3124" s="1"/>
      <c r="J3124" s="1"/>
      <c r="L3124" s="1"/>
      <c r="M3124" s="1"/>
      <c r="AX3124" s="1"/>
      <c r="AY3124" s="1"/>
      <c r="BA3124" s="1"/>
      <c r="BB3124" s="1"/>
      <c r="BG3124" t="str">
        <f t="shared" ca="1" si="391"/>
        <v/>
      </c>
      <c r="BH3124" t="str">
        <f t="shared" si="392"/>
        <v/>
      </c>
      <c r="BI3124" t="str">
        <f t="shared" si="393"/>
        <v/>
      </c>
      <c r="BJ3124" t="str">
        <f t="shared" ca="1" si="394"/>
        <v/>
      </c>
      <c r="BK3124">
        <f t="shared" si="397"/>
        <v>1900</v>
      </c>
      <c r="BL3124">
        <f t="shared" si="398"/>
        <v>1900</v>
      </c>
      <c r="BM3124" t="str">
        <f t="shared" si="395"/>
        <v/>
      </c>
      <c r="BN3124" s="84">
        <f t="shared" si="396"/>
        <v>116</v>
      </c>
      <c r="BO3124" s="1">
        <v>42370</v>
      </c>
      <c r="BP3124" s="1"/>
    </row>
    <row r="3125" spans="4:68">
      <c r="D3125" s="1"/>
      <c r="J3125" s="1"/>
      <c r="L3125" s="1"/>
      <c r="AX3125" s="1"/>
      <c r="AY3125" s="1"/>
      <c r="BA3125" s="1"/>
      <c r="BB3125" s="1"/>
      <c r="BG3125" t="str">
        <f t="shared" ca="1" si="391"/>
        <v/>
      </c>
      <c r="BH3125" t="str">
        <f t="shared" si="392"/>
        <v/>
      </c>
      <c r="BI3125" t="str">
        <f t="shared" si="393"/>
        <v/>
      </c>
      <c r="BJ3125" t="str">
        <f t="shared" ca="1" si="394"/>
        <v/>
      </c>
      <c r="BK3125">
        <f t="shared" si="397"/>
        <v>1900</v>
      </c>
      <c r="BL3125">
        <f t="shared" si="398"/>
        <v>1900</v>
      </c>
      <c r="BM3125" t="str">
        <f t="shared" si="395"/>
        <v/>
      </c>
      <c r="BN3125" s="84">
        <f t="shared" si="396"/>
        <v>116</v>
      </c>
      <c r="BO3125" s="1">
        <v>42370</v>
      </c>
      <c r="BP3125" s="1"/>
    </row>
    <row r="3126" spans="4:68">
      <c r="D3126" s="1"/>
      <c r="J3126" s="1"/>
      <c r="L3126" s="1"/>
      <c r="M3126" s="1"/>
      <c r="AX3126" s="1"/>
      <c r="AY3126" s="1"/>
      <c r="BA3126" s="1"/>
      <c r="BB3126" s="1"/>
      <c r="BG3126" t="str">
        <f t="shared" ca="1" si="391"/>
        <v/>
      </c>
      <c r="BH3126" t="str">
        <f t="shared" si="392"/>
        <v/>
      </c>
      <c r="BI3126" t="str">
        <f t="shared" si="393"/>
        <v/>
      </c>
      <c r="BJ3126" t="str">
        <f t="shared" ca="1" si="394"/>
        <v/>
      </c>
      <c r="BK3126">
        <f t="shared" si="397"/>
        <v>1900</v>
      </c>
      <c r="BL3126">
        <f t="shared" si="398"/>
        <v>1900</v>
      </c>
      <c r="BM3126" t="str">
        <f t="shared" si="395"/>
        <v/>
      </c>
      <c r="BN3126" s="84">
        <f t="shared" si="396"/>
        <v>116</v>
      </c>
      <c r="BO3126" s="1">
        <v>42370</v>
      </c>
      <c r="BP3126" s="1"/>
    </row>
    <row r="3127" spans="4:68">
      <c r="D3127" s="1"/>
      <c r="J3127" s="1"/>
      <c r="L3127" s="1"/>
      <c r="M3127" s="1"/>
      <c r="AX3127" s="1"/>
      <c r="AY3127" s="1"/>
      <c r="BA3127" s="1"/>
      <c r="BB3127" s="1"/>
      <c r="BG3127" t="str">
        <f t="shared" ca="1" si="391"/>
        <v/>
      </c>
      <c r="BH3127" t="str">
        <f t="shared" si="392"/>
        <v/>
      </c>
      <c r="BI3127" t="str">
        <f t="shared" si="393"/>
        <v/>
      </c>
      <c r="BJ3127" t="str">
        <f t="shared" ca="1" si="394"/>
        <v/>
      </c>
      <c r="BK3127">
        <f t="shared" si="397"/>
        <v>1900</v>
      </c>
      <c r="BL3127">
        <f t="shared" si="398"/>
        <v>1900</v>
      </c>
      <c r="BM3127" t="str">
        <f t="shared" si="395"/>
        <v/>
      </c>
      <c r="BN3127" s="84">
        <f t="shared" si="396"/>
        <v>116</v>
      </c>
      <c r="BO3127" s="1">
        <v>42370</v>
      </c>
      <c r="BP3127" s="1"/>
    </row>
    <row r="3128" spans="4:68">
      <c r="D3128" s="1"/>
      <c r="J3128" s="1"/>
      <c r="L3128" s="1"/>
      <c r="BA3128" s="1"/>
      <c r="BG3128" t="str">
        <f t="shared" ca="1" si="391"/>
        <v/>
      </c>
      <c r="BH3128" t="str">
        <f t="shared" si="392"/>
        <v/>
      </c>
      <c r="BI3128" t="str">
        <f t="shared" si="393"/>
        <v/>
      </c>
      <c r="BJ3128" t="str">
        <f t="shared" ca="1" si="394"/>
        <v/>
      </c>
      <c r="BK3128">
        <f t="shared" si="397"/>
        <v>1900</v>
      </c>
      <c r="BL3128">
        <f t="shared" si="398"/>
        <v>1900</v>
      </c>
      <c r="BM3128" t="str">
        <f t="shared" si="395"/>
        <v/>
      </c>
      <c r="BN3128" s="84">
        <f t="shared" si="396"/>
        <v>116</v>
      </c>
      <c r="BO3128" s="1">
        <v>42370</v>
      </c>
      <c r="BP3128" s="1"/>
    </row>
    <row r="3129" spans="4:68">
      <c r="D3129" s="1"/>
      <c r="J3129" s="1"/>
      <c r="L3129" s="1"/>
      <c r="M3129" s="1"/>
      <c r="AX3129" s="1"/>
      <c r="AY3129" s="1"/>
      <c r="BA3129" s="1"/>
      <c r="BB3129" s="1"/>
      <c r="BG3129" t="str">
        <f t="shared" ref="BG3129:BG3192" ca="1" si="399">IF(A3129="","",DATEDIF(J3129,TODAY(),"y"))</f>
        <v/>
      </c>
      <c r="BH3129" t="str">
        <f t="shared" ref="BH3129:BH3192" si="400">IF(A3129="","",IF(BG3129&lt;61,"Moins de 61",IF(BG3129&lt;66,"61 à 65",IF(BG3129&lt;71,"66 à 70",IF(BG3129&lt;76,"71 à 75",IF(BG3129&lt;81,"76 à 80",IF(BG3129&lt;86,"81 à 85",IF(BG3129&lt;91,"86 à 90",IF(BG3129&lt;96,"91 à 95",IF(BG3129&lt;101,"96 à 100",IF(BG3129&gt;=101,"101 et plus","")))))))))))</f>
        <v/>
      </c>
      <c r="BI3129" t="str">
        <f t="shared" ref="BI3129:BI3192" si="401">IF(B3129="","",IF(BG3129&lt;66,"Moins de 66",IF(BG3129&lt;71,"66 à 70",IF(BG3129&lt;76,"71 à 75",IF(BG3129&lt;81,"76 à 80",IF(BG3129&gt;=81,"plus de 80",""))))))</f>
        <v/>
      </c>
      <c r="BJ3129" t="str">
        <f t="shared" ref="BJ3129:BJ3192" ca="1" si="402">IF(A3129="","",DATEDIF(L3129,TODAY(),"y"))</f>
        <v/>
      </c>
      <c r="BK3129">
        <f t="shared" si="397"/>
        <v>1900</v>
      </c>
      <c r="BL3129">
        <f t="shared" si="398"/>
        <v>1900</v>
      </c>
      <c r="BM3129" t="str">
        <f t="shared" si="395"/>
        <v/>
      </c>
      <c r="BN3129" s="84">
        <f t="shared" si="396"/>
        <v>116</v>
      </c>
      <c r="BO3129" s="1">
        <v>42370</v>
      </c>
      <c r="BP3129" s="1"/>
    </row>
    <row r="3130" spans="4:68">
      <c r="D3130" s="1"/>
      <c r="J3130" s="1"/>
      <c r="M3130" s="1"/>
      <c r="BG3130" t="str">
        <f t="shared" ca="1" si="399"/>
        <v/>
      </c>
      <c r="BH3130" t="str">
        <f t="shared" si="400"/>
        <v/>
      </c>
      <c r="BI3130" t="str">
        <f t="shared" si="401"/>
        <v/>
      </c>
      <c r="BJ3130" t="str">
        <f t="shared" ca="1" si="402"/>
        <v/>
      </c>
      <c r="BK3130">
        <f t="shared" si="397"/>
        <v>1900</v>
      </c>
      <c r="BL3130">
        <f t="shared" si="398"/>
        <v>1900</v>
      </c>
      <c r="BM3130" t="str">
        <f t="shared" si="395"/>
        <v/>
      </c>
      <c r="BN3130" s="84">
        <f t="shared" si="396"/>
        <v>116</v>
      </c>
      <c r="BO3130" s="1">
        <v>42370</v>
      </c>
      <c r="BP3130" s="1"/>
    </row>
    <row r="3131" spans="4:68">
      <c r="D3131" s="1"/>
      <c r="J3131" s="1"/>
      <c r="L3131" s="1"/>
      <c r="BA3131" s="1"/>
      <c r="BG3131" t="str">
        <f t="shared" ca="1" si="399"/>
        <v/>
      </c>
      <c r="BH3131" t="str">
        <f t="shared" si="400"/>
        <v/>
      </c>
      <c r="BI3131" t="str">
        <f t="shared" si="401"/>
        <v/>
      </c>
      <c r="BJ3131" t="str">
        <f t="shared" ca="1" si="402"/>
        <v/>
      </c>
      <c r="BK3131">
        <f t="shared" si="397"/>
        <v>1900</v>
      </c>
      <c r="BL3131">
        <f t="shared" si="398"/>
        <v>1900</v>
      </c>
      <c r="BM3131" t="str">
        <f t="shared" si="395"/>
        <v/>
      </c>
      <c r="BN3131" s="84">
        <f t="shared" si="396"/>
        <v>116</v>
      </c>
      <c r="BO3131" s="1">
        <v>42370</v>
      </c>
      <c r="BP3131" s="1"/>
    </row>
    <row r="3132" spans="4:68">
      <c r="D3132" s="1"/>
      <c r="J3132" s="1"/>
      <c r="L3132" s="1"/>
      <c r="M3132" s="1"/>
      <c r="AX3132" s="1"/>
      <c r="AY3132" s="1"/>
      <c r="BA3132" s="1"/>
      <c r="BB3132" s="1"/>
      <c r="BG3132" t="str">
        <f t="shared" ca="1" si="399"/>
        <v/>
      </c>
      <c r="BH3132" t="str">
        <f t="shared" si="400"/>
        <v/>
      </c>
      <c r="BI3132" t="str">
        <f t="shared" si="401"/>
        <v/>
      </c>
      <c r="BJ3132" t="str">
        <f t="shared" ca="1" si="402"/>
        <v/>
      </c>
      <c r="BK3132">
        <f t="shared" si="397"/>
        <v>1900</v>
      </c>
      <c r="BL3132">
        <f t="shared" si="398"/>
        <v>1900</v>
      </c>
      <c r="BM3132" t="str">
        <f t="shared" si="395"/>
        <v/>
      </c>
      <c r="BN3132" s="84">
        <f t="shared" si="396"/>
        <v>116</v>
      </c>
      <c r="BO3132" s="1">
        <v>42370</v>
      </c>
      <c r="BP3132" s="1"/>
    </row>
    <row r="3133" spans="4:68">
      <c r="D3133" s="1"/>
      <c r="J3133" s="1"/>
      <c r="L3133" s="1"/>
      <c r="M3133" s="1"/>
      <c r="AX3133" s="1"/>
      <c r="AY3133" s="1"/>
      <c r="BA3133" s="1"/>
      <c r="BB3133" s="1"/>
      <c r="BG3133" t="str">
        <f t="shared" ca="1" si="399"/>
        <v/>
      </c>
      <c r="BH3133" t="str">
        <f t="shared" si="400"/>
        <v/>
      </c>
      <c r="BI3133" t="str">
        <f t="shared" si="401"/>
        <v/>
      </c>
      <c r="BJ3133" t="str">
        <f t="shared" ca="1" si="402"/>
        <v/>
      </c>
      <c r="BK3133">
        <f t="shared" si="397"/>
        <v>1900</v>
      </c>
      <c r="BL3133">
        <f t="shared" si="398"/>
        <v>1900</v>
      </c>
      <c r="BM3133" t="str">
        <f t="shared" si="395"/>
        <v/>
      </c>
      <c r="BN3133" s="84">
        <f t="shared" si="396"/>
        <v>116</v>
      </c>
      <c r="BO3133" s="1">
        <v>42370</v>
      </c>
      <c r="BP3133" s="1"/>
    </row>
    <row r="3134" spans="4:68">
      <c r="D3134" s="1"/>
      <c r="BB3134" s="1"/>
      <c r="BG3134" t="str">
        <f t="shared" ca="1" si="399"/>
        <v/>
      </c>
      <c r="BH3134" t="str">
        <f t="shared" si="400"/>
        <v/>
      </c>
      <c r="BI3134" t="str">
        <f t="shared" si="401"/>
        <v/>
      </c>
      <c r="BJ3134" t="str">
        <f t="shared" ca="1" si="402"/>
        <v/>
      </c>
      <c r="BK3134">
        <f t="shared" si="397"/>
        <v>1900</v>
      </c>
      <c r="BL3134">
        <f t="shared" si="398"/>
        <v>1900</v>
      </c>
      <c r="BM3134" t="str">
        <f t="shared" si="395"/>
        <v/>
      </c>
      <c r="BN3134" s="84">
        <f t="shared" si="396"/>
        <v>116</v>
      </c>
      <c r="BO3134" s="1">
        <v>42370</v>
      </c>
      <c r="BP3134" s="1"/>
    </row>
    <row r="3135" spans="4:68">
      <c r="D3135" s="1"/>
      <c r="BG3135" t="str">
        <f t="shared" ca="1" si="399"/>
        <v/>
      </c>
      <c r="BH3135" t="str">
        <f t="shared" si="400"/>
        <v/>
      </c>
      <c r="BI3135" t="str">
        <f t="shared" si="401"/>
        <v/>
      </c>
      <c r="BJ3135" t="str">
        <f t="shared" ca="1" si="402"/>
        <v/>
      </c>
      <c r="BK3135">
        <f t="shared" si="397"/>
        <v>1900</v>
      </c>
      <c r="BL3135">
        <f t="shared" si="398"/>
        <v>1900</v>
      </c>
      <c r="BM3135" t="str">
        <f t="shared" si="395"/>
        <v/>
      </c>
      <c r="BN3135" s="84">
        <f t="shared" si="396"/>
        <v>116</v>
      </c>
      <c r="BO3135" s="1">
        <v>42370</v>
      </c>
      <c r="BP3135" s="1"/>
    </row>
    <row r="3136" spans="4:68">
      <c r="D3136" s="1"/>
      <c r="E3136" s="1"/>
      <c r="J3136" s="1"/>
      <c r="L3136" s="1"/>
      <c r="BG3136" t="str">
        <f t="shared" ca="1" si="399"/>
        <v/>
      </c>
      <c r="BH3136" t="str">
        <f t="shared" si="400"/>
        <v/>
      </c>
      <c r="BI3136" t="str">
        <f t="shared" si="401"/>
        <v/>
      </c>
      <c r="BJ3136" t="str">
        <f t="shared" ca="1" si="402"/>
        <v/>
      </c>
      <c r="BK3136">
        <f t="shared" si="397"/>
        <v>1900</v>
      </c>
      <c r="BL3136">
        <f t="shared" si="398"/>
        <v>1900</v>
      </c>
      <c r="BM3136" t="str">
        <f t="shared" si="395"/>
        <v/>
      </c>
      <c r="BN3136" s="84">
        <f t="shared" si="396"/>
        <v>116</v>
      </c>
      <c r="BO3136" s="1">
        <v>42370</v>
      </c>
      <c r="BP3136" s="1"/>
    </row>
    <row r="3137" spans="4:68">
      <c r="D3137" s="1"/>
      <c r="J3137" s="1"/>
      <c r="L3137" s="1"/>
      <c r="AX3137" s="1"/>
      <c r="AY3137" s="1"/>
      <c r="BA3137" s="1"/>
      <c r="BB3137" s="1"/>
      <c r="BG3137" t="str">
        <f t="shared" ca="1" si="399"/>
        <v/>
      </c>
      <c r="BH3137" t="str">
        <f t="shared" si="400"/>
        <v/>
      </c>
      <c r="BI3137" t="str">
        <f t="shared" si="401"/>
        <v/>
      </c>
      <c r="BJ3137" t="str">
        <f t="shared" ca="1" si="402"/>
        <v/>
      </c>
      <c r="BK3137">
        <f t="shared" si="397"/>
        <v>1900</v>
      </c>
      <c r="BL3137">
        <f t="shared" si="398"/>
        <v>1900</v>
      </c>
      <c r="BM3137" t="str">
        <f t="shared" si="395"/>
        <v/>
      </c>
      <c r="BN3137" s="84">
        <f t="shared" si="396"/>
        <v>116</v>
      </c>
      <c r="BO3137" s="1">
        <v>42370</v>
      </c>
      <c r="BP3137" s="1"/>
    </row>
    <row r="3138" spans="4:68">
      <c r="D3138" s="1"/>
      <c r="E3138" s="1"/>
      <c r="J3138" s="1"/>
      <c r="L3138" s="1"/>
      <c r="N3138" s="1"/>
      <c r="AX3138" s="1"/>
      <c r="AY3138" s="1"/>
      <c r="BA3138" s="1"/>
      <c r="BB3138" s="1"/>
      <c r="BG3138" t="str">
        <f t="shared" ca="1" si="399"/>
        <v/>
      </c>
      <c r="BH3138" t="str">
        <f t="shared" si="400"/>
        <v/>
      </c>
      <c r="BI3138" t="str">
        <f t="shared" si="401"/>
        <v/>
      </c>
      <c r="BJ3138" t="str">
        <f t="shared" ca="1" si="402"/>
        <v/>
      </c>
      <c r="BK3138">
        <f t="shared" si="397"/>
        <v>1900</v>
      </c>
      <c r="BL3138">
        <f t="shared" si="398"/>
        <v>1900</v>
      </c>
      <c r="BM3138" t="str">
        <f t="shared" ref="BM3138:BM3201" si="403">IF(A3138="","",IF(O3138="Adhérent",BG3138,""))</f>
        <v/>
      </c>
      <c r="BN3138" s="84">
        <f t="shared" ref="BN3138:BN3201" si="404">YEAR(BO3138)-YEAR(J3138)</f>
        <v>116</v>
      </c>
      <c r="BO3138" s="1">
        <v>42370</v>
      </c>
      <c r="BP3138" s="1"/>
    </row>
    <row r="3139" spans="4:68">
      <c r="D3139" s="1"/>
      <c r="J3139" s="1"/>
      <c r="L3139" s="1"/>
      <c r="M3139" s="1"/>
      <c r="AX3139" s="1"/>
      <c r="AY3139" s="1"/>
      <c r="BA3139" s="1"/>
      <c r="BB3139" s="1"/>
      <c r="BG3139" t="str">
        <f t="shared" ca="1" si="399"/>
        <v/>
      </c>
      <c r="BH3139" t="str">
        <f t="shared" si="400"/>
        <v/>
      </c>
      <c r="BI3139" t="str">
        <f t="shared" si="401"/>
        <v/>
      </c>
      <c r="BJ3139" t="str">
        <f t="shared" ca="1" si="402"/>
        <v/>
      </c>
      <c r="BK3139">
        <f t="shared" ref="BK3139:BK3202" si="405">YEAR(L3139)</f>
        <v>1900</v>
      </c>
      <c r="BL3139">
        <f t="shared" ref="BL3139:BL3202" si="406">YEAR(E3139)</f>
        <v>1900</v>
      </c>
      <c r="BM3139" t="str">
        <f t="shared" si="403"/>
        <v/>
      </c>
      <c r="BN3139" s="84">
        <f t="shared" si="404"/>
        <v>116</v>
      </c>
      <c r="BO3139" s="1">
        <v>42370</v>
      </c>
      <c r="BP3139" s="1"/>
    </row>
    <row r="3140" spans="4:68">
      <c r="D3140" s="1"/>
      <c r="J3140" s="1"/>
      <c r="L3140" s="1"/>
      <c r="M3140" s="1"/>
      <c r="AX3140" s="1"/>
      <c r="AY3140" s="1"/>
      <c r="BA3140" s="1"/>
      <c r="BB3140" s="1"/>
      <c r="BG3140" t="str">
        <f t="shared" ca="1" si="399"/>
        <v/>
      </c>
      <c r="BH3140" t="str">
        <f t="shared" si="400"/>
        <v/>
      </c>
      <c r="BI3140" t="str">
        <f t="shared" si="401"/>
        <v/>
      </c>
      <c r="BJ3140" t="str">
        <f t="shared" ca="1" si="402"/>
        <v/>
      </c>
      <c r="BK3140">
        <f t="shared" si="405"/>
        <v>1900</v>
      </c>
      <c r="BL3140">
        <f t="shared" si="406"/>
        <v>1900</v>
      </c>
      <c r="BM3140" t="str">
        <f t="shared" si="403"/>
        <v/>
      </c>
      <c r="BN3140" s="84">
        <f t="shared" si="404"/>
        <v>116</v>
      </c>
      <c r="BO3140" s="1">
        <v>42370</v>
      </c>
      <c r="BP3140" s="1"/>
    </row>
    <row r="3141" spans="4:68">
      <c r="D3141" s="1"/>
      <c r="J3141" s="1"/>
      <c r="L3141" s="1"/>
      <c r="M3141" s="1"/>
      <c r="AX3141" s="1"/>
      <c r="AY3141" s="1"/>
      <c r="BA3141" s="1"/>
      <c r="BB3141" s="1"/>
      <c r="BG3141" t="str">
        <f t="shared" ca="1" si="399"/>
        <v/>
      </c>
      <c r="BH3141" t="str">
        <f t="shared" si="400"/>
        <v/>
      </c>
      <c r="BI3141" t="str">
        <f t="shared" si="401"/>
        <v/>
      </c>
      <c r="BJ3141" t="str">
        <f t="shared" ca="1" si="402"/>
        <v/>
      </c>
      <c r="BK3141">
        <f t="shared" si="405"/>
        <v>1900</v>
      </c>
      <c r="BL3141">
        <f t="shared" si="406"/>
        <v>1900</v>
      </c>
      <c r="BM3141" t="str">
        <f t="shared" si="403"/>
        <v/>
      </c>
      <c r="BN3141" s="84">
        <f t="shared" si="404"/>
        <v>116</v>
      </c>
      <c r="BO3141" s="1">
        <v>42370</v>
      </c>
      <c r="BP3141" s="1"/>
    </row>
    <row r="3142" spans="4:68">
      <c r="D3142" s="1"/>
      <c r="J3142" s="1"/>
      <c r="L3142" s="1"/>
      <c r="M3142" s="1"/>
      <c r="AX3142" s="1"/>
      <c r="AY3142" s="1"/>
      <c r="BA3142" s="1"/>
      <c r="BB3142" s="1"/>
      <c r="BG3142" t="str">
        <f t="shared" ca="1" si="399"/>
        <v/>
      </c>
      <c r="BH3142" t="str">
        <f t="shared" si="400"/>
        <v/>
      </c>
      <c r="BI3142" t="str">
        <f t="shared" si="401"/>
        <v/>
      </c>
      <c r="BJ3142" t="str">
        <f t="shared" ca="1" si="402"/>
        <v/>
      </c>
      <c r="BK3142">
        <f t="shared" si="405"/>
        <v>1900</v>
      </c>
      <c r="BL3142">
        <f t="shared" si="406"/>
        <v>1900</v>
      </c>
      <c r="BM3142" t="str">
        <f t="shared" si="403"/>
        <v/>
      </c>
      <c r="BN3142" s="84">
        <f t="shared" si="404"/>
        <v>116</v>
      </c>
      <c r="BO3142" s="1">
        <v>42370</v>
      </c>
      <c r="BP3142" s="1"/>
    </row>
    <row r="3143" spans="4:68">
      <c r="D3143" s="1"/>
      <c r="J3143" s="1"/>
      <c r="L3143" s="1"/>
      <c r="BA3143" s="1"/>
      <c r="BG3143" t="str">
        <f t="shared" ca="1" si="399"/>
        <v/>
      </c>
      <c r="BH3143" t="str">
        <f t="shared" si="400"/>
        <v/>
      </c>
      <c r="BI3143" t="str">
        <f t="shared" si="401"/>
        <v/>
      </c>
      <c r="BJ3143" t="str">
        <f t="shared" ca="1" si="402"/>
        <v/>
      </c>
      <c r="BK3143">
        <f t="shared" si="405"/>
        <v>1900</v>
      </c>
      <c r="BL3143">
        <f t="shared" si="406"/>
        <v>1900</v>
      </c>
      <c r="BM3143" t="str">
        <f t="shared" si="403"/>
        <v/>
      </c>
      <c r="BN3143" s="84">
        <f t="shared" si="404"/>
        <v>116</v>
      </c>
      <c r="BO3143" s="1">
        <v>42370</v>
      </c>
      <c r="BP3143" s="1"/>
    </row>
    <row r="3144" spans="4:68">
      <c r="D3144" s="1"/>
      <c r="J3144" s="1"/>
      <c r="L3144" s="1"/>
      <c r="M3144" s="1"/>
      <c r="AX3144" s="1"/>
      <c r="AY3144" s="1"/>
      <c r="BA3144" s="1"/>
      <c r="BB3144" s="1"/>
      <c r="BF3144" s="1"/>
      <c r="BG3144" t="str">
        <f t="shared" ca="1" si="399"/>
        <v/>
      </c>
      <c r="BH3144" t="str">
        <f t="shared" si="400"/>
        <v/>
      </c>
      <c r="BI3144" t="str">
        <f t="shared" si="401"/>
        <v/>
      </c>
      <c r="BJ3144" t="str">
        <f t="shared" ca="1" si="402"/>
        <v/>
      </c>
      <c r="BK3144">
        <f t="shared" si="405"/>
        <v>1900</v>
      </c>
      <c r="BL3144">
        <f t="shared" si="406"/>
        <v>1900</v>
      </c>
      <c r="BM3144" t="str">
        <f t="shared" si="403"/>
        <v/>
      </c>
      <c r="BN3144" s="84">
        <f t="shared" si="404"/>
        <v>116</v>
      </c>
      <c r="BO3144" s="1">
        <v>42370</v>
      </c>
      <c r="BP3144" s="1"/>
    </row>
    <row r="3145" spans="4:68">
      <c r="D3145" s="1"/>
      <c r="J3145" s="1"/>
      <c r="L3145" s="1"/>
      <c r="AX3145" s="1"/>
      <c r="AY3145" s="1"/>
      <c r="BA3145" s="1"/>
      <c r="BB3145" s="1"/>
      <c r="BG3145" t="str">
        <f t="shared" ca="1" si="399"/>
        <v/>
      </c>
      <c r="BH3145" t="str">
        <f t="shared" si="400"/>
        <v/>
      </c>
      <c r="BI3145" t="str">
        <f t="shared" si="401"/>
        <v/>
      </c>
      <c r="BJ3145" t="str">
        <f t="shared" ca="1" si="402"/>
        <v/>
      </c>
      <c r="BK3145">
        <f t="shared" si="405"/>
        <v>1900</v>
      </c>
      <c r="BL3145">
        <f t="shared" si="406"/>
        <v>1900</v>
      </c>
      <c r="BM3145" t="str">
        <f t="shared" si="403"/>
        <v/>
      </c>
      <c r="BN3145" s="84">
        <f t="shared" si="404"/>
        <v>116</v>
      </c>
      <c r="BO3145" s="1">
        <v>42370</v>
      </c>
      <c r="BP3145" s="1"/>
    </row>
    <row r="3146" spans="4:68">
      <c r="D3146" s="1"/>
      <c r="J3146" s="1"/>
      <c r="L3146" s="1"/>
      <c r="BA3146" s="1"/>
      <c r="BG3146" t="str">
        <f t="shared" ca="1" si="399"/>
        <v/>
      </c>
      <c r="BH3146" t="str">
        <f t="shared" si="400"/>
        <v/>
      </c>
      <c r="BI3146" t="str">
        <f t="shared" si="401"/>
        <v/>
      </c>
      <c r="BJ3146" t="str">
        <f t="shared" ca="1" si="402"/>
        <v/>
      </c>
      <c r="BK3146">
        <f t="shared" si="405"/>
        <v>1900</v>
      </c>
      <c r="BL3146">
        <f t="shared" si="406"/>
        <v>1900</v>
      </c>
      <c r="BM3146" t="str">
        <f t="shared" si="403"/>
        <v/>
      </c>
      <c r="BN3146" s="84">
        <f t="shared" si="404"/>
        <v>116</v>
      </c>
      <c r="BO3146" s="1">
        <v>42370</v>
      </c>
      <c r="BP3146" s="1"/>
    </row>
    <row r="3147" spans="4:68">
      <c r="D3147" s="1"/>
      <c r="J3147" s="1"/>
      <c r="M3147" s="1"/>
      <c r="BG3147" t="str">
        <f t="shared" ca="1" si="399"/>
        <v/>
      </c>
      <c r="BH3147" t="str">
        <f t="shared" si="400"/>
        <v/>
      </c>
      <c r="BI3147" t="str">
        <f t="shared" si="401"/>
        <v/>
      </c>
      <c r="BJ3147" t="str">
        <f t="shared" ca="1" si="402"/>
        <v/>
      </c>
      <c r="BK3147">
        <f t="shared" si="405"/>
        <v>1900</v>
      </c>
      <c r="BL3147">
        <f t="shared" si="406"/>
        <v>1900</v>
      </c>
      <c r="BM3147" t="str">
        <f t="shared" si="403"/>
        <v/>
      </c>
      <c r="BN3147" s="84">
        <f t="shared" si="404"/>
        <v>116</v>
      </c>
      <c r="BO3147" s="1">
        <v>42370</v>
      </c>
      <c r="BP3147" s="1"/>
    </row>
    <row r="3148" spans="4:68">
      <c r="D3148" s="1"/>
      <c r="J3148" s="1"/>
      <c r="L3148" s="1"/>
      <c r="M3148" s="1"/>
      <c r="AX3148" s="1"/>
      <c r="AY3148" s="1"/>
      <c r="BA3148" s="1"/>
      <c r="BB3148" s="1"/>
      <c r="BG3148" t="str">
        <f t="shared" ca="1" si="399"/>
        <v/>
      </c>
      <c r="BH3148" t="str">
        <f t="shared" si="400"/>
        <v/>
      </c>
      <c r="BI3148" t="str">
        <f t="shared" si="401"/>
        <v/>
      </c>
      <c r="BJ3148" t="str">
        <f t="shared" ca="1" si="402"/>
        <v/>
      </c>
      <c r="BK3148">
        <f t="shared" si="405"/>
        <v>1900</v>
      </c>
      <c r="BL3148">
        <f t="shared" si="406"/>
        <v>1900</v>
      </c>
      <c r="BM3148" t="str">
        <f t="shared" si="403"/>
        <v/>
      </c>
      <c r="BN3148" s="84">
        <f t="shared" si="404"/>
        <v>116</v>
      </c>
      <c r="BO3148" s="1">
        <v>42370</v>
      </c>
      <c r="BP3148" s="1"/>
    </row>
    <row r="3149" spans="4:68">
      <c r="D3149" s="1"/>
      <c r="J3149" s="1"/>
      <c r="L3149" s="1"/>
      <c r="M3149" s="1"/>
      <c r="AX3149" s="1"/>
      <c r="AY3149" s="1"/>
      <c r="BA3149" s="1"/>
      <c r="BB3149" s="1"/>
      <c r="BG3149" t="str">
        <f t="shared" ca="1" si="399"/>
        <v/>
      </c>
      <c r="BH3149" t="str">
        <f t="shared" si="400"/>
        <v/>
      </c>
      <c r="BI3149" t="str">
        <f t="shared" si="401"/>
        <v/>
      </c>
      <c r="BJ3149" t="str">
        <f t="shared" ca="1" si="402"/>
        <v/>
      </c>
      <c r="BK3149">
        <f t="shared" si="405"/>
        <v>1900</v>
      </c>
      <c r="BL3149">
        <f t="shared" si="406"/>
        <v>1900</v>
      </c>
      <c r="BM3149" t="str">
        <f t="shared" si="403"/>
        <v/>
      </c>
      <c r="BN3149" s="84">
        <f t="shared" si="404"/>
        <v>116</v>
      </c>
      <c r="BO3149" s="1">
        <v>42370</v>
      </c>
      <c r="BP3149" s="1"/>
    </row>
    <row r="3150" spans="4:68">
      <c r="D3150" s="1"/>
      <c r="J3150" s="1"/>
      <c r="L3150" s="1"/>
      <c r="BA3150" s="1"/>
      <c r="BG3150" t="str">
        <f t="shared" ca="1" si="399"/>
        <v/>
      </c>
      <c r="BH3150" t="str">
        <f t="shared" si="400"/>
        <v/>
      </c>
      <c r="BI3150" t="str">
        <f t="shared" si="401"/>
        <v/>
      </c>
      <c r="BJ3150" t="str">
        <f t="shared" ca="1" si="402"/>
        <v/>
      </c>
      <c r="BK3150">
        <f t="shared" si="405"/>
        <v>1900</v>
      </c>
      <c r="BL3150">
        <f t="shared" si="406"/>
        <v>1900</v>
      </c>
      <c r="BM3150" t="str">
        <f t="shared" si="403"/>
        <v/>
      </c>
      <c r="BN3150" s="84">
        <f t="shared" si="404"/>
        <v>116</v>
      </c>
      <c r="BO3150" s="1">
        <v>42370</v>
      </c>
      <c r="BP3150" s="1"/>
    </row>
    <row r="3151" spans="4:68">
      <c r="D3151" s="1"/>
      <c r="J3151" s="1"/>
      <c r="M3151" s="1"/>
      <c r="BG3151" t="str">
        <f t="shared" ca="1" si="399"/>
        <v/>
      </c>
      <c r="BH3151" t="str">
        <f t="shared" si="400"/>
        <v/>
      </c>
      <c r="BI3151" t="str">
        <f t="shared" si="401"/>
        <v/>
      </c>
      <c r="BJ3151" t="str">
        <f t="shared" ca="1" si="402"/>
        <v/>
      </c>
      <c r="BK3151">
        <f t="shared" si="405"/>
        <v>1900</v>
      </c>
      <c r="BL3151">
        <f t="shared" si="406"/>
        <v>1900</v>
      </c>
      <c r="BM3151" t="str">
        <f t="shared" si="403"/>
        <v/>
      </c>
      <c r="BN3151" s="84">
        <f t="shared" si="404"/>
        <v>116</v>
      </c>
      <c r="BO3151" s="1">
        <v>42370</v>
      </c>
      <c r="BP3151" s="1"/>
    </row>
    <row r="3152" spans="4:68">
      <c r="D3152" s="1"/>
      <c r="J3152" s="1"/>
      <c r="L3152" s="1"/>
      <c r="AX3152" s="1"/>
      <c r="AY3152" s="1"/>
      <c r="BA3152" s="1"/>
      <c r="BB3152" s="1"/>
      <c r="BG3152" t="str">
        <f t="shared" ca="1" si="399"/>
        <v/>
      </c>
      <c r="BH3152" t="str">
        <f t="shared" si="400"/>
        <v/>
      </c>
      <c r="BI3152" t="str">
        <f t="shared" si="401"/>
        <v/>
      </c>
      <c r="BJ3152" t="str">
        <f t="shared" ca="1" si="402"/>
        <v/>
      </c>
      <c r="BK3152">
        <f t="shared" si="405"/>
        <v>1900</v>
      </c>
      <c r="BL3152">
        <f t="shared" si="406"/>
        <v>1900</v>
      </c>
      <c r="BM3152" t="str">
        <f t="shared" si="403"/>
        <v/>
      </c>
      <c r="BN3152" s="84">
        <f t="shared" si="404"/>
        <v>116</v>
      </c>
      <c r="BO3152" s="1">
        <v>42370</v>
      </c>
      <c r="BP3152" s="1"/>
    </row>
    <row r="3153" spans="4:68">
      <c r="D3153" s="1"/>
      <c r="J3153" s="1"/>
      <c r="L3153" s="1"/>
      <c r="BA3153" s="1"/>
      <c r="BB3153" s="1"/>
      <c r="BG3153" t="str">
        <f t="shared" ca="1" si="399"/>
        <v/>
      </c>
      <c r="BH3153" t="str">
        <f t="shared" si="400"/>
        <v/>
      </c>
      <c r="BI3153" t="str">
        <f t="shared" si="401"/>
        <v/>
      </c>
      <c r="BJ3153" t="str">
        <f t="shared" ca="1" si="402"/>
        <v/>
      </c>
      <c r="BK3153">
        <f t="shared" si="405"/>
        <v>1900</v>
      </c>
      <c r="BL3153">
        <f t="shared" si="406"/>
        <v>1900</v>
      </c>
      <c r="BM3153" t="str">
        <f t="shared" si="403"/>
        <v/>
      </c>
      <c r="BN3153" s="84">
        <f t="shared" si="404"/>
        <v>116</v>
      </c>
      <c r="BO3153" s="1">
        <v>42370</v>
      </c>
      <c r="BP3153" s="1"/>
    </row>
    <row r="3154" spans="4:68">
      <c r="D3154" s="1"/>
      <c r="J3154" s="1"/>
      <c r="L3154" s="1"/>
      <c r="M3154" s="1"/>
      <c r="AX3154" s="1"/>
      <c r="AY3154" s="1"/>
      <c r="BA3154" s="1"/>
      <c r="BB3154" s="1"/>
      <c r="BG3154" t="str">
        <f t="shared" ca="1" si="399"/>
        <v/>
      </c>
      <c r="BH3154" t="str">
        <f t="shared" si="400"/>
        <v/>
      </c>
      <c r="BI3154" t="str">
        <f t="shared" si="401"/>
        <v/>
      </c>
      <c r="BJ3154" t="str">
        <f t="shared" ca="1" si="402"/>
        <v/>
      </c>
      <c r="BK3154">
        <f t="shared" si="405"/>
        <v>1900</v>
      </c>
      <c r="BL3154">
        <f t="shared" si="406"/>
        <v>1900</v>
      </c>
      <c r="BM3154" t="str">
        <f t="shared" si="403"/>
        <v/>
      </c>
      <c r="BN3154" s="84">
        <f t="shared" si="404"/>
        <v>116</v>
      </c>
      <c r="BO3154" s="1">
        <v>42370</v>
      </c>
      <c r="BP3154" s="1"/>
    </row>
    <row r="3155" spans="4:68">
      <c r="D3155" s="1"/>
      <c r="E3155" s="1"/>
      <c r="J3155" s="1"/>
      <c r="L3155" s="1"/>
      <c r="AX3155" s="1"/>
      <c r="AY3155" s="1"/>
      <c r="BA3155" s="1"/>
      <c r="BG3155" t="str">
        <f t="shared" ca="1" si="399"/>
        <v/>
      </c>
      <c r="BH3155" t="str">
        <f t="shared" si="400"/>
        <v/>
      </c>
      <c r="BI3155" t="str">
        <f t="shared" si="401"/>
        <v/>
      </c>
      <c r="BJ3155" t="str">
        <f t="shared" ca="1" si="402"/>
        <v/>
      </c>
      <c r="BK3155">
        <f t="shared" si="405"/>
        <v>1900</v>
      </c>
      <c r="BL3155">
        <f t="shared" si="406"/>
        <v>1900</v>
      </c>
      <c r="BM3155" t="str">
        <f t="shared" si="403"/>
        <v/>
      </c>
      <c r="BN3155" s="84">
        <f t="shared" si="404"/>
        <v>116</v>
      </c>
      <c r="BO3155" s="1">
        <v>42370</v>
      </c>
      <c r="BP3155" s="1"/>
    </row>
    <row r="3156" spans="4:68">
      <c r="D3156" s="1"/>
      <c r="E3156" s="1"/>
      <c r="L3156" s="1"/>
      <c r="AX3156" s="1"/>
      <c r="AY3156" s="1"/>
      <c r="BB3156" s="1"/>
      <c r="BG3156" t="str">
        <f t="shared" ca="1" si="399"/>
        <v/>
      </c>
      <c r="BH3156" t="str">
        <f t="shared" si="400"/>
        <v/>
      </c>
      <c r="BI3156" t="str">
        <f t="shared" si="401"/>
        <v/>
      </c>
      <c r="BJ3156" t="str">
        <f t="shared" ca="1" si="402"/>
        <v/>
      </c>
      <c r="BK3156">
        <f t="shared" si="405"/>
        <v>1900</v>
      </c>
      <c r="BL3156">
        <f t="shared" si="406"/>
        <v>1900</v>
      </c>
      <c r="BM3156" t="str">
        <f t="shared" si="403"/>
        <v/>
      </c>
      <c r="BN3156" s="84">
        <f t="shared" si="404"/>
        <v>116</v>
      </c>
      <c r="BO3156" s="1">
        <v>42370</v>
      </c>
      <c r="BP3156" s="1"/>
    </row>
    <row r="3157" spans="4:68">
      <c r="D3157" s="1"/>
      <c r="BG3157" t="str">
        <f t="shared" ca="1" si="399"/>
        <v/>
      </c>
      <c r="BH3157" t="str">
        <f t="shared" si="400"/>
        <v/>
      </c>
      <c r="BI3157" t="str">
        <f t="shared" si="401"/>
        <v/>
      </c>
      <c r="BJ3157" t="str">
        <f t="shared" ca="1" si="402"/>
        <v/>
      </c>
      <c r="BK3157">
        <f t="shared" si="405"/>
        <v>1900</v>
      </c>
      <c r="BL3157">
        <f t="shared" si="406"/>
        <v>1900</v>
      </c>
      <c r="BM3157" t="str">
        <f t="shared" si="403"/>
        <v/>
      </c>
      <c r="BN3157" s="84">
        <f t="shared" si="404"/>
        <v>116</v>
      </c>
      <c r="BO3157" s="1">
        <v>42370</v>
      </c>
      <c r="BP3157" s="1"/>
    </row>
    <row r="3158" spans="4:68">
      <c r="D3158" s="1"/>
      <c r="E3158" s="1"/>
      <c r="J3158" s="1"/>
      <c r="L3158" s="1"/>
      <c r="BA3158" s="1"/>
      <c r="BG3158" t="str">
        <f t="shared" ca="1" si="399"/>
        <v/>
      </c>
      <c r="BH3158" t="str">
        <f t="shared" si="400"/>
        <v/>
      </c>
      <c r="BI3158" t="str">
        <f t="shared" si="401"/>
        <v/>
      </c>
      <c r="BJ3158" t="str">
        <f t="shared" ca="1" si="402"/>
        <v/>
      </c>
      <c r="BK3158">
        <f t="shared" si="405"/>
        <v>1900</v>
      </c>
      <c r="BL3158">
        <f t="shared" si="406"/>
        <v>1900</v>
      </c>
      <c r="BM3158" t="str">
        <f t="shared" si="403"/>
        <v/>
      </c>
      <c r="BN3158" s="84">
        <f t="shared" si="404"/>
        <v>116</v>
      </c>
      <c r="BO3158" s="1">
        <v>42370</v>
      </c>
      <c r="BP3158" s="1"/>
    </row>
    <row r="3159" spans="4:68">
      <c r="D3159" s="1"/>
      <c r="J3159" s="1"/>
      <c r="L3159" s="1"/>
      <c r="BA3159" s="1"/>
      <c r="BG3159" t="str">
        <f t="shared" ca="1" si="399"/>
        <v/>
      </c>
      <c r="BH3159" t="str">
        <f t="shared" si="400"/>
        <v/>
      </c>
      <c r="BI3159" t="str">
        <f t="shared" si="401"/>
        <v/>
      </c>
      <c r="BJ3159" t="str">
        <f t="shared" ca="1" si="402"/>
        <v/>
      </c>
      <c r="BK3159">
        <f t="shared" si="405"/>
        <v>1900</v>
      </c>
      <c r="BL3159">
        <f t="shared" si="406"/>
        <v>1900</v>
      </c>
      <c r="BM3159" t="str">
        <f t="shared" si="403"/>
        <v/>
      </c>
      <c r="BN3159" s="84">
        <f t="shared" si="404"/>
        <v>116</v>
      </c>
      <c r="BO3159" s="1">
        <v>42370</v>
      </c>
      <c r="BP3159" s="1"/>
    </row>
    <row r="3160" spans="4:68">
      <c r="D3160" s="1"/>
      <c r="E3160" s="1"/>
      <c r="J3160" s="1"/>
      <c r="L3160" s="1"/>
      <c r="AX3160" s="1"/>
      <c r="AY3160" s="1"/>
      <c r="BA3160" s="1"/>
      <c r="BG3160" t="str">
        <f t="shared" ca="1" si="399"/>
        <v/>
      </c>
      <c r="BH3160" t="str">
        <f t="shared" si="400"/>
        <v/>
      </c>
      <c r="BI3160" t="str">
        <f t="shared" si="401"/>
        <v/>
      </c>
      <c r="BJ3160" t="str">
        <f t="shared" ca="1" si="402"/>
        <v/>
      </c>
      <c r="BK3160">
        <f t="shared" si="405"/>
        <v>1900</v>
      </c>
      <c r="BL3160">
        <f t="shared" si="406"/>
        <v>1900</v>
      </c>
      <c r="BM3160" t="str">
        <f t="shared" si="403"/>
        <v/>
      </c>
      <c r="BN3160" s="84">
        <f t="shared" si="404"/>
        <v>116</v>
      </c>
      <c r="BO3160" s="1">
        <v>42370</v>
      </c>
      <c r="BP3160" s="1"/>
    </row>
    <row r="3161" spans="4:68">
      <c r="D3161" s="1"/>
      <c r="J3161" s="1"/>
      <c r="L3161" s="1"/>
      <c r="AX3161" s="1"/>
      <c r="AY3161" s="1"/>
      <c r="BA3161" s="1"/>
      <c r="BB3161" s="1"/>
      <c r="BF3161" s="1"/>
      <c r="BG3161" t="str">
        <f t="shared" ca="1" si="399"/>
        <v/>
      </c>
      <c r="BH3161" t="str">
        <f t="shared" si="400"/>
        <v/>
      </c>
      <c r="BI3161" t="str">
        <f t="shared" si="401"/>
        <v/>
      </c>
      <c r="BJ3161" t="str">
        <f t="shared" ca="1" si="402"/>
        <v/>
      </c>
      <c r="BK3161">
        <f t="shared" si="405"/>
        <v>1900</v>
      </c>
      <c r="BL3161">
        <f t="shared" si="406"/>
        <v>1900</v>
      </c>
      <c r="BM3161" t="str">
        <f t="shared" si="403"/>
        <v/>
      </c>
      <c r="BN3161" s="84">
        <f t="shared" si="404"/>
        <v>116</v>
      </c>
      <c r="BO3161" s="1">
        <v>42370</v>
      </c>
      <c r="BP3161" s="1"/>
    </row>
    <row r="3162" spans="4:68">
      <c r="D3162" s="1"/>
      <c r="J3162" s="1"/>
      <c r="L3162" s="1"/>
      <c r="M3162" s="1"/>
      <c r="AX3162" s="1"/>
      <c r="AY3162" s="1"/>
      <c r="BA3162" s="1"/>
      <c r="BB3162" s="1"/>
      <c r="BG3162" t="str">
        <f t="shared" ca="1" si="399"/>
        <v/>
      </c>
      <c r="BH3162" t="str">
        <f t="shared" si="400"/>
        <v/>
      </c>
      <c r="BI3162" t="str">
        <f t="shared" si="401"/>
        <v/>
      </c>
      <c r="BJ3162" t="str">
        <f t="shared" ca="1" si="402"/>
        <v/>
      </c>
      <c r="BK3162">
        <f t="shared" si="405"/>
        <v>1900</v>
      </c>
      <c r="BL3162">
        <f t="shared" si="406"/>
        <v>1900</v>
      </c>
      <c r="BM3162" t="str">
        <f t="shared" si="403"/>
        <v/>
      </c>
      <c r="BN3162" s="84">
        <f t="shared" si="404"/>
        <v>116</v>
      </c>
      <c r="BO3162" s="1">
        <v>42370</v>
      </c>
      <c r="BP3162" s="1"/>
    </row>
    <row r="3163" spans="4:68">
      <c r="D3163" s="1"/>
      <c r="J3163" s="1"/>
      <c r="L3163" s="1"/>
      <c r="M3163" s="1"/>
      <c r="AX3163" s="1"/>
      <c r="AY3163" s="1"/>
      <c r="BA3163" s="1"/>
      <c r="BB3163" s="1"/>
      <c r="BG3163" t="str">
        <f t="shared" ca="1" si="399"/>
        <v/>
      </c>
      <c r="BH3163" t="str">
        <f t="shared" si="400"/>
        <v/>
      </c>
      <c r="BI3163" t="str">
        <f t="shared" si="401"/>
        <v/>
      </c>
      <c r="BJ3163" t="str">
        <f t="shared" ca="1" si="402"/>
        <v/>
      </c>
      <c r="BK3163">
        <f t="shared" si="405"/>
        <v>1900</v>
      </c>
      <c r="BL3163">
        <f t="shared" si="406"/>
        <v>1900</v>
      </c>
      <c r="BM3163" t="str">
        <f t="shared" si="403"/>
        <v/>
      </c>
      <c r="BN3163" s="84">
        <f t="shared" si="404"/>
        <v>116</v>
      </c>
      <c r="BO3163" s="1">
        <v>42370</v>
      </c>
      <c r="BP3163" s="1"/>
    </row>
    <row r="3164" spans="4:68">
      <c r="D3164" s="1"/>
      <c r="J3164" s="1"/>
      <c r="L3164" s="1"/>
      <c r="M3164" s="1"/>
      <c r="BA3164" s="1"/>
      <c r="BG3164" t="str">
        <f t="shared" ca="1" si="399"/>
        <v/>
      </c>
      <c r="BH3164" t="str">
        <f t="shared" si="400"/>
        <v/>
      </c>
      <c r="BI3164" t="str">
        <f t="shared" si="401"/>
        <v/>
      </c>
      <c r="BJ3164" t="str">
        <f t="shared" ca="1" si="402"/>
        <v/>
      </c>
      <c r="BK3164">
        <f t="shared" si="405"/>
        <v>1900</v>
      </c>
      <c r="BL3164">
        <f t="shared" si="406"/>
        <v>1900</v>
      </c>
      <c r="BM3164" t="str">
        <f t="shared" si="403"/>
        <v/>
      </c>
      <c r="BN3164" s="84">
        <f t="shared" si="404"/>
        <v>116</v>
      </c>
      <c r="BO3164" s="1">
        <v>42370</v>
      </c>
      <c r="BP3164" s="1"/>
    </row>
    <row r="3165" spans="4:68">
      <c r="D3165" s="1"/>
      <c r="J3165" s="1"/>
      <c r="L3165" s="1"/>
      <c r="M3165" s="1"/>
      <c r="AX3165" s="1"/>
      <c r="AY3165" s="1"/>
      <c r="BA3165" s="1"/>
      <c r="BB3165" s="1"/>
      <c r="BG3165" t="str">
        <f t="shared" ca="1" si="399"/>
        <v/>
      </c>
      <c r="BH3165" t="str">
        <f t="shared" si="400"/>
        <v/>
      </c>
      <c r="BI3165" t="str">
        <f t="shared" si="401"/>
        <v/>
      </c>
      <c r="BJ3165" t="str">
        <f t="shared" ca="1" si="402"/>
        <v/>
      </c>
      <c r="BK3165">
        <f t="shared" si="405"/>
        <v>1900</v>
      </c>
      <c r="BL3165">
        <f t="shared" si="406"/>
        <v>1900</v>
      </c>
      <c r="BM3165" t="str">
        <f t="shared" si="403"/>
        <v/>
      </c>
      <c r="BN3165" s="84">
        <f t="shared" si="404"/>
        <v>116</v>
      </c>
      <c r="BO3165" s="1">
        <v>42370</v>
      </c>
      <c r="BP3165" s="1"/>
    </row>
    <row r="3166" spans="4:68">
      <c r="D3166" s="1"/>
      <c r="J3166" s="1"/>
      <c r="L3166" s="1"/>
      <c r="BA3166" s="1"/>
      <c r="BG3166" t="str">
        <f t="shared" ca="1" si="399"/>
        <v/>
      </c>
      <c r="BH3166" t="str">
        <f t="shared" si="400"/>
        <v/>
      </c>
      <c r="BI3166" t="str">
        <f t="shared" si="401"/>
        <v/>
      </c>
      <c r="BJ3166" t="str">
        <f t="shared" ca="1" si="402"/>
        <v/>
      </c>
      <c r="BK3166">
        <f t="shared" si="405"/>
        <v>1900</v>
      </c>
      <c r="BL3166">
        <f t="shared" si="406"/>
        <v>1900</v>
      </c>
      <c r="BM3166" t="str">
        <f t="shared" si="403"/>
        <v/>
      </c>
      <c r="BN3166" s="84">
        <f t="shared" si="404"/>
        <v>116</v>
      </c>
      <c r="BO3166" s="1">
        <v>42370</v>
      </c>
      <c r="BP3166" s="1"/>
    </row>
    <row r="3167" spans="4:68">
      <c r="D3167" s="1"/>
      <c r="E3167" s="1"/>
      <c r="J3167" s="1"/>
      <c r="L3167" s="1"/>
      <c r="BA3167" s="1"/>
      <c r="BG3167" t="str">
        <f t="shared" ca="1" si="399"/>
        <v/>
      </c>
      <c r="BH3167" t="str">
        <f t="shared" si="400"/>
        <v/>
      </c>
      <c r="BI3167" t="str">
        <f t="shared" si="401"/>
        <v/>
      </c>
      <c r="BJ3167" t="str">
        <f t="shared" ca="1" si="402"/>
        <v/>
      </c>
      <c r="BK3167">
        <f t="shared" si="405"/>
        <v>1900</v>
      </c>
      <c r="BL3167">
        <f t="shared" si="406"/>
        <v>1900</v>
      </c>
      <c r="BM3167" t="str">
        <f t="shared" si="403"/>
        <v/>
      </c>
      <c r="BN3167" s="84">
        <f t="shared" si="404"/>
        <v>116</v>
      </c>
      <c r="BO3167" s="1">
        <v>42370</v>
      </c>
      <c r="BP3167" s="1"/>
    </row>
    <row r="3168" spans="4:68">
      <c r="D3168" s="1"/>
      <c r="J3168" s="1"/>
      <c r="L3168" s="1"/>
      <c r="M3168" s="1"/>
      <c r="AX3168" s="1"/>
      <c r="AY3168" s="1"/>
      <c r="BA3168" s="1"/>
      <c r="BB3168" s="1"/>
      <c r="BG3168" t="str">
        <f t="shared" ca="1" si="399"/>
        <v/>
      </c>
      <c r="BH3168" t="str">
        <f t="shared" si="400"/>
        <v/>
      </c>
      <c r="BI3168" t="str">
        <f t="shared" si="401"/>
        <v/>
      </c>
      <c r="BJ3168" t="str">
        <f t="shared" ca="1" si="402"/>
        <v/>
      </c>
      <c r="BK3168">
        <f t="shared" si="405"/>
        <v>1900</v>
      </c>
      <c r="BL3168">
        <f t="shared" si="406"/>
        <v>1900</v>
      </c>
      <c r="BM3168" t="str">
        <f t="shared" si="403"/>
        <v/>
      </c>
      <c r="BN3168" s="84">
        <f t="shared" si="404"/>
        <v>116</v>
      </c>
      <c r="BO3168" s="1">
        <v>42370</v>
      </c>
      <c r="BP3168" s="1"/>
    </row>
    <row r="3169" spans="4:68">
      <c r="D3169" s="1"/>
      <c r="E3169" s="1"/>
      <c r="J3169" s="1"/>
      <c r="L3169" s="1"/>
      <c r="AX3169" s="1"/>
      <c r="AY3169" s="1"/>
      <c r="BA3169" s="1"/>
      <c r="BG3169" t="str">
        <f t="shared" ca="1" si="399"/>
        <v/>
      </c>
      <c r="BH3169" t="str">
        <f t="shared" si="400"/>
        <v/>
      </c>
      <c r="BI3169" t="str">
        <f t="shared" si="401"/>
        <v/>
      </c>
      <c r="BJ3169" t="str">
        <f t="shared" ca="1" si="402"/>
        <v/>
      </c>
      <c r="BK3169">
        <f t="shared" si="405"/>
        <v>1900</v>
      </c>
      <c r="BL3169">
        <f t="shared" si="406"/>
        <v>1900</v>
      </c>
      <c r="BM3169" t="str">
        <f t="shared" si="403"/>
        <v/>
      </c>
      <c r="BN3169" s="84">
        <f t="shared" si="404"/>
        <v>116</v>
      </c>
      <c r="BO3169" s="1">
        <v>42370</v>
      </c>
      <c r="BP3169" s="1"/>
    </row>
    <row r="3170" spans="4:68">
      <c r="D3170" s="1"/>
      <c r="J3170" s="1"/>
      <c r="L3170" s="1"/>
      <c r="M3170" s="1"/>
      <c r="AX3170" s="1"/>
      <c r="AY3170" s="1"/>
      <c r="BA3170" s="1"/>
      <c r="BB3170" s="1"/>
      <c r="BG3170" t="str">
        <f t="shared" ca="1" si="399"/>
        <v/>
      </c>
      <c r="BH3170" t="str">
        <f t="shared" si="400"/>
        <v/>
      </c>
      <c r="BI3170" t="str">
        <f t="shared" si="401"/>
        <v/>
      </c>
      <c r="BJ3170" t="str">
        <f t="shared" ca="1" si="402"/>
        <v/>
      </c>
      <c r="BK3170">
        <f t="shared" si="405"/>
        <v>1900</v>
      </c>
      <c r="BL3170">
        <f t="shared" si="406"/>
        <v>1900</v>
      </c>
      <c r="BM3170" t="str">
        <f t="shared" si="403"/>
        <v/>
      </c>
      <c r="BN3170" s="84">
        <f t="shared" si="404"/>
        <v>116</v>
      </c>
      <c r="BO3170" s="1">
        <v>42370</v>
      </c>
      <c r="BP3170" s="1"/>
    </row>
    <row r="3171" spans="4:68">
      <c r="D3171" s="1"/>
      <c r="J3171" s="1"/>
      <c r="L3171" s="1"/>
      <c r="M3171" s="1"/>
      <c r="AX3171" s="1"/>
      <c r="AY3171" s="1"/>
      <c r="BA3171" s="1"/>
      <c r="BB3171" s="1"/>
      <c r="BG3171" t="str">
        <f t="shared" ca="1" si="399"/>
        <v/>
      </c>
      <c r="BH3171" t="str">
        <f t="shared" si="400"/>
        <v/>
      </c>
      <c r="BI3171" t="str">
        <f t="shared" si="401"/>
        <v/>
      </c>
      <c r="BJ3171" t="str">
        <f t="shared" ca="1" si="402"/>
        <v/>
      </c>
      <c r="BK3171">
        <f t="shared" si="405"/>
        <v>1900</v>
      </c>
      <c r="BL3171">
        <f t="shared" si="406"/>
        <v>1900</v>
      </c>
      <c r="BM3171" t="str">
        <f t="shared" si="403"/>
        <v/>
      </c>
      <c r="BN3171" s="84">
        <f t="shared" si="404"/>
        <v>116</v>
      </c>
      <c r="BO3171" s="1">
        <v>42370</v>
      </c>
      <c r="BP3171" s="1"/>
    </row>
    <row r="3172" spans="4:68">
      <c r="D3172" s="1"/>
      <c r="J3172" s="1"/>
      <c r="L3172" s="1"/>
      <c r="BA3172" s="1"/>
      <c r="BG3172" t="str">
        <f t="shared" ca="1" si="399"/>
        <v/>
      </c>
      <c r="BH3172" t="str">
        <f t="shared" si="400"/>
        <v/>
      </c>
      <c r="BI3172" t="str">
        <f t="shared" si="401"/>
        <v/>
      </c>
      <c r="BJ3172" t="str">
        <f t="shared" ca="1" si="402"/>
        <v/>
      </c>
      <c r="BK3172">
        <f t="shared" si="405"/>
        <v>1900</v>
      </c>
      <c r="BL3172">
        <f t="shared" si="406"/>
        <v>1900</v>
      </c>
      <c r="BM3172" t="str">
        <f t="shared" si="403"/>
        <v/>
      </c>
      <c r="BN3172" s="84">
        <f t="shared" si="404"/>
        <v>116</v>
      </c>
      <c r="BO3172" s="1">
        <v>42370</v>
      </c>
      <c r="BP3172" s="1"/>
    </row>
    <row r="3173" spans="4:68">
      <c r="D3173" s="1"/>
      <c r="E3173" s="1"/>
      <c r="J3173" s="1"/>
      <c r="L3173" s="1"/>
      <c r="N3173" s="1"/>
      <c r="AX3173" s="1"/>
      <c r="AY3173" s="1"/>
      <c r="BA3173" s="1"/>
      <c r="BF3173" s="1"/>
      <c r="BG3173" t="str">
        <f t="shared" ca="1" si="399"/>
        <v/>
      </c>
      <c r="BH3173" t="str">
        <f t="shared" si="400"/>
        <v/>
      </c>
      <c r="BI3173" t="str">
        <f t="shared" si="401"/>
        <v/>
      </c>
      <c r="BJ3173" t="str">
        <f t="shared" ca="1" si="402"/>
        <v/>
      </c>
      <c r="BK3173">
        <f t="shared" si="405"/>
        <v>1900</v>
      </c>
      <c r="BL3173">
        <f t="shared" si="406"/>
        <v>1900</v>
      </c>
      <c r="BM3173" t="str">
        <f t="shared" si="403"/>
        <v/>
      </c>
      <c r="BN3173" s="84">
        <f t="shared" si="404"/>
        <v>116</v>
      </c>
      <c r="BO3173" s="1">
        <v>42370</v>
      </c>
      <c r="BP3173" s="1"/>
    </row>
    <row r="3174" spans="4:68">
      <c r="D3174" s="1"/>
      <c r="J3174" s="1"/>
      <c r="M3174" s="1"/>
      <c r="BG3174" t="str">
        <f t="shared" ca="1" si="399"/>
        <v/>
      </c>
      <c r="BH3174" t="str">
        <f t="shared" si="400"/>
        <v/>
      </c>
      <c r="BI3174" t="str">
        <f t="shared" si="401"/>
        <v/>
      </c>
      <c r="BJ3174" t="str">
        <f t="shared" ca="1" si="402"/>
        <v/>
      </c>
      <c r="BK3174">
        <f t="shared" si="405"/>
        <v>1900</v>
      </c>
      <c r="BL3174">
        <f t="shared" si="406"/>
        <v>1900</v>
      </c>
      <c r="BM3174" t="str">
        <f t="shared" si="403"/>
        <v/>
      </c>
      <c r="BN3174" s="84">
        <f t="shared" si="404"/>
        <v>116</v>
      </c>
      <c r="BO3174" s="1">
        <v>42370</v>
      </c>
      <c r="BP3174" s="1"/>
    </row>
    <row r="3175" spans="4:68">
      <c r="D3175" s="1"/>
      <c r="J3175" s="1"/>
      <c r="L3175" s="1"/>
      <c r="M3175" s="1"/>
      <c r="AX3175" s="1"/>
      <c r="AY3175" s="1"/>
      <c r="BA3175" s="1"/>
      <c r="BB3175" s="1"/>
      <c r="BG3175" t="str">
        <f t="shared" ca="1" si="399"/>
        <v/>
      </c>
      <c r="BH3175" t="str">
        <f t="shared" si="400"/>
        <v/>
      </c>
      <c r="BI3175" t="str">
        <f t="shared" si="401"/>
        <v/>
      </c>
      <c r="BJ3175" t="str">
        <f t="shared" ca="1" si="402"/>
        <v/>
      </c>
      <c r="BK3175">
        <f t="shared" si="405"/>
        <v>1900</v>
      </c>
      <c r="BL3175">
        <f t="shared" si="406"/>
        <v>1900</v>
      </c>
      <c r="BM3175" t="str">
        <f t="shared" si="403"/>
        <v/>
      </c>
      <c r="BN3175" s="84">
        <f t="shared" si="404"/>
        <v>116</v>
      </c>
      <c r="BO3175" s="1">
        <v>42370</v>
      </c>
      <c r="BP3175" s="1"/>
    </row>
    <row r="3176" spans="4:68">
      <c r="D3176" s="1"/>
      <c r="J3176" s="1"/>
      <c r="L3176" s="1"/>
      <c r="M3176" s="1"/>
      <c r="AX3176" s="1"/>
      <c r="AY3176" s="1"/>
      <c r="BA3176" s="1"/>
      <c r="BB3176" s="1"/>
      <c r="BG3176" t="str">
        <f t="shared" ca="1" si="399"/>
        <v/>
      </c>
      <c r="BH3176" t="str">
        <f t="shared" si="400"/>
        <v/>
      </c>
      <c r="BI3176" t="str">
        <f t="shared" si="401"/>
        <v/>
      </c>
      <c r="BJ3176" t="str">
        <f t="shared" ca="1" si="402"/>
        <v/>
      </c>
      <c r="BK3176">
        <f t="shared" si="405"/>
        <v>1900</v>
      </c>
      <c r="BL3176">
        <f t="shared" si="406"/>
        <v>1900</v>
      </c>
      <c r="BM3176" t="str">
        <f t="shared" si="403"/>
        <v/>
      </c>
      <c r="BN3176" s="84">
        <f t="shared" si="404"/>
        <v>116</v>
      </c>
      <c r="BO3176" s="1">
        <v>42370</v>
      </c>
      <c r="BP3176" s="1"/>
    </row>
    <row r="3177" spans="4:68">
      <c r="D3177" s="1"/>
      <c r="J3177" s="1"/>
      <c r="L3177" s="1"/>
      <c r="M3177" s="1"/>
      <c r="AX3177" s="1"/>
      <c r="AY3177" s="1"/>
      <c r="BA3177" s="1"/>
      <c r="BB3177" s="1"/>
      <c r="BG3177" t="str">
        <f t="shared" ca="1" si="399"/>
        <v/>
      </c>
      <c r="BH3177" t="str">
        <f t="shared" si="400"/>
        <v/>
      </c>
      <c r="BI3177" t="str">
        <f t="shared" si="401"/>
        <v/>
      </c>
      <c r="BJ3177" t="str">
        <f t="shared" ca="1" si="402"/>
        <v/>
      </c>
      <c r="BK3177">
        <f t="shared" si="405"/>
        <v>1900</v>
      </c>
      <c r="BL3177">
        <f t="shared" si="406"/>
        <v>1900</v>
      </c>
      <c r="BM3177" t="str">
        <f t="shared" si="403"/>
        <v/>
      </c>
      <c r="BN3177" s="84">
        <f t="shared" si="404"/>
        <v>116</v>
      </c>
      <c r="BO3177" s="1">
        <v>42370</v>
      </c>
      <c r="BP3177" s="1"/>
    </row>
    <row r="3178" spans="4:68">
      <c r="D3178" s="1"/>
      <c r="J3178" s="1"/>
      <c r="L3178" s="1"/>
      <c r="M3178" s="1"/>
      <c r="AX3178" s="1"/>
      <c r="AY3178" s="1"/>
      <c r="BA3178" s="1"/>
      <c r="BB3178" s="1"/>
      <c r="BG3178" t="str">
        <f t="shared" ca="1" si="399"/>
        <v/>
      </c>
      <c r="BH3178" t="str">
        <f t="shared" si="400"/>
        <v/>
      </c>
      <c r="BI3178" t="str">
        <f t="shared" si="401"/>
        <v/>
      </c>
      <c r="BJ3178" t="str">
        <f t="shared" ca="1" si="402"/>
        <v/>
      </c>
      <c r="BK3178">
        <f t="shared" si="405"/>
        <v>1900</v>
      </c>
      <c r="BL3178">
        <f t="shared" si="406"/>
        <v>1900</v>
      </c>
      <c r="BM3178" t="str">
        <f t="shared" si="403"/>
        <v/>
      </c>
      <c r="BN3178" s="84">
        <f t="shared" si="404"/>
        <v>116</v>
      </c>
      <c r="BO3178" s="1">
        <v>42370</v>
      </c>
      <c r="BP3178" s="1"/>
    </row>
    <row r="3179" spans="4:68">
      <c r="D3179" s="1"/>
      <c r="J3179" s="1"/>
      <c r="L3179" s="1"/>
      <c r="M3179" s="1"/>
      <c r="AX3179" s="1"/>
      <c r="AY3179" s="1"/>
      <c r="BA3179" s="1"/>
      <c r="BB3179" s="1"/>
      <c r="BG3179" t="str">
        <f t="shared" ca="1" si="399"/>
        <v/>
      </c>
      <c r="BH3179" t="str">
        <f t="shared" si="400"/>
        <v/>
      </c>
      <c r="BI3179" t="str">
        <f t="shared" si="401"/>
        <v/>
      </c>
      <c r="BJ3179" t="str">
        <f t="shared" ca="1" si="402"/>
        <v/>
      </c>
      <c r="BK3179">
        <f t="shared" si="405"/>
        <v>1900</v>
      </c>
      <c r="BL3179">
        <f t="shared" si="406"/>
        <v>1900</v>
      </c>
      <c r="BM3179" t="str">
        <f t="shared" si="403"/>
        <v/>
      </c>
      <c r="BN3179" s="84">
        <f t="shared" si="404"/>
        <v>116</v>
      </c>
      <c r="BO3179" s="1">
        <v>42370</v>
      </c>
      <c r="BP3179" s="1"/>
    </row>
    <row r="3180" spans="4:68">
      <c r="D3180" s="1"/>
      <c r="J3180" s="1"/>
      <c r="M3180" s="1"/>
      <c r="BG3180" t="str">
        <f t="shared" ca="1" si="399"/>
        <v/>
      </c>
      <c r="BH3180" t="str">
        <f t="shared" si="400"/>
        <v/>
      </c>
      <c r="BI3180" t="str">
        <f t="shared" si="401"/>
        <v/>
      </c>
      <c r="BJ3180" t="str">
        <f t="shared" ca="1" si="402"/>
        <v/>
      </c>
      <c r="BK3180">
        <f t="shared" si="405"/>
        <v>1900</v>
      </c>
      <c r="BL3180">
        <f t="shared" si="406"/>
        <v>1900</v>
      </c>
      <c r="BM3180" t="str">
        <f t="shared" si="403"/>
        <v/>
      </c>
      <c r="BN3180" s="84">
        <f t="shared" si="404"/>
        <v>116</v>
      </c>
      <c r="BO3180" s="1">
        <v>42370</v>
      </c>
      <c r="BP3180" s="1"/>
    </row>
    <row r="3181" spans="4:68">
      <c r="D3181" s="1"/>
      <c r="J3181" s="1"/>
      <c r="L3181" s="1"/>
      <c r="M3181" s="1"/>
      <c r="AX3181" s="1"/>
      <c r="AY3181" s="1"/>
      <c r="BA3181" s="1"/>
      <c r="BB3181" s="1"/>
      <c r="BG3181" t="str">
        <f t="shared" ca="1" si="399"/>
        <v/>
      </c>
      <c r="BH3181" t="str">
        <f t="shared" si="400"/>
        <v/>
      </c>
      <c r="BI3181" t="str">
        <f t="shared" si="401"/>
        <v/>
      </c>
      <c r="BJ3181" t="str">
        <f t="shared" ca="1" si="402"/>
        <v/>
      </c>
      <c r="BK3181">
        <f t="shared" si="405"/>
        <v>1900</v>
      </c>
      <c r="BL3181">
        <f t="shared" si="406"/>
        <v>1900</v>
      </c>
      <c r="BM3181" t="str">
        <f t="shared" si="403"/>
        <v/>
      </c>
      <c r="BN3181" s="84">
        <f t="shared" si="404"/>
        <v>116</v>
      </c>
      <c r="BO3181" s="1">
        <v>42370</v>
      </c>
      <c r="BP3181" s="1"/>
    </row>
    <row r="3182" spans="4:68">
      <c r="D3182" s="1"/>
      <c r="J3182" s="1"/>
      <c r="L3182" s="1"/>
      <c r="M3182" s="1"/>
      <c r="AX3182" s="1"/>
      <c r="AY3182" s="1"/>
      <c r="BA3182" s="1"/>
      <c r="BB3182" s="1"/>
      <c r="BG3182" t="str">
        <f t="shared" ca="1" si="399"/>
        <v/>
      </c>
      <c r="BH3182" t="str">
        <f t="shared" si="400"/>
        <v/>
      </c>
      <c r="BI3182" t="str">
        <f t="shared" si="401"/>
        <v/>
      </c>
      <c r="BJ3182" t="str">
        <f t="shared" ca="1" si="402"/>
        <v/>
      </c>
      <c r="BK3182">
        <f t="shared" si="405"/>
        <v>1900</v>
      </c>
      <c r="BL3182">
        <f t="shared" si="406"/>
        <v>1900</v>
      </c>
      <c r="BM3182" t="str">
        <f t="shared" si="403"/>
        <v/>
      </c>
      <c r="BN3182" s="84">
        <f t="shared" si="404"/>
        <v>116</v>
      </c>
      <c r="BO3182" s="1">
        <v>42370</v>
      </c>
      <c r="BP3182" s="1"/>
    </row>
    <row r="3183" spans="4:68">
      <c r="D3183" s="1"/>
      <c r="J3183" s="1"/>
      <c r="M3183" s="1"/>
      <c r="BG3183" t="str">
        <f t="shared" ca="1" si="399"/>
        <v/>
      </c>
      <c r="BH3183" t="str">
        <f t="shared" si="400"/>
        <v/>
      </c>
      <c r="BI3183" t="str">
        <f t="shared" si="401"/>
        <v/>
      </c>
      <c r="BJ3183" t="str">
        <f t="shared" ca="1" si="402"/>
        <v/>
      </c>
      <c r="BK3183">
        <f t="shared" si="405"/>
        <v>1900</v>
      </c>
      <c r="BL3183">
        <f t="shared" si="406"/>
        <v>1900</v>
      </c>
      <c r="BM3183" t="str">
        <f t="shared" si="403"/>
        <v/>
      </c>
      <c r="BN3183" s="84">
        <f t="shared" si="404"/>
        <v>116</v>
      </c>
      <c r="BO3183" s="1">
        <v>42370</v>
      </c>
      <c r="BP3183" s="1"/>
    </row>
    <row r="3184" spans="4:68">
      <c r="D3184" s="1"/>
      <c r="J3184" s="1"/>
      <c r="M3184" s="1"/>
      <c r="BG3184" t="str">
        <f t="shared" ca="1" si="399"/>
        <v/>
      </c>
      <c r="BH3184" t="str">
        <f t="shared" si="400"/>
        <v/>
      </c>
      <c r="BI3184" t="str">
        <f t="shared" si="401"/>
        <v/>
      </c>
      <c r="BJ3184" t="str">
        <f t="shared" ca="1" si="402"/>
        <v/>
      </c>
      <c r="BK3184">
        <f t="shared" si="405"/>
        <v>1900</v>
      </c>
      <c r="BL3184">
        <f t="shared" si="406"/>
        <v>1900</v>
      </c>
      <c r="BM3184" t="str">
        <f t="shared" si="403"/>
        <v/>
      </c>
      <c r="BN3184" s="84">
        <f t="shared" si="404"/>
        <v>116</v>
      </c>
      <c r="BO3184" s="1">
        <v>42370</v>
      </c>
      <c r="BP3184" s="1"/>
    </row>
    <row r="3185" spans="4:68">
      <c r="D3185" s="1"/>
      <c r="J3185" s="1"/>
      <c r="L3185" s="1"/>
      <c r="M3185" s="1"/>
      <c r="BA3185" s="1"/>
      <c r="BG3185" t="str">
        <f t="shared" ca="1" si="399"/>
        <v/>
      </c>
      <c r="BH3185" t="str">
        <f t="shared" si="400"/>
        <v/>
      </c>
      <c r="BI3185" t="str">
        <f t="shared" si="401"/>
        <v/>
      </c>
      <c r="BJ3185" t="str">
        <f t="shared" ca="1" si="402"/>
        <v/>
      </c>
      <c r="BK3185">
        <f t="shared" si="405"/>
        <v>1900</v>
      </c>
      <c r="BL3185">
        <f t="shared" si="406"/>
        <v>1900</v>
      </c>
      <c r="BM3185" t="str">
        <f t="shared" si="403"/>
        <v/>
      </c>
      <c r="BN3185" s="84">
        <f t="shared" si="404"/>
        <v>116</v>
      </c>
      <c r="BO3185" s="1">
        <v>42370</v>
      </c>
      <c r="BP3185" s="1"/>
    </row>
    <row r="3186" spans="4:68">
      <c r="D3186" s="1"/>
      <c r="J3186" s="1"/>
      <c r="L3186" s="1"/>
      <c r="BA3186" s="1"/>
      <c r="BG3186" t="str">
        <f t="shared" ca="1" si="399"/>
        <v/>
      </c>
      <c r="BH3186" t="str">
        <f t="shared" si="400"/>
        <v/>
      </c>
      <c r="BI3186" t="str">
        <f t="shared" si="401"/>
        <v/>
      </c>
      <c r="BJ3186" t="str">
        <f t="shared" ca="1" si="402"/>
        <v/>
      </c>
      <c r="BK3186">
        <f t="shared" si="405"/>
        <v>1900</v>
      </c>
      <c r="BL3186">
        <f t="shared" si="406"/>
        <v>1900</v>
      </c>
      <c r="BM3186" t="str">
        <f t="shared" si="403"/>
        <v/>
      </c>
      <c r="BN3186" s="84">
        <f t="shared" si="404"/>
        <v>116</v>
      </c>
      <c r="BO3186" s="1">
        <v>42370</v>
      </c>
      <c r="BP3186" s="1"/>
    </row>
    <row r="3187" spans="4:68">
      <c r="D3187" s="1"/>
      <c r="J3187" s="1"/>
      <c r="L3187" s="1"/>
      <c r="AX3187" s="1"/>
      <c r="AY3187" s="1"/>
      <c r="BA3187" s="1"/>
      <c r="BB3187" s="1"/>
      <c r="BG3187" t="str">
        <f t="shared" ca="1" si="399"/>
        <v/>
      </c>
      <c r="BH3187" t="str">
        <f t="shared" si="400"/>
        <v/>
      </c>
      <c r="BI3187" t="str">
        <f t="shared" si="401"/>
        <v/>
      </c>
      <c r="BJ3187" t="str">
        <f t="shared" ca="1" si="402"/>
        <v/>
      </c>
      <c r="BK3187">
        <f t="shared" si="405"/>
        <v>1900</v>
      </c>
      <c r="BL3187">
        <f t="shared" si="406"/>
        <v>1900</v>
      </c>
      <c r="BM3187" t="str">
        <f t="shared" si="403"/>
        <v/>
      </c>
      <c r="BN3187" s="84">
        <f t="shared" si="404"/>
        <v>116</v>
      </c>
      <c r="BO3187" s="1">
        <v>42370</v>
      </c>
      <c r="BP3187" s="1"/>
    </row>
    <row r="3188" spans="4:68">
      <c r="D3188" s="1"/>
      <c r="J3188" s="1"/>
      <c r="L3188" s="1"/>
      <c r="M3188" s="1"/>
      <c r="AX3188" s="1"/>
      <c r="AY3188" s="1"/>
      <c r="BA3188" s="1"/>
      <c r="BB3188" s="1"/>
      <c r="BG3188" t="str">
        <f t="shared" ca="1" si="399"/>
        <v/>
      </c>
      <c r="BH3188" t="str">
        <f t="shared" si="400"/>
        <v/>
      </c>
      <c r="BI3188" t="str">
        <f t="shared" si="401"/>
        <v/>
      </c>
      <c r="BJ3188" t="str">
        <f t="shared" ca="1" si="402"/>
        <v/>
      </c>
      <c r="BK3188">
        <f t="shared" si="405"/>
        <v>1900</v>
      </c>
      <c r="BL3188">
        <f t="shared" si="406"/>
        <v>1900</v>
      </c>
      <c r="BM3188" t="str">
        <f t="shared" si="403"/>
        <v/>
      </c>
      <c r="BN3188" s="84">
        <f t="shared" si="404"/>
        <v>116</v>
      </c>
      <c r="BO3188" s="1">
        <v>42370</v>
      </c>
      <c r="BP3188" s="1"/>
    </row>
    <row r="3189" spans="4:68">
      <c r="D3189" s="1"/>
      <c r="J3189" s="1"/>
      <c r="L3189" s="1"/>
      <c r="M3189" s="1"/>
      <c r="BA3189" s="1"/>
      <c r="BB3189" s="1"/>
      <c r="BG3189" t="str">
        <f t="shared" ca="1" si="399"/>
        <v/>
      </c>
      <c r="BH3189" t="str">
        <f t="shared" si="400"/>
        <v/>
      </c>
      <c r="BI3189" t="str">
        <f t="shared" si="401"/>
        <v/>
      </c>
      <c r="BJ3189" t="str">
        <f t="shared" ca="1" si="402"/>
        <v/>
      </c>
      <c r="BK3189">
        <f t="shared" si="405"/>
        <v>1900</v>
      </c>
      <c r="BL3189">
        <f t="shared" si="406"/>
        <v>1900</v>
      </c>
      <c r="BM3189" t="str">
        <f t="shared" si="403"/>
        <v/>
      </c>
      <c r="BN3189" s="84">
        <f t="shared" si="404"/>
        <v>116</v>
      </c>
      <c r="BO3189" s="1">
        <v>42370</v>
      </c>
      <c r="BP3189" s="1"/>
    </row>
    <row r="3190" spans="4:68">
      <c r="D3190" s="1"/>
      <c r="BB3190" s="1"/>
      <c r="BG3190" t="str">
        <f t="shared" ca="1" si="399"/>
        <v/>
      </c>
      <c r="BH3190" t="str">
        <f t="shared" si="400"/>
        <v/>
      </c>
      <c r="BI3190" t="str">
        <f t="shared" si="401"/>
        <v/>
      </c>
      <c r="BJ3190" t="str">
        <f t="shared" ca="1" si="402"/>
        <v/>
      </c>
      <c r="BK3190">
        <f t="shared" si="405"/>
        <v>1900</v>
      </c>
      <c r="BL3190">
        <f t="shared" si="406"/>
        <v>1900</v>
      </c>
      <c r="BM3190" t="str">
        <f t="shared" si="403"/>
        <v/>
      </c>
      <c r="BN3190" s="84">
        <f t="shared" si="404"/>
        <v>116</v>
      </c>
      <c r="BO3190" s="1">
        <v>42370</v>
      </c>
      <c r="BP3190" s="1"/>
    </row>
    <row r="3191" spans="4:68">
      <c r="D3191" s="1"/>
      <c r="J3191" s="1"/>
      <c r="L3191" s="1"/>
      <c r="M3191" s="1"/>
      <c r="AX3191" s="1"/>
      <c r="AY3191" s="1"/>
      <c r="BA3191" s="1"/>
      <c r="BB3191" s="1"/>
      <c r="BG3191" t="str">
        <f t="shared" ca="1" si="399"/>
        <v/>
      </c>
      <c r="BH3191" t="str">
        <f t="shared" si="400"/>
        <v/>
      </c>
      <c r="BI3191" t="str">
        <f t="shared" si="401"/>
        <v/>
      </c>
      <c r="BJ3191" t="str">
        <f t="shared" ca="1" si="402"/>
        <v/>
      </c>
      <c r="BK3191">
        <f t="shared" si="405"/>
        <v>1900</v>
      </c>
      <c r="BL3191">
        <f t="shared" si="406"/>
        <v>1900</v>
      </c>
      <c r="BM3191" t="str">
        <f t="shared" si="403"/>
        <v/>
      </c>
      <c r="BN3191" s="84">
        <f t="shared" si="404"/>
        <v>116</v>
      </c>
      <c r="BO3191" s="1">
        <v>42370</v>
      </c>
      <c r="BP3191" s="1"/>
    </row>
    <row r="3192" spans="4:68">
      <c r="D3192" s="1"/>
      <c r="J3192" s="1"/>
      <c r="L3192" s="1"/>
      <c r="AX3192" s="1"/>
      <c r="AY3192" s="1"/>
      <c r="BA3192" s="1"/>
      <c r="BB3192" s="1"/>
      <c r="BG3192" t="str">
        <f t="shared" ca="1" si="399"/>
        <v/>
      </c>
      <c r="BH3192" t="str">
        <f t="shared" si="400"/>
        <v/>
      </c>
      <c r="BI3192" t="str">
        <f t="shared" si="401"/>
        <v/>
      </c>
      <c r="BJ3192" t="str">
        <f t="shared" ca="1" si="402"/>
        <v/>
      </c>
      <c r="BK3192">
        <f t="shared" si="405"/>
        <v>1900</v>
      </c>
      <c r="BL3192">
        <f t="shared" si="406"/>
        <v>1900</v>
      </c>
      <c r="BM3192" t="str">
        <f t="shared" si="403"/>
        <v/>
      </c>
      <c r="BN3192" s="84">
        <f t="shared" si="404"/>
        <v>116</v>
      </c>
      <c r="BO3192" s="1">
        <v>42370</v>
      </c>
      <c r="BP3192" s="1"/>
    </row>
    <row r="3193" spans="4:68">
      <c r="D3193" s="1"/>
      <c r="J3193" s="1"/>
      <c r="L3193" s="1"/>
      <c r="M3193" s="1"/>
      <c r="BA3193" s="1"/>
      <c r="BF3193" s="1"/>
      <c r="BG3193" t="str">
        <f t="shared" ref="BG3193:BG3256" ca="1" si="407">IF(A3193="","",DATEDIF(J3193,TODAY(),"y"))</f>
        <v/>
      </c>
      <c r="BH3193" t="str">
        <f t="shared" ref="BH3193:BH3256" si="408">IF(A3193="","",IF(BG3193&lt;61,"Moins de 61",IF(BG3193&lt;66,"61 à 65",IF(BG3193&lt;71,"66 à 70",IF(BG3193&lt;76,"71 à 75",IF(BG3193&lt;81,"76 à 80",IF(BG3193&lt;86,"81 à 85",IF(BG3193&lt;91,"86 à 90",IF(BG3193&lt;96,"91 à 95",IF(BG3193&lt;101,"96 à 100",IF(BG3193&gt;=101,"101 et plus","")))))))))))</f>
        <v/>
      </c>
      <c r="BI3193" t="str">
        <f t="shared" ref="BI3193:BI3256" si="409">IF(B3193="","",IF(BG3193&lt;66,"Moins de 66",IF(BG3193&lt;71,"66 à 70",IF(BG3193&lt;76,"71 à 75",IF(BG3193&lt;81,"76 à 80",IF(BG3193&gt;=81,"plus de 80",""))))))</f>
        <v/>
      </c>
      <c r="BJ3193" t="str">
        <f t="shared" ref="BJ3193:BJ3256" ca="1" si="410">IF(A3193="","",DATEDIF(L3193,TODAY(),"y"))</f>
        <v/>
      </c>
      <c r="BK3193">
        <f t="shared" si="405"/>
        <v>1900</v>
      </c>
      <c r="BL3193">
        <f t="shared" si="406"/>
        <v>1900</v>
      </c>
      <c r="BM3193" t="str">
        <f t="shared" si="403"/>
        <v/>
      </c>
      <c r="BN3193" s="84">
        <f t="shared" si="404"/>
        <v>116</v>
      </c>
      <c r="BO3193" s="1">
        <v>42370</v>
      </c>
      <c r="BP3193" s="1"/>
    </row>
    <row r="3194" spans="4:68">
      <c r="D3194" s="1"/>
      <c r="J3194" s="1"/>
      <c r="L3194" s="1"/>
      <c r="M3194" s="1"/>
      <c r="AX3194" s="1"/>
      <c r="AY3194" s="1"/>
      <c r="BA3194" s="1"/>
      <c r="BB3194" s="1"/>
      <c r="BG3194" t="str">
        <f t="shared" ca="1" si="407"/>
        <v/>
      </c>
      <c r="BH3194" t="str">
        <f t="shared" si="408"/>
        <v/>
      </c>
      <c r="BI3194" t="str">
        <f t="shared" si="409"/>
        <v/>
      </c>
      <c r="BJ3194" t="str">
        <f t="shared" ca="1" si="410"/>
        <v/>
      </c>
      <c r="BK3194">
        <f t="shared" si="405"/>
        <v>1900</v>
      </c>
      <c r="BL3194">
        <f t="shared" si="406"/>
        <v>1900</v>
      </c>
      <c r="BM3194" t="str">
        <f t="shared" si="403"/>
        <v/>
      </c>
      <c r="BN3194" s="84">
        <f t="shared" si="404"/>
        <v>116</v>
      </c>
      <c r="BO3194" s="1">
        <v>42370</v>
      </c>
      <c r="BP3194" s="1"/>
    </row>
    <row r="3195" spans="4:68">
      <c r="D3195" s="1"/>
      <c r="J3195" s="1"/>
      <c r="L3195" s="1"/>
      <c r="AX3195" s="1"/>
      <c r="AY3195" s="1"/>
      <c r="BA3195" s="1"/>
      <c r="BB3195" s="1"/>
      <c r="BF3195" s="1"/>
      <c r="BG3195" t="str">
        <f t="shared" ca="1" si="407"/>
        <v/>
      </c>
      <c r="BH3195" t="str">
        <f t="shared" si="408"/>
        <v/>
      </c>
      <c r="BI3195" t="str">
        <f t="shared" si="409"/>
        <v/>
      </c>
      <c r="BJ3195" t="str">
        <f t="shared" ca="1" si="410"/>
        <v/>
      </c>
      <c r="BK3195">
        <f t="shared" si="405"/>
        <v>1900</v>
      </c>
      <c r="BL3195">
        <f t="shared" si="406"/>
        <v>1900</v>
      </c>
      <c r="BM3195" t="str">
        <f t="shared" si="403"/>
        <v/>
      </c>
      <c r="BN3195" s="84">
        <f t="shared" si="404"/>
        <v>116</v>
      </c>
      <c r="BO3195" s="1">
        <v>42370</v>
      </c>
      <c r="BP3195" s="1"/>
    </row>
    <row r="3196" spans="4:68">
      <c r="D3196" s="1"/>
      <c r="BB3196" s="1"/>
      <c r="BG3196" t="str">
        <f t="shared" ca="1" si="407"/>
        <v/>
      </c>
      <c r="BH3196" t="str">
        <f t="shared" si="408"/>
        <v/>
      </c>
      <c r="BI3196" t="str">
        <f t="shared" si="409"/>
        <v/>
      </c>
      <c r="BJ3196" t="str">
        <f t="shared" ca="1" si="410"/>
        <v/>
      </c>
      <c r="BK3196">
        <f t="shared" si="405"/>
        <v>1900</v>
      </c>
      <c r="BL3196">
        <f t="shared" si="406"/>
        <v>1900</v>
      </c>
      <c r="BM3196" t="str">
        <f t="shared" si="403"/>
        <v/>
      </c>
      <c r="BN3196" s="84">
        <f t="shared" si="404"/>
        <v>116</v>
      </c>
      <c r="BO3196" s="1">
        <v>42370</v>
      </c>
      <c r="BP3196" s="1"/>
    </row>
    <row r="3197" spans="4:68">
      <c r="D3197" s="1"/>
      <c r="J3197" s="1"/>
      <c r="L3197" s="1"/>
      <c r="M3197" s="1"/>
      <c r="AX3197" s="1"/>
      <c r="AY3197" s="1"/>
      <c r="BA3197" s="1"/>
      <c r="BB3197" s="1"/>
      <c r="BG3197" t="str">
        <f t="shared" ca="1" si="407"/>
        <v/>
      </c>
      <c r="BH3197" t="str">
        <f t="shared" si="408"/>
        <v/>
      </c>
      <c r="BI3197" t="str">
        <f t="shared" si="409"/>
        <v/>
      </c>
      <c r="BJ3197" t="str">
        <f t="shared" ca="1" si="410"/>
        <v/>
      </c>
      <c r="BK3197">
        <f t="shared" si="405"/>
        <v>1900</v>
      </c>
      <c r="BL3197">
        <f t="shared" si="406"/>
        <v>1900</v>
      </c>
      <c r="BM3197" t="str">
        <f t="shared" si="403"/>
        <v/>
      </c>
      <c r="BN3197" s="84">
        <f t="shared" si="404"/>
        <v>116</v>
      </c>
      <c r="BO3197" s="1">
        <v>42370</v>
      </c>
      <c r="BP3197" s="1"/>
    </row>
    <row r="3198" spans="4:68">
      <c r="D3198" s="1"/>
      <c r="E3198" s="1"/>
      <c r="J3198" s="1"/>
      <c r="L3198" s="1"/>
      <c r="N3198" s="1"/>
      <c r="BA3198" s="1"/>
      <c r="BG3198" t="str">
        <f t="shared" ca="1" si="407"/>
        <v/>
      </c>
      <c r="BH3198" t="str">
        <f t="shared" si="408"/>
        <v/>
      </c>
      <c r="BI3198" t="str">
        <f t="shared" si="409"/>
        <v/>
      </c>
      <c r="BJ3198" t="str">
        <f t="shared" ca="1" si="410"/>
        <v/>
      </c>
      <c r="BK3198">
        <f t="shared" si="405"/>
        <v>1900</v>
      </c>
      <c r="BL3198">
        <f t="shared" si="406"/>
        <v>1900</v>
      </c>
      <c r="BM3198" t="str">
        <f t="shared" si="403"/>
        <v/>
      </c>
      <c r="BN3198" s="84">
        <f t="shared" si="404"/>
        <v>116</v>
      </c>
      <c r="BO3198" s="1">
        <v>42370</v>
      </c>
      <c r="BP3198" s="1"/>
    </row>
    <row r="3199" spans="4:68">
      <c r="D3199" s="1"/>
      <c r="J3199" s="1"/>
      <c r="L3199" s="1"/>
      <c r="M3199" s="1"/>
      <c r="AX3199" s="1"/>
      <c r="AY3199" s="1"/>
      <c r="BA3199" s="1"/>
      <c r="BB3199" s="1"/>
      <c r="BG3199" t="str">
        <f t="shared" ca="1" si="407"/>
        <v/>
      </c>
      <c r="BH3199" t="str">
        <f t="shared" si="408"/>
        <v/>
      </c>
      <c r="BI3199" t="str">
        <f t="shared" si="409"/>
        <v/>
      </c>
      <c r="BJ3199" t="str">
        <f t="shared" ca="1" si="410"/>
        <v/>
      </c>
      <c r="BK3199">
        <f t="shared" si="405"/>
        <v>1900</v>
      </c>
      <c r="BL3199">
        <f t="shared" si="406"/>
        <v>1900</v>
      </c>
      <c r="BM3199" t="str">
        <f t="shared" si="403"/>
        <v/>
      </c>
      <c r="BN3199" s="84">
        <f t="shared" si="404"/>
        <v>116</v>
      </c>
      <c r="BO3199" s="1">
        <v>42370</v>
      </c>
      <c r="BP3199" s="1"/>
    </row>
    <row r="3200" spans="4:68">
      <c r="D3200" s="1"/>
      <c r="E3200" s="1"/>
      <c r="J3200" s="1"/>
      <c r="L3200" s="1"/>
      <c r="M3200" s="1"/>
      <c r="N3200" s="1"/>
      <c r="AX3200" s="1"/>
      <c r="AY3200" s="1"/>
      <c r="BA3200" s="1"/>
      <c r="BB3200" s="1"/>
      <c r="BG3200" t="str">
        <f t="shared" ca="1" si="407"/>
        <v/>
      </c>
      <c r="BH3200" t="str">
        <f t="shared" si="408"/>
        <v/>
      </c>
      <c r="BI3200" t="str">
        <f t="shared" si="409"/>
        <v/>
      </c>
      <c r="BJ3200" t="str">
        <f t="shared" ca="1" si="410"/>
        <v/>
      </c>
      <c r="BK3200">
        <f t="shared" si="405"/>
        <v>1900</v>
      </c>
      <c r="BL3200">
        <f t="shared" si="406"/>
        <v>1900</v>
      </c>
      <c r="BM3200" t="str">
        <f t="shared" si="403"/>
        <v/>
      </c>
      <c r="BN3200" s="84">
        <f t="shared" si="404"/>
        <v>116</v>
      </c>
      <c r="BO3200" s="1">
        <v>42370</v>
      </c>
      <c r="BP3200" s="1"/>
    </row>
    <row r="3201" spans="59:68">
      <c r="BG3201" t="str">
        <f t="shared" ca="1" si="407"/>
        <v/>
      </c>
      <c r="BH3201" t="str">
        <f t="shared" si="408"/>
        <v/>
      </c>
      <c r="BI3201" t="str">
        <f t="shared" si="409"/>
        <v/>
      </c>
      <c r="BJ3201" t="str">
        <f t="shared" ca="1" si="410"/>
        <v/>
      </c>
      <c r="BK3201">
        <f t="shared" si="405"/>
        <v>1900</v>
      </c>
      <c r="BL3201">
        <f t="shared" si="406"/>
        <v>1900</v>
      </c>
      <c r="BM3201" t="str">
        <f t="shared" si="403"/>
        <v/>
      </c>
      <c r="BN3201" s="84">
        <f t="shared" si="404"/>
        <v>116</v>
      </c>
      <c r="BO3201" s="1">
        <v>42370</v>
      </c>
      <c r="BP3201" s="1"/>
    </row>
    <row r="3202" spans="59:68">
      <c r="BG3202" t="str">
        <f t="shared" ca="1" si="407"/>
        <v/>
      </c>
      <c r="BH3202" t="str">
        <f t="shared" si="408"/>
        <v/>
      </c>
      <c r="BI3202" t="str">
        <f t="shared" si="409"/>
        <v/>
      </c>
      <c r="BJ3202" t="str">
        <f t="shared" ca="1" si="410"/>
        <v/>
      </c>
      <c r="BK3202">
        <f t="shared" si="405"/>
        <v>1900</v>
      </c>
      <c r="BL3202">
        <f t="shared" si="406"/>
        <v>1900</v>
      </c>
      <c r="BM3202" t="str">
        <f t="shared" ref="BM3202:BM3265" si="411">IF(A3202="","",IF(O3202="Adhérent",BG3202,""))</f>
        <v/>
      </c>
      <c r="BN3202" s="84">
        <f t="shared" ref="BN3202:BN3265" si="412">YEAR(BO3202)-YEAR(J3202)</f>
        <v>116</v>
      </c>
      <c r="BO3202" s="1">
        <v>42370</v>
      </c>
      <c r="BP3202" s="1"/>
    </row>
    <row r="3203" spans="59:68">
      <c r="BG3203" t="str">
        <f t="shared" ca="1" si="407"/>
        <v/>
      </c>
      <c r="BH3203" t="str">
        <f t="shared" si="408"/>
        <v/>
      </c>
      <c r="BI3203" t="str">
        <f t="shared" si="409"/>
        <v/>
      </c>
      <c r="BJ3203" t="str">
        <f t="shared" ca="1" si="410"/>
        <v/>
      </c>
      <c r="BK3203">
        <f t="shared" ref="BK3203:BK3266" si="413">YEAR(L3203)</f>
        <v>1900</v>
      </c>
      <c r="BL3203">
        <f t="shared" ref="BL3203:BL3266" si="414">YEAR(E3203)</f>
        <v>1900</v>
      </c>
      <c r="BM3203" t="str">
        <f t="shared" si="411"/>
        <v/>
      </c>
      <c r="BN3203" s="84">
        <f t="shared" si="412"/>
        <v>116</v>
      </c>
      <c r="BO3203" s="1">
        <v>42370</v>
      </c>
      <c r="BP3203" s="1"/>
    </row>
    <row r="3204" spans="59:68">
      <c r="BG3204" t="str">
        <f t="shared" ca="1" si="407"/>
        <v/>
      </c>
      <c r="BH3204" t="str">
        <f t="shared" si="408"/>
        <v/>
      </c>
      <c r="BI3204" t="str">
        <f t="shared" si="409"/>
        <v/>
      </c>
      <c r="BJ3204" t="str">
        <f t="shared" ca="1" si="410"/>
        <v/>
      </c>
      <c r="BK3204">
        <f t="shared" si="413"/>
        <v>1900</v>
      </c>
      <c r="BL3204">
        <f t="shared" si="414"/>
        <v>1900</v>
      </c>
      <c r="BM3204" t="str">
        <f t="shared" si="411"/>
        <v/>
      </c>
      <c r="BN3204" s="84">
        <f t="shared" si="412"/>
        <v>116</v>
      </c>
      <c r="BO3204" s="1">
        <v>42370</v>
      </c>
      <c r="BP3204" s="1"/>
    </row>
    <row r="3205" spans="59:68">
      <c r="BG3205" t="str">
        <f t="shared" ca="1" si="407"/>
        <v/>
      </c>
      <c r="BH3205" t="str">
        <f t="shared" si="408"/>
        <v/>
      </c>
      <c r="BI3205" t="str">
        <f t="shared" si="409"/>
        <v/>
      </c>
      <c r="BJ3205" t="str">
        <f t="shared" ca="1" si="410"/>
        <v/>
      </c>
      <c r="BK3205">
        <f t="shared" si="413"/>
        <v>1900</v>
      </c>
      <c r="BL3205">
        <f t="shared" si="414"/>
        <v>1900</v>
      </c>
      <c r="BM3205" t="str">
        <f t="shared" si="411"/>
        <v/>
      </c>
      <c r="BN3205" s="84">
        <f t="shared" si="412"/>
        <v>116</v>
      </c>
      <c r="BO3205" s="1">
        <v>42370</v>
      </c>
      <c r="BP3205" s="1"/>
    </row>
    <row r="3206" spans="59:68">
      <c r="BG3206" t="str">
        <f t="shared" ca="1" si="407"/>
        <v/>
      </c>
      <c r="BH3206" t="str">
        <f t="shared" si="408"/>
        <v/>
      </c>
      <c r="BI3206" t="str">
        <f t="shared" si="409"/>
        <v/>
      </c>
      <c r="BJ3206" t="str">
        <f t="shared" ca="1" si="410"/>
        <v/>
      </c>
      <c r="BK3206">
        <f t="shared" si="413"/>
        <v>1900</v>
      </c>
      <c r="BL3206">
        <f t="shared" si="414"/>
        <v>1900</v>
      </c>
      <c r="BM3206" t="str">
        <f t="shared" si="411"/>
        <v/>
      </c>
      <c r="BN3206" s="84">
        <f t="shared" si="412"/>
        <v>116</v>
      </c>
      <c r="BO3206" s="1">
        <v>42370</v>
      </c>
      <c r="BP3206" s="1"/>
    </row>
    <row r="3207" spans="59:68">
      <c r="BG3207" t="str">
        <f t="shared" ca="1" si="407"/>
        <v/>
      </c>
      <c r="BH3207" t="str">
        <f t="shared" si="408"/>
        <v/>
      </c>
      <c r="BI3207" t="str">
        <f t="shared" si="409"/>
        <v/>
      </c>
      <c r="BJ3207" t="str">
        <f t="shared" ca="1" si="410"/>
        <v/>
      </c>
      <c r="BK3207">
        <f t="shared" si="413"/>
        <v>1900</v>
      </c>
      <c r="BL3207">
        <f t="shared" si="414"/>
        <v>1900</v>
      </c>
      <c r="BM3207" t="str">
        <f t="shared" si="411"/>
        <v/>
      </c>
      <c r="BN3207" s="84">
        <f t="shared" si="412"/>
        <v>116</v>
      </c>
      <c r="BO3207" s="1">
        <v>42370</v>
      </c>
      <c r="BP3207" s="1"/>
    </row>
    <row r="3208" spans="59:68">
      <c r="BG3208" t="str">
        <f t="shared" ca="1" si="407"/>
        <v/>
      </c>
      <c r="BH3208" t="str">
        <f t="shared" si="408"/>
        <v/>
      </c>
      <c r="BI3208" t="str">
        <f t="shared" si="409"/>
        <v/>
      </c>
      <c r="BJ3208" t="str">
        <f t="shared" ca="1" si="410"/>
        <v/>
      </c>
      <c r="BK3208">
        <f t="shared" si="413"/>
        <v>1900</v>
      </c>
      <c r="BL3208">
        <f t="shared" si="414"/>
        <v>1900</v>
      </c>
      <c r="BM3208" t="str">
        <f t="shared" si="411"/>
        <v/>
      </c>
      <c r="BN3208" s="84">
        <f t="shared" si="412"/>
        <v>116</v>
      </c>
      <c r="BO3208" s="1">
        <v>42370</v>
      </c>
      <c r="BP3208" s="1"/>
    </row>
    <row r="3209" spans="59:68">
      <c r="BG3209" t="str">
        <f t="shared" ca="1" si="407"/>
        <v/>
      </c>
      <c r="BH3209" t="str">
        <f t="shared" si="408"/>
        <v/>
      </c>
      <c r="BI3209" t="str">
        <f t="shared" si="409"/>
        <v/>
      </c>
      <c r="BJ3209" t="str">
        <f t="shared" ca="1" si="410"/>
        <v/>
      </c>
      <c r="BK3209">
        <f t="shared" si="413"/>
        <v>1900</v>
      </c>
      <c r="BL3209">
        <f t="shared" si="414"/>
        <v>1900</v>
      </c>
      <c r="BM3209" t="str">
        <f t="shared" si="411"/>
        <v/>
      </c>
      <c r="BN3209" s="84">
        <f t="shared" si="412"/>
        <v>116</v>
      </c>
      <c r="BO3209" s="1">
        <v>42370</v>
      </c>
      <c r="BP3209" s="1"/>
    </row>
    <row r="3210" spans="59:68">
      <c r="BG3210" t="str">
        <f t="shared" ca="1" si="407"/>
        <v/>
      </c>
      <c r="BH3210" t="str">
        <f t="shared" si="408"/>
        <v/>
      </c>
      <c r="BI3210" t="str">
        <f t="shared" si="409"/>
        <v/>
      </c>
      <c r="BJ3210" t="str">
        <f t="shared" ca="1" si="410"/>
        <v/>
      </c>
      <c r="BK3210">
        <f t="shared" si="413"/>
        <v>1900</v>
      </c>
      <c r="BL3210">
        <f t="shared" si="414"/>
        <v>1900</v>
      </c>
      <c r="BM3210" t="str">
        <f t="shared" si="411"/>
        <v/>
      </c>
      <c r="BN3210" s="84">
        <f t="shared" si="412"/>
        <v>116</v>
      </c>
      <c r="BO3210" s="1">
        <v>42370</v>
      </c>
      <c r="BP3210" s="1"/>
    </row>
    <row r="3211" spans="59:68">
      <c r="BG3211" t="str">
        <f t="shared" ca="1" si="407"/>
        <v/>
      </c>
      <c r="BH3211" t="str">
        <f t="shared" si="408"/>
        <v/>
      </c>
      <c r="BI3211" t="str">
        <f t="shared" si="409"/>
        <v/>
      </c>
      <c r="BJ3211" t="str">
        <f t="shared" ca="1" si="410"/>
        <v/>
      </c>
      <c r="BK3211">
        <f t="shared" si="413"/>
        <v>1900</v>
      </c>
      <c r="BL3211">
        <f t="shared" si="414"/>
        <v>1900</v>
      </c>
      <c r="BM3211" t="str">
        <f t="shared" si="411"/>
        <v/>
      </c>
      <c r="BN3211" s="84">
        <f t="shared" si="412"/>
        <v>116</v>
      </c>
      <c r="BO3211" s="1">
        <v>42370</v>
      </c>
      <c r="BP3211" s="1"/>
    </row>
    <row r="3212" spans="59:68">
      <c r="BG3212" t="str">
        <f t="shared" ca="1" si="407"/>
        <v/>
      </c>
      <c r="BH3212" t="str">
        <f t="shared" si="408"/>
        <v/>
      </c>
      <c r="BI3212" t="str">
        <f t="shared" si="409"/>
        <v/>
      </c>
      <c r="BJ3212" t="str">
        <f t="shared" ca="1" si="410"/>
        <v/>
      </c>
      <c r="BK3212">
        <f t="shared" si="413"/>
        <v>1900</v>
      </c>
      <c r="BL3212">
        <f t="shared" si="414"/>
        <v>1900</v>
      </c>
      <c r="BM3212" t="str">
        <f t="shared" si="411"/>
        <v/>
      </c>
      <c r="BN3212" s="84">
        <f t="shared" si="412"/>
        <v>116</v>
      </c>
      <c r="BO3212" s="1">
        <v>42370</v>
      </c>
      <c r="BP3212" s="1"/>
    </row>
    <row r="3213" spans="59:68">
      <c r="BG3213" t="str">
        <f t="shared" ca="1" si="407"/>
        <v/>
      </c>
      <c r="BH3213" t="str">
        <f t="shared" si="408"/>
        <v/>
      </c>
      <c r="BI3213" t="str">
        <f t="shared" si="409"/>
        <v/>
      </c>
      <c r="BJ3213" t="str">
        <f t="shared" ca="1" si="410"/>
        <v/>
      </c>
      <c r="BK3213">
        <f t="shared" si="413"/>
        <v>1900</v>
      </c>
      <c r="BL3213">
        <f t="shared" si="414"/>
        <v>1900</v>
      </c>
      <c r="BM3213" t="str">
        <f t="shared" si="411"/>
        <v/>
      </c>
      <c r="BN3213" s="84">
        <f t="shared" si="412"/>
        <v>116</v>
      </c>
      <c r="BO3213" s="1">
        <v>42370</v>
      </c>
      <c r="BP3213" s="1"/>
    </row>
    <row r="3214" spans="59:68">
      <c r="BG3214" t="str">
        <f t="shared" ca="1" si="407"/>
        <v/>
      </c>
      <c r="BH3214" t="str">
        <f t="shared" si="408"/>
        <v/>
      </c>
      <c r="BI3214" t="str">
        <f t="shared" si="409"/>
        <v/>
      </c>
      <c r="BJ3214" t="str">
        <f t="shared" ca="1" si="410"/>
        <v/>
      </c>
      <c r="BK3214">
        <f t="shared" si="413"/>
        <v>1900</v>
      </c>
      <c r="BL3214">
        <f t="shared" si="414"/>
        <v>1900</v>
      </c>
      <c r="BM3214" t="str">
        <f t="shared" si="411"/>
        <v/>
      </c>
      <c r="BN3214" s="84">
        <f t="shared" si="412"/>
        <v>116</v>
      </c>
      <c r="BO3214" s="1">
        <v>42370</v>
      </c>
      <c r="BP3214" s="1"/>
    </row>
    <row r="3215" spans="59:68">
      <c r="BG3215" t="str">
        <f t="shared" ca="1" si="407"/>
        <v/>
      </c>
      <c r="BH3215" t="str">
        <f t="shared" si="408"/>
        <v/>
      </c>
      <c r="BI3215" t="str">
        <f t="shared" si="409"/>
        <v/>
      </c>
      <c r="BJ3215" t="str">
        <f t="shared" ca="1" si="410"/>
        <v/>
      </c>
      <c r="BK3215">
        <f t="shared" si="413"/>
        <v>1900</v>
      </c>
      <c r="BL3215">
        <f t="shared" si="414"/>
        <v>1900</v>
      </c>
      <c r="BM3215" t="str">
        <f t="shared" si="411"/>
        <v/>
      </c>
      <c r="BN3215" s="84">
        <f t="shared" si="412"/>
        <v>116</v>
      </c>
      <c r="BO3215" s="1">
        <v>42370</v>
      </c>
      <c r="BP3215" s="1"/>
    </row>
    <row r="3216" spans="59:68">
      <c r="BG3216" t="str">
        <f t="shared" ca="1" si="407"/>
        <v/>
      </c>
      <c r="BH3216" t="str">
        <f t="shared" si="408"/>
        <v/>
      </c>
      <c r="BI3216" t="str">
        <f t="shared" si="409"/>
        <v/>
      </c>
      <c r="BJ3216" t="str">
        <f t="shared" ca="1" si="410"/>
        <v/>
      </c>
      <c r="BK3216">
        <f t="shared" si="413"/>
        <v>1900</v>
      </c>
      <c r="BL3216">
        <f t="shared" si="414"/>
        <v>1900</v>
      </c>
      <c r="BM3216" t="str">
        <f t="shared" si="411"/>
        <v/>
      </c>
      <c r="BN3216" s="84">
        <f t="shared" si="412"/>
        <v>116</v>
      </c>
      <c r="BO3216" s="1">
        <v>42370</v>
      </c>
      <c r="BP3216" s="1"/>
    </row>
    <row r="3217" spans="59:68">
      <c r="BG3217" t="str">
        <f t="shared" ca="1" si="407"/>
        <v/>
      </c>
      <c r="BH3217" t="str">
        <f t="shared" si="408"/>
        <v/>
      </c>
      <c r="BI3217" t="str">
        <f t="shared" si="409"/>
        <v/>
      </c>
      <c r="BJ3217" t="str">
        <f t="shared" ca="1" si="410"/>
        <v/>
      </c>
      <c r="BK3217">
        <f t="shared" si="413"/>
        <v>1900</v>
      </c>
      <c r="BL3217">
        <f t="shared" si="414"/>
        <v>1900</v>
      </c>
      <c r="BM3217" t="str">
        <f t="shared" si="411"/>
        <v/>
      </c>
      <c r="BN3217" s="84">
        <f t="shared" si="412"/>
        <v>116</v>
      </c>
      <c r="BO3217" s="1">
        <v>42370</v>
      </c>
      <c r="BP3217" s="1"/>
    </row>
    <row r="3218" spans="59:68">
      <c r="BG3218" t="str">
        <f t="shared" ca="1" si="407"/>
        <v/>
      </c>
      <c r="BH3218" t="str">
        <f t="shared" si="408"/>
        <v/>
      </c>
      <c r="BI3218" t="str">
        <f t="shared" si="409"/>
        <v/>
      </c>
      <c r="BJ3218" t="str">
        <f t="shared" ca="1" si="410"/>
        <v/>
      </c>
      <c r="BK3218">
        <f t="shared" si="413"/>
        <v>1900</v>
      </c>
      <c r="BL3218">
        <f t="shared" si="414"/>
        <v>1900</v>
      </c>
      <c r="BM3218" t="str">
        <f t="shared" si="411"/>
        <v/>
      </c>
      <c r="BN3218" s="84">
        <f t="shared" si="412"/>
        <v>116</v>
      </c>
      <c r="BO3218" s="1">
        <v>42370</v>
      </c>
      <c r="BP3218" s="1"/>
    </row>
    <row r="3219" spans="59:68">
      <c r="BG3219" t="str">
        <f t="shared" ca="1" si="407"/>
        <v/>
      </c>
      <c r="BH3219" t="str">
        <f t="shared" si="408"/>
        <v/>
      </c>
      <c r="BI3219" t="str">
        <f t="shared" si="409"/>
        <v/>
      </c>
      <c r="BJ3219" t="str">
        <f t="shared" ca="1" si="410"/>
        <v/>
      </c>
      <c r="BK3219">
        <f t="shared" si="413"/>
        <v>1900</v>
      </c>
      <c r="BL3219">
        <f t="shared" si="414"/>
        <v>1900</v>
      </c>
      <c r="BM3219" t="str">
        <f t="shared" si="411"/>
        <v/>
      </c>
      <c r="BN3219" s="84">
        <f t="shared" si="412"/>
        <v>116</v>
      </c>
      <c r="BO3219" s="1">
        <v>42370</v>
      </c>
      <c r="BP3219" s="1"/>
    </row>
    <row r="3220" spans="59:68">
      <c r="BG3220" t="str">
        <f t="shared" ca="1" si="407"/>
        <v/>
      </c>
      <c r="BH3220" t="str">
        <f t="shared" si="408"/>
        <v/>
      </c>
      <c r="BI3220" t="str">
        <f t="shared" si="409"/>
        <v/>
      </c>
      <c r="BJ3220" t="str">
        <f t="shared" ca="1" si="410"/>
        <v/>
      </c>
      <c r="BK3220">
        <f t="shared" si="413"/>
        <v>1900</v>
      </c>
      <c r="BL3220">
        <f t="shared" si="414"/>
        <v>1900</v>
      </c>
      <c r="BM3220" t="str">
        <f t="shared" si="411"/>
        <v/>
      </c>
      <c r="BN3220" s="84">
        <f t="shared" si="412"/>
        <v>116</v>
      </c>
      <c r="BO3220" s="1">
        <v>42370</v>
      </c>
      <c r="BP3220" s="1"/>
    </row>
    <row r="3221" spans="59:68">
      <c r="BG3221" t="str">
        <f t="shared" ca="1" si="407"/>
        <v/>
      </c>
      <c r="BH3221" t="str">
        <f t="shared" si="408"/>
        <v/>
      </c>
      <c r="BI3221" t="str">
        <f t="shared" si="409"/>
        <v/>
      </c>
      <c r="BJ3221" t="str">
        <f t="shared" ca="1" si="410"/>
        <v/>
      </c>
      <c r="BK3221">
        <f t="shared" si="413"/>
        <v>1900</v>
      </c>
      <c r="BL3221">
        <f t="shared" si="414"/>
        <v>1900</v>
      </c>
      <c r="BM3221" t="str">
        <f t="shared" si="411"/>
        <v/>
      </c>
      <c r="BN3221" s="84">
        <f t="shared" si="412"/>
        <v>116</v>
      </c>
      <c r="BO3221" s="1">
        <v>42370</v>
      </c>
      <c r="BP3221" s="1"/>
    </row>
    <row r="3222" spans="59:68">
      <c r="BG3222" t="str">
        <f t="shared" ca="1" si="407"/>
        <v/>
      </c>
      <c r="BH3222" t="str">
        <f t="shared" si="408"/>
        <v/>
      </c>
      <c r="BI3222" t="str">
        <f t="shared" si="409"/>
        <v/>
      </c>
      <c r="BJ3222" t="str">
        <f t="shared" ca="1" si="410"/>
        <v/>
      </c>
      <c r="BK3222">
        <f t="shared" si="413"/>
        <v>1900</v>
      </c>
      <c r="BL3222">
        <f t="shared" si="414"/>
        <v>1900</v>
      </c>
      <c r="BM3222" t="str">
        <f t="shared" si="411"/>
        <v/>
      </c>
      <c r="BN3222" s="84">
        <f t="shared" si="412"/>
        <v>116</v>
      </c>
      <c r="BO3222" s="1">
        <v>42370</v>
      </c>
      <c r="BP3222" s="1"/>
    </row>
    <row r="3223" spans="59:68">
      <c r="BG3223" t="str">
        <f t="shared" ca="1" si="407"/>
        <v/>
      </c>
      <c r="BH3223" t="str">
        <f t="shared" si="408"/>
        <v/>
      </c>
      <c r="BI3223" t="str">
        <f t="shared" si="409"/>
        <v/>
      </c>
      <c r="BJ3223" t="str">
        <f t="shared" ca="1" si="410"/>
        <v/>
      </c>
      <c r="BK3223">
        <f t="shared" si="413"/>
        <v>1900</v>
      </c>
      <c r="BL3223">
        <f t="shared" si="414"/>
        <v>1900</v>
      </c>
      <c r="BM3223" t="str">
        <f t="shared" si="411"/>
        <v/>
      </c>
      <c r="BN3223" s="84">
        <f t="shared" si="412"/>
        <v>116</v>
      </c>
      <c r="BO3223" s="1">
        <v>42370</v>
      </c>
      <c r="BP3223" s="1"/>
    </row>
    <row r="3224" spans="59:68">
      <c r="BG3224" t="str">
        <f t="shared" ca="1" si="407"/>
        <v/>
      </c>
      <c r="BH3224" t="str">
        <f t="shared" si="408"/>
        <v/>
      </c>
      <c r="BI3224" t="str">
        <f t="shared" si="409"/>
        <v/>
      </c>
      <c r="BJ3224" t="str">
        <f t="shared" ca="1" si="410"/>
        <v/>
      </c>
      <c r="BK3224">
        <f t="shared" si="413"/>
        <v>1900</v>
      </c>
      <c r="BL3224">
        <f t="shared" si="414"/>
        <v>1900</v>
      </c>
      <c r="BM3224" t="str">
        <f t="shared" si="411"/>
        <v/>
      </c>
      <c r="BN3224" s="84">
        <f t="shared" si="412"/>
        <v>116</v>
      </c>
      <c r="BO3224" s="1">
        <v>42370</v>
      </c>
      <c r="BP3224" s="1"/>
    </row>
    <row r="3225" spans="59:68">
      <c r="BG3225" t="str">
        <f t="shared" ca="1" si="407"/>
        <v/>
      </c>
      <c r="BH3225" t="str">
        <f t="shared" si="408"/>
        <v/>
      </c>
      <c r="BI3225" t="str">
        <f t="shared" si="409"/>
        <v/>
      </c>
      <c r="BJ3225" t="str">
        <f t="shared" ca="1" si="410"/>
        <v/>
      </c>
      <c r="BK3225">
        <f t="shared" si="413"/>
        <v>1900</v>
      </c>
      <c r="BL3225">
        <f t="shared" si="414"/>
        <v>1900</v>
      </c>
      <c r="BM3225" t="str">
        <f t="shared" si="411"/>
        <v/>
      </c>
      <c r="BN3225" s="84">
        <f t="shared" si="412"/>
        <v>116</v>
      </c>
      <c r="BO3225" s="1">
        <v>42370</v>
      </c>
      <c r="BP3225" s="1"/>
    </row>
    <row r="3226" spans="59:68">
      <c r="BG3226" t="str">
        <f t="shared" ca="1" si="407"/>
        <v/>
      </c>
      <c r="BH3226" t="str">
        <f t="shared" si="408"/>
        <v/>
      </c>
      <c r="BI3226" t="str">
        <f t="shared" si="409"/>
        <v/>
      </c>
      <c r="BJ3226" t="str">
        <f t="shared" ca="1" si="410"/>
        <v/>
      </c>
      <c r="BK3226">
        <f t="shared" si="413"/>
        <v>1900</v>
      </c>
      <c r="BL3226">
        <f t="shared" si="414"/>
        <v>1900</v>
      </c>
      <c r="BM3226" t="str">
        <f t="shared" si="411"/>
        <v/>
      </c>
      <c r="BN3226" s="84">
        <f t="shared" si="412"/>
        <v>116</v>
      </c>
      <c r="BO3226" s="1">
        <v>42370</v>
      </c>
      <c r="BP3226" s="1"/>
    </row>
    <row r="3227" spans="59:68">
      <c r="BG3227" t="str">
        <f t="shared" ca="1" si="407"/>
        <v/>
      </c>
      <c r="BH3227" t="str">
        <f t="shared" si="408"/>
        <v/>
      </c>
      <c r="BI3227" t="str">
        <f t="shared" si="409"/>
        <v/>
      </c>
      <c r="BJ3227" t="str">
        <f t="shared" ca="1" si="410"/>
        <v/>
      </c>
      <c r="BK3227">
        <f t="shared" si="413"/>
        <v>1900</v>
      </c>
      <c r="BL3227">
        <f t="shared" si="414"/>
        <v>1900</v>
      </c>
      <c r="BM3227" t="str">
        <f t="shared" si="411"/>
        <v/>
      </c>
      <c r="BN3227" s="84">
        <f t="shared" si="412"/>
        <v>116</v>
      </c>
      <c r="BO3227" s="1">
        <v>42370</v>
      </c>
      <c r="BP3227" s="1"/>
    </row>
    <row r="3228" spans="59:68">
      <c r="BG3228" t="str">
        <f t="shared" ca="1" si="407"/>
        <v/>
      </c>
      <c r="BH3228" t="str">
        <f t="shared" si="408"/>
        <v/>
      </c>
      <c r="BI3228" t="str">
        <f t="shared" si="409"/>
        <v/>
      </c>
      <c r="BJ3228" t="str">
        <f t="shared" ca="1" si="410"/>
        <v/>
      </c>
      <c r="BK3228">
        <f t="shared" si="413"/>
        <v>1900</v>
      </c>
      <c r="BL3228">
        <f t="shared" si="414"/>
        <v>1900</v>
      </c>
      <c r="BM3228" t="str">
        <f t="shared" si="411"/>
        <v/>
      </c>
      <c r="BN3228" s="84">
        <f t="shared" si="412"/>
        <v>116</v>
      </c>
      <c r="BO3228" s="1">
        <v>42370</v>
      </c>
      <c r="BP3228" s="1"/>
    </row>
    <row r="3229" spans="59:68">
      <c r="BG3229" t="str">
        <f t="shared" ca="1" si="407"/>
        <v/>
      </c>
      <c r="BH3229" t="str">
        <f t="shared" si="408"/>
        <v/>
      </c>
      <c r="BI3229" t="str">
        <f t="shared" si="409"/>
        <v/>
      </c>
      <c r="BJ3229" t="str">
        <f t="shared" ca="1" si="410"/>
        <v/>
      </c>
      <c r="BK3229">
        <f t="shared" si="413"/>
        <v>1900</v>
      </c>
      <c r="BL3229">
        <f t="shared" si="414"/>
        <v>1900</v>
      </c>
      <c r="BM3229" t="str">
        <f t="shared" si="411"/>
        <v/>
      </c>
      <c r="BN3229" s="84">
        <f t="shared" si="412"/>
        <v>116</v>
      </c>
      <c r="BO3229" s="1">
        <v>42370</v>
      </c>
      <c r="BP3229" s="1"/>
    </row>
    <row r="3230" spans="59:68">
      <c r="BG3230" t="str">
        <f t="shared" ca="1" si="407"/>
        <v/>
      </c>
      <c r="BH3230" t="str">
        <f t="shared" si="408"/>
        <v/>
      </c>
      <c r="BI3230" t="str">
        <f t="shared" si="409"/>
        <v/>
      </c>
      <c r="BJ3230" t="str">
        <f t="shared" ca="1" si="410"/>
        <v/>
      </c>
      <c r="BK3230">
        <f t="shared" si="413"/>
        <v>1900</v>
      </c>
      <c r="BL3230">
        <f t="shared" si="414"/>
        <v>1900</v>
      </c>
      <c r="BM3230" t="str">
        <f t="shared" si="411"/>
        <v/>
      </c>
      <c r="BN3230" s="84">
        <f t="shared" si="412"/>
        <v>116</v>
      </c>
      <c r="BO3230" s="1">
        <v>42370</v>
      </c>
      <c r="BP3230" s="1"/>
    </row>
    <row r="3231" spans="59:68">
      <c r="BG3231" t="str">
        <f t="shared" ca="1" si="407"/>
        <v/>
      </c>
      <c r="BH3231" t="str">
        <f t="shared" si="408"/>
        <v/>
      </c>
      <c r="BI3231" t="str">
        <f t="shared" si="409"/>
        <v/>
      </c>
      <c r="BJ3231" t="str">
        <f t="shared" ca="1" si="410"/>
        <v/>
      </c>
      <c r="BK3231">
        <f t="shared" si="413"/>
        <v>1900</v>
      </c>
      <c r="BL3231">
        <f t="shared" si="414"/>
        <v>1900</v>
      </c>
      <c r="BM3231" t="str">
        <f t="shared" si="411"/>
        <v/>
      </c>
      <c r="BN3231" s="84">
        <f t="shared" si="412"/>
        <v>116</v>
      </c>
      <c r="BO3231" s="1">
        <v>42370</v>
      </c>
      <c r="BP3231" s="1"/>
    </row>
    <row r="3232" spans="59:68">
      <c r="BG3232" t="str">
        <f t="shared" ca="1" si="407"/>
        <v/>
      </c>
      <c r="BH3232" t="str">
        <f t="shared" si="408"/>
        <v/>
      </c>
      <c r="BI3232" t="str">
        <f t="shared" si="409"/>
        <v/>
      </c>
      <c r="BJ3232" t="str">
        <f t="shared" ca="1" si="410"/>
        <v/>
      </c>
      <c r="BK3232">
        <f t="shared" si="413"/>
        <v>1900</v>
      </c>
      <c r="BL3232">
        <f t="shared" si="414"/>
        <v>1900</v>
      </c>
      <c r="BM3232" t="str">
        <f t="shared" si="411"/>
        <v/>
      </c>
      <c r="BN3232" s="84">
        <f t="shared" si="412"/>
        <v>116</v>
      </c>
      <c r="BO3232" s="1">
        <v>42370</v>
      </c>
      <c r="BP3232" s="1"/>
    </row>
    <row r="3233" spans="59:68">
      <c r="BG3233" t="str">
        <f t="shared" ca="1" si="407"/>
        <v/>
      </c>
      <c r="BH3233" t="str">
        <f t="shared" si="408"/>
        <v/>
      </c>
      <c r="BI3233" t="str">
        <f t="shared" si="409"/>
        <v/>
      </c>
      <c r="BJ3233" t="str">
        <f t="shared" ca="1" si="410"/>
        <v/>
      </c>
      <c r="BK3233">
        <f t="shared" si="413"/>
        <v>1900</v>
      </c>
      <c r="BL3233">
        <f t="shared" si="414"/>
        <v>1900</v>
      </c>
      <c r="BM3233" t="str">
        <f t="shared" si="411"/>
        <v/>
      </c>
      <c r="BN3233" s="84">
        <f t="shared" si="412"/>
        <v>116</v>
      </c>
      <c r="BO3233" s="1">
        <v>42370</v>
      </c>
      <c r="BP3233" s="1"/>
    </row>
    <row r="3234" spans="59:68">
      <c r="BG3234" t="str">
        <f t="shared" ca="1" si="407"/>
        <v/>
      </c>
      <c r="BH3234" t="str">
        <f t="shared" si="408"/>
        <v/>
      </c>
      <c r="BI3234" t="str">
        <f t="shared" si="409"/>
        <v/>
      </c>
      <c r="BJ3234" t="str">
        <f t="shared" ca="1" si="410"/>
        <v/>
      </c>
      <c r="BK3234">
        <f t="shared" si="413"/>
        <v>1900</v>
      </c>
      <c r="BL3234">
        <f t="shared" si="414"/>
        <v>1900</v>
      </c>
      <c r="BM3234" t="str">
        <f t="shared" si="411"/>
        <v/>
      </c>
      <c r="BN3234" s="84">
        <f t="shared" si="412"/>
        <v>116</v>
      </c>
      <c r="BO3234" s="1">
        <v>42370</v>
      </c>
      <c r="BP3234" s="1"/>
    </row>
    <row r="3235" spans="59:68">
      <c r="BG3235" t="str">
        <f t="shared" ca="1" si="407"/>
        <v/>
      </c>
      <c r="BH3235" t="str">
        <f t="shared" si="408"/>
        <v/>
      </c>
      <c r="BI3235" t="str">
        <f t="shared" si="409"/>
        <v/>
      </c>
      <c r="BJ3235" t="str">
        <f t="shared" ca="1" si="410"/>
        <v/>
      </c>
      <c r="BK3235">
        <f t="shared" si="413"/>
        <v>1900</v>
      </c>
      <c r="BL3235">
        <f t="shared" si="414"/>
        <v>1900</v>
      </c>
      <c r="BM3235" t="str">
        <f t="shared" si="411"/>
        <v/>
      </c>
      <c r="BN3235" s="84">
        <f t="shared" si="412"/>
        <v>116</v>
      </c>
      <c r="BO3235" s="1">
        <v>42370</v>
      </c>
      <c r="BP3235" s="1"/>
    </row>
    <row r="3236" spans="59:68">
      <c r="BG3236" t="str">
        <f t="shared" ca="1" si="407"/>
        <v/>
      </c>
      <c r="BH3236" t="str">
        <f t="shared" si="408"/>
        <v/>
      </c>
      <c r="BI3236" t="str">
        <f t="shared" si="409"/>
        <v/>
      </c>
      <c r="BJ3236" t="str">
        <f t="shared" ca="1" si="410"/>
        <v/>
      </c>
      <c r="BK3236">
        <f t="shared" si="413"/>
        <v>1900</v>
      </c>
      <c r="BL3236">
        <f t="shared" si="414"/>
        <v>1900</v>
      </c>
      <c r="BM3236" t="str">
        <f t="shared" si="411"/>
        <v/>
      </c>
      <c r="BN3236" s="84">
        <f t="shared" si="412"/>
        <v>116</v>
      </c>
      <c r="BO3236" s="1">
        <v>42370</v>
      </c>
      <c r="BP3236" s="1"/>
    </row>
    <row r="3237" spans="59:68">
      <c r="BG3237" t="str">
        <f t="shared" ca="1" si="407"/>
        <v/>
      </c>
      <c r="BH3237" t="str">
        <f t="shared" si="408"/>
        <v/>
      </c>
      <c r="BI3237" t="str">
        <f t="shared" si="409"/>
        <v/>
      </c>
      <c r="BJ3237" t="str">
        <f t="shared" ca="1" si="410"/>
        <v/>
      </c>
      <c r="BK3237">
        <f t="shared" si="413"/>
        <v>1900</v>
      </c>
      <c r="BL3237">
        <f t="shared" si="414"/>
        <v>1900</v>
      </c>
      <c r="BM3237" t="str">
        <f t="shared" si="411"/>
        <v/>
      </c>
      <c r="BN3237" s="84">
        <f t="shared" si="412"/>
        <v>116</v>
      </c>
      <c r="BO3237" s="1">
        <v>42370</v>
      </c>
      <c r="BP3237" s="1"/>
    </row>
    <row r="3238" spans="59:68">
      <c r="BG3238" t="str">
        <f t="shared" ca="1" si="407"/>
        <v/>
      </c>
      <c r="BH3238" t="str">
        <f t="shared" si="408"/>
        <v/>
      </c>
      <c r="BI3238" t="str">
        <f t="shared" si="409"/>
        <v/>
      </c>
      <c r="BJ3238" t="str">
        <f t="shared" ca="1" si="410"/>
        <v/>
      </c>
      <c r="BK3238">
        <f t="shared" si="413"/>
        <v>1900</v>
      </c>
      <c r="BL3238">
        <f t="shared" si="414"/>
        <v>1900</v>
      </c>
      <c r="BM3238" t="str">
        <f t="shared" si="411"/>
        <v/>
      </c>
      <c r="BN3238" s="84">
        <f t="shared" si="412"/>
        <v>116</v>
      </c>
      <c r="BO3238" s="1">
        <v>42370</v>
      </c>
      <c r="BP3238" s="1"/>
    </row>
    <row r="3239" spans="59:68">
      <c r="BG3239" t="str">
        <f t="shared" ca="1" si="407"/>
        <v/>
      </c>
      <c r="BH3239" t="str">
        <f t="shared" si="408"/>
        <v/>
      </c>
      <c r="BI3239" t="str">
        <f t="shared" si="409"/>
        <v/>
      </c>
      <c r="BJ3239" t="str">
        <f t="shared" ca="1" si="410"/>
        <v/>
      </c>
      <c r="BK3239">
        <f t="shared" si="413"/>
        <v>1900</v>
      </c>
      <c r="BL3239">
        <f t="shared" si="414"/>
        <v>1900</v>
      </c>
      <c r="BM3239" t="str">
        <f t="shared" si="411"/>
        <v/>
      </c>
      <c r="BN3239" s="84">
        <f t="shared" si="412"/>
        <v>116</v>
      </c>
      <c r="BO3239" s="1">
        <v>42370</v>
      </c>
      <c r="BP3239" s="1"/>
    </row>
    <row r="3240" spans="59:68">
      <c r="BG3240" t="str">
        <f t="shared" ca="1" si="407"/>
        <v/>
      </c>
      <c r="BH3240" t="str">
        <f t="shared" si="408"/>
        <v/>
      </c>
      <c r="BI3240" t="str">
        <f t="shared" si="409"/>
        <v/>
      </c>
      <c r="BJ3240" t="str">
        <f t="shared" ca="1" si="410"/>
        <v/>
      </c>
      <c r="BK3240">
        <f t="shared" si="413"/>
        <v>1900</v>
      </c>
      <c r="BL3240">
        <f t="shared" si="414"/>
        <v>1900</v>
      </c>
      <c r="BM3240" t="str">
        <f t="shared" si="411"/>
        <v/>
      </c>
      <c r="BN3240" s="84">
        <f t="shared" si="412"/>
        <v>116</v>
      </c>
      <c r="BO3240" s="1">
        <v>42370</v>
      </c>
      <c r="BP3240" s="1"/>
    </row>
    <row r="3241" spans="59:68">
      <c r="BG3241" t="str">
        <f t="shared" ca="1" si="407"/>
        <v/>
      </c>
      <c r="BH3241" t="str">
        <f t="shared" si="408"/>
        <v/>
      </c>
      <c r="BI3241" t="str">
        <f t="shared" si="409"/>
        <v/>
      </c>
      <c r="BJ3241" t="str">
        <f t="shared" ca="1" si="410"/>
        <v/>
      </c>
      <c r="BK3241">
        <f t="shared" si="413"/>
        <v>1900</v>
      </c>
      <c r="BL3241">
        <f t="shared" si="414"/>
        <v>1900</v>
      </c>
      <c r="BM3241" t="str">
        <f t="shared" si="411"/>
        <v/>
      </c>
      <c r="BN3241" s="84">
        <f t="shared" si="412"/>
        <v>116</v>
      </c>
      <c r="BO3241" s="1">
        <v>42370</v>
      </c>
      <c r="BP3241" s="1"/>
    </row>
    <row r="3242" spans="59:68">
      <c r="BG3242" t="str">
        <f t="shared" ca="1" si="407"/>
        <v/>
      </c>
      <c r="BH3242" t="str">
        <f t="shared" si="408"/>
        <v/>
      </c>
      <c r="BI3242" t="str">
        <f t="shared" si="409"/>
        <v/>
      </c>
      <c r="BJ3242" t="str">
        <f t="shared" ca="1" si="410"/>
        <v/>
      </c>
      <c r="BK3242">
        <f t="shared" si="413"/>
        <v>1900</v>
      </c>
      <c r="BL3242">
        <f t="shared" si="414"/>
        <v>1900</v>
      </c>
      <c r="BM3242" t="str">
        <f t="shared" si="411"/>
        <v/>
      </c>
      <c r="BN3242" s="84">
        <f t="shared" si="412"/>
        <v>116</v>
      </c>
      <c r="BO3242" s="1">
        <v>42370</v>
      </c>
      <c r="BP3242" s="1"/>
    </row>
    <row r="3243" spans="59:68">
      <c r="BG3243" t="str">
        <f t="shared" ca="1" si="407"/>
        <v/>
      </c>
      <c r="BH3243" t="str">
        <f t="shared" si="408"/>
        <v/>
      </c>
      <c r="BI3243" t="str">
        <f t="shared" si="409"/>
        <v/>
      </c>
      <c r="BJ3243" t="str">
        <f t="shared" ca="1" si="410"/>
        <v/>
      </c>
      <c r="BK3243">
        <f t="shared" si="413"/>
        <v>1900</v>
      </c>
      <c r="BL3243">
        <f t="shared" si="414"/>
        <v>1900</v>
      </c>
      <c r="BM3243" t="str">
        <f t="shared" si="411"/>
        <v/>
      </c>
      <c r="BN3243" s="84">
        <f t="shared" si="412"/>
        <v>116</v>
      </c>
      <c r="BO3243" s="1">
        <v>42370</v>
      </c>
      <c r="BP3243" s="1"/>
    </row>
    <row r="3244" spans="59:68">
      <c r="BG3244" t="str">
        <f t="shared" ca="1" si="407"/>
        <v/>
      </c>
      <c r="BH3244" t="str">
        <f t="shared" si="408"/>
        <v/>
      </c>
      <c r="BI3244" t="str">
        <f t="shared" si="409"/>
        <v/>
      </c>
      <c r="BJ3244" t="str">
        <f t="shared" ca="1" si="410"/>
        <v/>
      </c>
      <c r="BK3244">
        <f t="shared" si="413"/>
        <v>1900</v>
      </c>
      <c r="BL3244">
        <f t="shared" si="414"/>
        <v>1900</v>
      </c>
      <c r="BM3244" t="str">
        <f t="shared" si="411"/>
        <v/>
      </c>
      <c r="BN3244" s="84">
        <f t="shared" si="412"/>
        <v>116</v>
      </c>
      <c r="BO3244" s="1">
        <v>42370</v>
      </c>
      <c r="BP3244" s="1"/>
    </row>
    <row r="3245" spans="59:68">
      <c r="BG3245" t="str">
        <f t="shared" ca="1" si="407"/>
        <v/>
      </c>
      <c r="BH3245" t="str">
        <f t="shared" si="408"/>
        <v/>
      </c>
      <c r="BI3245" t="str">
        <f t="shared" si="409"/>
        <v/>
      </c>
      <c r="BJ3245" t="str">
        <f t="shared" ca="1" si="410"/>
        <v/>
      </c>
      <c r="BK3245">
        <f t="shared" si="413"/>
        <v>1900</v>
      </c>
      <c r="BL3245">
        <f t="shared" si="414"/>
        <v>1900</v>
      </c>
      <c r="BM3245" t="str">
        <f t="shared" si="411"/>
        <v/>
      </c>
      <c r="BN3245" s="84">
        <f t="shared" si="412"/>
        <v>116</v>
      </c>
      <c r="BO3245" s="1">
        <v>42370</v>
      </c>
      <c r="BP3245" s="1"/>
    </row>
    <row r="3246" spans="59:68">
      <c r="BG3246" t="str">
        <f t="shared" ca="1" si="407"/>
        <v/>
      </c>
      <c r="BH3246" t="str">
        <f t="shared" si="408"/>
        <v/>
      </c>
      <c r="BI3246" t="str">
        <f t="shared" si="409"/>
        <v/>
      </c>
      <c r="BJ3246" t="str">
        <f t="shared" ca="1" si="410"/>
        <v/>
      </c>
      <c r="BK3246">
        <f t="shared" si="413"/>
        <v>1900</v>
      </c>
      <c r="BL3246">
        <f t="shared" si="414"/>
        <v>1900</v>
      </c>
      <c r="BM3246" t="str">
        <f t="shared" si="411"/>
        <v/>
      </c>
      <c r="BN3246" s="84">
        <f t="shared" si="412"/>
        <v>116</v>
      </c>
      <c r="BO3246" s="1">
        <v>42370</v>
      </c>
      <c r="BP3246" s="1"/>
    </row>
    <row r="3247" spans="59:68">
      <c r="BG3247" t="str">
        <f t="shared" ca="1" si="407"/>
        <v/>
      </c>
      <c r="BH3247" t="str">
        <f t="shared" si="408"/>
        <v/>
      </c>
      <c r="BI3247" t="str">
        <f t="shared" si="409"/>
        <v/>
      </c>
      <c r="BJ3247" t="str">
        <f t="shared" ca="1" si="410"/>
        <v/>
      </c>
      <c r="BK3247">
        <f t="shared" si="413"/>
        <v>1900</v>
      </c>
      <c r="BL3247">
        <f t="shared" si="414"/>
        <v>1900</v>
      </c>
      <c r="BM3247" t="str">
        <f t="shared" si="411"/>
        <v/>
      </c>
      <c r="BN3247" s="84">
        <f t="shared" si="412"/>
        <v>116</v>
      </c>
      <c r="BO3247" s="1">
        <v>42370</v>
      </c>
      <c r="BP3247" s="1"/>
    </row>
    <row r="3248" spans="59:68">
      <c r="BG3248" t="str">
        <f t="shared" ca="1" si="407"/>
        <v/>
      </c>
      <c r="BH3248" t="str">
        <f t="shared" si="408"/>
        <v/>
      </c>
      <c r="BI3248" t="str">
        <f t="shared" si="409"/>
        <v/>
      </c>
      <c r="BJ3248" t="str">
        <f t="shared" ca="1" si="410"/>
        <v/>
      </c>
      <c r="BK3248">
        <f t="shared" si="413"/>
        <v>1900</v>
      </c>
      <c r="BL3248">
        <f t="shared" si="414"/>
        <v>1900</v>
      </c>
      <c r="BM3248" t="str">
        <f t="shared" si="411"/>
        <v/>
      </c>
      <c r="BN3248" s="84">
        <f t="shared" si="412"/>
        <v>116</v>
      </c>
      <c r="BO3248" s="1">
        <v>42370</v>
      </c>
      <c r="BP3248" s="1"/>
    </row>
    <row r="3249" spans="59:68">
      <c r="BG3249" t="str">
        <f t="shared" ca="1" si="407"/>
        <v/>
      </c>
      <c r="BH3249" t="str">
        <f t="shared" si="408"/>
        <v/>
      </c>
      <c r="BI3249" t="str">
        <f t="shared" si="409"/>
        <v/>
      </c>
      <c r="BJ3249" t="str">
        <f t="shared" ca="1" si="410"/>
        <v/>
      </c>
      <c r="BK3249">
        <f t="shared" si="413"/>
        <v>1900</v>
      </c>
      <c r="BL3249">
        <f t="shared" si="414"/>
        <v>1900</v>
      </c>
      <c r="BM3249" t="str">
        <f t="shared" si="411"/>
        <v/>
      </c>
      <c r="BN3249" s="84">
        <f t="shared" si="412"/>
        <v>116</v>
      </c>
      <c r="BO3249" s="1">
        <v>42370</v>
      </c>
      <c r="BP3249" s="1"/>
    </row>
    <row r="3250" spans="59:68">
      <c r="BG3250" t="str">
        <f t="shared" ca="1" si="407"/>
        <v/>
      </c>
      <c r="BH3250" t="str">
        <f t="shared" si="408"/>
        <v/>
      </c>
      <c r="BI3250" t="str">
        <f t="shared" si="409"/>
        <v/>
      </c>
      <c r="BJ3250" t="str">
        <f t="shared" ca="1" si="410"/>
        <v/>
      </c>
      <c r="BK3250">
        <f t="shared" si="413"/>
        <v>1900</v>
      </c>
      <c r="BL3250">
        <f t="shared" si="414"/>
        <v>1900</v>
      </c>
      <c r="BM3250" t="str">
        <f t="shared" si="411"/>
        <v/>
      </c>
      <c r="BN3250" s="84">
        <f t="shared" si="412"/>
        <v>116</v>
      </c>
      <c r="BO3250" s="1">
        <v>42370</v>
      </c>
      <c r="BP3250" s="1"/>
    </row>
    <row r="3251" spans="59:68">
      <c r="BG3251" t="str">
        <f t="shared" ca="1" si="407"/>
        <v/>
      </c>
      <c r="BH3251" t="str">
        <f t="shared" si="408"/>
        <v/>
      </c>
      <c r="BI3251" t="str">
        <f t="shared" si="409"/>
        <v/>
      </c>
      <c r="BJ3251" t="str">
        <f t="shared" ca="1" si="410"/>
        <v/>
      </c>
      <c r="BK3251">
        <f t="shared" si="413"/>
        <v>1900</v>
      </c>
      <c r="BL3251">
        <f t="shared" si="414"/>
        <v>1900</v>
      </c>
      <c r="BM3251" t="str">
        <f t="shared" si="411"/>
        <v/>
      </c>
      <c r="BN3251" s="84">
        <f t="shared" si="412"/>
        <v>116</v>
      </c>
      <c r="BO3251" s="1">
        <v>42370</v>
      </c>
      <c r="BP3251" s="1"/>
    </row>
    <row r="3252" spans="59:68">
      <c r="BG3252" t="str">
        <f t="shared" ca="1" si="407"/>
        <v/>
      </c>
      <c r="BH3252" t="str">
        <f t="shared" si="408"/>
        <v/>
      </c>
      <c r="BI3252" t="str">
        <f t="shared" si="409"/>
        <v/>
      </c>
      <c r="BJ3252" t="str">
        <f t="shared" ca="1" si="410"/>
        <v/>
      </c>
      <c r="BK3252">
        <f t="shared" si="413"/>
        <v>1900</v>
      </c>
      <c r="BL3252">
        <f t="shared" si="414"/>
        <v>1900</v>
      </c>
      <c r="BM3252" t="str">
        <f t="shared" si="411"/>
        <v/>
      </c>
      <c r="BN3252" s="84">
        <f t="shared" si="412"/>
        <v>116</v>
      </c>
      <c r="BO3252" s="1">
        <v>42370</v>
      </c>
      <c r="BP3252" s="1"/>
    </row>
    <row r="3253" spans="59:68">
      <c r="BG3253" t="str">
        <f t="shared" ca="1" si="407"/>
        <v/>
      </c>
      <c r="BH3253" t="str">
        <f t="shared" si="408"/>
        <v/>
      </c>
      <c r="BI3253" t="str">
        <f t="shared" si="409"/>
        <v/>
      </c>
      <c r="BJ3253" t="str">
        <f t="shared" ca="1" si="410"/>
        <v/>
      </c>
      <c r="BK3253">
        <f t="shared" si="413"/>
        <v>1900</v>
      </c>
      <c r="BL3253">
        <f t="shared" si="414"/>
        <v>1900</v>
      </c>
      <c r="BM3253" t="str">
        <f t="shared" si="411"/>
        <v/>
      </c>
      <c r="BN3253" s="84">
        <f t="shared" si="412"/>
        <v>116</v>
      </c>
      <c r="BO3253" s="1">
        <v>42370</v>
      </c>
      <c r="BP3253" s="1"/>
    </row>
    <row r="3254" spans="59:68">
      <c r="BG3254" t="str">
        <f t="shared" ca="1" si="407"/>
        <v/>
      </c>
      <c r="BH3254" t="str">
        <f t="shared" si="408"/>
        <v/>
      </c>
      <c r="BI3254" t="str">
        <f t="shared" si="409"/>
        <v/>
      </c>
      <c r="BJ3254" t="str">
        <f t="shared" ca="1" si="410"/>
        <v/>
      </c>
      <c r="BK3254">
        <f t="shared" si="413"/>
        <v>1900</v>
      </c>
      <c r="BL3254">
        <f t="shared" si="414"/>
        <v>1900</v>
      </c>
      <c r="BM3254" t="str">
        <f t="shared" si="411"/>
        <v/>
      </c>
      <c r="BN3254" s="84">
        <f t="shared" si="412"/>
        <v>116</v>
      </c>
      <c r="BO3254" s="1">
        <v>42370</v>
      </c>
      <c r="BP3254" s="1"/>
    </row>
    <row r="3255" spans="59:68">
      <c r="BG3255" t="str">
        <f t="shared" ca="1" si="407"/>
        <v/>
      </c>
      <c r="BH3255" t="str">
        <f t="shared" si="408"/>
        <v/>
      </c>
      <c r="BI3255" t="str">
        <f t="shared" si="409"/>
        <v/>
      </c>
      <c r="BJ3255" t="str">
        <f t="shared" ca="1" si="410"/>
        <v/>
      </c>
      <c r="BK3255">
        <f t="shared" si="413"/>
        <v>1900</v>
      </c>
      <c r="BL3255">
        <f t="shared" si="414"/>
        <v>1900</v>
      </c>
      <c r="BM3255" t="str">
        <f t="shared" si="411"/>
        <v/>
      </c>
      <c r="BN3255" s="84">
        <f t="shared" si="412"/>
        <v>116</v>
      </c>
      <c r="BO3255" s="1">
        <v>42370</v>
      </c>
      <c r="BP3255" s="1"/>
    </row>
    <row r="3256" spans="59:68">
      <c r="BG3256" t="str">
        <f t="shared" ca="1" si="407"/>
        <v/>
      </c>
      <c r="BH3256" t="str">
        <f t="shared" si="408"/>
        <v/>
      </c>
      <c r="BI3256" t="str">
        <f t="shared" si="409"/>
        <v/>
      </c>
      <c r="BJ3256" t="str">
        <f t="shared" ca="1" si="410"/>
        <v/>
      </c>
      <c r="BK3256">
        <f t="shared" si="413"/>
        <v>1900</v>
      </c>
      <c r="BL3256">
        <f t="shared" si="414"/>
        <v>1900</v>
      </c>
      <c r="BM3256" t="str">
        <f t="shared" si="411"/>
        <v/>
      </c>
      <c r="BN3256" s="84">
        <f t="shared" si="412"/>
        <v>116</v>
      </c>
      <c r="BO3256" s="1">
        <v>42370</v>
      </c>
      <c r="BP3256" s="1"/>
    </row>
    <row r="3257" spans="59:68">
      <c r="BG3257" t="str">
        <f t="shared" ref="BG3257:BG3320" ca="1" si="415">IF(A3257="","",DATEDIF(J3257,TODAY(),"y"))</f>
        <v/>
      </c>
      <c r="BH3257" t="str">
        <f t="shared" ref="BH3257:BH3320" si="416">IF(A3257="","",IF(BG3257&lt;61,"Moins de 61",IF(BG3257&lt;66,"61 à 65",IF(BG3257&lt;71,"66 à 70",IF(BG3257&lt;76,"71 à 75",IF(BG3257&lt;81,"76 à 80",IF(BG3257&lt;86,"81 à 85",IF(BG3257&lt;91,"86 à 90",IF(BG3257&lt;96,"91 à 95",IF(BG3257&lt;101,"96 à 100",IF(BG3257&gt;=101,"101 et plus","")))))))))))</f>
        <v/>
      </c>
      <c r="BI3257" t="str">
        <f t="shared" ref="BI3257:BI3320" si="417">IF(B3257="","",IF(BG3257&lt;66,"Moins de 66",IF(BG3257&lt;71,"66 à 70",IF(BG3257&lt;76,"71 à 75",IF(BG3257&lt;81,"76 à 80",IF(BG3257&gt;=81,"plus de 80",""))))))</f>
        <v/>
      </c>
      <c r="BJ3257" t="str">
        <f t="shared" ref="BJ3257:BJ3320" ca="1" si="418">IF(A3257="","",DATEDIF(L3257,TODAY(),"y"))</f>
        <v/>
      </c>
      <c r="BK3257">
        <f t="shared" si="413"/>
        <v>1900</v>
      </c>
      <c r="BL3257">
        <f t="shared" si="414"/>
        <v>1900</v>
      </c>
      <c r="BM3257" t="str">
        <f t="shared" si="411"/>
        <v/>
      </c>
      <c r="BN3257" s="84">
        <f t="shared" si="412"/>
        <v>116</v>
      </c>
      <c r="BO3257" s="1">
        <v>42370</v>
      </c>
      <c r="BP3257" s="1"/>
    </row>
    <row r="3258" spans="59:68">
      <c r="BG3258" t="str">
        <f t="shared" ca="1" si="415"/>
        <v/>
      </c>
      <c r="BH3258" t="str">
        <f t="shared" si="416"/>
        <v/>
      </c>
      <c r="BI3258" t="str">
        <f t="shared" si="417"/>
        <v/>
      </c>
      <c r="BJ3258" t="str">
        <f t="shared" ca="1" si="418"/>
        <v/>
      </c>
      <c r="BK3258">
        <f t="shared" si="413"/>
        <v>1900</v>
      </c>
      <c r="BL3258">
        <f t="shared" si="414"/>
        <v>1900</v>
      </c>
      <c r="BM3258" t="str">
        <f t="shared" si="411"/>
        <v/>
      </c>
      <c r="BN3258" s="84">
        <f t="shared" si="412"/>
        <v>116</v>
      </c>
      <c r="BO3258" s="1">
        <v>42370</v>
      </c>
      <c r="BP3258" s="1"/>
    </row>
    <row r="3259" spans="59:68">
      <c r="BG3259" t="str">
        <f t="shared" ca="1" si="415"/>
        <v/>
      </c>
      <c r="BH3259" t="str">
        <f t="shared" si="416"/>
        <v/>
      </c>
      <c r="BI3259" t="str">
        <f t="shared" si="417"/>
        <v/>
      </c>
      <c r="BJ3259" t="str">
        <f t="shared" ca="1" si="418"/>
        <v/>
      </c>
      <c r="BK3259">
        <f t="shared" si="413"/>
        <v>1900</v>
      </c>
      <c r="BL3259">
        <f t="shared" si="414"/>
        <v>1900</v>
      </c>
      <c r="BM3259" t="str">
        <f t="shared" si="411"/>
        <v/>
      </c>
      <c r="BN3259" s="84">
        <f t="shared" si="412"/>
        <v>116</v>
      </c>
      <c r="BO3259" s="1">
        <v>42370</v>
      </c>
      <c r="BP3259" s="1"/>
    </row>
    <row r="3260" spans="59:68">
      <c r="BG3260" t="str">
        <f t="shared" ca="1" si="415"/>
        <v/>
      </c>
      <c r="BH3260" t="str">
        <f t="shared" si="416"/>
        <v/>
      </c>
      <c r="BI3260" t="str">
        <f t="shared" si="417"/>
        <v/>
      </c>
      <c r="BJ3260" t="str">
        <f t="shared" ca="1" si="418"/>
        <v/>
      </c>
      <c r="BK3260">
        <f t="shared" si="413"/>
        <v>1900</v>
      </c>
      <c r="BL3260">
        <f t="shared" si="414"/>
        <v>1900</v>
      </c>
      <c r="BM3260" t="str">
        <f t="shared" si="411"/>
        <v/>
      </c>
      <c r="BN3260" s="84">
        <f t="shared" si="412"/>
        <v>116</v>
      </c>
      <c r="BO3260" s="1">
        <v>42370</v>
      </c>
      <c r="BP3260" s="1"/>
    </row>
    <row r="3261" spans="59:68">
      <c r="BG3261" t="str">
        <f t="shared" ca="1" si="415"/>
        <v/>
      </c>
      <c r="BH3261" t="str">
        <f t="shared" si="416"/>
        <v/>
      </c>
      <c r="BI3261" t="str">
        <f t="shared" si="417"/>
        <v/>
      </c>
      <c r="BJ3261" t="str">
        <f t="shared" ca="1" si="418"/>
        <v/>
      </c>
      <c r="BK3261">
        <f t="shared" si="413"/>
        <v>1900</v>
      </c>
      <c r="BL3261">
        <f t="shared" si="414"/>
        <v>1900</v>
      </c>
      <c r="BM3261" t="str">
        <f t="shared" si="411"/>
        <v/>
      </c>
      <c r="BN3261" s="84">
        <f t="shared" si="412"/>
        <v>116</v>
      </c>
      <c r="BO3261" s="1">
        <v>42370</v>
      </c>
      <c r="BP3261" s="1"/>
    </row>
    <row r="3262" spans="59:68">
      <c r="BG3262" t="str">
        <f t="shared" ca="1" si="415"/>
        <v/>
      </c>
      <c r="BH3262" t="str">
        <f t="shared" si="416"/>
        <v/>
      </c>
      <c r="BI3262" t="str">
        <f t="shared" si="417"/>
        <v/>
      </c>
      <c r="BJ3262" t="str">
        <f t="shared" ca="1" si="418"/>
        <v/>
      </c>
      <c r="BK3262">
        <f t="shared" si="413"/>
        <v>1900</v>
      </c>
      <c r="BL3262">
        <f t="shared" si="414"/>
        <v>1900</v>
      </c>
      <c r="BM3262" t="str">
        <f t="shared" si="411"/>
        <v/>
      </c>
      <c r="BN3262" s="84">
        <f t="shared" si="412"/>
        <v>116</v>
      </c>
      <c r="BO3262" s="1">
        <v>42370</v>
      </c>
      <c r="BP3262" s="1"/>
    </row>
    <row r="3263" spans="59:68">
      <c r="BG3263" t="str">
        <f t="shared" ca="1" si="415"/>
        <v/>
      </c>
      <c r="BH3263" t="str">
        <f t="shared" si="416"/>
        <v/>
      </c>
      <c r="BI3263" t="str">
        <f t="shared" si="417"/>
        <v/>
      </c>
      <c r="BJ3263" t="str">
        <f t="shared" ca="1" si="418"/>
        <v/>
      </c>
      <c r="BK3263">
        <f t="shared" si="413"/>
        <v>1900</v>
      </c>
      <c r="BL3263">
        <f t="shared" si="414"/>
        <v>1900</v>
      </c>
      <c r="BM3263" t="str">
        <f t="shared" si="411"/>
        <v/>
      </c>
      <c r="BN3263" s="84">
        <f t="shared" si="412"/>
        <v>116</v>
      </c>
      <c r="BO3263" s="1">
        <v>42370</v>
      </c>
      <c r="BP3263" s="1"/>
    </row>
    <row r="3264" spans="59:68">
      <c r="BG3264" t="str">
        <f t="shared" ca="1" si="415"/>
        <v/>
      </c>
      <c r="BH3264" t="str">
        <f t="shared" si="416"/>
        <v/>
      </c>
      <c r="BI3264" t="str">
        <f t="shared" si="417"/>
        <v/>
      </c>
      <c r="BJ3264" t="str">
        <f t="shared" ca="1" si="418"/>
        <v/>
      </c>
      <c r="BK3264">
        <f t="shared" si="413"/>
        <v>1900</v>
      </c>
      <c r="BL3264">
        <f t="shared" si="414"/>
        <v>1900</v>
      </c>
      <c r="BM3264" t="str">
        <f t="shared" si="411"/>
        <v/>
      </c>
      <c r="BN3264" s="84">
        <f t="shared" si="412"/>
        <v>116</v>
      </c>
      <c r="BO3264" s="1">
        <v>42370</v>
      </c>
      <c r="BP3264" s="1"/>
    </row>
    <row r="3265" spans="59:68">
      <c r="BG3265" t="str">
        <f t="shared" ca="1" si="415"/>
        <v/>
      </c>
      <c r="BH3265" t="str">
        <f t="shared" si="416"/>
        <v/>
      </c>
      <c r="BI3265" t="str">
        <f t="shared" si="417"/>
        <v/>
      </c>
      <c r="BJ3265" t="str">
        <f t="shared" ca="1" si="418"/>
        <v/>
      </c>
      <c r="BK3265">
        <f t="shared" si="413"/>
        <v>1900</v>
      </c>
      <c r="BL3265">
        <f t="shared" si="414"/>
        <v>1900</v>
      </c>
      <c r="BM3265" t="str">
        <f t="shared" si="411"/>
        <v/>
      </c>
      <c r="BN3265" s="84">
        <f t="shared" si="412"/>
        <v>116</v>
      </c>
      <c r="BO3265" s="1">
        <v>42370</v>
      </c>
      <c r="BP3265" s="1"/>
    </row>
    <row r="3266" spans="59:68">
      <c r="BG3266" t="str">
        <f t="shared" ca="1" si="415"/>
        <v/>
      </c>
      <c r="BH3266" t="str">
        <f t="shared" si="416"/>
        <v/>
      </c>
      <c r="BI3266" t="str">
        <f t="shared" si="417"/>
        <v/>
      </c>
      <c r="BJ3266" t="str">
        <f t="shared" ca="1" si="418"/>
        <v/>
      </c>
      <c r="BK3266">
        <f t="shared" si="413"/>
        <v>1900</v>
      </c>
      <c r="BL3266">
        <f t="shared" si="414"/>
        <v>1900</v>
      </c>
      <c r="BM3266" t="str">
        <f t="shared" ref="BM3266:BM3329" si="419">IF(A3266="","",IF(O3266="Adhérent",BG3266,""))</f>
        <v/>
      </c>
      <c r="BN3266" s="84">
        <f t="shared" ref="BN3266:BN3329" si="420">YEAR(BO3266)-YEAR(J3266)</f>
        <v>116</v>
      </c>
      <c r="BO3266" s="1">
        <v>42370</v>
      </c>
      <c r="BP3266" s="1"/>
    </row>
    <row r="3267" spans="59:68">
      <c r="BG3267" t="str">
        <f t="shared" ca="1" si="415"/>
        <v/>
      </c>
      <c r="BH3267" t="str">
        <f t="shared" si="416"/>
        <v/>
      </c>
      <c r="BI3267" t="str">
        <f t="shared" si="417"/>
        <v/>
      </c>
      <c r="BJ3267" t="str">
        <f t="shared" ca="1" si="418"/>
        <v/>
      </c>
      <c r="BK3267">
        <f t="shared" ref="BK3267:BK3330" si="421">YEAR(L3267)</f>
        <v>1900</v>
      </c>
      <c r="BL3267">
        <f t="shared" ref="BL3267:BL3330" si="422">YEAR(E3267)</f>
        <v>1900</v>
      </c>
      <c r="BM3267" t="str">
        <f t="shared" si="419"/>
        <v/>
      </c>
      <c r="BN3267" s="84">
        <f t="shared" si="420"/>
        <v>116</v>
      </c>
      <c r="BO3267" s="1">
        <v>42370</v>
      </c>
      <c r="BP3267" s="1"/>
    </row>
    <row r="3268" spans="59:68">
      <c r="BG3268" t="str">
        <f t="shared" ca="1" si="415"/>
        <v/>
      </c>
      <c r="BH3268" t="str">
        <f t="shared" si="416"/>
        <v/>
      </c>
      <c r="BI3268" t="str">
        <f t="shared" si="417"/>
        <v/>
      </c>
      <c r="BJ3268" t="str">
        <f t="shared" ca="1" si="418"/>
        <v/>
      </c>
      <c r="BK3268">
        <f t="shared" si="421"/>
        <v>1900</v>
      </c>
      <c r="BL3268">
        <f t="shared" si="422"/>
        <v>1900</v>
      </c>
      <c r="BM3268" t="str">
        <f t="shared" si="419"/>
        <v/>
      </c>
      <c r="BN3268" s="84">
        <f t="shared" si="420"/>
        <v>116</v>
      </c>
      <c r="BO3268" s="1">
        <v>42370</v>
      </c>
      <c r="BP3268" s="1"/>
    </row>
    <row r="3269" spans="59:68">
      <c r="BG3269" t="str">
        <f t="shared" ca="1" si="415"/>
        <v/>
      </c>
      <c r="BH3269" t="str">
        <f t="shared" si="416"/>
        <v/>
      </c>
      <c r="BI3269" t="str">
        <f t="shared" si="417"/>
        <v/>
      </c>
      <c r="BJ3269" t="str">
        <f t="shared" ca="1" si="418"/>
        <v/>
      </c>
      <c r="BK3269">
        <f t="shared" si="421"/>
        <v>1900</v>
      </c>
      <c r="BL3269">
        <f t="shared" si="422"/>
        <v>1900</v>
      </c>
      <c r="BM3269" t="str">
        <f t="shared" si="419"/>
        <v/>
      </c>
      <c r="BN3269" s="84">
        <f t="shared" si="420"/>
        <v>116</v>
      </c>
      <c r="BO3269" s="1">
        <v>42370</v>
      </c>
      <c r="BP3269" s="1"/>
    </row>
    <row r="3270" spans="59:68">
      <c r="BG3270" t="str">
        <f t="shared" ca="1" si="415"/>
        <v/>
      </c>
      <c r="BH3270" t="str">
        <f t="shared" si="416"/>
        <v/>
      </c>
      <c r="BI3270" t="str">
        <f t="shared" si="417"/>
        <v/>
      </c>
      <c r="BJ3270" t="str">
        <f t="shared" ca="1" si="418"/>
        <v/>
      </c>
      <c r="BK3270">
        <f t="shared" si="421"/>
        <v>1900</v>
      </c>
      <c r="BL3270">
        <f t="shared" si="422"/>
        <v>1900</v>
      </c>
      <c r="BM3270" t="str">
        <f t="shared" si="419"/>
        <v/>
      </c>
      <c r="BN3270" s="84">
        <f t="shared" si="420"/>
        <v>116</v>
      </c>
      <c r="BO3270" s="1">
        <v>42370</v>
      </c>
      <c r="BP3270" s="1"/>
    </row>
    <row r="3271" spans="59:68">
      <c r="BG3271" t="str">
        <f t="shared" ca="1" si="415"/>
        <v/>
      </c>
      <c r="BH3271" t="str">
        <f t="shared" si="416"/>
        <v/>
      </c>
      <c r="BI3271" t="str">
        <f t="shared" si="417"/>
        <v/>
      </c>
      <c r="BJ3271" t="str">
        <f t="shared" ca="1" si="418"/>
        <v/>
      </c>
      <c r="BK3271">
        <f t="shared" si="421"/>
        <v>1900</v>
      </c>
      <c r="BL3271">
        <f t="shared" si="422"/>
        <v>1900</v>
      </c>
      <c r="BM3271" t="str">
        <f t="shared" si="419"/>
        <v/>
      </c>
      <c r="BN3271" s="84">
        <f t="shared" si="420"/>
        <v>116</v>
      </c>
      <c r="BO3271" s="1">
        <v>42370</v>
      </c>
      <c r="BP3271" s="1"/>
    </row>
    <row r="3272" spans="59:68">
      <c r="BG3272" t="str">
        <f t="shared" ca="1" si="415"/>
        <v/>
      </c>
      <c r="BH3272" t="str">
        <f t="shared" si="416"/>
        <v/>
      </c>
      <c r="BI3272" t="str">
        <f t="shared" si="417"/>
        <v/>
      </c>
      <c r="BJ3272" t="str">
        <f t="shared" ca="1" si="418"/>
        <v/>
      </c>
      <c r="BK3272">
        <f t="shared" si="421"/>
        <v>1900</v>
      </c>
      <c r="BL3272">
        <f t="shared" si="422"/>
        <v>1900</v>
      </c>
      <c r="BM3272" t="str">
        <f t="shared" si="419"/>
        <v/>
      </c>
      <c r="BN3272" s="84">
        <f t="shared" si="420"/>
        <v>116</v>
      </c>
      <c r="BO3272" s="1">
        <v>42370</v>
      </c>
      <c r="BP3272" s="1"/>
    </row>
    <row r="3273" spans="59:68">
      <c r="BG3273" t="str">
        <f t="shared" ca="1" si="415"/>
        <v/>
      </c>
      <c r="BH3273" t="str">
        <f t="shared" si="416"/>
        <v/>
      </c>
      <c r="BI3273" t="str">
        <f t="shared" si="417"/>
        <v/>
      </c>
      <c r="BJ3273" t="str">
        <f t="shared" ca="1" si="418"/>
        <v/>
      </c>
      <c r="BK3273">
        <f t="shared" si="421"/>
        <v>1900</v>
      </c>
      <c r="BL3273">
        <f t="shared" si="422"/>
        <v>1900</v>
      </c>
      <c r="BM3273" t="str">
        <f t="shared" si="419"/>
        <v/>
      </c>
      <c r="BN3273" s="84">
        <f t="shared" si="420"/>
        <v>116</v>
      </c>
      <c r="BO3273" s="1">
        <v>42370</v>
      </c>
      <c r="BP3273" s="1"/>
    </row>
    <row r="3274" spans="59:68">
      <c r="BG3274" t="str">
        <f t="shared" ca="1" si="415"/>
        <v/>
      </c>
      <c r="BH3274" t="str">
        <f t="shared" si="416"/>
        <v/>
      </c>
      <c r="BI3274" t="str">
        <f t="shared" si="417"/>
        <v/>
      </c>
      <c r="BJ3274" t="str">
        <f t="shared" ca="1" si="418"/>
        <v/>
      </c>
      <c r="BK3274">
        <f t="shared" si="421"/>
        <v>1900</v>
      </c>
      <c r="BL3274">
        <f t="shared" si="422"/>
        <v>1900</v>
      </c>
      <c r="BM3274" t="str">
        <f t="shared" si="419"/>
        <v/>
      </c>
      <c r="BN3274" s="84">
        <f t="shared" si="420"/>
        <v>116</v>
      </c>
      <c r="BO3274" s="1">
        <v>42370</v>
      </c>
      <c r="BP3274" s="1"/>
    </row>
    <row r="3275" spans="59:68">
      <c r="BG3275" t="str">
        <f t="shared" ca="1" si="415"/>
        <v/>
      </c>
      <c r="BH3275" t="str">
        <f t="shared" si="416"/>
        <v/>
      </c>
      <c r="BI3275" t="str">
        <f t="shared" si="417"/>
        <v/>
      </c>
      <c r="BJ3275" t="str">
        <f t="shared" ca="1" si="418"/>
        <v/>
      </c>
      <c r="BK3275">
        <f t="shared" si="421"/>
        <v>1900</v>
      </c>
      <c r="BL3275">
        <f t="shared" si="422"/>
        <v>1900</v>
      </c>
      <c r="BM3275" t="str">
        <f t="shared" si="419"/>
        <v/>
      </c>
      <c r="BN3275" s="84">
        <f t="shared" si="420"/>
        <v>116</v>
      </c>
      <c r="BO3275" s="1">
        <v>42370</v>
      </c>
      <c r="BP3275" s="1"/>
    </row>
    <row r="3276" spans="59:68">
      <c r="BG3276" t="str">
        <f t="shared" ca="1" si="415"/>
        <v/>
      </c>
      <c r="BH3276" t="str">
        <f t="shared" si="416"/>
        <v/>
      </c>
      <c r="BI3276" t="str">
        <f t="shared" si="417"/>
        <v/>
      </c>
      <c r="BJ3276" t="str">
        <f t="shared" ca="1" si="418"/>
        <v/>
      </c>
      <c r="BK3276">
        <f t="shared" si="421"/>
        <v>1900</v>
      </c>
      <c r="BL3276">
        <f t="shared" si="422"/>
        <v>1900</v>
      </c>
      <c r="BM3276" t="str">
        <f t="shared" si="419"/>
        <v/>
      </c>
      <c r="BN3276" s="84">
        <f t="shared" si="420"/>
        <v>116</v>
      </c>
      <c r="BO3276" s="1">
        <v>42370</v>
      </c>
      <c r="BP3276" s="1"/>
    </row>
    <row r="3277" spans="59:68">
      <c r="BG3277" t="str">
        <f t="shared" ca="1" si="415"/>
        <v/>
      </c>
      <c r="BH3277" t="str">
        <f t="shared" si="416"/>
        <v/>
      </c>
      <c r="BI3277" t="str">
        <f t="shared" si="417"/>
        <v/>
      </c>
      <c r="BJ3277" t="str">
        <f t="shared" ca="1" si="418"/>
        <v/>
      </c>
      <c r="BK3277">
        <f t="shared" si="421"/>
        <v>1900</v>
      </c>
      <c r="BL3277">
        <f t="shared" si="422"/>
        <v>1900</v>
      </c>
      <c r="BM3277" t="str">
        <f t="shared" si="419"/>
        <v/>
      </c>
      <c r="BN3277" s="84">
        <f t="shared" si="420"/>
        <v>116</v>
      </c>
      <c r="BO3277" s="1">
        <v>42370</v>
      </c>
      <c r="BP3277" s="1"/>
    </row>
    <row r="3278" spans="59:68">
      <c r="BG3278" t="str">
        <f t="shared" ca="1" si="415"/>
        <v/>
      </c>
      <c r="BH3278" t="str">
        <f t="shared" si="416"/>
        <v/>
      </c>
      <c r="BI3278" t="str">
        <f t="shared" si="417"/>
        <v/>
      </c>
      <c r="BJ3278" t="str">
        <f t="shared" ca="1" si="418"/>
        <v/>
      </c>
      <c r="BK3278">
        <f t="shared" si="421"/>
        <v>1900</v>
      </c>
      <c r="BL3278">
        <f t="shared" si="422"/>
        <v>1900</v>
      </c>
      <c r="BM3278" t="str">
        <f t="shared" si="419"/>
        <v/>
      </c>
      <c r="BN3278" s="84">
        <f t="shared" si="420"/>
        <v>116</v>
      </c>
      <c r="BO3278" s="1">
        <v>42370</v>
      </c>
      <c r="BP3278" s="1"/>
    </row>
    <row r="3279" spans="59:68">
      <c r="BG3279" t="str">
        <f t="shared" ca="1" si="415"/>
        <v/>
      </c>
      <c r="BH3279" t="str">
        <f t="shared" si="416"/>
        <v/>
      </c>
      <c r="BI3279" t="str">
        <f t="shared" si="417"/>
        <v/>
      </c>
      <c r="BJ3279" t="str">
        <f t="shared" ca="1" si="418"/>
        <v/>
      </c>
      <c r="BK3279">
        <f t="shared" si="421"/>
        <v>1900</v>
      </c>
      <c r="BL3279">
        <f t="shared" si="422"/>
        <v>1900</v>
      </c>
      <c r="BM3279" t="str">
        <f t="shared" si="419"/>
        <v/>
      </c>
      <c r="BN3279" s="84">
        <f t="shared" si="420"/>
        <v>116</v>
      </c>
      <c r="BO3279" s="1">
        <v>42370</v>
      </c>
      <c r="BP3279" s="1"/>
    </row>
    <row r="3280" spans="59:68">
      <c r="BG3280" t="str">
        <f t="shared" ca="1" si="415"/>
        <v/>
      </c>
      <c r="BH3280" t="str">
        <f t="shared" si="416"/>
        <v/>
      </c>
      <c r="BI3280" t="str">
        <f t="shared" si="417"/>
        <v/>
      </c>
      <c r="BJ3280" t="str">
        <f t="shared" ca="1" si="418"/>
        <v/>
      </c>
      <c r="BK3280">
        <f t="shared" si="421"/>
        <v>1900</v>
      </c>
      <c r="BL3280">
        <f t="shared" si="422"/>
        <v>1900</v>
      </c>
      <c r="BM3280" t="str">
        <f t="shared" si="419"/>
        <v/>
      </c>
      <c r="BN3280" s="84">
        <f t="shared" si="420"/>
        <v>116</v>
      </c>
      <c r="BO3280" s="1">
        <v>42370</v>
      </c>
      <c r="BP3280" s="1"/>
    </row>
    <row r="3281" spans="59:68">
      <c r="BG3281" t="str">
        <f t="shared" ca="1" si="415"/>
        <v/>
      </c>
      <c r="BH3281" t="str">
        <f t="shared" si="416"/>
        <v/>
      </c>
      <c r="BI3281" t="str">
        <f t="shared" si="417"/>
        <v/>
      </c>
      <c r="BJ3281" t="str">
        <f t="shared" ca="1" si="418"/>
        <v/>
      </c>
      <c r="BK3281">
        <f t="shared" si="421"/>
        <v>1900</v>
      </c>
      <c r="BL3281">
        <f t="shared" si="422"/>
        <v>1900</v>
      </c>
      <c r="BM3281" t="str">
        <f t="shared" si="419"/>
        <v/>
      </c>
      <c r="BN3281" s="84">
        <f t="shared" si="420"/>
        <v>116</v>
      </c>
      <c r="BO3281" s="1">
        <v>42370</v>
      </c>
      <c r="BP3281" s="1"/>
    </row>
    <row r="3282" spans="59:68">
      <c r="BG3282" t="str">
        <f t="shared" ca="1" si="415"/>
        <v/>
      </c>
      <c r="BH3282" t="str">
        <f t="shared" si="416"/>
        <v/>
      </c>
      <c r="BI3282" t="str">
        <f t="shared" si="417"/>
        <v/>
      </c>
      <c r="BJ3282" t="str">
        <f t="shared" ca="1" si="418"/>
        <v/>
      </c>
      <c r="BK3282">
        <f t="shared" si="421"/>
        <v>1900</v>
      </c>
      <c r="BL3282">
        <f t="shared" si="422"/>
        <v>1900</v>
      </c>
      <c r="BM3282" t="str">
        <f t="shared" si="419"/>
        <v/>
      </c>
      <c r="BN3282" s="84">
        <f t="shared" si="420"/>
        <v>116</v>
      </c>
      <c r="BO3282" s="1">
        <v>42370</v>
      </c>
      <c r="BP3282" s="1"/>
    </row>
    <row r="3283" spans="59:68">
      <c r="BG3283" t="str">
        <f t="shared" ca="1" si="415"/>
        <v/>
      </c>
      <c r="BH3283" t="str">
        <f t="shared" si="416"/>
        <v/>
      </c>
      <c r="BI3283" t="str">
        <f t="shared" si="417"/>
        <v/>
      </c>
      <c r="BJ3283" t="str">
        <f t="shared" ca="1" si="418"/>
        <v/>
      </c>
      <c r="BK3283">
        <f t="shared" si="421"/>
        <v>1900</v>
      </c>
      <c r="BL3283">
        <f t="shared" si="422"/>
        <v>1900</v>
      </c>
      <c r="BM3283" t="str">
        <f t="shared" si="419"/>
        <v/>
      </c>
      <c r="BN3283" s="84">
        <f t="shared" si="420"/>
        <v>116</v>
      </c>
      <c r="BO3283" s="1">
        <v>42370</v>
      </c>
      <c r="BP3283" s="1"/>
    </row>
    <row r="3284" spans="59:68">
      <c r="BG3284" t="str">
        <f t="shared" ca="1" si="415"/>
        <v/>
      </c>
      <c r="BH3284" t="str">
        <f t="shared" si="416"/>
        <v/>
      </c>
      <c r="BI3284" t="str">
        <f t="shared" si="417"/>
        <v/>
      </c>
      <c r="BJ3284" t="str">
        <f t="shared" ca="1" si="418"/>
        <v/>
      </c>
      <c r="BK3284">
        <f t="shared" si="421"/>
        <v>1900</v>
      </c>
      <c r="BL3284">
        <f t="shared" si="422"/>
        <v>1900</v>
      </c>
      <c r="BM3284" t="str">
        <f t="shared" si="419"/>
        <v/>
      </c>
      <c r="BN3284" s="84">
        <f t="shared" si="420"/>
        <v>116</v>
      </c>
      <c r="BO3284" s="1">
        <v>42370</v>
      </c>
      <c r="BP3284" s="1"/>
    </row>
    <row r="3285" spans="59:68">
      <c r="BG3285" t="str">
        <f t="shared" ca="1" si="415"/>
        <v/>
      </c>
      <c r="BH3285" t="str">
        <f t="shared" si="416"/>
        <v/>
      </c>
      <c r="BI3285" t="str">
        <f t="shared" si="417"/>
        <v/>
      </c>
      <c r="BJ3285" t="str">
        <f t="shared" ca="1" si="418"/>
        <v/>
      </c>
      <c r="BK3285">
        <f t="shared" si="421"/>
        <v>1900</v>
      </c>
      <c r="BL3285">
        <f t="shared" si="422"/>
        <v>1900</v>
      </c>
      <c r="BM3285" t="str">
        <f t="shared" si="419"/>
        <v/>
      </c>
      <c r="BN3285" s="84">
        <f t="shared" si="420"/>
        <v>116</v>
      </c>
      <c r="BO3285" s="1">
        <v>42370</v>
      </c>
      <c r="BP3285" s="1"/>
    </row>
    <row r="3286" spans="59:68">
      <c r="BG3286" t="str">
        <f t="shared" ca="1" si="415"/>
        <v/>
      </c>
      <c r="BH3286" t="str">
        <f t="shared" si="416"/>
        <v/>
      </c>
      <c r="BI3286" t="str">
        <f t="shared" si="417"/>
        <v/>
      </c>
      <c r="BJ3286" t="str">
        <f t="shared" ca="1" si="418"/>
        <v/>
      </c>
      <c r="BK3286">
        <f t="shared" si="421"/>
        <v>1900</v>
      </c>
      <c r="BL3286">
        <f t="shared" si="422"/>
        <v>1900</v>
      </c>
      <c r="BM3286" t="str">
        <f t="shared" si="419"/>
        <v/>
      </c>
      <c r="BN3286" s="84">
        <f t="shared" si="420"/>
        <v>116</v>
      </c>
      <c r="BO3286" s="1">
        <v>42370</v>
      </c>
      <c r="BP3286" s="1"/>
    </row>
    <row r="3287" spans="59:68">
      <c r="BG3287" t="str">
        <f t="shared" ca="1" si="415"/>
        <v/>
      </c>
      <c r="BH3287" t="str">
        <f t="shared" si="416"/>
        <v/>
      </c>
      <c r="BI3287" t="str">
        <f t="shared" si="417"/>
        <v/>
      </c>
      <c r="BJ3287" t="str">
        <f t="shared" ca="1" si="418"/>
        <v/>
      </c>
      <c r="BK3287">
        <f t="shared" si="421"/>
        <v>1900</v>
      </c>
      <c r="BL3287">
        <f t="shared" si="422"/>
        <v>1900</v>
      </c>
      <c r="BM3287" t="str">
        <f t="shared" si="419"/>
        <v/>
      </c>
      <c r="BN3287" s="84">
        <f t="shared" si="420"/>
        <v>116</v>
      </c>
      <c r="BO3287" s="1">
        <v>42370</v>
      </c>
      <c r="BP3287" s="1"/>
    </row>
    <row r="3288" spans="59:68">
      <c r="BG3288" t="str">
        <f t="shared" ca="1" si="415"/>
        <v/>
      </c>
      <c r="BH3288" t="str">
        <f t="shared" si="416"/>
        <v/>
      </c>
      <c r="BI3288" t="str">
        <f t="shared" si="417"/>
        <v/>
      </c>
      <c r="BJ3288" t="str">
        <f t="shared" ca="1" si="418"/>
        <v/>
      </c>
      <c r="BK3288">
        <f t="shared" si="421"/>
        <v>1900</v>
      </c>
      <c r="BL3288">
        <f t="shared" si="422"/>
        <v>1900</v>
      </c>
      <c r="BM3288" t="str">
        <f t="shared" si="419"/>
        <v/>
      </c>
      <c r="BN3288" s="84">
        <f t="shared" si="420"/>
        <v>116</v>
      </c>
      <c r="BO3288" s="1">
        <v>42370</v>
      </c>
      <c r="BP3288" s="1"/>
    </row>
    <row r="3289" spans="59:68">
      <c r="BG3289" t="str">
        <f t="shared" ca="1" si="415"/>
        <v/>
      </c>
      <c r="BH3289" t="str">
        <f t="shared" si="416"/>
        <v/>
      </c>
      <c r="BI3289" t="str">
        <f t="shared" si="417"/>
        <v/>
      </c>
      <c r="BJ3289" t="str">
        <f t="shared" ca="1" si="418"/>
        <v/>
      </c>
      <c r="BK3289">
        <f t="shared" si="421"/>
        <v>1900</v>
      </c>
      <c r="BL3289">
        <f t="shared" si="422"/>
        <v>1900</v>
      </c>
      <c r="BM3289" t="str">
        <f t="shared" si="419"/>
        <v/>
      </c>
      <c r="BN3289" s="84">
        <f t="shared" si="420"/>
        <v>116</v>
      </c>
      <c r="BO3289" s="1">
        <v>42370</v>
      </c>
      <c r="BP3289" s="1"/>
    </row>
    <row r="3290" spans="59:68">
      <c r="BG3290" t="str">
        <f t="shared" ca="1" si="415"/>
        <v/>
      </c>
      <c r="BH3290" t="str">
        <f t="shared" si="416"/>
        <v/>
      </c>
      <c r="BI3290" t="str">
        <f t="shared" si="417"/>
        <v/>
      </c>
      <c r="BJ3290" t="str">
        <f t="shared" ca="1" si="418"/>
        <v/>
      </c>
      <c r="BK3290">
        <f t="shared" si="421"/>
        <v>1900</v>
      </c>
      <c r="BL3290">
        <f t="shared" si="422"/>
        <v>1900</v>
      </c>
      <c r="BM3290" t="str">
        <f t="shared" si="419"/>
        <v/>
      </c>
      <c r="BN3290" s="84">
        <f t="shared" si="420"/>
        <v>116</v>
      </c>
      <c r="BO3290" s="1">
        <v>42370</v>
      </c>
      <c r="BP3290" s="1"/>
    </row>
    <row r="3291" spans="59:68">
      <c r="BG3291" t="str">
        <f t="shared" ca="1" si="415"/>
        <v/>
      </c>
      <c r="BH3291" t="str">
        <f t="shared" si="416"/>
        <v/>
      </c>
      <c r="BI3291" t="str">
        <f t="shared" si="417"/>
        <v/>
      </c>
      <c r="BJ3291" t="str">
        <f t="shared" ca="1" si="418"/>
        <v/>
      </c>
      <c r="BK3291">
        <f t="shared" si="421"/>
        <v>1900</v>
      </c>
      <c r="BL3291">
        <f t="shared" si="422"/>
        <v>1900</v>
      </c>
      <c r="BM3291" t="str">
        <f t="shared" si="419"/>
        <v/>
      </c>
      <c r="BN3291" s="84">
        <f t="shared" si="420"/>
        <v>116</v>
      </c>
      <c r="BO3291" s="1">
        <v>42370</v>
      </c>
      <c r="BP3291" s="1"/>
    </row>
    <row r="3292" spans="59:68">
      <c r="BG3292" t="str">
        <f t="shared" ca="1" si="415"/>
        <v/>
      </c>
      <c r="BH3292" t="str">
        <f t="shared" si="416"/>
        <v/>
      </c>
      <c r="BI3292" t="str">
        <f t="shared" si="417"/>
        <v/>
      </c>
      <c r="BJ3292" t="str">
        <f t="shared" ca="1" si="418"/>
        <v/>
      </c>
      <c r="BK3292">
        <f t="shared" si="421"/>
        <v>1900</v>
      </c>
      <c r="BL3292">
        <f t="shared" si="422"/>
        <v>1900</v>
      </c>
      <c r="BM3292" t="str">
        <f t="shared" si="419"/>
        <v/>
      </c>
      <c r="BN3292" s="84">
        <f t="shared" si="420"/>
        <v>116</v>
      </c>
      <c r="BO3292" s="1">
        <v>42370</v>
      </c>
      <c r="BP3292" s="1"/>
    </row>
    <row r="3293" spans="59:68">
      <c r="BG3293" t="str">
        <f t="shared" ca="1" si="415"/>
        <v/>
      </c>
      <c r="BH3293" t="str">
        <f t="shared" si="416"/>
        <v/>
      </c>
      <c r="BI3293" t="str">
        <f t="shared" si="417"/>
        <v/>
      </c>
      <c r="BJ3293" t="str">
        <f t="shared" ca="1" si="418"/>
        <v/>
      </c>
      <c r="BK3293">
        <f t="shared" si="421"/>
        <v>1900</v>
      </c>
      <c r="BL3293">
        <f t="shared" si="422"/>
        <v>1900</v>
      </c>
      <c r="BM3293" t="str">
        <f t="shared" si="419"/>
        <v/>
      </c>
      <c r="BN3293" s="84">
        <f t="shared" si="420"/>
        <v>116</v>
      </c>
      <c r="BO3293" s="1">
        <v>42370</v>
      </c>
      <c r="BP3293" s="1"/>
    </row>
    <row r="3294" spans="59:68">
      <c r="BG3294" t="str">
        <f t="shared" ca="1" si="415"/>
        <v/>
      </c>
      <c r="BH3294" t="str">
        <f t="shared" si="416"/>
        <v/>
      </c>
      <c r="BI3294" t="str">
        <f t="shared" si="417"/>
        <v/>
      </c>
      <c r="BJ3294" t="str">
        <f t="shared" ca="1" si="418"/>
        <v/>
      </c>
      <c r="BK3294">
        <f t="shared" si="421"/>
        <v>1900</v>
      </c>
      <c r="BL3294">
        <f t="shared" si="422"/>
        <v>1900</v>
      </c>
      <c r="BM3294" t="str">
        <f t="shared" si="419"/>
        <v/>
      </c>
      <c r="BN3294" s="84">
        <f t="shared" si="420"/>
        <v>116</v>
      </c>
      <c r="BO3294" s="1">
        <v>42370</v>
      </c>
      <c r="BP3294" s="1"/>
    </row>
    <row r="3295" spans="59:68">
      <c r="BG3295" t="str">
        <f t="shared" ca="1" si="415"/>
        <v/>
      </c>
      <c r="BH3295" t="str">
        <f t="shared" si="416"/>
        <v/>
      </c>
      <c r="BI3295" t="str">
        <f t="shared" si="417"/>
        <v/>
      </c>
      <c r="BJ3295" t="str">
        <f t="shared" ca="1" si="418"/>
        <v/>
      </c>
      <c r="BK3295">
        <f t="shared" si="421"/>
        <v>1900</v>
      </c>
      <c r="BL3295">
        <f t="shared" si="422"/>
        <v>1900</v>
      </c>
      <c r="BM3295" t="str">
        <f t="shared" si="419"/>
        <v/>
      </c>
      <c r="BN3295" s="84">
        <f t="shared" si="420"/>
        <v>116</v>
      </c>
      <c r="BO3295" s="1">
        <v>42370</v>
      </c>
      <c r="BP3295" s="1"/>
    </row>
    <row r="3296" spans="59:68">
      <c r="BG3296" t="str">
        <f t="shared" ca="1" si="415"/>
        <v/>
      </c>
      <c r="BH3296" t="str">
        <f t="shared" si="416"/>
        <v/>
      </c>
      <c r="BI3296" t="str">
        <f t="shared" si="417"/>
        <v/>
      </c>
      <c r="BJ3296" t="str">
        <f t="shared" ca="1" si="418"/>
        <v/>
      </c>
      <c r="BK3296">
        <f t="shared" si="421"/>
        <v>1900</v>
      </c>
      <c r="BL3296">
        <f t="shared" si="422"/>
        <v>1900</v>
      </c>
      <c r="BM3296" t="str">
        <f t="shared" si="419"/>
        <v/>
      </c>
      <c r="BN3296" s="84">
        <f t="shared" si="420"/>
        <v>116</v>
      </c>
      <c r="BO3296" s="1">
        <v>42370</v>
      </c>
      <c r="BP3296" s="1"/>
    </row>
    <row r="3297" spans="59:68">
      <c r="BG3297" t="str">
        <f t="shared" ca="1" si="415"/>
        <v/>
      </c>
      <c r="BH3297" t="str">
        <f t="shared" si="416"/>
        <v/>
      </c>
      <c r="BI3297" t="str">
        <f t="shared" si="417"/>
        <v/>
      </c>
      <c r="BJ3297" t="str">
        <f t="shared" ca="1" si="418"/>
        <v/>
      </c>
      <c r="BK3297">
        <f t="shared" si="421"/>
        <v>1900</v>
      </c>
      <c r="BL3297">
        <f t="shared" si="422"/>
        <v>1900</v>
      </c>
      <c r="BM3297" t="str">
        <f t="shared" si="419"/>
        <v/>
      </c>
      <c r="BN3297" s="84">
        <f t="shared" si="420"/>
        <v>116</v>
      </c>
      <c r="BO3297" s="1">
        <v>42370</v>
      </c>
      <c r="BP3297" s="1"/>
    </row>
    <row r="3298" spans="59:68">
      <c r="BG3298" t="str">
        <f t="shared" ca="1" si="415"/>
        <v/>
      </c>
      <c r="BH3298" t="str">
        <f t="shared" si="416"/>
        <v/>
      </c>
      <c r="BI3298" t="str">
        <f t="shared" si="417"/>
        <v/>
      </c>
      <c r="BJ3298" t="str">
        <f t="shared" ca="1" si="418"/>
        <v/>
      </c>
      <c r="BK3298">
        <f t="shared" si="421"/>
        <v>1900</v>
      </c>
      <c r="BL3298">
        <f t="shared" si="422"/>
        <v>1900</v>
      </c>
      <c r="BM3298" t="str">
        <f t="shared" si="419"/>
        <v/>
      </c>
      <c r="BN3298" s="84">
        <f t="shared" si="420"/>
        <v>116</v>
      </c>
      <c r="BO3298" s="1">
        <v>42370</v>
      </c>
      <c r="BP3298" s="1"/>
    </row>
    <row r="3299" spans="59:68">
      <c r="BG3299" t="str">
        <f t="shared" ca="1" si="415"/>
        <v/>
      </c>
      <c r="BH3299" t="str">
        <f t="shared" si="416"/>
        <v/>
      </c>
      <c r="BI3299" t="str">
        <f t="shared" si="417"/>
        <v/>
      </c>
      <c r="BJ3299" t="str">
        <f t="shared" ca="1" si="418"/>
        <v/>
      </c>
      <c r="BK3299">
        <f t="shared" si="421"/>
        <v>1900</v>
      </c>
      <c r="BL3299">
        <f t="shared" si="422"/>
        <v>1900</v>
      </c>
      <c r="BM3299" t="str">
        <f t="shared" si="419"/>
        <v/>
      </c>
      <c r="BN3299" s="84">
        <f t="shared" si="420"/>
        <v>116</v>
      </c>
      <c r="BO3299" s="1">
        <v>42370</v>
      </c>
      <c r="BP3299" s="1"/>
    </row>
    <row r="3300" spans="59:68">
      <c r="BG3300" t="str">
        <f t="shared" ca="1" si="415"/>
        <v/>
      </c>
      <c r="BH3300" t="str">
        <f t="shared" si="416"/>
        <v/>
      </c>
      <c r="BI3300" t="str">
        <f t="shared" si="417"/>
        <v/>
      </c>
      <c r="BJ3300" t="str">
        <f t="shared" ca="1" si="418"/>
        <v/>
      </c>
      <c r="BK3300">
        <f t="shared" si="421"/>
        <v>1900</v>
      </c>
      <c r="BL3300">
        <f t="shared" si="422"/>
        <v>1900</v>
      </c>
      <c r="BM3300" t="str">
        <f t="shared" si="419"/>
        <v/>
      </c>
      <c r="BN3300" s="84">
        <f t="shared" si="420"/>
        <v>116</v>
      </c>
      <c r="BO3300" s="1">
        <v>42370</v>
      </c>
      <c r="BP3300" s="1"/>
    </row>
    <row r="3301" spans="59:68">
      <c r="BG3301" t="str">
        <f t="shared" ca="1" si="415"/>
        <v/>
      </c>
      <c r="BH3301" t="str">
        <f t="shared" si="416"/>
        <v/>
      </c>
      <c r="BI3301" t="str">
        <f t="shared" si="417"/>
        <v/>
      </c>
      <c r="BJ3301" t="str">
        <f t="shared" ca="1" si="418"/>
        <v/>
      </c>
      <c r="BK3301">
        <f t="shared" si="421"/>
        <v>1900</v>
      </c>
      <c r="BL3301">
        <f t="shared" si="422"/>
        <v>1900</v>
      </c>
      <c r="BM3301" t="str">
        <f t="shared" si="419"/>
        <v/>
      </c>
      <c r="BN3301" s="84">
        <f t="shared" si="420"/>
        <v>116</v>
      </c>
      <c r="BO3301" s="1">
        <v>42370</v>
      </c>
      <c r="BP3301" s="1"/>
    </row>
    <row r="3302" spans="59:68">
      <c r="BG3302" t="str">
        <f t="shared" ca="1" si="415"/>
        <v/>
      </c>
      <c r="BH3302" t="str">
        <f t="shared" si="416"/>
        <v/>
      </c>
      <c r="BI3302" t="str">
        <f t="shared" si="417"/>
        <v/>
      </c>
      <c r="BJ3302" t="str">
        <f t="shared" ca="1" si="418"/>
        <v/>
      </c>
      <c r="BK3302">
        <f t="shared" si="421"/>
        <v>1900</v>
      </c>
      <c r="BL3302">
        <f t="shared" si="422"/>
        <v>1900</v>
      </c>
      <c r="BM3302" t="str">
        <f t="shared" si="419"/>
        <v/>
      </c>
      <c r="BN3302" s="84">
        <f t="shared" si="420"/>
        <v>116</v>
      </c>
      <c r="BO3302" s="1">
        <v>42370</v>
      </c>
      <c r="BP3302" s="1"/>
    </row>
    <row r="3303" spans="59:68">
      <c r="BG3303" t="str">
        <f t="shared" ca="1" si="415"/>
        <v/>
      </c>
      <c r="BH3303" t="str">
        <f t="shared" si="416"/>
        <v/>
      </c>
      <c r="BI3303" t="str">
        <f t="shared" si="417"/>
        <v/>
      </c>
      <c r="BJ3303" t="str">
        <f t="shared" ca="1" si="418"/>
        <v/>
      </c>
      <c r="BK3303">
        <f t="shared" si="421"/>
        <v>1900</v>
      </c>
      <c r="BL3303">
        <f t="shared" si="422"/>
        <v>1900</v>
      </c>
      <c r="BM3303" t="str">
        <f t="shared" si="419"/>
        <v/>
      </c>
      <c r="BN3303" s="84">
        <f t="shared" si="420"/>
        <v>116</v>
      </c>
      <c r="BO3303" s="1">
        <v>42370</v>
      </c>
      <c r="BP3303" s="1"/>
    </row>
    <row r="3304" spans="59:68">
      <c r="BG3304" t="str">
        <f t="shared" ca="1" si="415"/>
        <v/>
      </c>
      <c r="BH3304" t="str">
        <f t="shared" si="416"/>
        <v/>
      </c>
      <c r="BI3304" t="str">
        <f t="shared" si="417"/>
        <v/>
      </c>
      <c r="BJ3304" t="str">
        <f t="shared" ca="1" si="418"/>
        <v/>
      </c>
      <c r="BK3304">
        <f t="shared" si="421"/>
        <v>1900</v>
      </c>
      <c r="BL3304">
        <f t="shared" si="422"/>
        <v>1900</v>
      </c>
      <c r="BM3304" t="str">
        <f t="shared" si="419"/>
        <v/>
      </c>
      <c r="BN3304" s="84">
        <f t="shared" si="420"/>
        <v>116</v>
      </c>
      <c r="BO3304" s="1">
        <v>42370</v>
      </c>
      <c r="BP3304" s="1"/>
    </row>
    <row r="3305" spans="59:68">
      <c r="BG3305" t="str">
        <f t="shared" ca="1" si="415"/>
        <v/>
      </c>
      <c r="BH3305" t="str">
        <f t="shared" si="416"/>
        <v/>
      </c>
      <c r="BI3305" t="str">
        <f t="shared" si="417"/>
        <v/>
      </c>
      <c r="BJ3305" t="str">
        <f t="shared" ca="1" si="418"/>
        <v/>
      </c>
      <c r="BK3305">
        <f t="shared" si="421"/>
        <v>1900</v>
      </c>
      <c r="BL3305">
        <f t="shared" si="422"/>
        <v>1900</v>
      </c>
      <c r="BM3305" t="str">
        <f t="shared" si="419"/>
        <v/>
      </c>
      <c r="BN3305" s="84">
        <f t="shared" si="420"/>
        <v>116</v>
      </c>
      <c r="BO3305" s="1">
        <v>42370</v>
      </c>
      <c r="BP3305" s="1"/>
    </row>
    <row r="3306" spans="59:68">
      <c r="BG3306" t="str">
        <f t="shared" ca="1" si="415"/>
        <v/>
      </c>
      <c r="BH3306" t="str">
        <f t="shared" si="416"/>
        <v/>
      </c>
      <c r="BI3306" t="str">
        <f t="shared" si="417"/>
        <v/>
      </c>
      <c r="BJ3306" t="str">
        <f t="shared" ca="1" si="418"/>
        <v/>
      </c>
      <c r="BK3306">
        <f t="shared" si="421"/>
        <v>1900</v>
      </c>
      <c r="BL3306">
        <f t="shared" si="422"/>
        <v>1900</v>
      </c>
      <c r="BM3306" t="str">
        <f t="shared" si="419"/>
        <v/>
      </c>
      <c r="BN3306" s="84">
        <f t="shared" si="420"/>
        <v>116</v>
      </c>
      <c r="BO3306" s="1">
        <v>42370</v>
      </c>
      <c r="BP3306" s="1"/>
    </row>
    <row r="3307" spans="59:68">
      <c r="BG3307" t="str">
        <f t="shared" ca="1" si="415"/>
        <v/>
      </c>
      <c r="BH3307" t="str">
        <f t="shared" si="416"/>
        <v/>
      </c>
      <c r="BI3307" t="str">
        <f t="shared" si="417"/>
        <v/>
      </c>
      <c r="BJ3307" t="str">
        <f t="shared" ca="1" si="418"/>
        <v/>
      </c>
      <c r="BK3307">
        <f t="shared" si="421"/>
        <v>1900</v>
      </c>
      <c r="BL3307">
        <f t="shared" si="422"/>
        <v>1900</v>
      </c>
      <c r="BM3307" t="str">
        <f t="shared" si="419"/>
        <v/>
      </c>
      <c r="BN3307" s="84">
        <f t="shared" si="420"/>
        <v>116</v>
      </c>
      <c r="BO3307" s="1">
        <v>42370</v>
      </c>
      <c r="BP3307" s="1"/>
    </row>
    <row r="3308" spans="59:68">
      <c r="BG3308" t="str">
        <f t="shared" ca="1" si="415"/>
        <v/>
      </c>
      <c r="BH3308" t="str">
        <f t="shared" si="416"/>
        <v/>
      </c>
      <c r="BI3308" t="str">
        <f t="shared" si="417"/>
        <v/>
      </c>
      <c r="BJ3308" t="str">
        <f t="shared" ca="1" si="418"/>
        <v/>
      </c>
      <c r="BK3308">
        <f t="shared" si="421"/>
        <v>1900</v>
      </c>
      <c r="BL3308">
        <f t="shared" si="422"/>
        <v>1900</v>
      </c>
      <c r="BM3308" t="str">
        <f t="shared" si="419"/>
        <v/>
      </c>
      <c r="BN3308" s="84">
        <f t="shared" si="420"/>
        <v>116</v>
      </c>
      <c r="BO3308" s="1">
        <v>42370</v>
      </c>
      <c r="BP3308" s="1"/>
    </row>
    <row r="3309" spans="59:68">
      <c r="BG3309" t="str">
        <f t="shared" ca="1" si="415"/>
        <v/>
      </c>
      <c r="BH3309" t="str">
        <f t="shared" si="416"/>
        <v/>
      </c>
      <c r="BI3309" t="str">
        <f t="shared" si="417"/>
        <v/>
      </c>
      <c r="BJ3309" t="str">
        <f t="shared" ca="1" si="418"/>
        <v/>
      </c>
      <c r="BK3309">
        <f t="shared" si="421"/>
        <v>1900</v>
      </c>
      <c r="BL3309">
        <f t="shared" si="422"/>
        <v>1900</v>
      </c>
      <c r="BM3309" t="str">
        <f t="shared" si="419"/>
        <v/>
      </c>
      <c r="BN3309" s="84">
        <f t="shared" si="420"/>
        <v>116</v>
      </c>
      <c r="BO3309" s="1">
        <v>42370</v>
      </c>
      <c r="BP3309" s="1"/>
    </row>
    <row r="3310" spans="59:68">
      <c r="BG3310" t="str">
        <f t="shared" ca="1" si="415"/>
        <v/>
      </c>
      <c r="BH3310" t="str">
        <f t="shared" si="416"/>
        <v/>
      </c>
      <c r="BI3310" t="str">
        <f t="shared" si="417"/>
        <v/>
      </c>
      <c r="BJ3310" t="str">
        <f t="shared" ca="1" si="418"/>
        <v/>
      </c>
      <c r="BK3310">
        <f t="shared" si="421"/>
        <v>1900</v>
      </c>
      <c r="BL3310">
        <f t="shared" si="422"/>
        <v>1900</v>
      </c>
      <c r="BM3310" t="str">
        <f t="shared" si="419"/>
        <v/>
      </c>
      <c r="BN3310" s="84">
        <f t="shared" si="420"/>
        <v>116</v>
      </c>
      <c r="BO3310" s="1">
        <v>42370</v>
      </c>
      <c r="BP3310" s="1"/>
    </row>
    <row r="3311" spans="59:68">
      <c r="BG3311" t="str">
        <f t="shared" ca="1" si="415"/>
        <v/>
      </c>
      <c r="BH3311" t="str">
        <f t="shared" si="416"/>
        <v/>
      </c>
      <c r="BI3311" t="str">
        <f t="shared" si="417"/>
        <v/>
      </c>
      <c r="BJ3311" t="str">
        <f t="shared" ca="1" si="418"/>
        <v/>
      </c>
      <c r="BK3311">
        <f t="shared" si="421"/>
        <v>1900</v>
      </c>
      <c r="BL3311">
        <f t="shared" si="422"/>
        <v>1900</v>
      </c>
      <c r="BM3311" t="str">
        <f t="shared" si="419"/>
        <v/>
      </c>
      <c r="BN3311" s="84">
        <f t="shared" si="420"/>
        <v>116</v>
      </c>
      <c r="BO3311" s="1">
        <v>42370</v>
      </c>
      <c r="BP3311" s="1"/>
    </row>
    <row r="3312" spans="59:68">
      <c r="BG3312" t="str">
        <f t="shared" ca="1" si="415"/>
        <v/>
      </c>
      <c r="BH3312" t="str">
        <f t="shared" si="416"/>
        <v/>
      </c>
      <c r="BI3312" t="str">
        <f t="shared" si="417"/>
        <v/>
      </c>
      <c r="BJ3312" t="str">
        <f t="shared" ca="1" si="418"/>
        <v/>
      </c>
      <c r="BK3312">
        <f t="shared" si="421"/>
        <v>1900</v>
      </c>
      <c r="BL3312">
        <f t="shared" si="422"/>
        <v>1900</v>
      </c>
      <c r="BM3312" t="str">
        <f t="shared" si="419"/>
        <v/>
      </c>
      <c r="BN3312" s="84">
        <f t="shared" si="420"/>
        <v>116</v>
      </c>
      <c r="BO3312" s="1">
        <v>42370</v>
      </c>
      <c r="BP3312" s="1"/>
    </row>
    <row r="3313" spans="59:68">
      <c r="BG3313" t="str">
        <f t="shared" ca="1" si="415"/>
        <v/>
      </c>
      <c r="BH3313" t="str">
        <f t="shared" si="416"/>
        <v/>
      </c>
      <c r="BI3313" t="str">
        <f t="shared" si="417"/>
        <v/>
      </c>
      <c r="BJ3313" t="str">
        <f t="shared" ca="1" si="418"/>
        <v/>
      </c>
      <c r="BK3313">
        <f t="shared" si="421"/>
        <v>1900</v>
      </c>
      <c r="BL3313">
        <f t="shared" si="422"/>
        <v>1900</v>
      </c>
      <c r="BM3313" t="str">
        <f t="shared" si="419"/>
        <v/>
      </c>
      <c r="BN3313" s="84">
        <f t="shared" si="420"/>
        <v>116</v>
      </c>
      <c r="BO3313" s="1">
        <v>42370</v>
      </c>
      <c r="BP3313" s="1"/>
    </row>
    <row r="3314" spans="59:68">
      <c r="BG3314" t="str">
        <f t="shared" ca="1" si="415"/>
        <v/>
      </c>
      <c r="BH3314" t="str">
        <f t="shared" si="416"/>
        <v/>
      </c>
      <c r="BI3314" t="str">
        <f t="shared" si="417"/>
        <v/>
      </c>
      <c r="BJ3314" t="str">
        <f t="shared" ca="1" si="418"/>
        <v/>
      </c>
      <c r="BK3314">
        <f t="shared" si="421"/>
        <v>1900</v>
      </c>
      <c r="BL3314">
        <f t="shared" si="422"/>
        <v>1900</v>
      </c>
      <c r="BM3314" t="str">
        <f t="shared" si="419"/>
        <v/>
      </c>
      <c r="BN3314" s="84">
        <f t="shared" si="420"/>
        <v>116</v>
      </c>
      <c r="BO3314" s="1">
        <v>42370</v>
      </c>
      <c r="BP3314" s="1"/>
    </row>
    <row r="3315" spans="59:68">
      <c r="BG3315" t="str">
        <f t="shared" ca="1" si="415"/>
        <v/>
      </c>
      <c r="BH3315" t="str">
        <f t="shared" si="416"/>
        <v/>
      </c>
      <c r="BI3315" t="str">
        <f t="shared" si="417"/>
        <v/>
      </c>
      <c r="BJ3315" t="str">
        <f t="shared" ca="1" si="418"/>
        <v/>
      </c>
      <c r="BK3315">
        <f t="shared" si="421"/>
        <v>1900</v>
      </c>
      <c r="BL3315">
        <f t="shared" si="422"/>
        <v>1900</v>
      </c>
      <c r="BM3315" t="str">
        <f t="shared" si="419"/>
        <v/>
      </c>
      <c r="BN3315" s="84">
        <f t="shared" si="420"/>
        <v>116</v>
      </c>
      <c r="BO3315" s="1">
        <v>42370</v>
      </c>
      <c r="BP3315" s="1"/>
    </row>
    <row r="3316" spans="59:68">
      <c r="BG3316" t="str">
        <f t="shared" ca="1" si="415"/>
        <v/>
      </c>
      <c r="BH3316" t="str">
        <f t="shared" si="416"/>
        <v/>
      </c>
      <c r="BI3316" t="str">
        <f t="shared" si="417"/>
        <v/>
      </c>
      <c r="BJ3316" t="str">
        <f t="shared" ca="1" si="418"/>
        <v/>
      </c>
      <c r="BK3316">
        <f t="shared" si="421"/>
        <v>1900</v>
      </c>
      <c r="BL3316">
        <f t="shared" si="422"/>
        <v>1900</v>
      </c>
      <c r="BM3316" t="str">
        <f t="shared" si="419"/>
        <v/>
      </c>
      <c r="BN3316" s="84">
        <f t="shared" si="420"/>
        <v>116</v>
      </c>
      <c r="BO3316" s="1">
        <v>42370</v>
      </c>
      <c r="BP3316" s="1"/>
    </row>
    <row r="3317" spans="59:68">
      <c r="BG3317" t="str">
        <f t="shared" ca="1" si="415"/>
        <v/>
      </c>
      <c r="BH3317" t="str">
        <f t="shared" si="416"/>
        <v/>
      </c>
      <c r="BI3317" t="str">
        <f t="shared" si="417"/>
        <v/>
      </c>
      <c r="BJ3317" t="str">
        <f t="shared" ca="1" si="418"/>
        <v/>
      </c>
      <c r="BK3317">
        <f t="shared" si="421"/>
        <v>1900</v>
      </c>
      <c r="BL3317">
        <f t="shared" si="422"/>
        <v>1900</v>
      </c>
      <c r="BM3317" t="str">
        <f t="shared" si="419"/>
        <v/>
      </c>
      <c r="BN3317" s="84">
        <f t="shared" si="420"/>
        <v>116</v>
      </c>
      <c r="BO3317" s="1">
        <v>42370</v>
      </c>
      <c r="BP3317" s="1"/>
    </row>
    <row r="3318" spans="59:68">
      <c r="BG3318" t="str">
        <f t="shared" ca="1" si="415"/>
        <v/>
      </c>
      <c r="BH3318" t="str">
        <f t="shared" si="416"/>
        <v/>
      </c>
      <c r="BI3318" t="str">
        <f t="shared" si="417"/>
        <v/>
      </c>
      <c r="BJ3318" t="str">
        <f t="shared" ca="1" si="418"/>
        <v/>
      </c>
      <c r="BK3318">
        <f t="shared" si="421"/>
        <v>1900</v>
      </c>
      <c r="BL3318">
        <f t="shared" si="422"/>
        <v>1900</v>
      </c>
      <c r="BM3318" t="str">
        <f t="shared" si="419"/>
        <v/>
      </c>
      <c r="BN3318" s="84">
        <f t="shared" si="420"/>
        <v>116</v>
      </c>
      <c r="BO3318" s="1">
        <v>42370</v>
      </c>
      <c r="BP3318" s="1"/>
    </row>
    <row r="3319" spans="59:68">
      <c r="BG3319" t="str">
        <f t="shared" ca="1" si="415"/>
        <v/>
      </c>
      <c r="BH3319" t="str">
        <f t="shared" si="416"/>
        <v/>
      </c>
      <c r="BI3319" t="str">
        <f t="shared" si="417"/>
        <v/>
      </c>
      <c r="BJ3319" t="str">
        <f t="shared" ca="1" si="418"/>
        <v/>
      </c>
      <c r="BK3319">
        <f t="shared" si="421"/>
        <v>1900</v>
      </c>
      <c r="BL3319">
        <f t="shared" si="422"/>
        <v>1900</v>
      </c>
      <c r="BM3319" t="str">
        <f t="shared" si="419"/>
        <v/>
      </c>
      <c r="BN3319" s="84">
        <f t="shared" si="420"/>
        <v>116</v>
      </c>
      <c r="BO3319" s="1">
        <v>42370</v>
      </c>
      <c r="BP3319" s="1"/>
    </row>
    <row r="3320" spans="59:68">
      <c r="BG3320" t="str">
        <f t="shared" ca="1" si="415"/>
        <v/>
      </c>
      <c r="BH3320" t="str">
        <f t="shared" si="416"/>
        <v/>
      </c>
      <c r="BI3320" t="str">
        <f t="shared" si="417"/>
        <v/>
      </c>
      <c r="BJ3320" t="str">
        <f t="shared" ca="1" si="418"/>
        <v/>
      </c>
      <c r="BK3320">
        <f t="shared" si="421"/>
        <v>1900</v>
      </c>
      <c r="BL3320">
        <f t="shared" si="422"/>
        <v>1900</v>
      </c>
      <c r="BM3320" t="str">
        <f t="shared" si="419"/>
        <v/>
      </c>
      <c r="BN3320" s="84">
        <f t="shared" si="420"/>
        <v>116</v>
      </c>
      <c r="BO3320" s="1">
        <v>42370</v>
      </c>
      <c r="BP3320" s="1"/>
    </row>
    <row r="3321" spans="59:68">
      <c r="BG3321" t="str">
        <f t="shared" ref="BG3321:BG3384" ca="1" si="423">IF(A3321="","",DATEDIF(J3321,TODAY(),"y"))</f>
        <v/>
      </c>
      <c r="BH3321" t="str">
        <f t="shared" ref="BH3321:BH3384" si="424">IF(A3321="","",IF(BG3321&lt;61,"Moins de 61",IF(BG3321&lt;66,"61 à 65",IF(BG3321&lt;71,"66 à 70",IF(BG3321&lt;76,"71 à 75",IF(BG3321&lt;81,"76 à 80",IF(BG3321&lt;86,"81 à 85",IF(BG3321&lt;91,"86 à 90",IF(BG3321&lt;96,"91 à 95",IF(BG3321&lt;101,"96 à 100",IF(BG3321&gt;=101,"101 et plus","")))))))))))</f>
        <v/>
      </c>
      <c r="BI3321" t="str">
        <f t="shared" ref="BI3321:BI3384" si="425">IF(B3321="","",IF(BG3321&lt;66,"Moins de 66",IF(BG3321&lt;71,"66 à 70",IF(BG3321&lt;76,"71 à 75",IF(BG3321&lt;81,"76 à 80",IF(BG3321&gt;=81,"plus de 80",""))))))</f>
        <v/>
      </c>
      <c r="BJ3321" t="str">
        <f t="shared" ref="BJ3321:BJ3384" ca="1" si="426">IF(A3321="","",DATEDIF(L3321,TODAY(),"y"))</f>
        <v/>
      </c>
      <c r="BK3321">
        <f t="shared" si="421"/>
        <v>1900</v>
      </c>
      <c r="BL3321">
        <f t="shared" si="422"/>
        <v>1900</v>
      </c>
      <c r="BM3321" t="str">
        <f t="shared" si="419"/>
        <v/>
      </c>
      <c r="BN3321" s="84">
        <f t="shared" si="420"/>
        <v>116</v>
      </c>
      <c r="BO3321" s="1">
        <v>42370</v>
      </c>
      <c r="BP3321" s="1"/>
    </row>
    <row r="3322" spans="59:68">
      <c r="BG3322" t="str">
        <f t="shared" ca="1" si="423"/>
        <v/>
      </c>
      <c r="BH3322" t="str">
        <f t="shared" si="424"/>
        <v/>
      </c>
      <c r="BI3322" t="str">
        <f t="shared" si="425"/>
        <v/>
      </c>
      <c r="BJ3322" t="str">
        <f t="shared" ca="1" si="426"/>
        <v/>
      </c>
      <c r="BK3322">
        <f t="shared" si="421"/>
        <v>1900</v>
      </c>
      <c r="BL3322">
        <f t="shared" si="422"/>
        <v>1900</v>
      </c>
      <c r="BM3322" t="str">
        <f t="shared" si="419"/>
        <v/>
      </c>
      <c r="BN3322" s="84">
        <f t="shared" si="420"/>
        <v>116</v>
      </c>
      <c r="BO3322" s="1">
        <v>42370</v>
      </c>
      <c r="BP3322" s="1"/>
    </row>
    <row r="3323" spans="59:68">
      <c r="BG3323" t="str">
        <f t="shared" ca="1" si="423"/>
        <v/>
      </c>
      <c r="BH3323" t="str">
        <f t="shared" si="424"/>
        <v/>
      </c>
      <c r="BI3323" t="str">
        <f t="shared" si="425"/>
        <v/>
      </c>
      <c r="BJ3323" t="str">
        <f t="shared" ca="1" si="426"/>
        <v/>
      </c>
      <c r="BK3323">
        <f t="shared" si="421"/>
        <v>1900</v>
      </c>
      <c r="BL3323">
        <f t="shared" si="422"/>
        <v>1900</v>
      </c>
      <c r="BM3323" t="str">
        <f t="shared" si="419"/>
        <v/>
      </c>
      <c r="BN3323" s="84">
        <f t="shared" si="420"/>
        <v>116</v>
      </c>
      <c r="BO3323" s="1">
        <v>42370</v>
      </c>
      <c r="BP3323" s="1"/>
    </row>
    <row r="3324" spans="59:68">
      <c r="BG3324" t="str">
        <f t="shared" ca="1" si="423"/>
        <v/>
      </c>
      <c r="BH3324" t="str">
        <f t="shared" si="424"/>
        <v/>
      </c>
      <c r="BI3324" t="str">
        <f t="shared" si="425"/>
        <v/>
      </c>
      <c r="BJ3324" t="str">
        <f t="shared" ca="1" si="426"/>
        <v/>
      </c>
      <c r="BK3324">
        <f t="shared" si="421"/>
        <v>1900</v>
      </c>
      <c r="BL3324">
        <f t="shared" si="422"/>
        <v>1900</v>
      </c>
      <c r="BM3324" t="str">
        <f t="shared" si="419"/>
        <v/>
      </c>
      <c r="BN3324" s="84">
        <f t="shared" si="420"/>
        <v>116</v>
      </c>
      <c r="BO3324" s="1">
        <v>42370</v>
      </c>
      <c r="BP3324" s="1"/>
    </row>
    <row r="3325" spans="59:68">
      <c r="BG3325" t="str">
        <f t="shared" ca="1" si="423"/>
        <v/>
      </c>
      <c r="BH3325" t="str">
        <f t="shared" si="424"/>
        <v/>
      </c>
      <c r="BI3325" t="str">
        <f t="shared" si="425"/>
        <v/>
      </c>
      <c r="BJ3325" t="str">
        <f t="shared" ca="1" si="426"/>
        <v/>
      </c>
      <c r="BK3325">
        <f t="shared" si="421"/>
        <v>1900</v>
      </c>
      <c r="BL3325">
        <f t="shared" si="422"/>
        <v>1900</v>
      </c>
      <c r="BM3325" t="str">
        <f t="shared" si="419"/>
        <v/>
      </c>
      <c r="BN3325" s="84">
        <f t="shared" si="420"/>
        <v>116</v>
      </c>
      <c r="BO3325" s="1">
        <v>42370</v>
      </c>
      <c r="BP3325" s="1"/>
    </row>
    <row r="3326" spans="59:68">
      <c r="BG3326" t="str">
        <f t="shared" ca="1" si="423"/>
        <v/>
      </c>
      <c r="BH3326" t="str">
        <f t="shared" si="424"/>
        <v/>
      </c>
      <c r="BI3326" t="str">
        <f t="shared" si="425"/>
        <v/>
      </c>
      <c r="BJ3326" t="str">
        <f t="shared" ca="1" si="426"/>
        <v/>
      </c>
      <c r="BK3326">
        <f t="shared" si="421"/>
        <v>1900</v>
      </c>
      <c r="BL3326">
        <f t="shared" si="422"/>
        <v>1900</v>
      </c>
      <c r="BM3326" t="str">
        <f t="shared" si="419"/>
        <v/>
      </c>
      <c r="BN3326" s="84">
        <f t="shared" si="420"/>
        <v>116</v>
      </c>
      <c r="BO3326" s="1">
        <v>42370</v>
      </c>
      <c r="BP3326" s="1"/>
    </row>
    <row r="3327" spans="59:68">
      <c r="BG3327" t="str">
        <f t="shared" ca="1" si="423"/>
        <v/>
      </c>
      <c r="BH3327" t="str">
        <f t="shared" si="424"/>
        <v/>
      </c>
      <c r="BI3327" t="str">
        <f t="shared" si="425"/>
        <v/>
      </c>
      <c r="BJ3327" t="str">
        <f t="shared" ca="1" si="426"/>
        <v/>
      </c>
      <c r="BK3327">
        <f t="shared" si="421"/>
        <v>1900</v>
      </c>
      <c r="BL3327">
        <f t="shared" si="422"/>
        <v>1900</v>
      </c>
      <c r="BM3327" t="str">
        <f t="shared" si="419"/>
        <v/>
      </c>
      <c r="BN3327" s="84">
        <f t="shared" si="420"/>
        <v>116</v>
      </c>
      <c r="BO3327" s="1">
        <v>42370</v>
      </c>
      <c r="BP3327" s="1"/>
    </row>
    <row r="3328" spans="59:68">
      <c r="BG3328" t="str">
        <f t="shared" ca="1" si="423"/>
        <v/>
      </c>
      <c r="BH3328" t="str">
        <f t="shared" si="424"/>
        <v/>
      </c>
      <c r="BI3328" t="str">
        <f t="shared" si="425"/>
        <v/>
      </c>
      <c r="BJ3328" t="str">
        <f t="shared" ca="1" si="426"/>
        <v/>
      </c>
      <c r="BK3328">
        <f t="shared" si="421"/>
        <v>1900</v>
      </c>
      <c r="BL3328">
        <f t="shared" si="422"/>
        <v>1900</v>
      </c>
      <c r="BM3328" t="str">
        <f t="shared" si="419"/>
        <v/>
      </c>
      <c r="BN3328" s="84">
        <f t="shared" si="420"/>
        <v>116</v>
      </c>
      <c r="BO3328" s="1">
        <v>42370</v>
      </c>
      <c r="BP3328" s="1"/>
    </row>
    <row r="3329" spans="59:68">
      <c r="BG3329" t="str">
        <f t="shared" ca="1" si="423"/>
        <v/>
      </c>
      <c r="BH3329" t="str">
        <f t="shared" si="424"/>
        <v/>
      </c>
      <c r="BI3329" t="str">
        <f t="shared" si="425"/>
        <v/>
      </c>
      <c r="BJ3329" t="str">
        <f t="shared" ca="1" si="426"/>
        <v/>
      </c>
      <c r="BK3329">
        <f t="shared" si="421"/>
        <v>1900</v>
      </c>
      <c r="BL3329">
        <f t="shared" si="422"/>
        <v>1900</v>
      </c>
      <c r="BM3329" t="str">
        <f t="shared" si="419"/>
        <v/>
      </c>
      <c r="BN3329" s="84">
        <f t="shared" si="420"/>
        <v>116</v>
      </c>
      <c r="BO3329" s="1">
        <v>42370</v>
      </c>
      <c r="BP3329" s="1"/>
    </row>
    <row r="3330" spans="59:68">
      <c r="BG3330" t="str">
        <f t="shared" ca="1" si="423"/>
        <v/>
      </c>
      <c r="BH3330" t="str">
        <f t="shared" si="424"/>
        <v/>
      </c>
      <c r="BI3330" t="str">
        <f t="shared" si="425"/>
        <v/>
      </c>
      <c r="BJ3330" t="str">
        <f t="shared" ca="1" si="426"/>
        <v/>
      </c>
      <c r="BK3330">
        <f t="shared" si="421"/>
        <v>1900</v>
      </c>
      <c r="BL3330">
        <f t="shared" si="422"/>
        <v>1900</v>
      </c>
      <c r="BM3330" t="str">
        <f t="shared" ref="BM3330:BM3393" si="427">IF(A3330="","",IF(O3330="Adhérent",BG3330,""))</f>
        <v/>
      </c>
      <c r="BN3330" s="84">
        <f t="shared" ref="BN3330:BN3393" si="428">YEAR(BO3330)-YEAR(J3330)</f>
        <v>116</v>
      </c>
      <c r="BO3330" s="1">
        <v>42370</v>
      </c>
      <c r="BP3330" s="1"/>
    </row>
    <row r="3331" spans="59:68">
      <c r="BG3331" t="str">
        <f t="shared" ca="1" si="423"/>
        <v/>
      </c>
      <c r="BH3331" t="str">
        <f t="shared" si="424"/>
        <v/>
      </c>
      <c r="BI3331" t="str">
        <f t="shared" si="425"/>
        <v/>
      </c>
      <c r="BJ3331" t="str">
        <f t="shared" ca="1" si="426"/>
        <v/>
      </c>
      <c r="BK3331">
        <f t="shared" ref="BK3331:BK3394" si="429">YEAR(L3331)</f>
        <v>1900</v>
      </c>
      <c r="BL3331">
        <f t="shared" ref="BL3331:BL3394" si="430">YEAR(E3331)</f>
        <v>1900</v>
      </c>
      <c r="BM3331" t="str">
        <f t="shared" si="427"/>
        <v/>
      </c>
      <c r="BN3331" s="84">
        <f t="shared" si="428"/>
        <v>116</v>
      </c>
      <c r="BO3331" s="1">
        <v>42370</v>
      </c>
      <c r="BP3331" s="1"/>
    </row>
    <row r="3332" spans="59:68">
      <c r="BG3332" t="str">
        <f t="shared" ca="1" si="423"/>
        <v/>
      </c>
      <c r="BH3332" t="str">
        <f t="shared" si="424"/>
        <v/>
      </c>
      <c r="BI3332" t="str">
        <f t="shared" si="425"/>
        <v/>
      </c>
      <c r="BJ3332" t="str">
        <f t="shared" ca="1" si="426"/>
        <v/>
      </c>
      <c r="BK3332">
        <f t="shared" si="429"/>
        <v>1900</v>
      </c>
      <c r="BL3332">
        <f t="shared" si="430"/>
        <v>1900</v>
      </c>
      <c r="BM3332" t="str">
        <f t="shared" si="427"/>
        <v/>
      </c>
      <c r="BN3332" s="84">
        <f t="shared" si="428"/>
        <v>116</v>
      </c>
      <c r="BO3332" s="1">
        <v>42370</v>
      </c>
      <c r="BP3332" s="1"/>
    </row>
    <row r="3333" spans="59:68">
      <c r="BG3333" t="str">
        <f t="shared" ca="1" si="423"/>
        <v/>
      </c>
      <c r="BH3333" t="str">
        <f t="shared" si="424"/>
        <v/>
      </c>
      <c r="BI3333" t="str">
        <f t="shared" si="425"/>
        <v/>
      </c>
      <c r="BJ3333" t="str">
        <f t="shared" ca="1" si="426"/>
        <v/>
      </c>
      <c r="BK3333">
        <f t="shared" si="429"/>
        <v>1900</v>
      </c>
      <c r="BL3333">
        <f t="shared" si="430"/>
        <v>1900</v>
      </c>
      <c r="BM3333" t="str">
        <f t="shared" si="427"/>
        <v/>
      </c>
      <c r="BN3333" s="84">
        <f t="shared" si="428"/>
        <v>116</v>
      </c>
      <c r="BO3333" s="1">
        <v>42370</v>
      </c>
      <c r="BP3333" s="1"/>
    </row>
    <row r="3334" spans="59:68">
      <c r="BG3334" t="str">
        <f t="shared" ca="1" si="423"/>
        <v/>
      </c>
      <c r="BH3334" t="str">
        <f t="shared" si="424"/>
        <v/>
      </c>
      <c r="BI3334" t="str">
        <f t="shared" si="425"/>
        <v/>
      </c>
      <c r="BJ3334" t="str">
        <f t="shared" ca="1" si="426"/>
        <v/>
      </c>
      <c r="BK3334">
        <f t="shared" si="429"/>
        <v>1900</v>
      </c>
      <c r="BL3334">
        <f t="shared" si="430"/>
        <v>1900</v>
      </c>
      <c r="BM3334" t="str">
        <f t="shared" si="427"/>
        <v/>
      </c>
      <c r="BN3334" s="84">
        <f t="shared" si="428"/>
        <v>116</v>
      </c>
      <c r="BO3334" s="1">
        <v>42370</v>
      </c>
      <c r="BP3334" s="1"/>
    </row>
    <row r="3335" spans="59:68">
      <c r="BG3335" t="str">
        <f t="shared" ca="1" si="423"/>
        <v/>
      </c>
      <c r="BH3335" t="str">
        <f t="shared" si="424"/>
        <v/>
      </c>
      <c r="BI3335" t="str">
        <f t="shared" si="425"/>
        <v/>
      </c>
      <c r="BJ3335" t="str">
        <f t="shared" ca="1" si="426"/>
        <v/>
      </c>
      <c r="BK3335">
        <f t="shared" si="429"/>
        <v>1900</v>
      </c>
      <c r="BL3335">
        <f t="shared" si="430"/>
        <v>1900</v>
      </c>
      <c r="BM3335" t="str">
        <f t="shared" si="427"/>
        <v/>
      </c>
      <c r="BN3335" s="84">
        <f t="shared" si="428"/>
        <v>116</v>
      </c>
      <c r="BO3335" s="1">
        <v>42370</v>
      </c>
      <c r="BP3335" s="1"/>
    </row>
    <row r="3336" spans="59:68">
      <c r="BG3336" t="str">
        <f t="shared" ca="1" si="423"/>
        <v/>
      </c>
      <c r="BH3336" t="str">
        <f t="shared" si="424"/>
        <v/>
      </c>
      <c r="BI3336" t="str">
        <f t="shared" si="425"/>
        <v/>
      </c>
      <c r="BJ3336" t="str">
        <f t="shared" ca="1" si="426"/>
        <v/>
      </c>
      <c r="BK3336">
        <f t="shared" si="429"/>
        <v>1900</v>
      </c>
      <c r="BL3336">
        <f t="shared" si="430"/>
        <v>1900</v>
      </c>
      <c r="BM3336" t="str">
        <f t="shared" si="427"/>
        <v/>
      </c>
      <c r="BN3336" s="84">
        <f t="shared" si="428"/>
        <v>116</v>
      </c>
      <c r="BO3336" s="1">
        <v>42370</v>
      </c>
      <c r="BP3336" s="1"/>
    </row>
    <row r="3337" spans="59:68">
      <c r="BG3337" t="str">
        <f t="shared" ca="1" si="423"/>
        <v/>
      </c>
      <c r="BH3337" t="str">
        <f t="shared" si="424"/>
        <v/>
      </c>
      <c r="BI3337" t="str">
        <f t="shared" si="425"/>
        <v/>
      </c>
      <c r="BJ3337" t="str">
        <f t="shared" ca="1" si="426"/>
        <v/>
      </c>
      <c r="BK3337">
        <f t="shared" si="429"/>
        <v>1900</v>
      </c>
      <c r="BL3337">
        <f t="shared" si="430"/>
        <v>1900</v>
      </c>
      <c r="BM3337" t="str">
        <f t="shared" si="427"/>
        <v/>
      </c>
      <c r="BN3337" s="84">
        <f t="shared" si="428"/>
        <v>116</v>
      </c>
      <c r="BO3337" s="1">
        <v>42370</v>
      </c>
      <c r="BP3337" s="1"/>
    </row>
    <row r="3338" spans="59:68">
      <c r="BG3338" t="str">
        <f t="shared" ca="1" si="423"/>
        <v/>
      </c>
      <c r="BH3338" t="str">
        <f t="shared" si="424"/>
        <v/>
      </c>
      <c r="BI3338" t="str">
        <f t="shared" si="425"/>
        <v/>
      </c>
      <c r="BJ3338" t="str">
        <f t="shared" ca="1" si="426"/>
        <v/>
      </c>
      <c r="BK3338">
        <f t="shared" si="429"/>
        <v>1900</v>
      </c>
      <c r="BL3338">
        <f t="shared" si="430"/>
        <v>1900</v>
      </c>
      <c r="BM3338" t="str">
        <f t="shared" si="427"/>
        <v/>
      </c>
      <c r="BN3338" s="84">
        <f t="shared" si="428"/>
        <v>116</v>
      </c>
      <c r="BO3338" s="1">
        <v>42370</v>
      </c>
      <c r="BP3338" s="1"/>
    </row>
    <row r="3339" spans="59:68">
      <c r="BG3339" t="str">
        <f t="shared" ca="1" si="423"/>
        <v/>
      </c>
      <c r="BH3339" t="str">
        <f t="shared" si="424"/>
        <v/>
      </c>
      <c r="BI3339" t="str">
        <f t="shared" si="425"/>
        <v/>
      </c>
      <c r="BJ3339" t="str">
        <f t="shared" ca="1" si="426"/>
        <v/>
      </c>
      <c r="BK3339">
        <f t="shared" si="429"/>
        <v>1900</v>
      </c>
      <c r="BL3339">
        <f t="shared" si="430"/>
        <v>1900</v>
      </c>
      <c r="BM3339" t="str">
        <f t="shared" si="427"/>
        <v/>
      </c>
      <c r="BN3339" s="84">
        <f t="shared" si="428"/>
        <v>116</v>
      </c>
      <c r="BO3339" s="1">
        <v>42370</v>
      </c>
      <c r="BP3339" s="1"/>
    </row>
    <row r="3340" spans="59:68">
      <c r="BG3340" t="str">
        <f t="shared" ca="1" si="423"/>
        <v/>
      </c>
      <c r="BH3340" t="str">
        <f t="shared" si="424"/>
        <v/>
      </c>
      <c r="BI3340" t="str">
        <f t="shared" si="425"/>
        <v/>
      </c>
      <c r="BJ3340" t="str">
        <f t="shared" ca="1" si="426"/>
        <v/>
      </c>
      <c r="BK3340">
        <f t="shared" si="429"/>
        <v>1900</v>
      </c>
      <c r="BL3340">
        <f t="shared" si="430"/>
        <v>1900</v>
      </c>
      <c r="BM3340" t="str">
        <f t="shared" si="427"/>
        <v/>
      </c>
      <c r="BN3340" s="84">
        <f t="shared" si="428"/>
        <v>116</v>
      </c>
      <c r="BO3340" s="1">
        <v>42370</v>
      </c>
      <c r="BP3340" s="1"/>
    </row>
    <row r="3341" spans="59:68">
      <c r="BG3341" t="str">
        <f t="shared" ca="1" si="423"/>
        <v/>
      </c>
      <c r="BH3341" t="str">
        <f t="shared" si="424"/>
        <v/>
      </c>
      <c r="BI3341" t="str">
        <f t="shared" si="425"/>
        <v/>
      </c>
      <c r="BJ3341" t="str">
        <f t="shared" ca="1" si="426"/>
        <v/>
      </c>
      <c r="BK3341">
        <f t="shared" si="429"/>
        <v>1900</v>
      </c>
      <c r="BL3341">
        <f t="shared" si="430"/>
        <v>1900</v>
      </c>
      <c r="BM3341" t="str">
        <f t="shared" si="427"/>
        <v/>
      </c>
      <c r="BN3341" s="84">
        <f t="shared" si="428"/>
        <v>116</v>
      </c>
      <c r="BO3341" s="1">
        <v>42370</v>
      </c>
      <c r="BP3341" s="1"/>
    </row>
    <row r="3342" spans="59:68">
      <c r="BG3342" t="str">
        <f t="shared" ca="1" si="423"/>
        <v/>
      </c>
      <c r="BH3342" t="str">
        <f t="shared" si="424"/>
        <v/>
      </c>
      <c r="BI3342" t="str">
        <f t="shared" si="425"/>
        <v/>
      </c>
      <c r="BJ3342" t="str">
        <f t="shared" ca="1" si="426"/>
        <v/>
      </c>
      <c r="BK3342">
        <f t="shared" si="429"/>
        <v>1900</v>
      </c>
      <c r="BL3342">
        <f t="shared" si="430"/>
        <v>1900</v>
      </c>
      <c r="BM3342" t="str">
        <f t="shared" si="427"/>
        <v/>
      </c>
      <c r="BN3342" s="84">
        <f t="shared" si="428"/>
        <v>116</v>
      </c>
      <c r="BO3342" s="1">
        <v>42370</v>
      </c>
      <c r="BP3342" s="1"/>
    </row>
    <row r="3343" spans="59:68">
      <c r="BG3343" t="str">
        <f t="shared" ca="1" si="423"/>
        <v/>
      </c>
      <c r="BH3343" t="str">
        <f t="shared" si="424"/>
        <v/>
      </c>
      <c r="BI3343" t="str">
        <f t="shared" si="425"/>
        <v/>
      </c>
      <c r="BJ3343" t="str">
        <f t="shared" ca="1" si="426"/>
        <v/>
      </c>
      <c r="BK3343">
        <f t="shared" si="429"/>
        <v>1900</v>
      </c>
      <c r="BL3343">
        <f t="shared" si="430"/>
        <v>1900</v>
      </c>
      <c r="BM3343" t="str">
        <f t="shared" si="427"/>
        <v/>
      </c>
      <c r="BN3343" s="84">
        <f t="shared" si="428"/>
        <v>116</v>
      </c>
      <c r="BO3343" s="1">
        <v>42370</v>
      </c>
      <c r="BP3343" s="1"/>
    </row>
    <row r="3344" spans="59:68">
      <c r="BG3344" t="str">
        <f t="shared" ca="1" si="423"/>
        <v/>
      </c>
      <c r="BH3344" t="str">
        <f t="shared" si="424"/>
        <v/>
      </c>
      <c r="BI3344" t="str">
        <f t="shared" si="425"/>
        <v/>
      </c>
      <c r="BJ3344" t="str">
        <f t="shared" ca="1" si="426"/>
        <v/>
      </c>
      <c r="BK3344">
        <f t="shared" si="429"/>
        <v>1900</v>
      </c>
      <c r="BL3344">
        <f t="shared" si="430"/>
        <v>1900</v>
      </c>
      <c r="BM3344" t="str">
        <f t="shared" si="427"/>
        <v/>
      </c>
      <c r="BN3344" s="84">
        <f t="shared" si="428"/>
        <v>116</v>
      </c>
      <c r="BO3344" s="1">
        <v>42370</v>
      </c>
      <c r="BP3344" s="1"/>
    </row>
    <row r="3345" spans="59:68">
      <c r="BG3345" t="str">
        <f t="shared" ca="1" si="423"/>
        <v/>
      </c>
      <c r="BH3345" t="str">
        <f t="shared" si="424"/>
        <v/>
      </c>
      <c r="BI3345" t="str">
        <f t="shared" si="425"/>
        <v/>
      </c>
      <c r="BJ3345" t="str">
        <f t="shared" ca="1" si="426"/>
        <v/>
      </c>
      <c r="BK3345">
        <f t="shared" si="429"/>
        <v>1900</v>
      </c>
      <c r="BL3345">
        <f t="shared" si="430"/>
        <v>1900</v>
      </c>
      <c r="BM3345" t="str">
        <f t="shared" si="427"/>
        <v/>
      </c>
      <c r="BN3345" s="84">
        <f t="shared" si="428"/>
        <v>116</v>
      </c>
      <c r="BO3345" s="1">
        <v>42370</v>
      </c>
      <c r="BP3345" s="1"/>
    </row>
    <row r="3346" spans="59:68">
      <c r="BG3346" t="str">
        <f t="shared" ca="1" si="423"/>
        <v/>
      </c>
      <c r="BH3346" t="str">
        <f t="shared" si="424"/>
        <v/>
      </c>
      <c r="BI3346" t="str">
        <f t="shared" si="425"/>
        <v/>
      </c>
      <c r="BJ3346" t="str">
        <f t="shared" ca="1" si="426"/>
        <v/>
      </c>
      <c r="BK3346">
        <f t="shared" si="429"/>
        <v>1900</v>
      </c>
      <c r="BL3346">
        <f t="shared" si="430"/>
        <v>1900</v>
      </c>
      <c r="BM3346" t="str">
        <f t="shared" si="427"/>
        <v/>
      </c>
      <c r="BN3346" s="84">
        <f t="shared" si="428"/>
        <v>116</v>
      </c>
      <c r="BO3346" s="1">
        <v>42370</v>
      </c>
      <c r="BP3346" s="1"/>
    </row>
    <row r="3347" spans="59:68">
      <c r="BG3347" t="str">
        <f t="shared" ca="1" si="423"/>
        <v/>
      </c>
      <c r="BH3347" t="str">
        <f t="shared" si="424"/>
        <v/>
      </c>
      <c r="BI3347" t="str">
        <f t="shared" si="425"/>
        <v/>
      </c>
      <c r="BJ3347" t="str">
        <f t="shared" ca="1" si="426"/>
        <v/>
      </c>
      <c r="BK3347">
        <f t="shared" si="429"/>
        <v>1900</v>
      </c>
      <c r="BL3347">
        <f t="shared" si="430"/>
        <v>1900</v>
      </c>
      <c r="BM3347" t="str">
        <f t="shared" si="427"/>
        <v/>
      </c>
      <c r="BN3347" s="84">
        <f t="shared" si="428"/>
        <v>116</v>
      </c>
      <c r="BO3347" s="1">
        <v>42370</v>
      </c>
      <c r="BP3347" s="1"/>
    </row>
    <row r="3348" spans="59:68">
      <c r="BG3348" t="str">
        <f t="shared" ca="1" si="423"/>
        <v/>
      </c>
      <c r="BH3348" t="str">
        <f t="shared" si="424"/>
        <v/>
      </c>
      <c r="BI3348" t="str">
        <f t="shared" si="425"/>
        <v/>
      </c>
      <c r="BJ3348" t="str">
        <f t="shared" ca="1" si="426"/>
        <v/>
      </c>
      <c r="BK3348">
        <f t="shared" si="429"/>
        <v>1900</v>
      </c>
      <c r="BL3348">
        <f t="shared" si="430"/>
        <v>1900</v>
      </c>
      <c r="BM3348" t="str">
        <f t="shared" si="427"/>
        <v/>
      </c>
      <c r="BN3348" s="84">
        <f t="shared" si="428"/>
        <v>116</v>
      </c>
      <c r="BO3348" s="1">
        <v>42370</v>
      </c>
      <c r="BP3348" s="1"/>
    </row>
    <row r="3349" spans="59:68">
      <c r="BG3349" t="str">
        <f t="shared" ca="1" si="423"/>
        <v/>
      </c>
      <c r="BH3349" t="str">
        <f t="shared" si="424"/>
        <v/>
      </c>
      <c r="BI3349" t="str">
        <f t="shared" si="425"/>
        <v/>
      </c>
      <c r="BJ3349" t="str">
        <f t="shared" ca="1" si="426"/>
        <v/>
      </c>
      <c r="BK3349">
        <f t="shared" si="429"/>
        <v>1900</v>
      </c>
      <c r="BL3349">
        <f t="shared" si="430"/>
        <v>1900</v>
      </c>
      <c r="BM3349" t="str">
        <f t="shared" si="427"/>
        <v/>
      </c>
      <c r="BN3349" s="84">
        <f t="shared" si="428"/>
        <v>116</v>
      </c>
      <c r="BO3349" s="1">
        <v>42370</v>
      </c>
      <c r="BP3349" s="1"/>
    </row>
    <row r="3350" spans="59:68">
      <c r="BG3350" t="str">
        <f t="shared" ca="1" si="423"/>
        <v/>
      </c>
      <c r="BH3350" t="str">
        <f t="shared" si="424"/>
        <v/>
      </c>
      <c r="BI3350" t="str">
        <f t="shared" si="425"/>
        <v/>
      </c>
      <c r="BJ3350" t="str">
        <f t="shared" ca="1" si="426"/>
        <v/>
      </c>
      <c r="BK3350">
        <f t="shared" si="429"/>
        <v>1900</v>
      </c>
      <c r="BL3350">
        <f t="shared" si="430"/>
        <v>1900</v>
      </c>
      <c r="BM3350" t="str">
        <f t="shared" si="427"/>
        <v/>
      </c>
      <c r="BN3350" s="84">
        <f t="shared" si="428"/>
        <v>116</v>
      </c>
      <c r="BO3350" s="1">
        <v>42370</v>
      </c>
      <c r="BP3350" s="1"/>
    </row>
    <row r="3351" spans="59:68">
      <c r="BG3351" t="str">
        <f t="shared" ca="1" si="423"/>
        <v/>
      </c>
      <c r="BH3351" t="str">
        <f t="shared" si="424"/>
        <v/>
      </c>
      <c r="BI3351" t="str">
        <f t="shared" si="425"/>
        <v/>
      </c>
      <c r="BJ3351" t="str">
        <f t="shared" ca="1" si="426"/>
        <v/>
      </c>
      <c r="BK3351">
        <f t="shared" si="429"/>
        <v>1900</v>
      </c>
      <c r="BL3351">
        <f t="shared" si="430"/>
        <v>1900</v>
      </c>
      <c r="BM3351" t="str">
        <f t="shared" si="427"/>
        <v/>
      </c>
      <c r="BN3351" s="84">
        <f t="shared" si="428"/>
        <v>116</v>
      </c>
      <c r="BO3351" s="1">
        <v>42370</v>
      </c>
      <c r="BP3351" s="1"/>
    </row>
    <row r="3352" spans="59:68">
      <c r="BG3352" t="str">
        <f t="shared" ca="1" si="423"/>
        <v/>
      </c>
      <c r="BH3352" t="str">
        <f t="shared" si="424"/>
        <v/>
      </c>
      <c r="BI3352" t="str">
        <f t="shared" si="425"/>
        <v/>
      </c>
      <c r="BJ3352" t="str">
        <f t="shared" ca="1" si="426"/>
        <v/>
      </c>
      <c r="BK3352">
        <f t="shared" si="429"/>
        <v>1900</v>
      </c>
      <c r="BL3352">
        <f t="shared" si="430"/>
        <v>1900</v>
      </c>
      <c r="BM3352" t="str">
        <f t="shared" si="427"/>
        <v/>
      </c>
      <c r="BN3352" s="84">
        <f t="shared" si="428"/>
        <v>116</v>
      </c>
      <c r="BO3352" s="1">
        <v>42370</v>
      </c>
      <c r="BP3352" s="1"/>
    </row>
    <row r="3353" spans="59:68">
      <c r="BG3353" t="str">
        <f t="shared" ca="1" si="423"/>
        <v/>
      </c>
      <c r="BH3353" t="str">
        <f t="shared" si="424"/>
        <v/>
      </c>
      <c r="BI3353" t="str">
        <f t="shared" si="425"/>
        <v/>
      </c>
      <c r="BJ3353" t="str">
        <f t="shared" ca="1" si="426"/>
        <v/>
      </c>
      <c r="BK3353">
        <f t="shared" si="429"/>
        <v>1900</v>
      </c>
      <c r="BL3353">
        <f t="shared" si="430"/>
        <v>1900</v>
      </c>
      <c r="BM3353" t="str">
        <f t="shared" si="427"/>
        <v/>
      </c>
      <c r="BN3353" s="84">
        <f t="shared" si="428"/>
        <v>116</v>
      </c>
      <c r="BO3353" s="1">
        <v>42370</v>
      </c>
      <c r="BP3353" s="1"/>
    </row>
    <row r="3354" spans="59:68">
      <c r="BG3354" t="str">
        <f t="shared" ca="1" si="423"/>
        <v/>
      </c>
      <c r="BH3354" t="str">
        <f t="shared" si="424"/>
        <v/>
      </c>
      <c r="BI3354" t="str">
        <f t="shared" si="425"/>
        <v/>
      </c>
      <c r="BJ3354" t="str">
        <f t="shared" ca="1" si="426"/>
        <v/>
      </c>
      <c r="BK3354">
        <f t="shared" si="429"/>
        <v>1900</v>
      </c>
      <c r="BL3354">
        <f t="shared" si="430"/>
        <v>1900</v>
      </c>
      <c r="BM3354" t="str">
        <f t="shared" si="427"/>
        <v/>
      </c>
      <c r="BN3354" s="84">
        <f t="shared" si="428"/>
        <v>116</v>
      </c>
      <c r="BO3354" s="1">
        <v>42370</v>
      </c>
      <c r="BP3354" s="1"/>
    </row>
    <row r="3355" spans="59:68">
      <c r="BG3355" t="str">
        <f t="shared" ca="1" si="423"/>
        <v/>
      </c>
      <c r="BH3355" t="str">
        <f t="shared" si="424"/>
        <v/>
      </c>
      <c r="BI3355" t="str">
        <f t="shared" si="425"/>
        <v/>
      </c>
      <c r="BJ3355" t="str">
        <f t="shared" ca="1" si="426"/>
        <v/>
      </c>
      <c r="BK3355">
        <f t="shared" si="429"/>
        <v>1900</v>
      </c>
      <c r="BL3355">
        <f t="shared" si="430"/>
        <v>1900</v>
      </c>
      <c r="BM3355" t="str">
        <f t="shared" si="427"/>
        <v/>
      </c>
      <c r="BN3355" s="84">
        <f t="shared" si="428"/>
        <v>116</v>
      </c>
      <c r="BO3355" s="1">
        <v>42370</v>
      </c>
      <c r="BP3355" s="1"/>
    </row>
    <row r="3356" spans="59:68">
      <c r="BG3356" t="str">
        <f t="shared" ca="1" si="423"/>
        <v/>
      </c>
      <c r="BH3356" t="str">
        <f t="shared" si="424"/>
        <v/>
      </c>
      <c r="BI3356" t="str">
        <f t="shared" si="425"/>
        <v/>
      </c>
      <c r="BJ3356" t="str">
        <f t="shared" ca="1" si="426"/>
        <v/>
      </c>
      <c r="BK3356">
        <f t="shared" si="429"/>
        <v>1900</v>
      </c>
      <c r="BL3356">
        <f t="shared" si="430"/>
        <v>1900</v>
      </c>
      <c r="BM3356" t="str">
        <f t="shared" si="427"/>
        <v/>
      </c>
      <c r="BN3356" s="84">
        <f t="shared" si="428"/>
        <v>116</v>
      </c>
      <c r="BO3356" s="1">
        <v>42370</v>
      </c>
      <c r="BP3356" s="1"/>
    </row>
    <row r="3357" spans="59:68">
      <c r="BG3357" t="str">
        <f t="shared" ca="1" si="423"/>
        <v/>
      </c>
      <c r="BH3357" t="str">
        <f t="shared" si="424"/>
        <v/>
      </c>
      <c r="BI3357" t="str">
        <f t="shared" si="425"/>
        <v/>
      </c>
      <c r="BJ3357" t="str">
        <f t="shared" ca="1" si="426"/>
        <v/>
      </c>
      <c r="BK3357">
        <f t="shared" si="429"/>
        <v>1900</v>
      </c>
      <c r="BL3357">
        <f t="shared" si="430"/>
        <v>1900</v>
      </c>
      <c r="BM3357" t="str">
        <f t="shared" si="427"/>
        <v/>
      </c>
      <c r="BN3357" s="84">
        <f t="shared" si="428"/>
        <v>116</v>
      </c>
      <c r="BO3357" s="1">
        <v>42370</v>
      </c>
      <c r="BP3357" s="1"/>
    </row>
    <row r="3358" spans="59:68">
      <c r="BG3358" t="str">
        <f t="shared" ca="1" si="423"/>
        <v/>
      </c>
      <c r="BH3358" t="str">
        <f t="shared" si="424"/>
        <v/>
      </c>
      <c r="BI3358" t="str">
        <f t="shared" si="425"/>
        <v/>
      </c>
      <c r="BJ3358" t="str">
        <f t="shared" ca="1" si="426"/>
        <v/>
      </c>
      <c r="BK3358">
        <f t="shared" si="429"/>
        <v>1900</v>
      </c>
      <c r="BL3358">
        <f t="shared" si="430"/>
        <v>1900</v>
      </c>
      <c r="BM3358" t="str">
        <f t="shared" si="427"/>
        <v/>
      </c>
      <c r="BN3358" s="84">
        <f t="shared" si="428"/>
        <v>116</v>
      </c>
      <c r="BO3358" s="1">
        <v>42370</v>
      </c>
      <c r="BP3358" s="1"/>
    </row>
    <row r="3359" spans="59:68">
      <c r="BG3359" t="str">
        <f t="shared" ca="1" si="423"/>
        <v/>
      </c>
      <c r="BH3359" t="str">
        <f t="shared" si="424"/>
        <v/>
      </c>
      <c r="BI3359" t="str">
        <f t="shared" si="425"/>
        <v/>
      </c>
      <c r="BJ3359" t="str">
        <f t="shared" ca="1" si="426"/>
        <v/>
      </c>
      <c r="BK3359">
        <f t="shared" si="429"/>
        <v>1900</v>
      </c>
      <c r="BL3359">
        <f t="shared" si="430"/>
        <v>1900</v>
      </c>
      <c r="BM3359" t="str">
        <f t="shared" si="427"/>
        <v/>
      </c>
      <c r="BN3359" s="84">
        <f t="shared" si="428"/>
        <v>116</v>
      </c>
      <c r="BO3359" s="1">
        <v>42370</v>
      </c>
      <c r="BP3359" s="1"/>
    </row>
    <row r="3360" spans="59:68">
      <c r="BG3360" t="str">
        <f t="shared" ca="1" si="423"/>
        <v/>
      </c>
      <c r="BH3360" t="str">
        <f t="shared" si="424"/>
        <v/>
      </c>
      <c r="BI3360" t="str">
        <f t="shared" si="425"/>
        <v/>
      </c>
      <c r="BJ3360" t="str">
        <f t="shared" ca="1" si="426"/>
        <v/>
      </c>
      <c r="BK3360">
        <f t="shared" si="429"/>
        <v>1900</v>
      </c>
      <c r="BL3360">
        <f t="shared" si="430"/>
        <v>1900</v>
      </c>
      <c r="BM3360" t="str">
        <f t="shared" si="427"/>
        <v/>
      </c>
      <c r="BN3360" s="84">
        <f t="shared" si="428"/>
        <v>116</v>
      </c>
      <c r="BO3360" s="1">
        <v>42370</v>
      </c>
      <c r="BP3360" s="1"/>
    </row>
    <row r="3361" spans="59:68">
      <c r="BG3361" t="str">
        <f t="shared" ca="1" si="423"/>
        <v/>
      </c>
      <c r="BH3361" t="str">
        <f t="shared" si="424"/>
        <v/>
      </c>
      <c r="BI3361" t="str">
        <f t="shared" si="425"/>
        <v/>
      </c>
      <c r="BJ3361" t="str">
        <f t="shared" ca="1" si="426"/>
        <v/>
      </c>
      <c r="BK3361">
        <f t="shared" si="429"/>
        <v>1900</v>
      </c>
      <c r="BL3361">
        <f t="shared" si="430"/>
        <v>1900</v>
      </c>
      <c r="BM3361" t="str">
        <f t="shared" si="427"/>
        <v/>
      </c>
      <c r="BN3361" s="84">
        <f t="shared" si="428"/>
        <v>116</v>
      </c>
      <c r="BO3361" s="1">
        <v>42370</v>
      </c>
      <c r="BP3361" s="1"/>
    </row>
    <row r="3362" spans="59:68">
      <c r="BG3362" t="str">
        <f t="shared" ca="1" si="423"/>
        <v/>
      </c>
      <c r="BH3362" t="str">
        <f t="shared" si="424"/>
        <v/>
      </c>
      <c r="BI3362" t="str">
        <f t="shared" si="425"/>
        <v/>
      </c>
      <c r="BJ3362" t="str">
        <f t="shared" ca="1" si="426"/>
        <v/>
      </c>
      <c r="BK3362">
        <f t="shared" si="429"/>
        <v>1900</v>
      </c>
      <c r="BL3362">
        <f t="shared" si="430"/>
        <v>1900</v>
      </c>
      <c r="BM3362" t="str">
        <f t="shared" si="427"/>
        <v/>
      </c>
      <c r="BN3362" s="84">
        <f t="shared" si="428"/>
        <v>116</v>
      </c>
      <c r="BO3362" s="1">
        <v>42370</v>
      </c>
      <c r="BP3362" s="1"/>
    </row>
    <row r="3363" spans="59:68">
      <c r="BG3363" t="str">
        <f t="shared" ca="1" si="423"/>
        <v/>
      </c>
      <c r="BH3363" t="str">
        <f t="shared" si="424"/>
        <v/>
      </c>
      <c r="BI3363" t="str">
        <f t="shared" si="425"/>
        <v/>
      </c>
      <c r="BJ3363" t="str">
        <f t="shared" ca="1" si="426"/>
        <v/>
      </c>
      <c r="BK3363">
        <f t="shared" si="429"/>
        <v>1900</v>
      </c>
      <c r="BL3363">
        <f t="shared" si="430"/>
        <v>1900</v>
      </c>
      <c r="BM3363" t="str">
        <f t="shared" si="427"/>
        <v/>
      </c>
      <c r="BN3363" s="84">
        <f t="shared" si="428"/>
        <v>116</v>
      </c>
      <c r="BO3363" s="1">
        <v>42370</v>
      </c>
      <c r="BP3363" s="1"/>
    </row>
    <row r="3364" spans="59:68">
      <c r="BG3364" t="str">
        <f t="shared" ca="1" si="423"/>
        <v/>
      </c>
      <c r="BH3364" t="str">
        <f t="shared" si="424"/>
        <v/>
      </c>
      <c r="BI3364" t="str">
        <f t="shared" si="425"/>
        <v/>
      </c>
      <c r="BJ3364" t="str">
        <f t="shared" ca="1" si="426"/>
        <v/>
      </c>
      <c r="BK3364">
        <f t="shared" si="429"/>
        <v>1900</v>
      </c>
      <c r="BL3364">
        <f t="shared" si="430"/>
        <v>1900</v>
      </c>
      <c r="BM3364" t="str">
        <f t="shared" si="427"/>
        <v/>
      </c>
      <c r="BN3364" s="84">
        <f t="shared" si="428"/>
        <v>116</v>
      </c>
      <c r="BO3364" s="1">
        <v>42370</v>
      </c>
      <c r="BP3364" s="1"/>
    </row>
    <row r="3365" spans="59:68">
      <c r="BG3365" t="str">
        <f t="shared" ca="1" si="423"/>
        <v/>
      </c>
      <c r="BH3365" t="str">
        <f t="shared" si="424"/>
        <v/>
      </c>
      <c r="BI3365" t="str">
        <f t="shared" si="425"/>
        <v/>
      </c>
      <c r="BJ3365" t="str">
        <f t="shared" ca="1" si="426"/>
        <v/>
      </c>
      <c r="BK3365">
        <f t="shared" si="429"/>
        <v>1900</v>
      </c>
      <c r="BL3365">
        <f t="shared" si="430"/>
        <v>1900</v>
      </c>
      <c r="BM3365" t="str">
        <f t="shared" si="427"/>
        <v/>
      </c>
      <c r="BN3365" s="84">
        <f t="shared" si="428"/>
        <v>116</v>
      </c>
      <c r="BO3365" s="1">
        <v>42370</v>
      </c>
      <c r="BP3365" s="1"/>
    </row>
    <row r="3366" spans="59:68">
      <c r="BG3366" t="str">
        <f t="shared" ca="1" si="423"/>
        <v/>
      </c>
      <c r="BH3366" t="str">
        <f t="shared" si="424"/>
        <v/>
      </c>
      <c r="BI3366" t="str">
        <f t="shared" si="425"/>
        <v/>
      </c>
      <c r="BJ3366" t="str">
        <f t="shared" ca="1" si="426"/>
        <v/>
      </c>
      <c r="BK3366">
        <f t="shared" si="429"/>
        <v>1900</v>
      </c>
      <c r="BL3366">
        <f t="shared" si="430"/>
        <v>1900</v>
      </c>
      <c r="BM3366" t="str">
        <f t="shared" si="427"/>
        <v/>
      </c>
      <c r="BN3366" s="84">
        <f t="shared" si="428"/>
        <v>116</v>
      </c>
      <c r="BO3366" s="1">
        <v>42370</v>
      </c>
      <c r="BP3366" s="1"/>
    </row>
    <row r="3367" spans="59:68">
      <c r="BG3367" t="str">
        <f t="shared" ca="1" si="423"/>
        <v/>
      </c>
      <c r="BH3367" t="str">
        <f t="shared" si="424"/>
        <v/>
      </c>
      <c r="BI3367" t="str">
        <f t="shared" si="425"/>
        <v/>
      </c>
      <c r="BJ3367" t="str">
        <f t="shared" ca="1" si="426"/>
        <v/>
      </c>
      <c r="BK3367">
        <f t="shared" si="429"/>
        <v>1900</v>
      </c>
      <c r="BL3367">
        <f t="shared" si="430"/>
        <v>1900</v>
      </c>
      <c r="BM3367" t="str">
        <f t="shared" si="427"/>
        <v/>
      </c>
      <c r="BN3367" s="84">
        <f t="shared" si="428"/>
        <v>116</v>
      </c>
      <c r="BO3367" s="1">
        <v>42370</v>
      </c>
      <c r="BP3367" s="1"/>
    </row>
    <row r="3368" spans="59:68">
      <c r="BG3368" t="str">
        <f t="shared" ca="1" si="423"/>
        <v/>
      </c>
      <c r="BH3368" t="str">
        <f t="shared" si="424"/>
        <v/>
      </c>
      <c r="BI3368" t="str">
        <f t="shared" si="425"/>
        <v/>
      </c>
      <c r="BJ3368" t="str">
        <f t="shared" ca="1" si="426"/>
        <v/>
      </c>
      <c r="BK3368">
        <f t="shared" si="429"/>
        <v>1900</v>
      </c>
      <c r="BL3368">
        <f t="shared" si="430"/>
        <v>1900</v>
      </c>
      <c r="BM3368" t="str">
        <f t="shared" si="427"/>
        <v/>
      </c>
      <c r="BN3368" s="84">
        <f t="shared" si="428"/>
        <v>116</v>
      </c>
      <c r="BO3368" s="1">
        <v>42370</v>
      </c>
      <c r="BP3368" s="1"/>
    </row>
    <row r="3369" spans="59:68">
      <c r="BG3369" t="str">
        <f t="shared" ca="1" si="423"/>
        <v/>
      </c>
      <c r="BH3369" t="str">
        <f t="shared" si="424"/>
        <v/>
      </c>
      <c r="BI3369" t="str">
        <f t="shared" si="425"/>
        <v/>
      </c>
      <c r="BJ3369" t="str">
        <f t="shared" ca="1" si="426"/>
        <v/>
      </c>
      <c r="BK3369">
        <f t="shared" si="429"/>
        <v>1900</v>
      </c>
      <c r="BL3369">
        <f t="shared" si="430"/>
        <v>1900</v>
      </c>
      <c r="BM3369" t="str">
        <f t="shared" si="427"/>
        <v/>
      </c>
      <c r="BN3369" s="84">
        <f t="shared" si="428"/>
        <v>116</v>
      </c>
      <c r="BO3369" s="1">
        <v>42370</v>
      </c>
      <c r="BP3369" s="1"/>
    </row>
    <row r="3370" spans="59:68">
      <c r="BG3370" t="str">
        <f t="shared" ca="1" si="423"/>
        <v/>
      </c>
      <c r="BH3370" t="str">
        <f t="shared" si="424"/>
        <v/>
      </c>
      <c r="BI3370" t="str">
        <f t="shared" si="425"/>
        <v/>
      </c>
      <c r="BJ3370" t="str">
        <f t="shared" ca="1" si="426"/>
        <v/>
      </c>
      <c r="BK3370">
        <f t="shared" si="429"/>
        <v>1900</v>
      </c>
      <c r="BL3370">
        <f t="shared" si="430"/>
        <v>1900</v>
      </c>
      <c r="BM3370" t="str">
        <f t="shared" si="427"/>
        <v/>
      </c>
      <c r="BN3370" s="84">
        <f t="shared" si="428"/>
        <v>116</v>
      </c>
      <c r="BO3370" s="1">
        <v>42370</v>
      </c>
      <c r="BP3370" s="1"/>
    </row>
    <row r="3371" spans="59:68">
      <c r="BG3371" t="str">
        <f t="shared" ca="1" si="423"/>
        <v/>
      </c>
      <c r="BH3371" t="str">
        <f t="shared" si="424"/>
        <v/>
      </c>
      <c r="BI3371" t="str">
        <f t="shared" si="425"/>
        <v/>
      </c>
      <c r="BJ3371" t="str">
        <f t="shared" ca="1" si="426"/>
        <v/>
      </c>
      <c r="BK3371">
        <f t="shared" si="429"/>
        <v>1900</v>
      </c>
      <c r="BL3371">
        <f t="shared" si="430"/>
        <v>1900</v>
      </c>
      <c r="BM3371" t="str">
        <f t="shared" si="427"/>
        <v/>
      </c>
      <c r="BN3371" s="84">
        <f t="shared" si="428"/>
        <v>116</v>
      </c>
      <c r="BO3371" s="1">
        <v>42370</v>
      </c>
      <c r="BP3371" s="1"/>
    </row>
    <row r="3372" spans="59:68">
      <c r="BG3372" t="str">
        <f t="shared" ca="1" si="423"/>
        <v/>
      </c>
      <c r="BH3372" t="str">
        <f t="shared" si="424"/>
        <v/>
      </c>
      <c r="BI3372" t="str">
        <f t="shared" si="425"/>
        <v/>
      </c>
      <c r="BJ3372" t="str">
        <f t="shared" ca="1" si="426"/>
        <v/>
      </c>
      <c r="BK3372">
        <f t="shared" si="429"/>
        <v>1900</v>
      </c>
      <c r="BL3372">
        <f t="shared" si="430"/>
        <v>1900</v>
      </c>
      <c r="BM3372" t="str">
        <f t="shared" si="427"/>
        <v/>
      </c>
      <c r="BN3372" s="84">
        <f t="shared" si="428"/>
        <v>116</v>
      </c>
      <c r="BO3372" s="1">
        <v>42370</v>
      </c>
      <c r="BP3372" s="1"/>
    </row>
    <row r="3373" spans="59:68">
      <c r="BG3373" t="str">
        <f t="shared" ca="1" si="423"/>
        <v/>
      </c>
      <c r="BH3373" t="str">
        <f t="shared" si="424"/>
        <v/>
      </c>
      <c r="BI3373" t="str">
        <f t="shared" si="425"/>
        <v/>
      </c>
      <c r="BJ3373" t="str">
        <f t="shared" ca="1" si="426"/>
        <v/>
      </c>
      <c r="BK3373">
        <f t="shared" si="429"/>
        <v>1900</v>
      </c>
      <c r="BL3373">
        <f t="shared" si="430"/>
        <v>1900</v>
      </c>
      <c r="BM3373" t="str">
        <f t="shared" si="427"/>
        <v/>
      </c>
      <c r="BN3373" s="84">
        <f t="shared" si="428"/>
        <v>116</v>
      </c>
      <c r="BO3373" s="1">
        <v>42370</v>
      </c>
      <c r="BP3373" s="1"/>
    </row>
    <row r="3374" spans="59:68">
      <c r="BG3374" t="str">
        <f t="shared" ca="1" si="423"/>
        <v/>
      </c>
      <c r="BH3374" t="str">
        <f t="shared" si="424"/>
        <v/>
      </c>
      <c r="BI3374" t="str">
        <f t="shared" si="425"/>
        <v/>
      </c>
      <c r="BJ3374" t="str">
        <f t="shared" ca="1" si="426"/>
        <v/>
      </c>
      <c r="BK3374">
        <f t="shared" si="429"/>
        <v>1900</v>
      </c>
      <c r="BL3374">
        <f t="shared" si="430"/>
        <v>1900</v>
      </c>
      <c r="BM3374" t="str">
        <f t="shared" si="427"/>
        <v/>
      </c>
      <c r="BN3374" s="84">
        <f t="shared" si="428"/>
        <v>116</v>
      </c>
      <c r="BO3374" s="1">
        <v>42370</v>
      </c>
      <c r="BP3374" s="1"/>
    </row>
    <row r="3375" spans="59:68">
      <c r="BG3375" t="str">
        <f t="shared" ca="1" si="423"/>
        <v/>
      </c>
      <c r="BH3375" t="str">
        <f t="shared" si="424"/>
        <v/>
      </c>
      <c r="BI3375" t="str">
        <f t="shared" si="425"/>
        <v/>
      </c>
      <c r="BJ3375" t="str">
        <f t="shared" ca="1" si="426"/>
        <v/>
      </c>
      <c r="BK3375">
        <f t="shared" si="429"/>
        <v>1900</v>
      </c>
      <c r="BL3375">
        <f t="shared" si="430"/>
        <v>1900</v>
      </c>
      <c r="BM3375" t="str">
        <f t="shared" si="427"/>
        <v/>
      </c>
      <c r="BN3375" s="84">
        <f t="shared" si="428"/>
        <v>116</v>
      </c>
      <c r="BO3375" s="1">
        <v>42370</v>
      </c>
      <c r="BP3375" s="1"/>
    </row>
    <row r="3376" spans="59:68">
      <c r="BG3376" t="str">
        <f t="shared" ca="1" si="423"/>
        <v/>
      </c>
      <c r="BH3376" t="str">
        <f t="shared" si="424"/>
        <v/>
      </c>
      <c r="BI3376" t="str">
        <f t="shared" si="425"/>
        <v/>
      </c>
      <c r="BJ3376" t="str">
        <f t="shared" ca="1" si="426"/>
        <v/>
      </c>
      <c r="BK3376">
        <f t="shared" si="429"/>
        <v>1900</v>
      </c>
      <c r="BL3376">
        <f t="shared" si="430"/>
        <v>1900</v>
      </c>
      <c r="BM3376" t="str">
        <f t="shared" si="427"/>
        <v/>
      </c>
      <c r="BN3376" s="84">
        <f t="shared" si="428"/>
        <v>116</v>
      </c>
      <c r="BO3376" s="1">
        <v>42370</v>
      </c>
      <c r="BP3376" s="1"/>
    </row>
    <row r="3377" spans="59:68">
      <c r="BG3377" t="str">
        <f t="shared" ca="1" si="423"/>
        <v/>
      </c>
      <c r="BH3377" t="str">
        <f t="shared" si="424"/>
        <v/>
      </c>
      <c r="BI3377" t="str">
        <f t="shared" si="425"/>
        <v/>
      </c>
      <c r="BJ3377" t="str">
        <f t="shared" ca="1" si="426"/>
        <v/>
      </c>
      <c r="BK3377">
        <f t="shared" si="429"/>
        <v>1900</v>
      </c>
      <c r="BL3377">
        <f t="shared" si="430"/>
        <v>1900</v>
      </c>
      <c r="BM3377" t="str">
        <f t="shared" si="427"/>
        <v/>
      </c>
      <c r="BN3377" s="84">
        <f t="shared" si="428"/>
        <v>116</v>
      </c>
      <c r="BO3377" s="1">
        <v>42370</v>
      </c>
      <c r="BP3377" s="1"/>
    </row>
    <row r="3378" spans="59:68">
      <c r="BG3378" t="str">
        <f t="shared" ca="1" si="423"/>
        <v/>
      </c>
      <c r="BH3378" t="str">
        <f t="shared" si="424"/>
        <v/>
      </c>
      <c r="BI3378" t="str">
        <f t="shared" si="425"/>
        <v/>
      </c>
      <c r="BJ3378" t="str">
        <f t="shared" ca="1" si="426"/>
        <v/>
      </c>
      <c r="BK3378">
        <f t="shared" si="429"/>
        <v>1900</v>
      </c>
      <c r="BL3378">
        <f t="shared" si="430"/>
        <v>1900</v>
      </c>
      <c r="BM3378" t="str">
        <f t="shared" si="427"/>
        <v/>
      </c>
      <c r="BN3378" s="84">
        <f t="shared" si="428"/>
        <v>116</v>
      </c>
      <c r="BO3378" s="1">
        <v>42370</v>
      </c>
      <c r="BP3378" s="1"/>
    </row>
    <row r="3379" spans="59:68">
      <c r="BG3379" t="str">
        <f t="shared" ca="1" si="423"/>
        <v/>
      </c>
      <c r="BH3379" t="str">
        <f t="shared" si="424"/>
        <v/>
      </c>
      <c r="BI3379" t="str">
        <f t="shared" si="425"/>
        <v/>
      </c>
      <c r="BJ3379" t="str">
        <f t="shared" ca="1" si="426"/>
        <v/>
      </c>
      <c r="BK3379">
        <f t="shared" si="429"/>
        <v>1900</v>
      </c>
      <c r="BL3379">
        <f t="shared" si="430"/>
        <v>1900</v>
      </c>
      <c r="BM3379" t="str">
        <f t="shared" si="427"/>
        <v/>
      </c>
      <c r="BN3379" s="84">
        <f t="shared" si="428"/>
        <v>116</v>
      </c>
      <c r="BO3379" s="1">
        <v>42370</v>
      </c>
      <c r="BP3379" s="1"/>
    </row>
    <row r="3380" spans="59:68">
      <c r="BG3380" t="str">
        <f t="shared" ca="1" si="423"/>
        <v/>
      </c>
      <c r="BH3380" t="str">
        <f t="shared" si="424"/>
        <v/>
      </c>
      <c r="BI3380" t="str">
        <f t="shared" si="425"/>
        <v/>
      </c>
      <c r="BJ3380" t="str">
        <f t="shared" ca="1" si="426"/>
        <v/>
      </c>
      <c r="BK3380">
        <f t="shared" si="429"/>
        <v>1900</v>
      </c>
      <c r="BL3380">
        <f t="shared" si="430"/>
        <v>1900</v>
      </c>
      <c r="BM3380" t="str">
        <f t="shared" si="427"/>
        <v/>
      </c>
      <c r="BN3380" s="84">
        <f t="shared" si="428"/>
        <v>116</v>
      </c>
      <c r="BO3380" s="1">
        <v>42370</v>
      </c>
      <c r="BP3380" s="1"/>
    </row>
    <row r="3381" spans="59:68">
      <c r="BG3381" t="str">
        <f t="shared" ca="1" si="423"/>
        <v/>
      </c>
      <c r="BH3381" t="str">
        <f t="shared" si="424"/>
        <v/>
      </c>
      <c r="BI3381" t="str">
        <f t="shared" si="425"/>
        <v/>
      </c>
      <c r="BJ3381" t="str">
        <f t="shared" ca="1" si="426"/>
        <v/>
      </c>
      <c r="BK3381">
        <f t="shared" si="429"/>
        <v>1900</v>
      </c>
      <c r="BL3381">
        <f t="shared" si="430"/>
        <v>1900</v>
      </c>
      <c r="BM3381" t="str">
        <f t="shared" si="427"/>
        <v/>
      </c>
      <c r="BN3381" s="84">
        <f t="shared" si="428"/>
        <v>116</v>
      </c>
      <c r="BO3381" s="1">
        <v>42370</v>
      </c>
      <c r="BP3381" s="1"/>
    </row>
    <row r="3382" spans="59:68">
      <c r="BG3382" t="str">
        <f t="shared" ca="1" si="423"/>
        <v/>
      </c>
      <c r="BH3382" t="str">
        <f t="shared" si="424"/>
        <v/>
      </c>
      <c r="BI3382" t="str">
        <f t="shared" si="425"/>
        <v/>
      </c>
      <c r="BJ3382" t="str">
        <f t="shared" ca="1" si="426"/>
        <v/>
      </c>
      <c r="BK3382">
        <f t="shared" si="429"/>
        <v>1900</v>
      </c>
      <c r="BL3382">
        <f t="shared" si="430"/>
        <v>1900</v>
      </c>
      <c r="BM3382" t="str">
        <f t="shared" si="427"/>
        <v/>
      </c>
      <c r="BN3382" s="84">
        <f t="shared" si="428"/>
        <v>116</v>
      </c>
      <c r="BO3382" s="1">
        <v>42370</v>
      </c>
      <c r="BP3382" s="1"/>
    </row>
    <row r="3383" spans="59:68">
      <c r="BG3383" t="str">
        <f t="shared" ca="1" si="423"/>
        <v/>
      </c>
      <c r="BH3383" t="str">
        <f t="shared" si="424"/>
        <v/>
      </c>
      <c r="BI3383" t="str">
        <f t="shared" si="425"/>
        <v/>
      </c>
      <c r="BJ3383" t="str">
        <f t="shared" ca="1" si="426"/>
        <v/>
      </c>
      <c r="BK3383">
        <f t="shared" si="429"/>
        <v>1900</v>
      </c>
      <c r="BL3383">
        <f t="shared" si="430"/>
        <v>1900</v>
      </c>
      <c r="BM3383" t="str">
        <f t="shared" si="427"/>
        <v/>
      </c>
      <c r="BN3383" s="84">
        <f t="shared" si="428"/>
        <v>116</v>
      </c>
      <c r="BO3383" s="1">
        <v>42370</v>
      </c>
      <c r="BP3383" s="1"/>
    </row>
    <row r="3384" spans="59:68">
      <c r="BG3384" t="str">
        <f t="shared" ca="1" si="423"/>
        <v/>
      </c>
      <c r="BH3384" t="str">
        <f t="shared" si="424"/>
        <v/>
      </c>
      <c r="BI3384" t="str">
        <f t="shared" si="425"/>
        <v/>
      </c>
      <c r="BJ3384" t="str">
        <f t="shared" ca="1" si="426"/>
        <v/>
      </c>
      <c r="BK3384">
        <f t="shared" si="429"/>
        <v>1900</v>
      </c>
      <c r="BL3384">
        <f t="shared" si="430"/>
        <v>1900</v>
      </c>
      <c r="BM3384" t="str">
        <f t="shared" si="427"/>
        <v/>
      </c>
      <c r="BN3384" s="84">
        <f t="shared" si="428"/>
        <v>116</v>
      </c>
      <c r="BO3384" s="1">
        <v>42370</v>
      </c>
      <c r="BP3384" s="1"/>
    </row>
    <row r="3385" spans="59:68">
      <c r="BG3385" t="str">
        <f t="shared" ref="BG3385:BG3448" ca="1" si="431">IF(A3385="","",DATEDIF(J3385,TODAY(),"y"))</f>
        <v/>
      </c>
      <c r="BH3385" t="str">
        <f t="shared" ref="BH3385:BH3448" si="432">IF(A3385="","",IF(BG3385&lt;61,"Moins de 61",IF(BG3385&lt;66,"61 à 65",IF(BG3385&lt;71,"66 à 70",IF(BG3385&lt;76,"71 à 75",IF(BG3385&lt;81,"76 à 80",IF(BG3385&lt;86,"81 à 85",IF(BG3385&lt;91,"86 à 90",IF(BG3385&lt;96,"91 à 95",IF(BG3385&lt;101,"96 à 100",IF(BG3385&gt;=101,"101 et plus","")))))))))))</f>
        <v/>
      </c>
      <c r="BI3385" t="str">
        <f t="shared" ref="BI3385:BI3448" si="433">IF(B3385="","",IF(BG3385&lt;66,"Moins de 66",IF(BG3385&lt;71,"66 à 70",IF(BG3385&lt;76,"71 à 75",IF(BG3385&lt;81,"76 à 80",IF(BG3385&gt;=81,"plus de 80",""))))))</f>
        <v/>
      </c>
      <c r="BJ3385" t="str">
        <f t="shared" ref="BJ3385:BJ3448" ca="1" si="434">IF(A3385="","",DATEDIF(L3385,TODAY(),"y"))</f>
        <v/>
      </c>
      <c r="BK3385">
        <f t="shared" si="429"/>
        <v>1900</v>
      </c>
      <c r="BL3385">
        <f t="shared" si="430"/>
        <v>1900</v>
      </c>
      <c r="BM3385" t="str">
        <f t="shared" si="427"/>
        <v/>
      </c>
      <c r="BN3385" s="84">
        <f t="shared" si="428"/>
        <v>116</v>
      </c>
      <c r="BO3385" s="1">
        <v>42370</v>
      </c>
      <c r="BP3385" s="1"/>
    </row>
    <row r="3386" spans="59:68">
      <c r="BG3386" t="str">
        <f t="shared" ca="1" si="431"/>
        <v/>
      </c>
      <c r="BH3386" t="str">
        <f t="shared" si="432"/>
        <v/>
      </c>
      <c r="BI3386" t="str">
        <f t="shared" si="433"/>
        <v/>
      </c>
      <c r="BJ3386" t="str">
        <f t="shared" ca="1" si="434"/>
        <v/>
      </c>
      <c r="BK3386">
        <f t="shared" si="429"/>
        <v>1900</v>
      </c>
      <c r="BL3386">
        <f t="shared" si="430"/>
        <v>1900</v>
      </c>
      <c r="BM3386" t="str">
        <f t="shared" si="427"/>
        <v/>
      </c>
      <c r="BN3386" s="84">
        <f t="shared" si="428"/>
        <v>116</v>
      </c>
      <c r="BO3386" s="1">
        <v>42370</v>
      </c>
      <c r="BP3386" s="1"/>
    </row>
    <row r="3387" spans="59:68">
      <c r="BG3387" t="str">
        <f t="shared" ca="1" si="431"/>
        <v/>
      </c>
      <c r="BH3387" t="str">
        <f t="shared" si="432"/>
        <v/>
      </c>
      <c r="BI3387" t="str">
        <f t="shared" si="433"/>
        <v/>
      </c>
      <c r="BJ3387" t="str">
        <f t="shared" ca="1" si="434"/>
        <v/>
      </c>
      <c r="BK3387">
        <f t="shared" si="429"/>
        <v>1900</v>
      </c>
      <c r="BL3387">
        <f t="shared" si="430"/>
        <v>1900</v>
      </c>
      <c r="BM3387" t="str">
        <f t="shared" si="427"/>
        <v/>
      </c>
      <c r="BN3387" s="84">
        <f t="shared" si="428"/>
        <v>116</v>
      </c>
      <c r="BO3387" s="1">
        <v>42370</v>
      </c>
      <c r="BP3387" s="1"/>
    </row>
    <row r="3388" spans="59:68">
      <c r="BG3388" t="str">
        <f t="shared" ca="1" si="431"/>
        <v/>
      </c>
      <c r="BH3388" t="str">
        <f t="shared" si="432"/>
        <v/>
      </c>
      <c r="BI3388" t="str">
        <f t="shared" si="433"/>
        <v/>
      </c>
      <c r="BJ3388" t="str">
        <f t="shared" ca="1" si="434"/>
        <v/>
      </c>
      <c r="BK3388">
        <f t="shared" si="429"/>
        <v>1900</v>
      </c>
      <c r="BL3388">
        <f t="shared" si="430"/>
        <v>1900</v>
      </c>
      <c r="BM3388" t="str">
        <f t="shared" si="427"/>
        <v/>
      </c>
      <c r="BN3388" s="84">
        <f t="shared" si="428"/>
        <v>116</v>
      </c>
      <c r="BO3388" s="1">
        <v>42370</v>
      </c>
      <c r="BP3388" s="1"/>
    </row>
    <row r="3389" spans="59:68">
      <c r="BG3389" t="str">
        <f t="shared" ca="1" si="431"/>
        <v/>
      </c>
      <c r="BH3389" t="str">
        <f t="shared" si="432"/>
        <v/>
      </c>
      <c r="BI3389" t="str">
        <f t="shared" si="433"/>
        <v/>
      </c>
      <c r="BJ3389" t="str">
        <f t="shared" ca="1" si="434"/>
        <v/>
      </c>
      <c r="BK3389">
        <f t="shared" si="429"/>
        <v>1900</v>
      </c>
      <c r="BL3389">
        <f t="shared" si="430"/>
        <v>1900</v>
      </c>
      <c r="BM3389" t="str">
        <f t="shared" si="427"/>
        <v/>
      </c>
      <c r="BN3389" s="84">
        <f t="shared" si="428"/>
        <v>116</v>
      </c>
      <c r="BO3389" s="1">
        <v>42370</v>
      </c>
      <c r="BP3389" s="1"/>
    </row>
    <row r="3390" spans="59:68">
      <c r="BG3390" t="str">
        <f t="shared" ca="1" si="431"/>
        <v/>
      </c>
      <c r="BH3390" t="str">
        <f t="shared" si="432"/>
        <v/>
      </c>
      <c r="BI3390" t="str">
        <f t="shared" si="433"/>
        <v/>
      </c>
      <c r="BJ3390" t="str">
        <f t="shared" ca="1" si="434"/>
        <v/>
      </c>
      <c r="BK3390">
        <f t="shared" si="429"/>
        <v>1900</v>
      </c>
      <c r="BL3390">
        <f t="shared" si="430"/>
        <v>1900</v>
      </c>
      <c r="BM3390" t="str">
        <f t="shared" si="427"/>
        <v/>
      </c>
      <c r="BN3390" s="84">
        <f t="shared" si="428"/>
        <v>116</v>
      </c>
      <c r="BO3390" s="1">
        <v>42370</v>
      </c>
      <c r="BP3390" s="1"/>
    </row>
    <row r="3391" spans="59:68">
      <c r="BG3391" t="str">
        <f t="shared" ca="1" si="431"/>
        <v/>
      </c>
      <c r="BH3391" t="str">
        <f t="shared" si="432"/>
        <v/>
      </c>
      <c r="BI3391" t="str">
        <f t="shared" si="433"/>
        <v/>
      </c>
      <c r="BJ3391" t="str">
        <f t="shared" ca="1" si="434"/>
        <v/>
      </c>
      <c r="BK3391">
        <f t="shared" si="429"/>
        <v>1900</v>
      </c>
      <c r="BL3391">
        <f t="shared" si="430"/>
        <v>1900</v>
      </c>
      <c r="BM3391" t="str">
        <f t="shared" si="427"/>
        <v/>
      </c>
      <c r="BN3391" s="84">
        <f t="shared" si="428"/>
        <v>116</v>
      </c>
      <c r="BO3391" s="1">
        <v>42370</v>
      </c>
      <c r="BP3391" s="1"/>
    </row>
    <row r="3392" spans="59:68">
      <c r="BG3392" t="str">
        <f t="shared" ca="1" si="431"/>
        <v/>
      </c>
      <c r="BH3392" t="str">
        <f t="shared" si="432"/>
        <v/>
      </c>
      <c r="BI3392" t="str">
        <f t="shared" si="433"/>
        <v/>
      </c>
      <c r="BJ3392" t="str">
        <f t="shared" ca="1" si="434"/>
        <v/>
      </c>
      <c r="BK3392">
        <f t="shared" si="429"/>
        <v>1900</v>
      </c>
      <c r="BL3392">
        <f t="shared" si="430"/>
        <v>1900</v>
      </c>
      <c r="BM3392" t="str">
        <f t="shared" si="427"/>
        <v/>
      </c>
      <c r="BN3392" s="84">
        <f t="shared" si="428"/>
        <v>116</v>
      </c>
      <c r="BO3392" s="1">
        <v>42370</v>
      </c>
      <c r="BP3392" s="1"/>
    </row>
    <row r="3393" spans="59:68">
      <c r="BG3393" t="str">
        <f t="shared" ca="1" si="431"/>
        <v/>
      </c>
      <c r="BH3393" t="str">
        <f t="shared" si="432"/>
        <v/>
      </c>
      <c r="BI3393" t="str">
        <f t="shared" si="433"/>
        <v/>
      </c>
      <c r="BJ3393" t="str">
        <f t="shared" ca="1" si="434"/>
        <v/>
      </c>
      <c r="BK3393">
        <f t="shared" si="429"/>
        <v>1900</v>
      </c>
      <c r="BL3393">
        <f t="shared" si="430"/>
        <v>1900</v>
      </c>
      <c r="BM3393" t="str">
        <f t="shared" si="427"/>
        <v/>
      </c>
      <c r="BN3393" s="84">
        <f t="shared" si="428"/>
        <v>116</v>
      </c>
      <c r="BO3393" s="1">
        <v>42370</v>
      </c>
      <c r="BP3393" s="1"/>
    </row>
    <row r="3394" spans="59:68">
      <c r="BG3394" t="str">
        <f t="shared" ca="1" si="431"/>
        <v/>
      </c>
      <c r="BH3394" t="str">
        <f t="shared" si="432"/>
        <v/>
      </c>
      <c r="BI3394" t="str">
        <f t="shared" si="433"/>
        <v/>
      </c>
      <c r="BJ3394" t="str">
        <f t="shared" ca="1" si="434"/>
        <v/>
      </c>
      <c r="BK3394">
        <f t="shared" si="429"/>
        <v>1900</v>
      </c>
      <c r="BL3394">
        <f t="shared" si="430"/>
        <v>1900</v>
      </c>
      <c r="BM3394" t="str">
        <f t="shared" ref="BM3394:BM3457" si="435">IF(A3394="","",IF(O3394="Adhérent",BG3394,""))</f>
        <v/>
      </c>
      <c r="BN3394" s="84">
        <f t="shared" ref="BN3394:BN3457" si="436">YEAR(BO3394)-YEAR(J3394)</f>
        <v>116</v>
      </c>
      <c r="BO3394" s="1">
        <v>42370</v>
      </c>
      <c r="BP3394" s="1"/>
    </row>
    <row r="3395" spans="59:68">
      <c r="BG3395" t="str">
        <f t="shared" ca="1" si="431"/>
        <v/>
      </c>
      <c r="BH3395" t="str">
        <f t="shared" si="432"/>
        <v/>
      </c>
      <c r="BI3395" t="str">
        <f t="shared" si="433"/>
        <v/>
      </c>
      <c r="BJ3395" t="str">
        <f t="shared" ca="1" si="434"/>
        <v/>
      </c>
      <c r="BK3395">
        <f t="shared" ref="BK3395:BK3458" si="437">YEAR(L3395)</f>
        <v>1900</v>
      </c>
      <c r="BL3395">
        <f t="shared" ref="BL3395:BL3458" si="438">YEAR(E3395)</f>
        <v>1900</v>
      </c>
      <c r="BM3395" t="str">
        <f t="shared" si="435"/>
        <v/>
      </c>
      <c r="BN3395" s="84">
        <f t="shared" si="436"/>
        <v>116</v>
      </c>
      <c r="BO3395" s="1">
        <v>42370</v>
      </c>
      <c r="BP3395" s="1"/>
    </row>
    <row r="3396" spans="59:68">
      <c r="BG3396" t="str">
        <f t="shared" ca="1" si="431"/>
        <v/>
      </c>
      <c r="BH3396" t="str">
        <f t="shared" si="432"/>
        <v/>
      </c>
      <c r="BI3396" t="str">
        <f t="shared" si="433"/>
        <v/>
      </c>
      <c r="BJ3396" t="str">
        <f t="shared" ca="1" si="434"/>
        <v/>
      </c>
      <c r="BK3396">
        <f t="shared" si="437"/>
        <v>1900</v>
      </c>
      <c r="BL3396">
        <f t="shared" si="438"/>
        <v>1900</v>
      </c>
      <c r="BM3396" t="str">
        <f t="shared" si="435"/>
        <v/>
      </c>
      <c r="BN3396" s="84">
        <f t="shared" si="436"/>
        <v>116</v>
      </c>
      <c r="BO3396" s="1">
        <v>42370</v>
      </c>
      <c r="BP3396" s="1"/>
    </row>
    <row r="3397" spans="59:68">
      <c r="BG3397" t="str">
        <f t="shared" ca="1" si="431"/>
        <v/>
      </c>
      <c r="BH3397" t="str">
        <f t="shared" si="432"/>
        <v/>
      </c>
      <c r="BI3397" t="str">
        <f t="shared" si="433"/>
        <v/>
      </c>
      <c r="BJ3397" t="str">
        <f t="shared" ca="1" si="434"/>
        <v/>
      </c>
      <c r="BK3397">
        <f t="shared" si="437"/>
        <v>1900</v>
      </c>
      <c r="BL3397">
        <f t="shared" si="438"/>
        <v>1900</v>
      </c>
      <c r="BM3397" t="str">
        <f t="shared" si="435"/>
        <v/>
      </c>
      <c r="BN3397" s="84">
        <f t="shared" si="436"/>
        <v>116</v>
      </c>
      <c r="BO3397" s="1">
        <v>42370</v>
      </c>
      <c r="BP3397" s="1"/>
    </row>
    <row r="3398" spans="59:68">
      <c r="BG3398" t="str">
        <f t="shared" ca="1" si="431"/>
        <v/>
      </c>
      <c r="BH3398" t="str">
        <f t="shared" si="432"/>
        <v/>
      </c>
      <c r="BI3398" t="str">
        <f t="shared" si="433"/>
        <v/>
      </c>
      <c r="BJ3398" t="str">
        <f t="shared" ca="1" si="434"/>
        <v/>
      </c>
      <c r="BK3398">
        <f t="shared" si="437"/>
        <v>1900</v>
      </c>
      <c r="BL3398">
        <f t="shared" si="438"/>
        <v>1900</v>
      </c>
      <c r="BM3398" t="str">
        <f t="shared" si="435"/>
        <v/>
      </c>
      <c r="BN3398" s="84">
        <f t="shared" si="436"/>
        <v>116</v>
      </c>
      <c r="BO3398" s="1">
        <v>42370</v>
      </c>
      <c r="BP3398" s="1"/>
    </row>
    <row r="3399" spans="59:68">
      <c r="BG3399" t="str">
        <f t="shared" ca="1" si="431"/>
        <v/>
      </c>
      <c r="BH3399" t="str">
        <f t="shared" si="432"/>
        <v/>
      </c>
      <c r="BI3399" t="str">
        <f t="shared" si="433"/>
        <v/>
      </c>
      <c r="BJ3399" t="str">
        <f t="shared" ca="1" si="434"/>
        <v/>
      </c>
      <c r="BK3399">
        <f t="shared" si="437"/>
        <v>1900</v>
      </c>
      <c r="BL3399">
        <f t="shared" si="438"/>
        <v>1900</v>
      </c>
      <c r="BM3399" t="str">
        <f t="shared" si="435"/>
        <v/>
      </c>
      <c r="BN3399" s="84">
        <f t="shared" si="436"/>
        <v>116</v>
      </c>
      <c r="BO3399" s="1">
        <v>42370</v>
      </c>
      <c r="BP3399" s="1"/>
    </row>
    <row r="3400" spans="59:68">
      <c r="BG3400" t="str">
        <f t="shared" ca="1" si="431"/>
        <v/>
      </c>
      <c r="BH3400" t="str">
        <f t="shared" si="432"/>
        <v/>
      </c>
      <c r="BI3400" t="str">
        <f t="shared" si="433"/>
        <v/>
      </c>
      <c r="BJ3400" t="str">
        <f t="shared" ca="1" si="434"/>
        <v/>
      </c>
      <c r="BK3400">
        <f t="shared" si="437"/>
        <v>1900</v>
      </c>
      <c r="BL3400">
        <f t="shared" si="438"/>
        <v>1900</v>
      </c>
      <c r="BM3400" t="str">
        <f t="shared" si="435"/>
        <v/>
      </c>
      <c r="BN3400" s="84">
        <f t="shared" si="436"/>
        <v>116</v>
      </c>
      <c r="BO3400" s="1">
        <v>42370</v>
      </c>
      <c r="BP3400" s="1"/>
    </row>
    <row r="3401" spans="59:68">
      <c r="BG3401" t="str">
        <f t="shared" ca="1" si="431"/>
        <v/>
      </c>
      <c r="BH3401" t="str">
        <f t="shared" si="432"/>
        <v/>
      </c>
      <c r="BI3401" t="str">
        <f t="shared" si="433"/>
        <v/>
      </c>
      <c r="BJ3401" t="str">
        <f t="shared" ca="1" si="434"/>
        <v/>
      </c>
      <c r="BK3401">
        <f t="shared" si="437"/>
        <v>1900</v>
      </c>
      <c r="BL3401">
        <f t="shared" si="438"/>
        <v>1900</v>
      </c>
      <c r="BM3401" t="str">
        <f t="shared" si="435"/>
        <v/>
      </c>
      <c r="BN3401" s="84">
        <f t="shared" si="436"/>
        <v>116</v>
      </c>
      <c r="BO3401" s="1">
        <v>42370</v>
      </c>
      <c r="BP3401" s="1"/>
    </row>
    <row r="3402" spans="59:68">
      <c r="BG3402" t="str">
        <f t="shared" ca="1" si="431"/>
        <v/>
      </c>
      <c r="BH3402" t="str">
        <f t="shared" si="432"/>
        <v/>
      </c>
      <c r="BI3402" t="str">
        <f t="shared" si="433"/>
        <v/>
      </c>
      <c r="BJ3402" t="str">
        <f t="shared" ca="1" si="434"/>
        <v/>
      </c>
      <c r="BK3402">
        <f t="shared" si="437"/>
        <v>1900</v>
      </c>
      <c r="BL3402">
        <f t="shared" si="438"/>
        <v>1900</v>
      </c>
      <c r="BM3402" t="str">
        <f t="shared" si="435"/>
        <v/>
      </c>
      <c r="BN3402" s="84">
        <f t="shared" si="436"/>
        <v>116</v>
      </c>
      <c r="BO3402" s="1">
        <v>42370</v>
      </c>
      <c r="BP3402" s="1"/>
    </row>
    <row r="3403" spans="59:68">
      <c r="BG3403" t="str">
        <f t="shared" ca="1" si="431"/>
        <v/>
      </c>
      <c r="BH3403" t="str">
        <f t="shared" si="432"/>
        <v/>
      </c>
      <c r="BI3403" t="str">
        <f t="shared" si="433"/>
        <v/>
      </c>
      <c r="BJ3403" t="str">
        <f t="shared" ca="1" si="434"/>
        <v/>
      </c>
      <c r="BK3403">
        <f t="shared" si="437"/>
        <v>1900</v>
      </c>
      <c r="BL3403">
        <f t="shared" si="438"/>
        <v>1900</v>
      </c>
      <c r="BM3403" t="str">
        <f t="shared" si="435"/>
        <v/>
      </c>
      <c r="BN3403" s="84">
        <f t="shared" si="436"/>
        <v>116</v>
      </c>
      <c r="BO3403" s="1">
        <v>42370</v>
      </c>
      <c r="BP3403" s="1"/>
    </row>
    <row r="3404" spans="59:68">
      <c r="BG3404" t="str">
        <f t="shared" ca="1" si="431"/>
        <v/>
      </c>
      <c r="BH3404" t="str">
        <f t="shared" si="432"/>
        <v/>
      </c>
      <c r="BI3404" t="str">
        <f t="shared" si="433"/>
        <v/>
      </c>
      <c r="BJ3404" t="str">
        <f t="shared" ca="1" si="434"/>
        <v/>
      </c>
      <c r="BK3404">
        <f t="shared" si="437"/>
        <v>1900</v>
      </c>
      <c r="BL3404">
        <f t="shared" si="438"/>
        <v>1900</v>
      </c>
      <c r="BM3404" t="str">
        <f t="shared" si="435"/>
        <v/>
      </c>
      <c r="BN3404" s="84">
        <f t="shared" si="436"/>
        <v>116</v>
      </c>
      <c r="BO3404" s="1">
        <v>42370</v>
      </c>
      <c r="BP3404" s="1"/>
    </row>
    <row r="3405" spans="59:68">
      <c r="BG3405" t="str">
        <f t="shared" ca="1" si="431"/>
        <v/>
      </c>
      <c r="BH3405" t="str">
        <f t="shared" si="432"/>
        <v/>
      </c>
      <c r="BI3405" t="str">
        <f t="shared" si="433"/>
        <v/>
      </c>
      <c r="BJ3405" t="str">
        <f t="shared" ca="1" si="434"/>
        <v/>
      </c>
      <c r="BK3405">
        <f t="shared" si="437"/>
        <v>1900</v>
      </c>
      <c r="BL3405">
        <f t="shared" si="438"/>
        <v>1900</v>
      </c>
      <c r="BM3405" t="str">
        <f t="shared" si="435"/>
        <v/>
      </c>
      <c r="BN3405" s="84">
        <f t="shared" si="436"/>
        <v>116</v>
      </c>
      <c r="BO3405" s="1">
        <v>42370</v>
      </c>
      <c r="BP3405" s="1"/>
    </row>
    <row r="3406" spans="59:68">
      <c r="BG3406" t="str">
        <f t="shared" ca="1" si="431"/>
        <v/>
      </c>
      <c r="BH3406" t="str">
        <f t="shared" si="432"/>
        <v/>
      </c>
      <c r="BI3406" t="str">
        <f t="shared" si="433"/>
        <v/>
      </c>
      <c r="BJ3406" t="str">
        <f t="shared" ca="1" si="434"/>
        <v/>
      </c>
      <c r="BK3406">
        <f t="shared" si="437"/>
        <v>1900</v>
      </c>
      <c r="BL3406">
        <f t="shared" si="438"/>
        <v>1900</v>
      </c>
      <c r="BM3406" t="str">
        <f t="shared" si="435"/>
        <v/>
      </c>
      <c r="BN3406" s="84">
        <f t="shared" si="436"/>
        <v>116</v>
      </c>
      <c r="BO3406" s="1">
        <v>42370</v>
      </c>
      <c r="BP3406" s="1"/>
    </row>
    <row r="3407" spans="59:68">
      <c r="BG3407" t="str">
        <f t="shared" ca="1" si="431"/>
        <v/>
      </c>
      <c r="BH3407" t="str">
        <f t="shared" si="432"/>
        <v/>
      </c>
      <c r="BI3407" t="str">
        <f t="shared" si="433"/>
        <v/>
      </c>
      <c r="BJ3407" t="str">
        <f t="shared" ca="1" si="434"/>
        <v/>
      </c>
      <c r="BK3407">
        <f t="shared" si="437"/>
        <v>1900</v>
      </c>
      <c r="BL3407">
        <f t="shared" si="438"/>
        <v>1900</v>
      </c>
      <c r="BM3407" t="str">
        <f t="shared" si="435"/>
        <v/>
      </c>
      <c r="BN3407" s="84">
        <f t="shared" si="436"/>
        <v>116</v>
      </c>
      <c r="BO3407" s="1">
        <v>42370</v>
      </c>
      <c r="BP3407" s="1"/>
    </row>
    <row r="3408" spans="59:68">
      <c r="BG3408" t="str">
        <f t="shared" ca="1" si="431"/>
        <v/>
      </c>
      <c r="BH3408" t="str">
        <f t="shared" si="432"/>
        <v/>
      </c>
      <c r="BI3408" t="str">
        <f t="shared" si="433"/>
        <v/>
      </c>
      <c r="BJ3408" t="str">
        <f t="shared" ca="1" si="434"/>
        <v/>
      </c>
      <c r="BK3408">
        <f t="shared" si="437"/>
        <v>1900</v>
      </c>
      <c r="BL3408">
        <f t="shared" si="438"/>
        <v>1900</v>
      </c>
      <c r="BM3408" t="str">
        <f t="shared" si="435"/>
        <v/>
      </c>
      <c r="BN3408" s="84">
        <f t="shared" si="436"/>
        <v>116</v>
      </c>
      <c r="BO3408" s="1">
        <v>42370</v>
      </c>
      <c r="BP3408" s="1"/>
    </row>
    <row r="3409" spans="59:68">
      <c r="BG3409" t="str">
        <f t="shared" ca="1" si="431"/>
        <v/>
      </c>
      <c r="BH3409" t="str">
        <f t="shared" si="432"/>
        <v/>
      </c>
      <c r="BI3409" t="str">
        <f t="shared" si="433"/>
        <v/>
      </c>
      <c r="BJ3409" t="str">
        <f t="shared" ca="1" si="434"/>
        <v/>
      </c>
      <c r="BK3409">
        <f t="shared" si="437"/>
        <v>1900</v>
      </c>
      <c r="BL3409">
        <f t="shared" si="438"/>
        <v>1900</v>
      </c>
      <c r="BM3409" t="str">
        <f t="shared" si="435"/>
        <v/>
      </c>
      <c r="BN3409" s="84">
        <f t="shared" si="436"/>
        <v>116</v>
      </c>
      <c r="BO3409" s="1">
        <v>42370</v>
      </c>
      <c r="BP3409" s="1"/>
    </row>
    <row r="3410" spans="59:68">
      <c r="BG3410" t="str">
        <f t="shared" ca="1" si="431"/>
        <v/>
      </c>
      <c r="BH3410" t="str">
        <f t="shared" si="432"/>
        <v/>
      </c>
      <c r="BI3410" t="str">
        <f t="shared" si="433"/>
        <v/>
      </c>
      <c r="BJ3410" t="str">
        <f t="shared" ca="1" si="434"/>
        <v/>
      </c>
      <c r="BK3410">
        <f t="shared" si="437"/>
        <v>1900</v>
      </c>
      <c r="BL3410">
        <f t="shared" si="438"/>
        <v>1900</v>
      </c>
      <c r="BM3410" t="str">
        <f t="shared" si="435"/>
        <v/>
      </c>
      <c r="BN3410" s="84">
        <f t="shared" si="436"/>
        <v>116</v>
      </c>
      <c r="BO3410" s="1">
        <v>42370</v>
      </c>
      <c r="BP3410" s="1"/>
    </row>
    <row r="3411" spans="59:68">
      <c r="BG3411" t="str">
        <f t="shared" ca="1" si="431"/>
        <v/>
      </c>
      <c r="BH3411" t="str">
        <f t="shared" si="432"/>
        <v/>
      </c>
      <c r="BI3411" t="str">
        <f t="shared" si="433"/>
        <v/>
      </c>
      <c r="BJ3411" t="str">
        <f t="shared" ca="1" si="434"/>
        <v/>
      </c>
      <c r="BK3411">
        <f t="shared" si="437"/>
        <v>1900</v>
      </c>
      <c r="BL3411">
        <f t="shared" si="438"/>
        <v>1900</v>
      </c>
      <c r="BM3411" t="str">
        <f t="shared" si="435"/>
        <v/>
      </c>
      <c r="BN3411" s="84">
        <f t="shared" si="436"/>
        <v>116</v>
      </c>
      <c r="BO3411" s="1">
        <v>42370</v>
      </c>
      <c r="BP3411" s="1"/>
    </row>
    <row r="3412" spans="59:68">
      <c r="BG3412" t="str">
        <f t="shared" ca="1" si="431"/>
        <v/>
      </c>
      <c r="BH3412" t="str">
        <f t="shared" si="432"/>
        <v/>
      </c>
      <c r="BI3412" t="str">
        <f t="shared" si="433"/>
        <v/>
      </c>
      <c r="BJ3412" t="str">
        <f t="shared" ca="1" si="434"/>
        <v/>
      </c>
      <c r="BK3412">
        <f t="shared" si="437"/>
        <v>1900</v>
      </c>
      <c r="BL3412">
        <f t="shared" si="438"/>
        <v>1900</v>
      </c>
      <c r="BM3412" t="str">
        <f t="shared" si="435"/>
        <v/>
      </c>
      <c r="BN3412" s="84">
        <f t="shared" si="436"/>
        <v>116</v>
      </c>
      <c r="BO3412" s="1">
        <v>42370</v>
      </c>
      <c r="BP3412" s="1"/>
    </row>
    <row r="3413" spans="59:68">
      <c r="BG3413" t="str">
        <f t="shared" ca="1" si="431"/>
        <v/>
      </c>
      <c r="BH3413" t="str">
        <f t="shared" si="432"/>
        <v/>
      </c>
      <c r="BI3413" t="str">
        <f t="shared" si="433"/>
        <v/>
      </c>
      <c r="BJ3413" t="str">
        <f t="shared" ca="1" si="434"/>
        <v/>
      </c>
      <c r="BK3413">
        <f t="shared" si="437"/>
        <v>1900</v>
      </c>
      <c r="BL3413">
        <f t="shared" si="438"/>
        <v>1900</v>
      </c>
      <c r="BM3413" t="str">
        <f t="shared" si="435"/>
        <v/>
      </c>
      <c r="BN3413" s="84">
        <f t="shared" si="436"/>
        <v>116</v>
      </c>
      <c r="BO3413" s="1">
        <v>42370</v>
      </c>
      <c r="BP3413" s="1"/>
    </row>
    <row r="3414" spans="59:68">
      <c r="BG3414" t="str">
        <f t="shared" ca="1" si="431"/>
        <v/>
      </c>
      <c r="BH3414" t="str">
        <f t="shared" si="432"/>
        <v/>
      </c>
      <c r="BI3414" t="str">
        <f t="shared" si="433"/>
        <v/>
      </c>
      <c r="BJ3414" t="str">
        <f t="shared" ca="1" si="434"/>
        <v/>
      </c>
      <c r="BK3414">
        <f t="shared" si="437"/>
        <v>1900</v>
      </c>
      <c r="BL3414">
        <f t="shared" si="438"/>
        <v>1900</v>
      </c>
      <c r="BM3414" t="str">
        <f t="shared" si="435"/>
        <v/>
      </c>
      <c r="BN3414" s="84">
        <f t="shared" si="436"/>
        <v>116</v>
      </c>
      <c r="BO3414" s="1">
        <v>42370</v>
      </c>
      <c r="BP3414" s="1"/>
    </row>
    <row r="3415" spans="59:68">
      <c r="BG3415" t="str">
        <f t="shared" ca="1" si="431"/>
        <v/>
      </c>
      <c r="BH3415" t="str">
        <f t="shared" si="432"/>
        <v/>
      </c>
      <c r="BI3415" t="str">
        <f t="shared" si="433"/>
        <v/>
      </c>
      <c r="BJ3415" t="str">
        <f t="shared" ca="1" si="434"/>
        <v/>
      </c>
      <c r="BK3415">
        <f t="shared" si="437"/>
        <v>1900</v>
      </c>
      <c r="BL3415">
        <f t="shared" si="438"/>
        <v>1900</v>
      </c>
      <c r="BM3415" t="str">
        <f t="shared" si="435"/>
        <v/>
      </c>
      <c r="BN3415" s="84">
        <f t="shared" si="436"/>
        <v>116</v>
      </c>
      <c r="BO3415" s="1">
        <v>42370</v>
      </c>
      <c r="BP3415" s="1"/>
    </row>
    <row r="3416" spans="59:68">
      <c r="BG3416" t="str">
        <f t="shared" ca="1" si="431"/>
        <v/>
      </c>
      <c r="BH3416" t="str">
        <f t="shared" si="432"/>
        <v/>
      </c>
      <c r="BI3416" t="str">
        <f t="shared" si="433"/>
        <v/>
      </c>
      <c r="BJ3416" t="str">
        <f t="shared" ca="1" si="434"/>
        <v/>
      </c>
      <c r="BK3416">
        <f t="shared" si="437"/>
        <v>1900</v>
      </c>
      <c r="BL3416">
        <f t="shared" si="438"/>
        <v>1900</v>
      </c>
      <c r="BM3416" t="str">
        <f t="shared" si="435"/>
        <v/>
      </c>
      <c r="BN3416" s="84">
        <f t="shared" si="436"/>
        <v>116</v>
      </c>
      <c r="BO3416" s="1">
        <v>42370</v>
      </c>
      <c r="BP3416" s="1"/>
    </row>
    <row r="3417" spans="59:68">
      <c r="BG3417" t="str">
        <f t="shared" ca="1" si="431"/>
        <v/>
      </c>
      <c r="BH3417" t="str">
        <f t="shared" si="432"/>
        <v/>
      </c>
      <c r="BI3417" t="str">
        <f t="shared" si="433"/>
        <v/>
      </c>
      <c r="BJ3417" t="str">
        <f t="shared" ca="1" si="434"/>
        <v/>
      </c>
      <c r="BK3417">
        <f t="shared" si="437"/>
        <v>1900</v>
      </c>
      <c r="BL3417">
        <f t="shared" si="438"/>
        <v>1900</v>
      </c>
      <c r="BM3417" t="str">
        <f t="shared" si="435"/>
        <v/>
      </c>
      <c r="BN3417" s="84">
        <f t="shared" si="436"/>
        <v>116</v>
      </c>
      <c r="BO3417" s="1">
        <v>42370</v>
      </c>
      <c r="BP3417" s="1"/>
    </row>
    <row r="3418" spans="59:68">
      <c r="BG3418" t="str">
        <f t="shared" ca="1" si="431"/>
        <v/>
      </c>
      <c r="BH3418" t="str">
        <f t="shared" si="432"/>
        <v/>
      </c>
      <c r="BI3418" t="str">
        <f t="shared" si="433"/>
        <v/>
      </c>
      <c r="BJ3418" t="str">
        <f t="shared" ca="1" si="434"/>
        <v/>
      </c>
      <c r="BK3418">
        <f t="shared" si="437"/>
        <v>1900</v>
      </c>
      <c r="BL3418">
        <f t="shared" si="438"/>
        <v>1900</v>
      </c>
      <c r="BM3418" t="str">
        <f t="shared" si="435"/>
        <v/>
      </c>
      <c r="BN3418" s="84">
        <f t="shared" si="436"/>
        <v>116</v>
      </c>
      <c r="BO3418" s="1">
        <v>42370</v>
      </c>
      <c r="BP3418" s="1"/>
    </row>
    <row r="3419" spans="59:68">
      <c r="BG3419" t="str">
        <f t="shared" ca="1" si="431"/>
        <v/>
      </c>
      <c r="BH3419" t="str">
        <f t="shared" si="432"/>
        <v/>
      </c>
      <c r="BI3419" t="str">
        <f t="shared" si="433"/>
        <v/>
      </c>
      <c r="BJ3419" t="str">
        <f t="shared" ca="1" si="434"/>
        <v/>
      </c>
      <c r="BK3419">
        <f t="shared" si="437"/>
        <v>1900</v>
      </c>
      <c r="BL3419">
        <f t="shared" si="438"/>
        <v>1900</v>
      </c>
      <c r="BM3419" t="str">
        <f t="shared" si="435"/>
        <v/>
      </c>
      <c r="BN3419" s="84">
        <f t="shared" si="436"/>
        <v>116</v>
      </c>
      <c r="BO3419" s="1">
        <v>42370</v>
      </c>
      <c r="BP3419" s="1"/>
    </row>
    <row r="3420" spans="59:68">
      <c r="BG3420" t="str">
        <f t="shared" ca="1" si="431"/>
        <v/>
      </c>
      <c r="BH3420" t="str">
        <f t="shared" si="432"/>
        <v/>
      </c>
      <c r="BI3420" t="str">
        <f t="shared" si="433"/>
        <v/>
      </c>
      <c r="BJ3420" t="str">
        <f t="shared" ca="1" si="434"/>
        <v/>
      </c>
      <c r="BK3420">
        <f t="shared" si="437"/>
        <v>1900</v>
      </c>
      <c r="BL3420">
        <f t="shared" si="438"/>
        <v>1900</v>
      </c>
      <c r="BM3420" t="str">
        <f t="shared" si="435"/>
        <v/>
      </c>
      <c r="BN3420" s="84">
        <f t="shared" si="436"/>
        <v>116</v>
      </c>
      <c r="BO3420" s="1">
        <v>42370</v>
      </c>
      <c r="BP3420" s="1"/>
    </row>
    <row r="3421" spans="59:68">
      <c r="BG3421" t="str">
        <f t="shared" ca="1" si="431"/>
        <v/>
      </c>
      <c r="BH3421" t="str">
        <f t="shared" si="432"/>
        <v/>
      </c>
      <c r="BI3421" t="str">
        <f t="shared" si="433"/>
        <v/>
      </c>
      <c r="BJ3421" t="str">
        <f t="shared" ca="1" si="434"/>
        <v/>
      </c>
      <c r="BK3421">
        <f t="shared" si="437"/>
        <v>1900</v>
      </c>
      <c r="BL3421">
        <f t="shared" si="438"/>
        <v>1900</v>
      </c>
      <c r="BM3421" t="str">
        <f t="shared" si="435"/>
        <v/>
      </c>
      <c r="BN3421" s="84">
        <f t="shared" si="436"/>
        <v>116</v>
      </c>
      <c r="BO3421" s="1">
        <v>42370</v>
      </c>
      <c r="BP3421" s="1"/>
    </row>
    <row r="3422" spans="59:68">
      <c r="BG3422" t="str">
        <f t="shared" ca="1" si="431"/>
        <v/>
      </c>
      <c r="BH3422" t="str">
        <f t="shared" si="432"/>
        <v/>
      </c>
      <c r="BI3422" t="str">
        <f t="shared" si="433"/>
        <v/>
      </c>
      <c r="BJ3422" t="str">
        <f t="shared" ca="1" si="434"/>
        <v/>
      </c>
      <c r="BK3422">
        <f t="shared" si="437"/>
        <v>1900</v>
      </c>
      <c r="BL3422">
        <f t="shared" si="438"/>
        <v>1900</v>
      </c>
      <c r="BM3422" t="str">
        <f t="shared" si="435"/>
        <v/>
      </c>
      <c r="BN3422" s="84">
        <f t="shared" si="436"/>
        <v>116</v>
      </c>
      <c r="BO3422" s="1">
        <v>42370</v>
      </c>
      <c r="BP3422" s="1"/>
    </row>
    <row r="3423" spans="59:68">
      <c r="BG3423" t="str">
        <f t="shared" ca="1" si="431"/>
        <v/>
      </c>
      <c r="BH3423" t="str">
        <f t="shared" si="432"/>
        <v/>
      </c>
      <c r="BI3423" t="str">
        <f t="shared" si="433"/>
        <v/>
      </c>
      <c r="BJ3423" t="str">
        <f t="shared" ca="1" si="434"/>
        <v/>
      </c>
      <c r="BK3423">
        <f t="shared" si="437"/>
        <v>1900</v>
      </c>
      <c r="BL3423">
        <f t="shared" si="438"/>
        <v>1900</v>
      </c>
      <c r="BM3423" t="str">
        <f t="shared" si="435"/>
        <v/>
      </c>
      <c r="BN3423" s="84">
        <f t="shared" si="436"/>
        <v>116</v>
      </c>
      <c r="BO3423" s="1">
        <v>42370</v>
      </c>
      <c r="BP3423" s="1"/>
    </row>
    <row r="3424" spans="59:68">
      <c r="BG3424" t="str">
        <f t="shared" ca="1" si="431"/>
        <v/>
      </c>
      <c r="BH3424" t="str">
        <f t="shared" si="432"/>
        <v/>
      </c>
      <c r="BI3424" t="str">
        <f t="shared" si="433"/>
        <v/>
      </c>
      <c r="BJ3424" t="str">
        <f t="shared" ca="1" si="434"/>
        <v/>
      </c>
      <c r="BK3424">
        <f t="shared" si="437"/>
        <v>1900</v>
      </c>
      <c r="BL3424">
        <f t="shared" si="438"/>
        <v>1900</v>
      </c>
      <c r="BM3424" t="str">
        <f t="shared" si="435"/>
        <v/>
      </c>
      <c r="BN3424" s="84">
        <f t="shared" si="436"/>
        <v>116</v>
      </c>
      <c r="BO3424" s="1">
        <v>42370</v>
      </c>
      <c r="BP3424" s="1"/>
    </row>
    <row r="3425" spans="59:68">
      <c r="BG3425" t="str">
        <f t="shared" ca="1" si="431"/>
        <v/>
      </c>
      <c r="BH3425" t="str">
        <f t="shared" si="432"/>
        <v/>
      </c>
      <c r="BI3425" t="str">
        <f t="shared" si="433"/>
        <v/>
      </c>
      <c r="BJ3425" t="str">
        <f t="shared" ca="1" si="434"/>
        <v/>
      </c>
      <c r="BK3425">
        <f t="shared" si="437"/>
        <v>1900</v>
      </c>
      <c r="BL3425">
        <f t="shared" si="438"/>
        <v>1900</v>
      </c>
      <c r="BM3425" t="str">
        <f t="shared" si="435"/>
        <v/>
      </c>
      <c r="BN3425" s="84">
        <f t="shared" si="436"/>
        <v>116</v>
      </c>
      <c r="BO3425" s="1">
        <v>42370</v>
      </c>
      <c r="BP3425" s="1"/>
    </row>
    <row r="3426" spans="59:68">
      <c r="BG3426" t="str">
        <f t="shared" ca="1" si="431"/>
        <v/>
      </c>
      <c r="BH3426" t="str">
        <f t="shared" si="432"/>
        <v/>
      </c>
      <c r="BI3426" t="str">
        <f t="shared" si="433"/>
        <v/>
      </c>
      <c r="BJ3426" t="str">
        <f t="shared" ca="1" si="434"/>
        <v/>
      </c>
      <c r="BK3426">
        <f t="shared" si="437"/>
        <v>1900</v>
      </c>
      <c r="BL3426">
        <f t="shared" si="438"/>
        <v>1900</v>
      </c>
      <c r="BM3426" t="str">
        <f t="shared" si="435"/>
        <v/>
      </c>
      <c r="BN3426" s="84">
        <f t="shared" si="436"/>
        <v>116</v>
      </c>
      <c r="BO3426" s="1">
        <v>42370</v>
      </c>
      <c r="BP3426" s="1"/>
    </row>
    <row r="3427" spans="59:68">
      <c r="BG3427" t="str">
        <f t="shared" ca="1" si="431"/>
        <v/>
      </c>
      <c r="BH3427" t="str">
        <f t="shared" si="432"/>
        <v/>
      </c>
      <c r="BI3427" t="str">
        <f t="shared" si="433"/>
        <v/>
      </c>
      <c r="BJ3427" t="str">
        <f t="shared" ca="1" si="434"/>
        <v/>
      </c>
      <c r="BK3427">
        <f t="shared" si="437"/>
        <v>1900</v>
      </c>
      <c r="BL3427">
        <f t="shared" si="438"/>
        <v>1900</v>
      </c>
      <c r="BM3427" t="str">
        <f t="shared" si="435"/>
        <v/>
      </c>
      <c r="BN3427" s="84">
        <f t="shared" si="436"/>
        <v>116</v>
      </c>
      <c r="BO3427" s="1">
        <v>42370</v>
      </c>
      <c r="BP3427" s="1"/>
    </row>
    <row r="3428" spans="59:68">
      <c r="BG3428" t="str">
        <f t="shared" ca="1" si="431"/>
        <v/>
      </c>
      <c r="BH3428" t="str">
        <f t="shared" si="432"/>
        <v/>
      </c>
      <c r="BI3428" t="str">
        <f t="shared" si="433"/>
        <v/>
      </c>
      <c r="BJ3428" t="str">
        <f t="shared" ca="1" si="434"/>
        <v/>
      </c>
      <c r="BK3428">
        <f t="shared" si="437"/>
        <v>1900</v>
      </c>
      <c r="BL3428">
        <f t="shared" si="438"/>
        <v>1900</v>
      </c>
      <c r="BM3428" t="str">
        <f t="shared" si="435"/>
        <v/>
      </c>
      <c r="BN3428" s="84">
        <f t="shared" si="436"/>
        <v>116</v>
      </c>
      <c r="BO3428" s="1">
        <v>42370</v>
      </c>
      <c r="BP3428" s="1"/>
    </row>
    <row r="3429" spans="59:68">
      <c r="BG3429" t="str">
        <f t="shared" ca="1" si="431"/>
        <v/>
      </c>
      <c r="BH3429" t="str">
        <f t="shared" si="432"/>
        <v/>
      </c>
      <c r="BI3429" t="str">
        <f t="shared" si="433"/>
        <v/>
      </c>
      <c r="BJ3429" t="str">
        <f t="shared" ca="1" si="434"/>
        <v/>
      </c>
      <c r="BK3429">
        <f t="shared" si="437"/>
        <v>1900</v>
      </c>
      <c r="BL3429">
        <f t="shared" si="438"/>
        <v>1900</v>
      </c>
      <c r="BM3429" t="str">
        <f t="shared" si="435"/>
        <v/>
      </c>
      <c r="BN3429" s="84">
        <f t="shared" si="436"/>
        <v>116</v>
      </c>
      <c r="BO3429" s="1">
        <v>42370</v>
      </c>
      <c r="BP3429" s="1"/>
    </row>
    <row r="3430" spans="59:68">
      <c r="BG3430" t="str">
        <f t="shared" ca="1" si="431"/>
        <v/>
      </c>
      <c r="BH3430" t="str">
        <f t="shared" si="432"/>
        <v/>
      </c>
      <c r="BI3430" t="str">
        <f t="shared" si="433"/>
        <v/>
      </c>
      <c r="BJ3430" t="str">
        <f t="shared" ca="1" si="434"/>
        <v/>
      </c>
      <c r="BK3430">
        <f t="shared" si="437"/>
        <v>1900</v>
      </c>
      <c r="BL3430">
        <f t="shared" si="438"/>
        <v>1900</v>
      </c>
      <c r="BM3430" t="str">
        <f t="shared" si="435"/>
        <v/>
      </c>
      <c r="BN3430" s="84">
        <f t="shared" si="436"/>
        <v>116</v>
      </c>
      <c r="BO3430" s="1">
        <v>42370</v>
      </c>
      <c r="BP3430" s="1"/>
    </row>
    <row r="3431" spans="59:68">
      <c r="BG3431" t="str">
        <f t="shared" ca="1" si="431"/>
        <v/>
      </c>
      <c r="BH3431" t="str">
        <f t="shared" si="432"/>
        <v/>
      </c>
      <c r="BI3431" t="str">
        <f t="shared" si="433"/>
        <v/>
      </c>
      <c r="BJ3431" t="str">
        <f t="shared" ca="1" si="434"/>
        <v/>
      </c>
      <c r="BK3431">
        <f t="shared" si="437"/>
        <v>1900</v>
      </c>
      <c r="BL3431">
        <f t="shared" si="438"/>
        <v>1900</v>
      </c>
      <c r="BM3431" t="str">
        <f t="shared" si="435"/>
        <v/>
      </c>
      <c r="BN3431" s="84">
        <f t="shared" si="436"/>
        <v>116</v>
      </c>
      <c r="BO3431" s="1">
        <v>42370</v>
      </c>
      <c r="BP3431" s="1"/>
    </row>
    <row r="3432" spans="59:68">
      <c r="BG3432" t="str">
        <f t="shared" ca="1" si="431"/>
        <v/>
      </c>
      <c r="BH3432" t="str">
        <f t="shared" si="432"/>
        <v/>
      </c>
      <c r="BI3432" t="str">
        <f t="shared" si="433"/>
        <v/>
      </c>
      <c r="BJ3432" t="str">
        <f t="shared" ca="1" si="434"/>
        <v/>
      </c>
      <c r="BK3432">
        <f t="shared" si="437"/>
        <v>1900</v>
      </c>
      <c r="BL3432">
        <f t="shared" si="438"/>
        <v>1900</v>
      </c>
      <c r="BM3432" t="str">
        <f t="shared" si="435"/>
        <v/>
      </c>
      <c r="BN3432" s="84">
        <f t="shared" si="436"/>
        <v>116</v>
      </c>
      <c r="BO3432" s="1">
        <v>42370</v>
      </c>
      <c r="BP3432" s="1"/>
    </row>
    <row r="3433" spans="59:68">
      <c r="BG3433" t="str">
        <f t="shared" ca="1" si="431"/>
        <v/>
      </c>
      <c r="BH3433" t="str">
        <f t="shared" si="432"/>
        <v/>
      </c>
      <c r="BI3433" t="str">
        <f t="shared" si="433"/>
        <v/>
      </c>
      <c r="BJ3433" t="str">
        <f t="shared" ca="1" si="434"/>
        <v/>
      </c>
      <c r="BK3433">
        <f t="shared" si="437"/>
        <v>1900</v>
      </c>
      <c r="BL3433">
        <f t="shared" si="438"/>
        <v>1900</v>
      </c>
      <c r="BM3433" t="str">
        <f t="shared" si="435"/>
        <v/>
      </c>
      <c r="BN3433" s="84">
        <f t="shared" si="436"/>
        <v>116</v>
      </c>
      <c r="BO3433" s="1">
        <v>42370</v>
      </c>
      <c r="BP3433" s="1"/>
    </row>
    <row r="3434" spans="59:68">
      <c r="BG3434" t="str">
        <f t="shared" ca="1" si="431"/>
        <v/>
      </c>
      <c r="BH3434" t="str">
        <f t="shared" si="432"/>
        <v/>
      </c>
      <c r="BI3434" t="str">
        <f t="shared" si="433"/>
        <v/>
      </c>
      <c r="BJ3434" t="str">
        <f t="shared" ca="1" si="434"/>
        <v/>
      </c>
      <c r="BK3434">
        <f t="shared" si="437"/>
        <v>1900</v>
      </c>
      <c r="BL3434">
        <f t="shared" si="438"/>
        <v>1900</v>
      </c>
      <c r="BM3434" t="str">
        <f t="shared" si="435"/>
        <v/>
      </c>
      <c r="BN3434" s="84">
        <f t="shared" si="436"/>
        <v>116</v>
      </c>
      <c r="BO3434" s="1">
        <v>42370</v>
      </c>
      <c r="BP3434" s="1"/>
    </row>
    <row r="3435" spans="59:68">
      <c r="BG3435" t="str">
        <f t="shared" ca="1" si="431"/>
        <v/>
      </c>
      <c r="BH3435" t="str">
        <f t="shared" si="432"/>
        <v/>
      </c>
      <c r="BI3435" t="str">
        <f t="shared" si="433"/>
        <v/>
      </c>
      <c r="BJ3435" t="str">
        <f t="shared" ca="1" si="434"/>
        <v/>
      </c>
      <c r="BK3435">
        <f t="shared" si="437"/>
        <v>1900</v>
      </c>
      <c r="BL3435">
        <f t="shared" si="438"/>
        <v>1900</v>
      </c>
      <c r="BM3435" t="str">
        <f t="shared" si="435"/>
        <v/>
      </c>
      <c r="BN3435" s="84">
        <f t="shared" si="436"/>
        <v>116</v>
      </c>
      <c r="BO3435" s="1">
        <v>42370</v>
      </c>
      <c r="BP3435" s="1"/>
    </row>
    <row r="3436" spans="59:68">
      <c r="BG3436" t="str">
        <f t="shared" ca="1" si="431"/>
        <v/>
      </c>
      <c r="BH3436" t="str">
        <f t="shared" si="432"/>
        <v/>
      </c>
      <c r="BI3436" t="str">
        <f t="shared" si="433"/>
        <v/>
      </c>
      <c r="BJ3436" t="str">
        <f t="shared" ca="1" si="434"/>
        <v/>
      </c>
      <c r="BK3436">
        <f t="shared" si="437"/>
        <v>1900</v>
      </c>
      <c r="BL3436">
        <f t="shared" si="438"/>
        <v>1900</v>
      </c>
      <c r="BM3436" t="str">
        <f t="shared" si="435"/>
        <v/>
      </c>
      <c r="BN3436" s="84">
        <f t="shared" si="436"/>
        <v>116</v>
      </c>
      <c r="BO3436" s="1">
        <v>42370</v>
      </c>
      <c r="BP3436" s="1"/>
    </row>
    <row r="3437" spans="59:68">
      <c r="BG3437" t="str">
        <f t="shared" ca="1" si="431"/>
        <v/>
      </c>
      <c r="BH3437" t="str">
        <f t="shared" si="432"/>
        <v/>
      </c>
      <c r="BI3437" t="str">
        <f t="shared" si="433"/>
        <v/>
      </c>
      <c r="BJ3437" t="str">
        <f t="shared" ca="1" si="434"/>
        <v/>
      </c>
      <c r="BK3437">
        <f t="shared" si="437"/>
        <v>1900</v>
      </c>
      <c r="BL3437">
        <f t="shared" si="438"/>
        <v>1900</v>
      </c>
      <c r="BM3437" t="str">
        <f t="shared" si="435"/>
        <v/>
      </c>
      <c r="BN3437" s="84">
        <f t="shared" si="436"/>
        <v>116</v>
      </c>
      <c r="BO3437" s="1">
        <v>42370</v>
      </c>
      <c r="BP3437" s="1"/>
    </row>
    <row r="3438" spans="59:68">
      <c r="BG3438" t="str">
        <f t="shared" ca="1" si="431"/>
        <v/>
      </c>
      <c r="BH3438" t="str">
        <f t="shared" si="432"/>
        <v/>
      </c>
      <c r="BI3438" t="str">
        <f t="shared" si="433"/>
        <v/>
      </c>
      <c r="BJ3438" t="str">
        <f t="shared" ca="1" si="434"/>
        <v/>
      </c>
      <c r="BK3438">
        <f t="shared" si="437"/>
        <v>1900</v>
      </c>
      <c r="BL3438">
        <f t="shared" si="438"/>
        <v>1900</v>
      </c>
      <c r="BM3438" t="str">
        <f t="shared" si="435"/>
        <v/>
      </c>
      <c r="BN3438" s="84">
        <f t="shared" si="436"/>
        <v>116</v>
      </c>
      <c r="BO3438" s="1">
        <v>42370</v>
      </c>
      <c r="BP3438" s="1"/>
    </row>
    <row r="3439" spans="59:68">
      <c r="BG3439" t="str">
        <f t="shared" ca="1" si="431"/>
        <v/>
      </c>
      <c r="BH3439" t="str">
        <f t="shared" si="432"/>
        <v/>
      </c>
      <c r="BI3439" t="str">
        <f t="shared" si="433"/>
        <v/>
      </c>
      <c r="BJ3439" t="str">
        <f t="shared" ca="1" si="434"/>
        <v/>
      </c>
      <c r="BK3439">
        <f t="shared" si="437"/>
        <v>1900</v>
      </c>
      <c r="BL3439">
        <f t="shared" si="438"/>
        <v>1900</v>
      </c>
      <c r="BM3439" t="str">
        <f t="shared" si="435"/>
        <v/>
      </c>
      <c r="BN3439" s="84">
        <f t="shared" si="436"/>
        <v>116</v>
      </c>
      <c r="BO3439" s="1">
        <v>42370</v>
      </c>
      <c r="BP3439" s="1"/>
    </row>
    <row r="3440" spans="59:68">
      <c r="BG3440" t="str">
        <f t="shared" ca="1" si="431"/>
        <v/>
      </c>
      <c r="BH3440" t="str">
        <f t="shared" si="432"/>
        <v/>
      </c>
      <c r="BI3440" t="str">
        <f t="shared" si="433"/>
        <v/>
      </c>
      <c r="BJ3440" t="str">
        <f t="shared" ca="1" si="434"/>
        <v/>
      </c>
      <c r="BK3440">
        <f t="shared" si="437"/>
        <v>1900</v>
      </c>
      <c r="BL3440">
        <f t="shared" si="438"/>
        <v>1900</v>
      </c>
      <c r="BM3440" t="str">
        <f t="shared" si="435"/>
        <v/>
      </c>
      <c r="BN3440" s="84">
        <f t="shared" si="436"/>
        <v>116</v>
      </c>
      <c r="BO3440" s="1">
        <v>42370</v>
      </c>
      <c r="BP3440" s="1"/>
    </row>
    <row r="3441" spans="59:68">
      <c r="BG3441" t="str">
        <f t="shared" ca="1" si="431"/>
        <v/>
      </c>
      <c r="BH3441" t="str">
        <f t="shared" si="432"/>
        <v/>
      </c>
      <c r="BI3441" t="str">
        <f t="shared" si="433"/>
        <v/>
      </c>
      <c r="BJ3441" t="str">
        <f t="shared" ca="1" si="434"/>
        <v/>
      </c>
      <c r="BK3441">
        <f t="shared" si="437"/>
        <v>1900</v>
      </c>
      <c r="BL3441">
        <f t="shared" si="438"/>
        <v>1900</v>
      </c>
      <c r="BM3441" t="str">
        <f t="shared" si="435"/>
        <v/>
      </c>
      <c r="BN3441" s="84">
        <f t="shared" si="436"/>
        <v>116</v>
      </c>
      <c r="BO3441" s="1">
        <v>42370</v>
      </c>
      <c r="BP3441" s="1"/>
    </row>
    <row r="3442" spans="59:68">
      <c r="BG3442" t="str">
        <f t="shared" ca="1" si="431"/>
        <v/>
      </c>
      <c r="BH3442" t="str">
        <f t="shared" si="432"/>
        <v/>
      </c>
      <c r="BI3442" t="str">
        <f t="shared" si="433"/>
        <v/>
      </c>
      <c r="BJ3442" t="str">
        <f t="shared" ca="1" si="434"/>
        <v/>
      </c>
      <c r="BK3442">
        <f t="shared" si="437"/>
        <v>1900</v>
      </c>
      <c r="BL3442">
        <f t="shared" si="438"/>
        <v>1900</v>
      </c>
      <c r="BM3442" t="str">
        <f t="shared" si="435"/>
        <v/>
      </c>
      <c r="BN3442" s="84">
        <f t="shared" si="436"/>
        <v>116</v>
      </c>
      <c r="BO3442" s="1">
        <v>42370</v>
      </c>
      <c r="BP3442" s="1"/>
    </row>
    <row r="3443" spans="59:68">
      <c r="BG3443" t="str">
        <f t="shared" ca="1" si="431"/>
        <v/>
      </c>
      <c r="BH3443" t="str">
        <f t="shared" si="432"/>
        <v/>
      </c>
      <c r="BI3443" t="str">
        <f t="shared" si="433"/>
        <v/>
      </c>
      <c r="BJ3443" t="str">
        <f t="shared" ca="1" si="434"/>
        <v/>
      </c>
      <c r="BK3443">
        <f t="shared" si="437"/>
        <v>1900</v>
      </c>
      <c r="BL3443">
        <f t="shared" si="438"/>
        <v>1900</v>
      </c>
      <c r="BM3443" t="str">
        <f t="shared" si="435"/>
        <v/>
      </c>
      <c r="BN3443" s="84">
        <f t="shared" si="436"/>
        <v>116</v>
      </c>
      <c r="BO3443" s="1">
        <v>42370</v>
      </c>
      <c r="BP3443" s="1"/>
    </row>
    <row r="3444" spans="59:68">
      <c r="BG3444" t="str">
        <f t="shared" ca="1" si="431"/>
        <v/>
      </c>
      <c r="BH3444" t="str">
        <f t="shared" si="432"/>
        <v/>
      </c>
      <c r="BI3444" t="str">
        <f t="shared" si="433"/>
        <v/>
      </c>
      <c r="BJ3444" t="str">
        <f t="shared" ca="1" si="434"/>
        <v/>
      </c>
      <c r="BK3444">
        <f t="shared" si="437"/>
        <v>1900</v>
      </c>
      <c r="BL3444">
        <f t="shared" si="438"/>
        <v>1900</v>
      </c>
      <c r="BM3444" t="str">
        <f t="shared" si="435"/>
        <v/>
      </c>
      <c r="BN3444" s="84">
        <f t="shared" si="436"/>
        <v>116</v>
      </c>
      <c r="BO3444" s="1">
        <v>42370</v>
      </c>
      <c r="BP3444" s="1"/>
    </row>
    <row r="3445" spans="59:68">
      <c r="BG3445" t="str">
        <f t="shared" ca="1" si="431"/>
        <v/>
      </c>
      <c r="BH3445" t="str">
        <f t="shared" si="432"/>
        <v/>
      </c>
      <c r="BI3445" t="str">
        <f t="shared" si="433"/>
        <v/>
      </c>
      <c r="BJ3445" t="str">
        <f t="shared" ca="1" si="434"/>
        <v/>
      </c>
      <c r="BK3445">
        <f t="shared" si="437"/>
        <v>1900</v>
      </c>
      <c r="BL3445">
        <f t="shared" si="438"/>
        <v>1900</v>
      </c>
      <c r="BM3445" t="str">
        <f t="shared" si="435"/>
        <v/>
      </c>
      <c r="BN3445" s="84">
        <f t="shared" si="436"/>
        <v>116</v>
      </c>
      <c r="BO3445" s="1">
        <v>42370</v>
      </c>
      <c r="BP3445" s="1"/>
    </row>
    <row r="3446" spans="59:68">
      <c r="BG3446" t="str">
        <f t="shared" ca="1" si="431"/>
        <v/>
      </c>
      <c r="BH3446" t="str">
        <f t="shared" si="432"/>
        <v/>
      </c>
      <c r="BI3446" t="str">
        <f t="shared" si="433"/>
        <v/>
      </c>
      <c r="BJ3446" t="str">
        <f t="shared" ca="1" si="434"/>
        <v/>
      </c>
      <c r="BK3446">
        <f t="shared" si="437"/>
        <v>1900</v>
      </c>
      <c r="BL3446">
        <f t="shared" si="438"/>
        <v>1900</v>
      </c>
      <c r="BM3446" t="str">
        <f t="shared" si="435"/>
        <v/>
      </c>
      <c r="BN3446" s="84">
        <f t="shared" si="436"/>
        <v>116</v>
      </c>
      <c r="BO3446" s="1">
        <v>42370</v>
      </c>
      <c r="BP3446" s="1"/>
    </row>
    <row r="3447" spans="59:68">
      <c r="BG3447" t="str">
        <f t="shared" ca="1" si="431"/>
        <v/>
      </c>
      <c r="BH3447" t="str">
        <f t="shared" si="432"/>
        <v/>
      </c>
      <c r="BI3447" t="str">
        <f t="shared" si="433"/>
        <v/>
      </c>
      <c r="BJ3447" t="str">
        <f t="shared" ca="1" si="434"/>
        <v/>
      </c>
      <c r="BK3447">
        <f t="shared" si="437"/>
        <v>1900</v>
      </c>
      <c r="BL3447">
        <f t="shared" si="438"/>
        <v>1900</v>
      </c>
      <c r="BM3447" t="str">
        <f t="shared" si="435"/>
        <v/>
      </c>
      <c r="BN3447" s="84">
        <f t="shared" si="436"/>
        <v>116</v>
      </c>
      <c r="BO3447" s="1">
        <v>42370</v>
      </c>
      <c r="BP3447" s="1"/>
    </row>
    <row r="3448" spans="59:68">
      <c r="BG3448" t="str">
        <f t="shared" ca="1" si="431"/>
        <v/>
      </c>
      <c r="BH3448" t="str">
        <f t="shared" si="432"/>
        <v/>
      </c>
      <c r="BI3448" t="str">
        <f t="shared" si="433"/>
        <v/>
      </c>
      <c r="BJ3448" t="str">
        <f t="shared" ca="1" si="434"/>
        <v/>
      </c>
      <c r="BK3448">
        <f t="shared" si="437"/>
        <v>1900</v>
      </c>
      <c r="BL3448">
        <f t="shared" si="438"/>
        <v>1900</v>
      </c>
      <c r="BM3448" t="str">
        <f t="shared" si="435"/>
        <v/>
      </c>
      <c r="BN3448" s="84">
        <f t="shared" si="436"/>
        <v>116</v>
      </c>
      <c r="BO3448" s="1">
        <v>42370</v>
      </c>
      <c r="BP3448" s="1"/>
    </row>
    <row r="3449" spans="59:68">
      <c r="BG3449" t="str">
        <f t="shared" ref="BG3449:BG3512" ca="1" si="439">IF(A3449="","",DATEDIF(J3449,TODAY(),"y"))</f>
        <v/>
      </c>
      <c r="BH3449" t="str">
        <f t="shared" ref="BH3449:BH3512" si="440">IF(A3449="","",IF(BG3449&lt;61,"Moins de 61",IF(BG3449&lt;66,"61 à 65",IF(BG3449&lt;71,"66 à 70",IF(BG3449&lt;76,"71 à 75",IF(BG3449&lt;81,"76 à 80",IF(BG3449&lt;86,"81 à 85",IF(BG3449&lt;91,"86 à 90",IF(BG3449&lt;96,"91 à 95",IF(BG3449&lt;101,"96 à 100",IF(BG3449&gt;=101,"101 et plus","")))))))))))</f>
        <v/>
      </c>
      <c r="BI3449" t="str">
        <f t="shared" ref="BI3449:BI3512" si="441">IF(B3449="","",IF(BG3449&lt;66,"Moins de 66",IF(BG3449&lt;71,"66 à 70",IF(BG3449&lt;76,"71 à 75",IF(BG3449&lt;81,"76 à 80",IF(BG3449&gt;=81,"plus de 80",""))))))</f>
        <v/>
      </c>
      <c r="BJ3449" t="str">
        <f t="shared" ref="BJ3449:BJ3512" ca="1" si="442">IF(A3449="","",DATEDIF(L3449,TODAY(),"y"))</f>
        <v/>
      </c>
      <c r="BK3449">
        <f t="shared" si="437"/>
        <v>1900</v>
      </c>
      <c r="BL3449">
        <f t="shared" si="438"/>
        <v>1900</v>
      </c>
      <c r="BM3449" t="str">
        <f t="shared" si="435"/>
        <v/>
      </c>
      <c r="BN3449" s="84">
        <f t="shared" si="436"/>
        <v>116</v>
      </c>
      <c r="BO3449" s="1">
        <v>42370</v>
      </c>
      <c r="BP3449" s="1"/>
    </row>
    <row r="3450" spans="59:68">
      <c r="BG3450" t="str">
        <f t="shared" ca="1" si="439"/>
        <v/>
      </c>
      <c r="BH3450" t="str">
        <f t="shared" si="440"/>
        <v/>
      </c>
      <c r="BI3450" t="str">
        <f t="shared" si="441"/>
        <v/>
      </c>
      <c r="BJ3450" t="str">
        <f t="shared" ca="1" si="442"/>
        <v/>
      </c>
      <c r="BK3450">
        <f t="shared" si="437"/>
        <v>1900</v>
      </c>
      <c r="BL3450">
        <f t="shared" si="438"/>
        <v>1900</v>
      </c>
      <c r="BM3450" t="str">
        <f t="shared" si="435"/>
        <v/>
      </c>
      <c r="BN3450" s="84">
        <f t="shared" si="436"/>
        <v>116</v>
      </c>
      <c r="BO3450" s="1">
        <v>42370</v>
      </c>
      <c r="BP3450" s="1"/>
    </row>
    <row r="3451" spans="59:68">
      <c r="BG3451" t="str">
        <f t="shared" ca="1" si="439"/>
        <v/>
      </c>
      <c r="BH3451" t="str">
        <f t="shared" si="440"/>
        <v/>
      </c>
      <c r="BI3451" t="str">
        <f t="shared" si="441"/>
        <v/>
      </c>
      <c r="BJ3451" t="str">
        <f t="shared" ca="1" si="442"/>
        <v/>
      </c>
      <c r="BK3451">
        <f t="shared" si="437"/>
        <v>1900</v>
      </c>
      <c r="BL3451">
        <f t="shared" si="438"/>
        <v>1900</v>
      </c>
      <c r="BM3451" t="str">
        <f t="shared" si="435"/>
        <v/>
      </c>
      <c r="BN3451" s="84">
        <f t="shared" si="436"/>
        <v>116</v>
      </c>
      <c r="BO3451" s="1">
        <v>42370</v>
      </c>
      <c r="BP3451" s="1"/>
    </row>
    <row r="3452" spans="59:68">
      <c r="BG3452" t="str">
        <f t="shared" ca="1" si="439"/>
        <v/>
      </c>
      <c r="BH3452" t="str">
        <f t="shared" si="440"/>
        <v/>
      </c>
      <c r="BI3452" t="str">
        <f t="shared" si="441"/>
        <v/>
      </c>
      <c r="BJ3452" t="str">
        <f t="shared" ca="1" si="442"/>
        <v/>
      </c>
      <c r="BK3452">
        <f t="shared" si="437"/>
        <v>1900</v>
      </c>
      <c r="BL3452">
        <f t="shared" si="438"/>
        <v>1900</v>
      </c>
      <c r="BM3452" t="str">
        <f t="shared" si="435"/>
        <v/>
      </c>
      <c r="BN3452" s="84">
        <f t="shared" si="436"/>
        <v>116</v>
      </c>
      <c r="BO3452" s="1">
        <v>42370</v>
      </c>
      <c r="BP3452" s="1"/>
    </row>
    <row r="3453" spans="59:68">
      <c r="BG3453" t="str">
        <f t="shared" ca="1" si="439"/>
        <v/>
      </c>
      <c r="BH3453" t="str">
        <f t="shared" si="440"/>
        <v/>
      </c>
      <c r="BI3453" t="str">
        <f t="shared" si="441"/>
        <v/>
      </c>
      <c r="BJ3453" t="str">
        <f t="shared" ca="1" si="442"/>
        <v/>
      </c>
      <c r="BK3453">
        <f t="shared" si="437"/>
        <v>1900</v>
      </c>
      <c r="BL3453">
        <f t="shared" si="438"/>
        <v>1900</v>
      </c>
      <c r="BM3453" t="str">
        <f t="shared" si="435"/>
        <v/>
      </c>
      <c r="BN3453" s="84">
        <f t="shared" si="436"/>
        <v>116</v>
      </c>
      <c r="BO3453" s="1">
        <v>42370</v>
      </c>
      <c r="BP3453" s="1"/>
    </row>
    <row r="3454" spans="59:68">
      <c r="BG3454" t="str">
        <f t="shared" ca="1" si="439"/>
        <v/>
      </c>
      <c r="BH3454" t="str">
        <f t="shared" si="440"/>
        <v/>
      </c>
      <c r="BI3454" t="str">
        <f t="shared" si="441"/>
        <v/>
      </c>
      <c r="BJ3454" t="str">
        <f t="shared" ca="1" si="442"/>
        <v/>
      </c>
      <c r="BK3454">
        <f t="shared" si="437"/>
        <v>1900</v>
      </c>
      <c r="BL3454">
        <f t="shared" si="438"/>
        <v>1900</v>
      </c>
      <c r="BM3454" t="str">
        <f t="shared" si="435"/>
        <v/>
      </c>
      <c r="BN3454" s="84">
        <f t="shared" si="436"/>
        <v>116</v>
      </c>
      <c r="BO3454" s="1">
        <v>42370</v>
      </c>
      <c r="BP3454" s="1"/>
    </row>
    <row r="3455" spans="59:68">
      <c r="BG3455" t="str">
        <f t="shared" ca="1" si="439"/>
        <v/>
      </c>
      <c r="BH3455" t="str">
        <f t="shared" si="440"/>
        <v/>
      </c>
      <c r="BI3455" t="str">
        <f t="shared" si="441"/>
        <v/>
      </c>
      <c r="BJ3455" t="str">
        <f t="shared" ca="1" si="442"/>
        <v/>
      </c>
      <c r="BK3455">
        <f t="shared" si="437"/>
        <v>1900</v>
      </c>
      <c r="BL3455">
        <f t="shared" si="438"/>
        <v>1900</v>
      </c>
      <c r="BM3455" t="str">
        <f t="shared" si="435"/>
        <v/>
      </c>
      <c r="BN3455" s="84">
        <f t="shared" si="436"/>
        <v>116</v>
      </c>
      <c r="BO3455" s="1">
        <v>42370</v>
      </c>
      <c r="BP3455" s="1"/>
    </row>
    <row r="3456" spans="59:68">
      <c r="BG3456" t="str">
        <f t="shared" ca="1" si="439"/>
        <v/>
      </c>
      <c r="BH3456" t="str">
        <f t="shared" si="440"/>
        <v/>
      </c>
      <c r="BI3456" t="str">
        <f t="shared" si="441"/>
        <v/>
      </c>
      <c r="BJ3456" t="str">
        <f t="shared" ca="1" si="442"/>
        <v/>
      </c>
      <c r="BK3456">
        <f t="shared" si="437"/>
        <v>1900</v>
      </c>
      <c r="BL3456">
        <f t="shared" si="438"/>
        <v>1900</v>
      </c>
      <c r="BM3456" t="str">
        <f t="shared" si="435"/>
        <v/>
      </c>
      <c r="BN3456" s="84">
        <f t="shared" si="436"/>
        <v>116</v>
      </c>
      <c r="BO3456" s="1">
        <v>42370</v>
      </c>
      <c r="BP3456" s="1"/>
    </row>
    <row r="3457" spans="59:68">
      <c r="BG3457" t="str">
        <f t="shared" ca="1" si="439"/>
        <v/>
      </c>
      <c r="BH3457" t="str">
        <f t="shared" si="440"/>
        <v/>
      </c>
      <c r="BI3457" t="str">
        <f t="shared" si="441"/>
        <v/>
      </c>
      <c r="BJ3457" t="str">
        <f t="shared" ca="1" si="442"/>
        <v/>
      </c>
      <c r="BK3457">
        <f t="shared" si="437"/>
        <v>1900</v>
      </c>
      <c r="BL3457">
        <f t="shared" si="438"/>
        <v>1900</v>
      </c>
      <c r="BM3457" t="str">
        <f t="shared" si="435"/>
        <v/>
      </c>
      <c r="BN3457" s="84">
        <f t="shared" si="436"/>
        <v>116</v>
      </c>
      <c r="BO3457" s="1">
        <v>42370</v>
      </c>
      <c r="BP3457" s="1"/>
    </row>
    <row r="3458" spans="59:68">
      <c r="BG3458" t="str">
        <f t="shared" ca="1" si="439"/>
        <v/>
      </c>
      <c r="BH3458" t="str">
        <f t="shared" si="440"/>
        <v/>
      </c>
      <c r="BI3458" t="str">
        <f t="shared" si="441"/>
        <v/>
      </c>
      <c r="BJ3458" t="str">
        <f t="shared" ca="1" si="442"/>
        <v/>
      </c>
      <c r="BK3458">
        <f t="shared" si="437"/>
        <v>1900</v>
      </c>
      <c r="BL3458">
        <f t="shared" si="438"/>
        <v>1900</v>
      </c>
      <c r="BM3458" t="str">
        <f t="shared" ref="BM3458:BM3521" si="443">IF(A3458="","",IF(O3458="Adhérent",BG3458,""))</f>
        <v/>
      </c>
      <c r="BN3458" s="84">
        <f t="shared" ref="BN3458:BN3521" si="444">YEAR(BO3458)-YEAR(J3458)</f>
        <v>116</v>
      </c>
      <c r="BO3458" s="1">
        <v>42370</v>
      </c>
      <c r="BP3458" s="1"/>
    </row>
    <row r="3459" spans="59:68">
      <c r="BG3459" t="str">
        <f t="shared" ca="1" si="439"/>
        <v/>
      </c>
      <c r="BH3459" t="str">
        <f t="shared" si="440"/>
        <v/>
      </c>
      <c r="BI3459" t="str">
        <f t="shared" si="441"/>
        <v/>
      </c>
      <c r="BJ3459" t="str">
        <f t="shared" ca="1" si="442"/>
        <v/>
      </c>
      <c r="BK3459">
        <f t="shared" ref="BK3459:BK3522" si="445">YEAR(L3459)</f>
        <v>1900</v>
      </c>
      <c r="BL3459">
        <f t="shared" ref="BL3459:BL3522" si="446">YEAR(E3459)</f>
        <v>1900</v>
      </c>
      <c r="BM3459" t="str">
        <f t="shared" si="443"/>
        <v/>
      </c>
      <c r="BN3459" s="84">
        <f t="shared" si="444"/>
        <v>116</v>
      </c>
      <c r="BO3459" s="1">
        <v>42370</v>
      </c>
      <c r="BP3459" s="1"/>
    </row>
    <row r="3460" spans="59:68">
      <c r="BG3460" t="str">
        <f t="shared" ca="1" si="439"/>
        <v/>
      </c>
      <c r="BH3460" t="str">
        <f t="shared" si="440"/>
        <v/>
      </c>
      <c r="BI3460" t="str">
        <f t="shared" si="441"/>
        <v/>
      </c>
      <c r="BJ3460" t="str">
        <f t="shared" ca="1" si="442"/>
        <v/>
      </c>
      <c r="BK3460">
        <f t="shared" si="445"/>
        <v>1900</v>
      </c>
      <c r="BL3460">
        <f t="shared" si="446"/>
        <v>1900</v>
      </c>
      <c r="BM3460" t="str">
        <f t="shared" si="443"/>
        <v/>
      </c>
      <c r="BN3460" s="84">
        <f t="shared" si="444"/>
        <v>116</v>
      </c>
      <c r="BO3460" s="1">
        <v>42370</v>
      </c>
      <c r="BP3460" s="1"/>
    </row>
    <row r="3461" spans="59:68">
      <c r="BG3461" t="str">
        <f t="shared" ca="1" si="439"/>
        <v/>
      </c>
      <c r="BH3461" t="str">
        <f t="shared" si="440"/>
        <v/>
      </c>
      <c r="BI3461" t="str">
        <f t="shared" si="441"/>
        <v/>
      </c>
      <c r="BJ3461" t="str">
        <f t="shared" ca="1" si="442"/>
        <v/>
      </c>
      <c r="BK3461">
        <f t="shared" si="445"/>
        <v>1900</v>
      </c>
      <c r="BL3461">
        <f t="shared" si="446"/>
        <v>1900</v>
      </c>
      <c r="BM3461" t="str">
        <f t="shared" si="443"/>
        <v/>
      </c>
      <c r="BN3461" s="84">
        <f t="shared" si="444"/>
        <v>116</v>
      </c>
      <c r="BO3461" s="1">
        <v>42370</v>
      </c>
      <c r="BP3461" s="1"/>
    </row>
    <row r="3462" spans="59:68">
      <c r="BG3462" t="str">
        <f t="shared" ca="1" si="439"/>
        <v/>
      </c>
      <c r="BH3462" t="str">
        <f t="shared" si="440"/>
        <v/>
      </c>
      <c r="BI3462" t="str">
        <f t="shared" si="441"/>
        <v/>
      </c>
      <c r="BJ3462" t="str">
        <f t="shared" ca="1" si="442"/>
        <v/>
      </c>
      <c r="BK3462">
        <f t="shared" si="445"/>
        <v>1900</v>
      </c>
      <c r="BL3462">
        <f t="shared" si="446"/>
        <v>1900</v>
      </c>
      <c r="BM3462" t="str">
        <f t="shared" si="443"/>
        <v/>
      </c>
      <c r="BN3462" s="84">
        <f t="shared" si="444"/>
        <v>116</v>
      </c>
      <c r="BO3462" s="1">
        <v>42370</v>
      </c>
      <c r="BP3462" s="1"/>
    </row>
    <row r="3463" spans="59:68">
      <c r="BG3463" t="str">
        <f t="shared" ca="1" si="439"/>
        <v/>
      </c>
      <c r="BH3463" t="str">
        <f t="shared" si="440"/>
        <v/>
      </c>
      <c r="BI3463" t="str">
        <f t="shared" si="441"/>
        <v/>
      </c>
      <c r="BJ3463" t="str">
        <f t="shared" ca="1" si="442"/>
        <v/>
      </c>
      <c r="BK3463">
        <f t="shared" si="445"/>
        <v>1900</v>
      </c>
      <c r="BL3463">
        <f t="shared" si="446"/>
        <v>1900</v>
      </c>
      <c r="BM3463" t="str">
        <f t="shared" si="443"/>
        <v/>
      </c>
      <c r="BN3463" s="84">
        <f t="shared" si="444"/>
        <v>116</v>
      </c>
      <c r="BO3463" s="1">
        <v>42370</v>
      </c>
      <c r="BP3463" s="1"/>
    </row>
    <row r="3464" spans="59:68">
      <c r="BG3464" t="str">
        <f t="shared" ca="1" si="439"/>
        <v/>
      </c>
      <c r="BH3464" t="str">
        <f t="shared" si="440"/>
        <v/>
      </c>
      <c r="BI3464" t="str">
        <f t="shared" si="441"/>
        <v/>
      </c>
      <c r="BJ3464" t="str">
        <f t="shared" ca="1" si="442"/>
        <v/>
      </c>
      <c r="BK3464">
        <f t="shared" si="445"/>
        <v>1900</v>
      </c>
      <c r="BL3464">
        <f t="shared" si="446"/>
        <v>1900</v>
      </c>
      <c r="BM3464" t="str">
        <f t="shared" si="443"/>
        <v/>
      </c>
      <c r="BN3464" s="84">
        <f t="shared" si="444"/>
        <v>116</v>
      </c>
      <c r="BO3464" s="1">
        <v>42370</v>
      </c>
      <c r="BP3464" s="1"/>
    </row>
    <row r="3465" spans="59:68">
      <c r="BG3465" t="str">
        <f t="shared" ca="1" si="439"/>
        <v/>
      </c>
      <c r="BH3465" t="str">
        <f t="shared" si="440"/>
        <v/>
      </c>
      <c r="BI3465" t="str">
        <f t="shared" si="441"/>
        <v/>
      </c>
      <c r="BJ3465" t="str">
        <f t="shared" ca="1" si="442"/>
        <v/>
      </c>
      <c r="BK3465">
        <f t="shared" si="445"/>
        <v>1900</v>
      </c>
      <c r="BL3465">
        <f t="shared" si="446"/>
        <v>1900</v>
      </c>
      <c r="BM3465" t="str">
        <f t="shared" si="443"/>
        <v/>
      </c>
      <c r="BN3465" s="84">
        <f t="shared" si="444"/>
        <v>116</v>
      </c>
      <c r="BO3465" s="1">
        <v>42370</v>
      </c>
      <c r="BP3465" s="1"/>
    </row>
    <row r="3466" spans="59:68">
      <c r="BG3466" t="str">
        <f t="shared" ca="1" si="439"/>
        <v/>
      </c>
      <c r="BH3466" t="str">
        <f t="shared" si="440"/>
        <v/>
      </c>
      <c r="BI3466" t="str">
        <f t="shared" si="441"/>
        <v/>
      </c>
      <c r="BJ3466" t="str">
        <f t="shared" ca="1" si="442"/>
        <v/>
      </c>
      <c r="BK3466">
        <f t="shared" si="445"/>
        <v>1900</v>
      </c>
      <c r="BL3466">
        <f t="shared" si="446"/>
        <v>1900</v>
      </c>
      <c r="BM3466" t="str">
        <f t="shared" si="443"/>
        <v/>
      </c>
      <c r="BN3466" s="84">
        <f t="shared" si="444"/>
        <v>116</v>
      </c>
      <c r="BO3466" s="1">
        <v>42370</v>
      </c>
      <c r="BP3466" s="1"/>
    </row>
    <row r="3467" spans="59:68">
      <c r="BG3467" t="str">
        <f t="shared" ca="1" si="439"/>
        <v/>
      </c>
      <c r="BH3467" t="str">
        <f t="shared" si="440"/>
        <v/>
      </c>
      <c r="BI3467" t="str">
        <f t="shared" si="441"/>
        <v/>
      </c>
      <c r="BJ3467" t="str">
        <f t="shared" ca="1" si="442"/>
        <v/>
      </c>
      <c r="BK3467">
        <f t="shared" si="445"/>
        <v>1900</v>
      </c>
      <c r="BL3467">
        <f t="shared" si="446"/>
        <v>1900</v>
      </c>
      <c r="BM3467" t="str">
        <f t="shared" si="443"/>
        <v/>
      </c>
      <c r="BN3467" s="84">
        <f t="shared" si="444"/>
        <v>116</v>
      </c>
      <c r="BO3467" s="1">
        <v>42370</v>
      </c>
      <c r="BP3467" s="1"/>
    </row>
    <row r="3468" spans="59:68">
      <c r="BG3468" t="str">
        <f t="shared" ca="1" si="439"/>
        <v/>
      </c>
      <c r="BH3468" t="str">
        <f t="shared" si="440"/>
        <v/>
      </c>
      <c r="BI3468" t="str">
        <f t="shared" si="441"/>
        <v/>
      </c>
      <c r="BJ3468" t="str">
        <f t="shared" ca="1" si="442"/>
        <v/>
      </c>
      <c r="BK3468">
        <f t="shared" si="445"/>
        <v>1900</v>
      </c>
      <c r="BL3468">
        <f t="shared" si="446"/>
        <v>1900</v>
      </c>
      <c r="BM3468" t="str">
        <f t="shared" si="443"/>
        <v/>
      </c>
      <c r="BN3468" s="84">
        <f t="shared" si="444"/>
        <v>116</v>
      </c>
      <c r="BO3468" s="1">
        <v>42370</v>
      </c>
      <c r="BP3468" s="1"/>
    </row>
    <row r="3469" spans="59:68">
      <c r="BG3469" t="str">
        <f t="shared" ca="1" si="439"/>
        <v/>
      </c>
      <c r="BH3469" t="str">
        <f t="shared" si="440"/>
        <v/>
      </c>
      <c r="BI3469" t="str">
        <f t="shared" si="441"/>
        <v/>
      </c>
      <c r="BJ3469" t="str">
        <f t="shared" ca="1" si="442"/>
        <v/>
      </c>
      <c r="BK3469">
        <f t="shared" si="445"/>
        <v>1900</v>
      </c>
      <c r="BL3469">
        <f t="shared" si="446"/>
        <v>1900</v>
      </c>
      <c r="BM3469" t="str">
        <f t="shared" si="443"/>
        <v/>
      </c>
      <c r="BN3469" s="84">
        <f t="shared" si="444"/>
        <v>116</v>
      </c>
      <c r="BO3469" s="1">
        <v>42370</v>
      </c>
      <c r="BP3469" s="1"/>
    </row>
    <row r="3470" spans="59:68">
      <c r="BG3470" t="str">
        <f t="shared" ca="1" si="439"/>
        <v/>
      </c>
      <c r="BH3470" t="str">
        <f t="shared" si="440"/>
        <v/>
      </c>
      <c r="BI3470" t="str">
        <f t="shared" si="441"/>
        <v/>
      </c>
      <c r="BJ3470" t="str">
        <f t="shared" ca="1" si="442"/>
        <v/>
      </c>
      <c r="BK3470">
        <f t="shared" si="445"/>
        <v>1900</v>
      </c>
      <c r="BL3470">
        <f t="shared" si="446"/>
        <v>1900</v>
      </c>
      <c r="BM3470" t="str">
        <f t="shared" si="443"/>
        <v/>
      </c>
      <c r="BN3470" s="84">
        <f t="shared" si="444"/>
        <v>116</v>
      </c>
      <c r="BO3470" s="1">
        <v>42370</v>
      </c>
      <c r="BP3470" s="1"/>
    </row>
    <row r="3471" spans="59:68">
      <c r="BG3471" t="str">
        <f t="shared" ca="1" si="439"/>
        <v/>
      </c>
      <c r="BH3471" t="str">
        <f t="shared" si="440"/>
        <v/>
      </c>
      <c r="BI3471" t="str">
        <f t="shared" si="441"/>
        <v/>
      </c>
      <c r="BJ3471" t="str">
        <f t="shared" ca="1" si="442"/>
        <v/>
      </c>
      <c r="BK3471">
        <f t="shared" si="445"/>
        <v>1900</v>
      </c>
      <c r="BL3471">
        <f t="shared" si="446"/>
        <v>1900</v>
      </c>
      <c r="BM3471" t="str">
        <f t="shared" si="443"/>
        <v/>
      </c>
      <c r="BN3471" s="84">
        <f t="shared" si="444"/>
        <v>116</v>
      </c>
      <c r="BO3471" s="1">
        <v>42370</v>
      </c>
      <c r="BP3471" s="1"/>
    </row>
    <row r="3472" spans="59:68">
      <c r="BG3472" t="str">
        <f t="shared" ca="1" si="439"/>
        <v/>
      </c>
      <c r="BH3472" t="str">
        <f t="shared" si="440"/>
        <v/>
      </c>
      <c r="BI3472" t="str">
        <f t="shared" si="441"/>
        <v/>
      </c>
      <c r="BJ3472" t="str">
        <f t="shared" ca="1" si="442"/>
        <v/>
      </c>
      <c r="BK3472">
        <f t="shared" si="445"/>
        <v>1900</v>
      </c>
      <c r="BL3472">
        <f t="shared" si="446"/>
        <v>1900</v>
      </c>
      <c r="BM3472" t="str">
        <f t="shared" si="443"/>
        <v/>
      </c>
      <c r="BN3472" s="84">
        <f t="shared" si="444"/>
        <v>116</v>
      </c>
      <c r="BO3472" s="1">
        <v>42370</v>
      </c>
      <c r="BP3472" s="1"/>
    </row>
    <row r="3473" spans="59:68">
      <c r="BG3473" t="str">
        <f t="shared" ca="1" si="439"/>
        <v/>
      </c>
      <c r="BH3473" t="str">
        <f t="shared" si="440"/>
        <v/>
      </c>
      <c r="BI3473" t="str">
        <f t="shared" si="441"/>
        <v/>
      </c>
      <c r="BJ3473" t="str">
        <f t="shared" ca="1" si="442"/>
        <v/>
      </c>
      <c r="BK3473">
        <f t="shared" si="445"/>
        <v>1900</v>
      </c>
      <c r="BL3473">
        <f t="shared" si="446"/>
        <v>1900</v>
      </c>
      <c r="BM3473" t="str">
        <f t="shared" si="443"/>
        <v/>
      </c>
      <c r="BN3473" s="84">
        <f t="shared" si="444"/>
        <v>116</v>
      </c>
      <c r="BO3473" s="1">
        <v>42370</v>
      </c>
      <c r="BP3473" s="1"/>
    </row>
    <row r="3474" spans="59:68">
      <c r="BG3474" t="str">
        <f t="shared" ca="1" si="439"/>
        <v/>
      </c>
      <c r="BH3474" t="str">
        <f t="shared" si="440"/>
        <v/>
      </c>
      <c r="BI3474" t="str">
        <f t="shared" si="441"/>
        <v/>
      </c>
      <c r="BJ3474" t="str">
        <f t="shared" ca="1" si="442"/>
        <v/>
      </c>
      <c r="BK3474">
        <f t="shared" si="445"/>
        <v>1900</v>
      </c>
      <c r="BL3474">
        <f t="shared" si="446"/>
        <v>1900</v>
      </c>
      <c r="BM3474" t="str">
        <f t="shared" si="443"/>
        <v/>
      </c>
      <c r="BN3474" s="84">
        <f t="shared" si="444"/>
        <v>116</v>
      </c>
      <c r="BO3474" s="1">
        <v>42370</v>
      </c>
      <c r="BP3474" s="1"/>
    </row>
    <row r="3475" spans="59:68">
      <c r="BG3475" t="str">
        <f t="shared" ca="1" si="439"/>
        <v/>
      </c>
      <c r="BH3475" t="str">
        <f t="shared" si="440"/>
        <v/>
      </c>
      <c r="BI3475" t="str">
        <f t="shared" si="441"/>
        <v/>
      </c>
      <c r="BJ3475" t="str">
        <f t="shared" ca="1" si="442"/>
        <v/>
      </c>
      <c r="BK3475">
        <f t="shared" si="445"/>
        <v>1900</v>
      </c>
      <c r="BL3475">
        <f t="shared" si="446"/>
        <v>1900</v>
      </c>
      <c r="BM3475" t="str">
        <f t="shared" si="443"/>
        <v/>
      </c>
      <c r="BN3475" s="84">
        <f t="shared" si="444"/>
        <v>116</v>
      </c>
      <c r="BO3475" s="1">
        <v>42370</v>
      </c>
      <c r="BP3475" s="1"/>
    </row>
    <row r="3476" spans="59:68">
      <c r="BG3476" t="str">
        <f t="shared" ca="1" si="439"/>
        <v/>
      </c>
      <c r="BH3476" t="str">
        <f t="shared" si="440"/>
        <v/>
      </c>
      <c r="BI3476" t="str">
        <f t="shared" si="441"/>
        <v/>
      </c>
      <c r="BJ3476" t="str">
        <f t="shared" ca="1" si="442"/>
        <v/>
      </c>
      <c r="BK3476">
        <f t="shared" si="445"/>
        <v>1900</v>
      </c>
      <c r="BL3476">
        <f t="shared" si="446"/>
        <v>1900</v>
      </c>
      <c r="BM3476" t="str">
        <f t="shared" si="443"/>
        <v/>
      </c>
      <c r="BN3476" s="84">
        <f t="shared" si="444"/>
        <v>116</v>
      </c>
      <c r="BO3476" s="1">
        <v>42370</v>
      </c>
      <c r="BP3476" s="1"/>
    </row>
    <row r="3477" spans="59:68">
      <c r="BG3477" t="str">
        <f t="shared" ca="1" si="439"/>
        <v/>
      </c>
      <c r="BH3477" t="str">
        <f t="shared" si="440"/>
        <v/>
      </c>
      <c r="BI3477" t="str">
        <f t="shared" si="441"/>
        <v/>
      </c>
      <c r="BJ3477" t="str">
        <f t="shared" ca="1" si="442"/>
        <v/>
      </c>
      <c r="BK3477">
        <f t="shared" si="445"/>
        <v>1900</v>
      </c>
      <c r="BL3477">
        <f t="shared" si="446"/>
        <v>1900</v>
      </c>
      <c r="BM3477" t="str">
        <f t="shared" si="443"/>
        <v/>
      </c>
      <c r="BN3477" s="84">
        <f t="shared" si="444"/>
        <v>116</v>
      </c>
      <c r="BO3477" s="1">
        <v>42370</v>
      </c>
      <c r="BP3477" s="1"/>
    </row>
    <row r="3478" spans="59:68">
      <c r="BG3478" t="str">
        <f t="shared" ca="1" si="439"/>
        <v/>
      </c>
      <c r="BH3478" t="str">
        <f t="shared" si="440"/>
        <v/>
      </c>
      <c r="BI3478" t="str">
        <f t="shared" si="441"/>
        <v/>
      </c>
      <c r="BJ3478" t="str">
        <f t="shared" ca="1" si="442"/>
        <v/>
      </c>
      <c r="BK3478">
        <f t="shared" si="445"/>
        <v>1900</v>
      </c>
      <c r="BL3478">
        <f t="shared" si="446"/>
        <v>1900</v>
      </c>
      <c r="BM3478" t="str">
        <f t="shared" si="443"/>
        <v/>
      </c>
      <c r="BN3478" s="84">
        <f t="shared" si="444"/>
        <v>116</v>
      </c>
      <c r="BO3478" s="1">
        <v>42370</v>
      </c>
      <c r="BP3478" s="1"/>
    </row>
    <row r="3479" spans="59:68">
      <c r="BG3479" t="str">
        <f t="shared" ca="1" si="439"/>
        <v/>
      </c>
      <c r="BH3479" t="str">
        <f t="shared" si="440"/>
        <v/>
      </c>
      <c r="BI3479" t="str">
        <f t="shared" si="441"/>
        <v/>
      </c>
      <c r="BJ3479" t="str">
        <f t="shared" ca="1" si="442"/>
        <v/>
      </c>
      <c r="BK3479">
        <f t="shared" si="445"/>
        <v>1900</v>
      </c>
      <c r="BL3479">
        <f t="shared" si="446"/>
        <v>1900</v>
      </c>
      <c r="BM3479" t="str">
        <f t="shared" si="443"/>
        <v/>
      </c>
      <c r="BN3479" s="84">
        <f t="shared" si="444"/>
        <v>116</v>
      </c>
      <c r="BO3479" s="1">
        <v>42370</v>
      </c>
      <c r="BP3479" s="1"/>
    </row>
    <row r="3480" spans="59:68">
      <c r="BG3480" t="str">
        <f t="shared" ca="1" si="439"/>
        <v/>
      </c>
      <c r="BH3480" t="str">
        <f t="shared" si="440"/>
        <v/>
      </c>
      <c r="BI3480" t="str">
        <f t="shared" si="441"/>
        <v/>
      </c>
      <c r="BJ3480" t="str">
        <f t="shared" ca="1" si="442"/>
        <v/>
      </c>
      <c r="BK3480">
        <f t="shared" si="445"/>
        <v>1900</v>
      </c>
      <c r="BL3480">
        <f t="shared" si="446"/>
        <v>1900</v>
      </c>
      <c r="BM3480" t="str">
        <f t="shared" si="443"/>
        <v/>
      </c>
      <c r="BN3480" s="84">
        <f t="shared" si="444"/>
        <v>116</v>
      </c>
      <c r="BO3480" s="1">
        <v>42370</v>
      </c>
      <c r="BP3480" s="1"/>
    </row>
    <row r="3481" spans="59:68">
      <c r="BG3481" t="str">
        <f t="shared" ca="1" si="439"/>
        <v/>
      </c>
      <c r="BH3481" t="str">
        <f t="shared" si="440"/>
        <v/>
      </c>
      <c r="BI3481" t="str">
        <f t="shared" si="441"/>
        <v/>
      </c>
      <c r="BJ3481" t="str">
        <f t="shared" ca="1" si="442"/>
        <v/>
      </c>
      <c r="BK3481">
        <f t="shared" si="445"/>
        <v>1900</v>
      </c>
      <c r="BL3481">
        <f t="shared" si="446"/>
        <v>1900</v>
      </c>
      <c r="BM3481" t="str">
        <f t="shared" si="443"/>
        <v/>
      </c>
      <c r="BN3481" s="84">
        <f t="shared" si="444"/>
        <v>116</v>
      </c>
      <c r="BO3481" s="1">
        <v>42370</v>
      </c>
      <c r="BP3481" s="1"/>
    </row>
    <row r="3482" spans="59:68">
      <c r="BG3482" t="str">
        <f t="shared" ca="1" si="439"/>
        <v/>
      </c>
      <c r="BH3482" t="str">
        <f t="shared" si="440"/>
        <v/>
      </c>
      <c r="BI3482" t="str">
        <f t="shared" si="441"/>
        <v/>
      </c>
      <c r="BJ3482" t="str">
        <f t="shared" ca="1" si="442"/>
        <v/>
      </c>
      <c r="BK3482">
        <f t="shared" si="445"/>
        <v>1900</v>
      </c>
      <c r="BL3482">
        <f t="shared" si="446"/>
        <v>1900</v>
      </c>
      <c r="BM3482" t="str">
        <f t="shared" si="443"/>
        <v/>
      </c>
      <c r="BN3482" s="84">
        <f t="shared" si="444"/>
        <v>116</v>
      </c>
      <c r="BO3482" s="1">
        <v>42370</v>
      </c>
      <c r="BP3482" s="1"/>
    </row>
    <row r="3483" spans="59:68">
      <c r="BG3483" t="str">
        <f t="shared" ca="1" si="439"/>
        <v/>
      </c>
      <c r="BH3483" t="str">
        <f t="shared" si="440"/>
        <v/>
      </c>
      <c r="BI3483" t="str">
        <f t="shared" si="441"/>
        <v/>
      </c>
      <c r="BJ3483" t="str">
        <f t="shared" ca="1" si="442"/>
        <v/>
      </c>
      <c r="BK3483">
        <f t="shared" si="445"/>
        <v>1900</v>
      </c>
      <c r="BL3483">
        <f t="shared" si="446"/>
        <v>1900</v>
      </c>
      <c r="BM3483" t="str">
        <f t="shared" si="443"/>
        <v/>
      </c>
      <c r="BN3483" s="84">
        <f t="shared" si="444"/>
        <v>116</v>
      </c>
      <c r="BO3483" s="1">
        <v>42370</v>
      </c>
      <c r="BP3483" s="1"/>
    </row>
    <row r="3484" spans="59:68">
      <c r="BG3484" t="str">
        <f t="shared" ca="1" si="439"/>
        <v/>
      </c>
      <c r="BH3484" t="str">
        <f t="shared" si="440"/>
        <v/>
      </c>
      <c r="BI3484" t="str">
        <f t="shared" si="441"/>
        <v/>
      </c>
      <c r="BJ3484" t="str">
        <f t="shared" ca="1" si="442"/>
        <v/>
      </c>
      <c r="BK3484">
        <f t="shared" si="445"/>
        <v>1900</v>
      </c>
      <c r="BL3484">
        <f t="shared" si="446"/>
        <v>1900</v>
      </c>
      <c r="BM3484" t="str">
        <f t="shared" si="443"/>
        <v/>
      </c>
      <c r="BN3484" s="84">
        <f t="shared" si="444"/>
        <v>116</v>
      </c>
      <c r="BO3484" s="1">
        <v>42370</v>
      </c>
      <c r="BP3484" s="1"/>
    </row>
    <row r="3485" spans="59:68">
      <c r="BG3485" t="str">
        <f t="shared" ca="1" si="439"/>
        <v/>
      </c>
      <c r="BH3485" t="str">
        <f t="shared" si="440"/>
        <v/>
      </c>
      <c r="BI3485" t="str">
        <f t="shared" si="441"/>
        <v/>
      </c>
      <c r="BJ3485" t="str">
        <f t="shared" ca="1" si="442"/>
        <v/>
      </c>
      <c r="BK3485">
        <f t="shared" si="445"/>
        <v>1900</v>
      </c>
      <c r="BL3485">
        <f t="shared" si="446"/>
        <v>1900</v>
      </c>
      <c r="BM3485" t="str">
        <f t="shared" si="443"/>
        <v/>
      </c>
      <c r="BN3485" s="84">
        <f t="shared" si="444"/>
        <v>116</v>
      </c>
      <c r="BO3485" s="1">
        <v>42370</v>
      </c>
      <c r="BP3485" s="1"/>
    </row>
    <row r="3486" spans="59:68">
      <c r="BG3486" t="str">
        <f t="shared" ca="1" si="439"/>
        <v/>
      </c>
      <c r="BH3486" t="str">
        <f t="shared" si="440"/>
        <v/>
      </c>
      <c r="BI3486" t="str">
        <f t="shared" si="441"/>
        <v/>
      </c>
      <c r="BJ3486" t="str">
        <f t="shared" ca="1" si="442"/>
        <v/>
      </c>
      <c r="BK3486">
        <f t="shared" si="445"/>
        <v>1900</v>
      </c>
      <c r="BL3486">
        <f t="shared" si="446"/>
        <v>1900</v>
      </c>
      <c r="BM3486" t="str">
        <f t="shared" si="443"/>
        <v/>
      </c>
      <c r="BN3486" s="84">
        <f t="shared" si="444"/>
        <v>116</v>
      </c>
      <c r="BO3486" s="1">
        <v>42370</v>
      </c>
      <c r="BP3486" s="1"/>
    </row>
    <row r="3487" spans="59:68">
      <c r="BG3487" t="str">
        <f t="shared" ca="1" si="439"/>
        <v/>
      </c>
      <c r="BH3487" t="str">
        <f t="shared" si="440"/>
        <v/>
      </c>
      <c r="BI3487" t="str">
        <f t="shared" si="441"/>
        <v/>
      </c>
      <c r="BJ3487" t="str">
        <f t="shared" ca="1" si="442"/>
        <v/>
      </c>
      <c r="BK3487">
        <f t="shared" si="445"/>
        <v>1900</v>
      </c>
      <c r="BL3487">
        <f t="shared" si="446"/>
        <v>1900</v>
      </c>
      <c r="BM3487" t="str">
        <f t="shared" si="443"/>
        <v/>
      </c>
      <c r="BN3487" s="84">
        <f t="shared" si="444"/>
        <v>116</v>
      </c>
      <c r="BO3487" s="1">
        <v>42370</v>
      </c>
      <c r="BP3487" s="1"/>
    </row>
    <row r="3488" spans="59:68">
      <c r="BG3488" t="str">
        <f t="shared" ca="1" si="439"/>
        <v/>
      </c>
      <c r="BH3488" t="str">
        <f t="shared" si="440"/>
        <v/>
      </c>
      <c r="BI3488" t="str">
        <f t="shared" si="441"/>
        <v/>
      </c>
      <c r="BJ3488" t="str">
        <f t="shared" ca="1" si="442"/>
        <v/>
      </c>
      <c r="BK3488">
        <f t="shared" si="445"/>
        <v>1900</v>
      </c>
      <c r="BL3488">
        <f t="shared" si="446"/>
        <v>1900</v>
      </c>
      <c r="BM3488" t="str">
        <f t="shared" si="443"/>
        <v/>
      </c>
      <c r="BN3488" s="84">
        <f t="shared" si="444"/>
        <v>116</v>
      </c>
      <c r="BO3488" s="1">
        <v>42370</v>
      </c>
      <c r="BP3488" s="1"/>
    </row>
    <row r="3489" spans="59:68">
      <c r="BG3489" t="str">
        <f t="shared" ca="1" si="439"/>
        <v/>
      </c>
      <c r="BH3489" t="str">
        <f t="shared" si="440"/>
        <v/>
      </c>
      <c r="BI3489" t="str">
        <f t="shared" si="441"/>
        <v/>
      </c>
      <c r="BJ3489" t="str">
        <f t="shared" ca="1" si="442"/>
        <v/>
      </c>
      <c r="BK3489">
        <f t="shared" si="445"/>
        <v>1900</v>
      </c>
      <c r="BL3489">
        <f t="shared" si="446"/>
        <v>1900</v>
      </c>
      <c r="BM3489" t="str">
        <f t="shared" si="443"/>
        <v/>
      </c>
      <c r="BN3489" s="84">
        <f t="shared" si="444"/>
        <v>116</v>
      </c>
      <c r="BO3489" s="1">
        <v>42370</v>
      </c>
      <c r="BP3489" s="1"/>
    </row>
    <row r="3490" spans="59:68">
      <c r="BG3490" t="str">
        <f t="shared" ca="1" si="439"/>
        <v/>
      </c>
      <c r="BH3490" t="str">
        <f t="shared" si="440"/>
        <v/>
      </c>
      <c r="BI3490" t="str">
        <f t="shared" si="441"/>
        <v/>
      </c>
      <c r="BJ3490" t="str">
        <f t="shared" ca="1" si="442"/>
        <v/>
      </c>
      <c r="BK3490">
        <f t="shared" si="445"/>
        <v>1900</v>
      </c>
      <c r="BL3490">
        <f t="shared" si="446"/>
        <v>1900</v>
      </c>
      <c r="BM3490" t="str">
        <f t="shared" si="443"/>
        <v/>
      </c>
      <c r="BN3490" s="84">
        <f t="shared" si="444"/>
        <v>116</v>
      </c>
      <c r="BO3490" s="1">
        <v>42370</v>
      </c>
      <c r="BP3490" s="1"/>
    </row>
    <row r="3491" spans="59:68">
      <c r="BG3491" t="str">
        <f t="shared" ca="1" si="439"/>
        <v/>
      </c>
      <c r="BH3491" t="str">
        <f t="shared" si="440"/>
        <v/>
      </c>
      <c r="BI3491" t="str">
        <f t="shared" si="441"/>
        <v/>
      </c>
      <c r="BJ3491" t="str">
        <f t="shared" ca="1" si="442"/>
        <v/>
      </c>
      <c r="BK3491">
        <f t="shared" si="445"/>
        <v>1900</v>
      </c>
      <c r="BL3491">
        <f t="shared" si="446"/>
        <v>1900</v>
      </c>
      <c r="BM3491" t="str">
        <f t="shared" si="443"/>
        <v/>
      </c>
      <c r="BN3491" s="84">
        <f t="shared" si="444"/>
        <v>116</v>
      </c>
      <c r="BO3491" s="1">
        <v>42370</v>
      </c>
      <c r="BP3491" s="1"/>
    </row>
    <row r="3492" spans="59:68">
      <c r="BG3492" t="str">
        <f t="shared" ca="1" si="439"/>
        <v/>
      </c>
      <c r="BH3492" t="str">
        <f t="shared" si="440"/>
        <v/>
      </c>
      <c r="BI3492" t="str">
        <f t="shared" si="441"/>
        <v/>
      </c>
      <c r="BJ3492" t="str">
        <f t="shared" ca="1" si="442"/>
        <v/>
      </c>
      <c r="BK3492">
        <f t="shared" si="445"/>
        <v>1900</v>
      </c>
      <c r="BL3492">
        <f t="shared" si="446"/>
        <v>1900</v>
      </c>
      <c r="BM3492" t="str">
        <f t="shared" si="443"/>
        <v/>
      </c>
      <c r="BN3492" s="84">
        <f t="shared" si="444"/>
        <v>116</v>
      </c>
      <c r="BO3492" s="1">
        <v>42370</v>
      </c>
      <c r="BP3492" s="1"/>
    </row>
    <row r="3493" spans="59:68">
      <c r="BG3493" t="str">
        <f t="shared" ca="1" si="439"/>
        <v/>
      </c>
      <c r="BH3493" t="str">
        <f t="shared" si="440"/>
        <v/>
      </c>
      <c r="BI3493" t="str">
        <f t="shared" si="441"/>
        <v/>
      </c>
      <c r="BJ3493" t="str">
        <f t="shared" ca="1" si="442"/>
        <v/>
      </c>
      <c r="BK3493">
        <f t="shared" si="445"/>
        <v>1900</v>
      </c>
      <c r="BL3493">
        <f t="shared" si="446"/>
        <v>1900</v>
      </c>
      <c r="BM3493" t="str">
        <f t="shared" si="443"/>
        <v/>
      </c>
      <c r="BN3493" s="84">
        <f t="shared" si="444"/>
        <v>116</v>
      </c>
      <c r="BO3493" s="1">
        <v>42370</v>
      </c>
      <c r="BP3493" s="1"/>
    </row>
    <row r="3494" spans="59:68">
      <c r="BG3494" t="str">
        <f t="shared" ca="1" si="439"/>
        <v/>
      </c>
      <c r="BH3494" t="str">
        <f t="shared" si="440"/>
        <v/>
      </c>
      <c r="BI3494" t="str">
        <f t="shared" si="441"/>
        <v/>
      </c>
      <c r="BJ3494" t="str">
        <f t="shared" ca="1" si="442"/>
        <v/>
      </c>
      <c r="BK3494">
        <f t="shared" si="445"/>
        <v>1900</v>
      </c>
      <c r="BL3494">
        <f t="shared" si="446"/>
        <v>1900</v>
      </c>
      <c r="BM3494" t="str">
        <f t="shared" si="443"/>
        <v/>
      </c>
      <c r="BN3494" s="84">
        <f t="shared" si="444"/>
        <v>116</v>
      </c>
      <c r="BO3494" s="1">
        <v>42370</v>
      </c>
      <c r="BP3494" s="1"/>
    </row>
    <row r="3495" spans="59:68">
      <c r="BG3495" t="str">
        <f t="shared" ca="1" si="439"/>
        <v/>
      </c>
      <c r="BH3495" t="str">
        <f t="shared" si="440"/>
        <v/>
      </c>
      <c r="BI3495" t="str">
        <f t="shared" si="441"/>
        <v/>
      </c>
      <c r="BJ3495" t="str">
        <f t="shared" ca="1" si="442"/>
        <v/>
      </c>
      <c r="BK3495">
        <f t="shared" si="445"/>
        <v>1900</v>
      </c>
      <c r="BL3495">
        <f t="shared" si="446"/>
        <v>1900</v>
      </c>
      <c r="BM3495" t="str">
        <f t="shared" si="443"/>
        <v/>
      </c>
      <c r="BN3495" s="84">
        <f t="shared" si="444"/>
        <v>116</v>
      </c>
      <c r="BO3495" s="1">
        <v>42370</v>
      </c>
      <c r="BP3495" s="1"/>
    </row>
    <row r="3496" spans="59:68">
      <c r="BG3496" t="str">
        <f t="shared" ca="1" si="439"/>
        <v/>
      </c>
      <c r="BH3496" t="str">
        <f t="shared" si="440"/>
        <v/>
      </c>
      <c r="BI3496" t="str">
        <f t="shared" si="441"/>
        <v/>
      </c>
      <c r="BJ3496" t="str">
        <f t="shared" ca="1" si="442"/>
        <v/>
      </c>
      <c r="BK3496">
        <f t="shared" si="445"/>
        <v>1900</v>
      </c>
      <c r="BL3496">
        <f t="shared" si="446"/>
        <v>1900</v>
      </c>
      <c r="BM3496" t="str">
        <f t="shared" si="443"/>
        <v/>
      </c>
      <c r="BN3496" s="84">
        <f t="shared" si="444"/>
        <v>116</v>
      </c>
      <c r="BO3496" s="1">
        <v>42370</v>
      </c>
      <c r="BP3496" s="1"/>
    </row>
    <row r="3497" spans="59:68">
      <c r="BG3497" t="str">
        <f t="shared" ca="1" si="439"/>
        <v/>
      </c>
      <c r="BH3497" t="str">
        <f t="shared" si="440"/>
        <v/>
      </c>
      <c r="BI3497" t="str">
        <f t="shared" si="441"/>
        <v/>
      </c>
      <c r="BJ3497" t="str">
        <f t="shared" ca="1" si="442"/>
        <v/>
      </c>
      <c r="BK3497">
        <f t="shared" si="445"/>
        <v>1900</v>
      </c>
      <c r="BL3497">
        <f t="shared" si="446"/>
        <v>1900</v>
      </c>
      <c r="BM3497" t="str">
        <f t="shared" si="443"/>
        <v/>
      </c>
      <c r="BN3497" s="84">
        <f t="shared" si="444"/>
        <v>116</v>
      </c>
      <c r="BO3497" s="1">
        <v>42370</v>
      </c>
      <c r="BP3497" s="1"/>
    </row>
    <row r="3498" spans="59:68">
      <c r="BG3498" t="str">
        <f t="shared" ca="1" si="439"/>
        <v/>
      </c>
      <c r="BH3498" t="str">
        <f t="shared" si="440"/>
        <v/>
      </c>
      <c r="BI3498" t="str">
        <f t="shared" si="441"/>
        <v/>
      </c>
      <c r="BJ3498" t="str">
        <f t="shared" ca="1" si="442"/>
        <v/>
      </c>
      <c r="BK3498">
        <f t="shared" si="445"/>
        <v>1900</v>
      </c>
      <c r="BL3498">
        <f t="shared" si="446"/>
        <v>1900</v>
      </c>
      <c r="BM3498" t="str">
        <f t="shared" si="443"/>
        <v/>
      </c>
      <c r="BN3498" s="84">
        <f t="shared" si="444"/>
        <v>116</v>
      </c>
      <c r="BO3498" s="1">
        <v>42370</v>
      </c>
      <c r="BP3498" s="1"/>
    </row>
    <row r="3499" spans="59:68">
      <c r="BG3499" t="str">
        <f t="shared" ca="1" si="439"/>
        <v/>
      </c>
      <c r="BH3499" t="str">
        <f t="shared" si="440"/>
        <v/>
      </c>
      <c r="BI3499" t="str">
        <f t="shared" si="441"/>
        <v/>
      </c>
      <c r="BJ3499" t="str">
        <f t="shared" ca="1" si="442"/>
        <v/>
      </c>
      <c r="BK3499">
        <f t="shared" si="445"/>
        <v>1900</v>
      </c>
      <c r="BL3499">
        <f t="shared" si="446"/>
        <v>1900</v>
      </c>
      <c r="BM3499" t="str">
        <f t="shared" si="443"/>
        <v/>
      </c>
      <c r="BN3499" s="84">
        <f t="shared" si="444"/>
        <v>116</v>
      </c>
      <c r="BO3499" s="1">
        <v>42370</v>
      </c>
      <c r="BP3499" s="1"/>
    </row>
    <row r="3500" spans="59:68">
      <c r="BG3500" t="str">
        <f t="shared" ca="1" si="439"/>
        <v/>
      </c>
      <c r="BH3500" t="str">
        <f t="shared" si="440"/>
        <v/>
      </c>
      <c r="BI3500" t="str">
        <f t="shared" si="441"/>
        <v/>
      </c>
      <c r="BJ3500" t="str">
        <f t="shared" ca="1" si="442"/>
        <v/>
      </c>
      <c r="BK3500">
        <f t="shared" si="445"/>
        <v>1900</v>
      </c>
      <c r="BL3500">
        <f t="shared" si="446"/>
        <v>1900</v>
      </c>
      <c r="BM3500" t="str">
        <f t="shared" si="443"/>
        <v/>
      </c>
      <c r="BN3500" s="84">
        <f t="shared" si="444"/>
        <v>116</v>
      </c>
      <c r="BO3500" s="1">
        <v>42370</v>
      </c>
      <c r="BP3500" s="1"/>
    </row>
    <row r="3501" spans="59:68">
      <c r="BG3501" t="str">
        <f t="shared" ca="1" si="439"/>
        <v/>
      </c>
      <c r="BH3501" t="str">
        <f t="shared" si="440"/>
        <v/>
      </c>
      <c r="BI3501" t="str">
        <f t="shared" si="441"/>
        <v/>
      </c>
      <c r="BJ3501" t="str">
        <f t="shared" ca="1" si="442"/>
        <v/>
      </c>
      <c r="BK3501">
        <f t="shared" si="445"/>
        <v>1900</v>
      </c>
      <c r="BL3501">
        <f t="shared" si="446"/>
        <v>1900</v>
      </c>
      <c r="BM3501" t="str">
        <f t="shared" si="443"/>
        <v/>
      </c>
      <c r="BN3501" s="84">
        <f t="shared" si="444"/>
        <v>116</v>
      </c>
      <c r="BO3501" s="1">
        <v>42370</v>
      </c>
      <c r="BP3501" s="1"/>
    </row>
    <row r="3502" spans="59:68">
      <c r="BG3502" t="str">
        <f t="shared" ca="1" si="439"/>
        <v/>
      </c>
      <c r="BH3502" t="str">
        <f t="shared" si="440"/>
        <v/>
      </c>
      <c r="BI3502" t="str">
        <f t="shared" si="441"/>
        <v/>
      </c>
      <c r="BJ3502" t="str">
        <f t="shared" ca="1" si="442"/>
        <v/>
      </c>
      <c r="BK3502">
        <f t="shared" si="445"/>
        <v>1900</v>
      </c>
      <c r="BL3502">
        <f t="shared" si="446"/>
        <v>1900</v>
      </c>
      <c r="BM3502" t="str">
        <f t="shared" si="443"/>
        <v/>
      </c>
      <c r="BN3502" s="84">
        <f t="shared" si="444"/>
        <v>116</v>
      </c>
      <c r="BO3502" s="1">
        <v>42370</v>
      </c>
      <c r="BP3502" s="1"/>
    </row>
    <row r="3503" spans="59:68">
      <c r="BG3503" t="str">
        <f t="shared" ca="1" si="439"/>
        <v/>
      </c>
      <c r="BH3503" t="str">
        <f t="shared" si="440"/>
        <v/>
      </c>
      <c r="BI3503" t="str">
        <f t="shared" si="441"/>
        <v/>
      </c>
      <c r="BJ3503" t="str">
        <f t="shared" ca="1" si="442"/>
        <v/>
      </c>
      <c r="BK3503">
        <f t="shared" si="445"/>
        <v>1900</v>
      </c>
      <c r="BL3503">
        <f t="shared" si="446"/>
        <v>1900</v>
      </c>
      <c r="BM3503" t="str">
        <f t="shared" si="443"/>
        <v/>
      </c>
      <c r="BN3503" s="84">
        <f t="shared" si="444"/>
        <v>116</v>
      </c>
      <c r="BO3503" s="1">
        <v>42370</v>
      </c>
      <c r="BP3503" s="1"/>
    </row>
    <row r="3504" spans="59:68">
      <c r="BG3504" t="str">
        <f t="shared" ca="1" si="439"/>
        <v/>
      </c>
      <c r="BH3504" t="str">
        <f t="shared" si="440"/>
        <v/>
      </c>
      <c r="BI3504" t="str">
        <f t="shared" si="441"/>
        <v/>
      </c>
      <c r="BJ3504" t="str">
        <f t="shared" ca="1" si="442"/>
        <v/>
      </c>
      <c r="BK3504">
        <f t="shared" si="445"/>
        <v>1900</v>
      </c>
      <c r="BL3504">
        <f t="shared" si="446"/>
        <v>1900</v>
      </c>
      <c r="BM3504" t="str">
        <f t="shared" si="443"/>
        <v/>
      </c>
      <c r="BN3504" s="84">
        <f t="shared" si="444"/>
        <v>116</v>
      </c>
      <c r="BO3504" s="1">
        <v>42370</v>
      </c>
      <c r="BP3504" s="1"/>
    </row>
    <row r="3505" spans="59:68">
      <c r="BG3505" t="str">
        <f t="shared" ca="1" si="439"/>
        <v/>
      </c>
      <c r="BH3505" t="str">
        <f t="shared" si="440"/>
        <v/>
      </c>
      <c r="BI3505" t="str">
        <f t="shared" si="441"/>
        <v/>
      </c>
      <c r="BJ3505" t="str">
        <f t="shared" ca="1" si="442"/>
        <v/>
      </c>
      <c r="BK3505">
        <f t="shared" si="445"/>
        <v>1900</v>
      </c>
      <c r="BL3505">
        <f t="shared" si="446"/>
        <v>1900</v>
      </c>
      <c r="BM3505" t="str">
        <f t="shared" si="443"/>
        <v/>
      </c>
      <c r="BN3505" s="84">
        <f t="shared" si="444"/>
        <v>116</v>
      </c>
      <c r="BO3505" s="1">
        <v>42370</v>
      </c>
      <c r="BP3505" s="1"/>
    </row>
    <row r="3506" spans="59:68">
      <c r="BG3506" t="str">
        <f t="shared" ca="1" si="439"/>
        <v/>
      </c>
      <c r="BH3506" t="str">
        <f t="shared" si="440"/>
        <v/>
      </c>
      <c r="BI3506" t="str">
        <f t="shared" si="441"/>
        <v/>
      </c>
      <c r="BJ3506" t="str">
        <f t="shared" ca="1" si="442"/>
        <v/>
      </c>
      <c r="BK3506">
        <f t="shared" si="445"/>
        <v>1900</v>
      </c>
      <c r="BL3506">
        <f t="shared" si="446"/>
        <v>1900</v>
      </c>
      <c r="BM3506" t="str">
        <f t="shared" si="443"/>
        <v/>
      </c>
      <c r="BN3506" s="84">
        <f t="shared" si="444"/>
        <v>116</v>
      </c>
      <c r="BO3506" s="1">
        <v>42370</v>
      </c>
      <c r="BP3506" s="1"/>
    </row>
    <row r="3507" spans="59:68">
      <c r="BG3507" t="str">
        <f t="shared" ca="1" si="439"/>
        <v/>
      </c>
      <c r="BH3507" t="str">
        <f t="shared" si="440"/>
        <v/>
      </c>
      <c r="BI3507" t="str">
        <f t="shared" si="441"/>
        <v/>
      </c>
      <c r="BJ3507" t="str">
        <f t="shared" ca="1" si="442"/>
        <v/>
      </c>
      <c r="BK3507">
        <f t="shared" si="445"/>
        <v>1900</v>
      </c>
      <c r="BL3507">
        <f t="shared" si="446"/>
        <v>1900</v>
      </c>
      <c r="BM3507" t="str">
        <f t="shared" si="443"/>
        <v/>
      </c>
      <c r="BN3507" s="84">
        <f t="shared" si="444"/>
        <v>0</v>
      </c>
    </row>
    <row r="3508" spans="59:68">
      <c r="BG3508" t="str">
        <f t="shared" ca="1" si="439"/>
        <v/>
      </c>
      <c r="BH3508" t="str">
        <f t="shared" si="440"/>
        <v/>
      </c>
      <c r="BI3508" t="str">
        <f t="shared" si="441"/>
        <v/>
      </c>
      <c r="BJ3508" t="str">
        <f t="shared" ca="1" si="442"/>
        <v/>
      </c>
      <c r="BK3508">
        <f t="shared" si="445"/>
        <v>1900</v>
      </c>
      <c r="BL3508">
        <f t="shared" si="446"/>
        <v>1900</v>
      </c>
      <c r="BM3508" t="str">
        <f t="shared" si="443"/>
        <v/>
      </c>
      <c r="BN3508" s="84">
        <f t="shared" si="444"/>
        <v>0</v>
      </c>
    </row>
    <row r="3509" spans="59:68">
      <c r="BG3509" t="str">
        <f t="shared" ca="1" si="439"/>
        <v/>
      </c>
      <c r="BH3509" t="str">
        <f t="shared" si="440"/>
        <v/>
      </c>
      <c r="BI3509" t="str">
        <f t="shared" si="441"/>
        <v/>
      </c>
      <c r="BJ3509" t="str">
        <f t="shared" ca="1" si="442"/>
        <v/>
      </c>
      <c r="BK3509">
        <f t="shared" si="445"/>
        <v>1900</v>
      </c>
      <c r="BL3509">
        <f t="shared" si="446"/>
        <v>1900</v>
      </c>
      <c r="BM3509" t="str">
        <f t="shared" si="443"/>
        <v/>
      </c>
      <c r="BN3509" s="84">
        <f t="shared" si="444"/>
        <v>0</v>
      </c>
    </row>
    <row r="3510" spans="59:68">
      <c r="BG3510" t="str">
        <f t="shared" ca="1" si="439"/>
        <v/>
      </c>
      <c r="BH3510" t="str">
        <f t="shared" si="440"/>
        <v/>
      </c>
      <c r="BI3510" t="str">
        <f t="shared" si="441"/>
        <v/>
      </c>
      <c r="BJ3510" t="str">
        <f t="shared" ca="1" si="442"/>
        <v/>
      </c>
      <c r="BK3510">
        <f t="shared" si="445"/>
        <v>1900</v>
      </c>
      <c r="BL3510">
        <f t="shared" si="446"/>
        <v>1900</v>
      </c>
      <c r="BM3510" t="str">
        <f t="shared" si="443"/>
        <v/>
      </c>
      <c r="BN3510" s="84">
        <f t="shared" si="444"/>
        <v>0</v>
      </c>
    </row>
    <row r="3511" spans="59:68">
      <c r="BG3511" t="str">
        <f t="shared" ca="1" si="439"/>
        <v/>
      </c>
      <c r="BH3511" t="str">
        <f t="shared" si="440"/>
        <v/>
      </c>
      <c r="BI3511" t="str">
        <f t="shared" si="441"/>
        <v/>
      </c>
      <c r="BJ3511" t="str">
        <f t="shared" ca="1" si="442"/>
        <v/>
      </c>
      <c r="BK3511">
        <f t="shared" si="445"/>
        <v>1900</v>
      </c>
      <c r="BL3511">
        <f t="shared" si="446"/>
        <v>1900</v>
      </c>
      <c r="BM3511" t="str">
        <f t="shared" si="443"/>
        <v/>
      </c>
      <c r="BN3511" s="84">
        <f t="shared" si="444"/>
        <v>0</v>
      </c>
    </row>
    <row r="3512" spans="59:68">
      <c r="BG3512" t="str">
        <f t="shared" ca="1" si="439"/>
        <v/>
      </c>
      <c r="BH3512" t="str">
        <f t="shared" si="440"/>
        <v/>
      </c>
      <c r="BI3512" t="str">
        <f t="shared" si="441"/>
        <v/>
      </c>
      <c r="BJ3512" t="str">
        <f t="shared" ca="1" si="442"/>
        <v/>
      </c>
      <c r="BK3512">
        <f t="shared" si="445"/>
        <v>1900</v>
      </c>
      <c r="BL3512">
        <f t="shared" si="446"/>
        <v>1900</v>
      </c>
      <c r="BM3512" t="str">
        <f t="shared" si="443"/>
        <v/>
      </c>
      <c r="BN3512" s="84">
        <f t="shared" si="444"/>
        <v>0</v>
      </c>
    </row>
    <row r="3513" spans="59:68">
      <c r="BG3513" t="str">
        <f t="shared" ref="BG3513:BG3576" ca="1" si="447">IF(A3513="","",DATEDIF(J3513,TODAY(),"y"))</f>
        <v/>
      </c>
      <c r="BH3513" t="str">
        <f t="shared" ref="BH3513:BH3576" si="448">IF(A3513="","",IF(BG3513&lt;61,"Moins de 61",IF(BG3513&lt;66,"61 à 65",IF(BG3513&lt;71,"66 à 70",IF(BG3513&lt;76,"71 à 75",IF(BG3513&lt;81,"76 à 80",IF(BG3513&lt;86,"81 à 85",IF(BG3513&lt;91,"86 à 90",IF(BG3513&lt;96,"91 à 95",IF(BG3513&lt;101,"96 à 100",IF(BG3513&gt;=101,"101 et plus","")))))))))))</f>
        <v/>
      </c>
      <c r="BI3513" t="str">
        <f t="shared" ref="BI3513:BI3576" si="449">IF(B3513="","",IF(BG3513&lt;66,"Moins de 66",IF(BG3513&lt;71,"66 à 70",IF(BG3513&lt;76,"71 à 75",IF(BG3513&lt;81,"76 à 80",IF(BG3513&gt;=81,"plus de 80",""))))))</f>
        <v/>
      </c>
      <c r="BJ3513" t="str">
        <f t="shared" ref="BJ3513:BJ3576" ca="1" si="450">IF(A3513="","",DATEDIF(L3513,TODAY(),"y"))</f>
        <v/>
      </c>
      <c r="BK3513">
        <f t="shared" si="445"/>
        <v>1900</v>
      </c>
      <c r="BL3513">
        <f t="shared" si="446"/>
        <v>1900</v>
      </c>
      <c r="BM3513" t="str">
        <f t="shared" si="443"/>
        <v/>
      </c>
      <c r="BN3513" s="84">
        <f t="shared" si="444"/>
        <v>0</v>
      </c>
    </row>
    <row r="3514" spans="59:68">
      <c r="BG3514" t="str">
        <f t="shared" ca="1" si="447"/>
        <v/>
      </c>
      <c r="BH3514" t="str">
        <f t="shared" si="448"/>
        <v/>
      </c>
      <c r="BI3514" t="str">
        <f t="shared" si="449"/>
        <v/>
      </c>
      <c r="BJ3514" t="str">
        <f t="shared" ca="1" si="450"/>
        <v/>
      </c>
      <c r="BK3514">
        <f t="shared" si="445"/>
        <v>1900</v>
      </c>
      <c r="BL3514">
        <f t="shared" si="446"/>
        <v>1900</v>
      </c>
      <c r="BM3514" t="str">
        <f t="shared" si="443"/>
        <v/>
      </c>
      <c r="BN3514" s="84">
        <f t="shared" si="444"/>
        <v>0</v>
      </c>
    </row>
    <row r="3515" spans="59:68">
      <c r="BG3515" t="str">
        <f t="shared" ca="1" si="447"/>
        <v/>
      </c>
      <c r="BH3515" t="str">
        <f t="shared" si="448"/>
        <v/>
      </c>
      <c r="BI3515" t="str">
        <f t="shared" si="449"/>
        <v/>
      </c>
      <c r="BJ3515" t="str">
        <f t="shared" ca="1" si="450"/>
        <v/>
      </c>
      <c r="BK3515">
        <f t="shared" si="445"/>
        <v>1900</v>
      </c>
      <c r="BL3515">
        <f t="shared" si="446"/>
        <v>1900</v>
      </c>
      <c r="BM3515" t="str">
        <f t="shared" si="443"/>
        <v/>
      </c>
      <c r="BN3515" s="84">
        <f t="shared" si="444"/>
        <v>0</v>
      </c>
    </row>
    <row r="3516" spans="59:68">
      <c r="BG3516" t="str">
        <f t="shared" ca="1" si="447"/>
        <v/>
      </c>
      <c r="BH3516" t="str">
        <f t="shared" si="448"/>
        <v/>
      </c>
      <c r="BI3516" t="str">
        <f t="shared" si="449"/>
        <v/>
      </c>
      <c r="BJ3516" t="str">
        <f t="shared" ca="1" si="450"/>
        <v/>
      </c>
      <c r="BK3516">
        <f t="shared" si="445"/>
        <v>1900</v>
      </c>
      <c r="BL3516">
        <f t="shared" si="446"/>
        <v>1900</v>
      </c>
      <c r="BM3516" t="str">
        <f t="shared" si="443"/>
        <v/>
      </c>
      <c r="BN3516" s="84">
        <f t="shared" si="444"/>
        <v>0</v>
      </c>
    </row>
    <row r="3517" spans="59:68">
      <c r="BG3517" t="str">
        <f t="shared" ca="1" si="447"/>
        <v/>
      </c>
      <c r="BH3517" t="str">
        <f t="shared" si="448"/>
        <v/>
      </c>
      <c r="BI3517" t="str">
        <f t="shared" si="449"/>
        <v/>
      </c>
      <c r="BJ3517" t="str">
        <f t="shared" ca="1" si="450"/>
        <v/>
      </c>
      <c r="BK3517">
        <f t="shared" si="445"/>
        <v>1900</v>
      </c>
      <c r="BL3517">
        <f t="shared" si="446"/>
        <v>1900</v>
      </c>
      <c r="BM3517" t="str">
        <f t="shared" si="443"/>
        <v/>
      </c>
      <c r="BN3517" s="84">
        <f t="shared" si="444"/>
        <v>0</v>
      </c>
    </row>
    <row r="3518" spans="59:68">
      <c r="BG3518" t="str">
        <f t="shared" ca="1" si="447"/>
        <v/>
      </c>
      <c r="BH3518" t="str">
        <f t="shared" si="448"/>
        <v/>
      </c>
      <c r="BI3518" t="str">
        <f t="shared" si="449"/>
        <v/>
      </c>
      <c r="BJ3518" t="str">
        <f t="shared" ca="1" si="450"/>
        <v/>
      </c>
      <c r="BK3518">
        <f t="shared" si="445"/>
        <v>1900</v>
      </c>
      <c r="BL3518">
        <f t="shared" si="446"/>
        <v>1900</v>
      </c>
      <c r="BM3518" t="str">
        <f t="shared" si="443"/>
        <v/>
      </c>
      <c r="BN3518" s="84">
        <f t="shared" si="444"/>
        <v>0</v>
      </c>
    </row>
    <row r="3519" spans="59:68">
      <c r="BG3519" t="str">
        <f t="shared" ca="1" si="447"/>
        <v/>
      </c>
      <c r="BH3519" t="str">
        <f t="shared" si="448"/>
        <v/>
      </c>
      <c r="BI3519" t="str">
        <f t="shared" si="449"/>
        <v/>
      </c>
      <c r="BJ3519" t="str">
        <f t="shared" ca="1" si="450"/>
        <v/>
      </c>
      <c r="BK3519">
        <f t="shared" si="445"/>
        <v>1900</v>
      </c>
      <c r="BL3519">
        <f t="shared" si="446"/>
        <v>1900</v>
      </c>
      <c r="BM3519" t="str">
        <f t="shared" si="443"/>
        <v/>
      </c>
      <c r="BN3519" s="84">
        <f t="shared" si="444"/>
        <v>0</v>
      </c>
    </row>
    <row r="3520" spans="59:68">
      <c r="BG3520" t="str">
        <f t="shared" ca="1" si="447"/>
        <v/>
      </c>
      <c r="BH3520" t="str">
        <f t="shared" si="448"/>
        <v/>
      </c>
      <c r="BI3520" t="str">
        <f t="shared" si="449"/>
        <v/>
      </c>
      <c r="BJ3520" t="str">
        <f t="shared" ca="1" si="450"/>
        <v/>
      </c>
      <c r="BK3520">
        <f t="shared" si="445"/>
        <v>1900</v>
      </c>
      <c r="BL3520">
        <f t="shared" si="446"/>
        <v>1900</v>
      </c>
      <c r="BM3520" t="str">
        <f t="shared" si="443"/>
        <v/>
      </c>
      <c r="BN3520" s="84">
        <f t="shared" si="444"/>
        <v>0</v>
      </c>
    </row>
    <row r="3521" spans="59:66">
      <c r="BG3521" t="str">
        <f t="shared" ca="1" si="447"/>
        <v/>
      </c>
      <c r="BH3521" t="str">
        <f t="shared" si="448"/>
        <v/>
      </c>
      <c r="BI3521" t="str">
        <f t="shared" si="449"/>
        <v/>
      </c>
      <c r="BJ3521" t="str">
        <f t="shared" ca="1" si="450"/>
        <v/>
      </c>
      <c r="BK3521">
        <f t="shared" si="445"/>
        <v>1900</v>
      </c>
      <c r="BL3521">
        <f t="shared" si="446"/>
        <v>1900</v>
      </c>
      <c r="BM3521" t="str">
        <f t="shared" si="443"/>
        <v/>
      </c>
      <c r="BN3521" s="84">
        <f t="shared" si="444"/>
        <v>0</v>
      </c>
    </row>
    <row r="3522" spans="59:66">
      <c r="BG3522" t="str">
        <f t="shared" ca="1" si="447"/>
        <v/>
      </c>
      <c r="BH3522" t="str">
        <f t="shared" si="448"/>
        <v/>
      </c>
      <c r="BI3522" t="str">
        <f t="shared" si="449"/>
        <v/>
      </c>
      <c r="BJ3522" t="str">
        <f t="shared" ca="1" si="450"/>
        <v/>
      </c>
      <c r="BK3522">
        <f t="shared" si="445"/>
        <v>1900</v>
      </c>
      <c r="BL3522">
        <f t="shared" si="446"/>
        <v>1900</v>
      </c>
      <c r="BM3522" t="str">
        <f t="shared" ref="BM3522:BM3585" si="451">IF(A3522="","",IF(O3522="Adhérent",BG3522,""))</f>
        <v/>
      </c>
      <c r="BN3522" s="84">
        <f t="shared" ref="BN3522:BN3585" si="452">YEAR(BO3522)-YEAR(J3522)</f>
        <v>0</v>
      </c>
    </row>
    <row r="3523" spans="59:66">
      <c r="BG3523" t="str">
        <f t="shared" ca="1" si="447"/>
        <v/>
      </c>
      <c r="BH3523" t="str">
        <f t="shared" si="448"/>
        <v/>
      </c>
      <c r="BI3523" t="str">
        <f t="shared" si="449"/>
        <v/>
      </c>
      <c r="BJ3523" t="str">
        <f t="shared" ca="1" si="450"/>
        <v/>
      </c>
      <c r="BK3523">
        <f t="shared" ref="BK3523:BK3586" si="453">YEAR(L3523)</f>
        <v>1900</v>
      </c>
      <c r="BL3523">
        <f t="shared" ref="BL3523:BL3586" si="454">YEAR(E3523)</f>
        <v>1900</v>
      </c>
      <c r="BM3523" t="str">
        <f t="shared" si="451"/>
        <v/>
      </c>
      <c r="BN3523" s="84">
        <f t="shared" si="452"/>
        <v>0</v>
      </c>
    </row>
    <row r="3524" spans="59:66">
      <c r="BG3524" t="str">
        <f t="shared" ca="1" si="447"/>
        <v/>
      </c>
      <c r="BH3524" t="str">
        <f t="shared" si="448"/>
        <v/>
      </c>
      <c r="BI3524" t="str">
        <f t="shared" si="449"/>
        <v/>
      </c>
      <c r="BJ3524" t="str">
        <f t="shared" ca="1" si="450"/>
        <v/>
      </c>
      <c r="BK3524">
        <f t="shared" si="453"/>
        <v>1900</v>
      </c>
      <c r="BL3524">
        <f t="shared" si="454"/>
        <v>1900</v>
      </c>
      <c r="BM3524" t="str">
        <f t="shared" si="451"/>
        <v/>
      </c>
      <c r="BN3524" s="84">
        <f t="shared" si="452"/>
        <v>0</v>
      </c>
    </row>
    <row r="3525" spans="59:66">
      <c r="BG3525" t="str">
        <f t="shared" ca="1" si="447"/>
        <v/>
      </c>
      <c r="BH3525" t="str">
        <f t="shared" si="448"/>
        <v/>
      </c>
      <c r="BI3525" t="str">
        <f t="shared" si="449"/>
        <v/>
      </c>
      <c r="BJ3525" t="str">
        <f t="shared" ca="1" si="450"/>
        <v/>
      </c>
      <c r="BK3525">
        <f t="shared" si="453"/>
        <v>1900</v>
      </c>
      <c r="BL3525">
        <f t="shared" si="454"/>
        <v>1900</v>
      </c>
      <c r="BM3525" t="str">
        <f t="shared" si="451"/>
        <v/>
      </c>
      <c r="BN3525" s="84">
        <f t="shared" si="452"/>
        <v>0</v>
      </c>
    </row>
    <row r="3526" spans="59:66">
      <c r="BG3526" t="str">
        <f t="shared" ca="1" si="447"/>
        <v/>
      </c>
      <c r="BH3526" t="str">
        <f t="shared" si="448"/>
        <v/>
      </c>
      <c r="BI3526" t="str">
        <f t="shared" si="449"/>
        <v/>
      </c>
      <c r="BJ3526" t="str">
        <f t="shared" ca="1" si="450"/>
        <v/>
      </c>
      <c r="BK3526">
        <f t="shared" si="453"/>
        <v>1900</v>
      </c>
      <c r="BL3526">
        <f t="shared" si="454"/>
        <v>1900</v>
      </c>
      <c r="BM3526" t="str">
        <f t="shared" si="451"/>
        <v/>
      </c>
      <c r="BN3526" s="84">
        <f t="shared" si="452"/>
        <v>0</v>
      </c>
    </row>
    <row r="3527" spans="59:66">
      <c r="BG3527" t="str">
        <f t="shared" ca="1" si="447"/>
        <v/>
      </c>
      <c r="BH3527" t="str">
        <f t="shared" si="448"/>
        <v/>
      </c>
      <c r="BI3527" t="str">
        <f t="shared" si="449"/>
        <v/>
      </c>
      <c r="BJ3527" t="str">
        <f t="shared" ca="1" si="450"/>
        <v/>
      </c>
      <c r="BK3527">
        <f t="shared" si="453"/>
        <v>1900</v>
      </c>
      <c r="BL3527">
        <f t="shared" si="454"/>
        <v>1900</v>
      </c>
      <c r="BM3527" t="str">
        <f t="shared" si="451"/>
        <v/>
      </c>
      <c r="BN3527" s="84">
        <f t="shared" si="452"/>
        <v>0</v>
      </c>
    </row>
    <row r="3528" spans="59:66">
      <c r="BG3528" t="str">
        <f t="shared" ca="1" si="447"/>
        <v/>
      </c>
      <c r="BH3528" t="str">
        <f t="shared" si="448"/>
        <v/>
      </c>
      <c r="BI3528" t="str">
        <f t="shared" si="449"/>
        <v/>
      </c>
      <c r="BJ3528" t="str">
        <f t="shared" ca="1" si="450"/>
        <v/>
      </c>
      <c r="BK3528">
        <f t="shared" si="453"/>
        <v>1900</v>
      </c>
      <c r="BL3528">
        <f t="shared" si="454"/>
        <v>1900</v>
      </c>
      <c r="BM3528" t="str">
        <f t="shared" si="451"/>
        <v/>
      </c>
      <c r="BN3528" s="84">
        <f t="shared" si="452"/>
        <v>0</v>
      </c>
    </row>
    <row r="3529" spans="59:66">
      <c r="BG3529" t="str">
        <f t="shared" ca="1" si="447"/>
        <v/>
      </c>
      <c r="BH3529" t="str">
        <f t="shared" si="448"/>
        <v/>
      </c>
      <c r="BI3529" t="str">
        <f t="shared" si="449"/>
        <v/>
      </c>
      <c r="BJ3529" t="str">
        <f t="shared" ca="1" si="450"/>
        <v/>
      </c>
      <c r="BK3529">
        <f t="shared" si="453"/>
        <v>1900</v>
      </c>
      <c r="BL3529">
        <f t="shared" si="454"/>
        <v>1900</v>
      </c>
      <c r="BM3529" t="str">
        <f t="shared" si="451"/>
        <v/>
      </c>
      <c r="BN3529" s="84">
        <f t="shared" si="452"/>
        <v>0</v>
      </c>
    </row>
    <row r="3530" spans="59:66">
      <c r="BG3530" t="str">
        <f t="shared" ca="1" si="447"/>
        <v/>
      </c>
      <c r="BH3530" t="str">
        <f t="shared" si="448"/>
        <v/>
      </c>
      <c r="BI3530" t="str">
        <f t="shared" si="449"/>
        <v/>
      </c>
      <c r="BJ3530" t="str">
        <f t="shared" ca="1" si="450"/>
        <v/>
      </c>
      <c r="BK3530">
        <f t="shared" si="453"/>
        <v>1900</v>
      </c>
      <c r="BL3530">
        <f t="shared" si="454"/>
        <v>1900</v>
      </c>
      <c r="BM3530" t="str">
        <f t="shared" si="451"/>
        <v/>
      </c>
      <c r="BN3530" s="84">
        <f t="shared" si="452"/>
        <v>0</v>
      </c>
    </row>
    <row r="3531" spans="59:66">
      <c r="BG3531" t="str">
        <f t="shared" ca="1" si="447"/>
        <v/>
      </c>
      <c r="BH3531" t="str">
        <f t="shared" si="448"/>
        <v/>
      </c>
      <c r="BI3531" t="str">
        <f t="shared" si="449"/>
        <v/>
      </c>
      <c r="BJ3531" t="str">
        <f t="shared" ca="1" si="450"/>
        <v/>
      </c>
      <c r="BK3531">
        <f t="shared" si="453"/>
        <v>1900</v>
      </c>
      <c r="BL3531">
        <f t="shared" si="454"/>
        <v>1900</v>
      </c>
      <c r="BM3531" t="str">
        <f t="shared" si="451"/>
        <v/>
      </c>
      <c r="BN3531" s="84">
        <f t="shared" si="452"/>
        <v>0</v>
      </c>
    </row>
    <row r="3532" spans="59:66">
      <c r="BG3532" t="str">
        <f t="shared" ca="1" si="447"/>
        <v/>
      </c>
      <c r="BH3532" t="str">
        <f t="shared" si="448"/>
        <v/>
      </c>
      <c r="BI3532" t="str">
        <f t="shared" si="449"/>
        <v/>
      </c>
      <c r="BJ3532" t="str">
        <f t="shared" ca="1" si="450"/>
        <v/>
      </c>
      <c r="BK3532">
        <f t="shared" si="453"/>
        <v>1900</v>
      </c>
      <c r="BL3532">
        <f t="shared" si="454"/>
        <v>1900</v>
      </c>
      <c r="BM3532" t="str">
        <f t="shared" si="451"/>
        <v/>
      </c>
      <c r="BN3532" s="84">
        <f t="shared" si="452"/>
        <v>0</v>
      </c>
    </row>
    <row r="3533" spans="59:66">
      <c r="BG3533" t="str">
        <f t="shared" ca="1" si="447"/>
        <v/>
      </c>
      <c r="BH3533" t="str">
        <f t="shared" si="448"/>
        <v/>
      </c>
      <c r="BI3533" t="str">
        <f t="shared" si="449"/>
        <v/>
      </c>
      <c r="BJ3533" t="str">
        <f t="shared" ca="1" si="450"/>
        <v/>
      </c>
      <c r="BK3533">
        <f t="shared" si="453"/>
        <v>1900</v>
      </c>
      <c r="BL3533">
        <f t="shared" si="454"/>
        <v>1900</v>
      </c>
      <c r="BM3533" t="str">
        <f t="shared" si="451"/>
        <v/>
      </c>
      <c r="BN3533" s="84">
        <f t="shared" si="452"/>
        <v>0</v>
      </c>
    </row>
    <row r="3534" spans="59:66">
      <c r="BG3534" t="str">
        <f t="shared" ca="1" si="447"/>
        <v/>
      </c>
      <c r="BH3534" t="str">
        <f t="shared" si="448"/>
        <v/>
      </c>
      <c r="BI3534" t="str">
        <f t="shared" si="449"/>
        <v/>
      </c>
      <c r="BJ3534" t="str">
        <f t="shared" ca="1" si="450"/>
        <v/>
      </c>
      <c r="BK3534">
        <f t="shared" si="453"/>
        <v>1900</v>
      </c>
      <c r="BL3534">
        <f t="shared" si="454"/>
        <v>1900</v>
      </c>
      <c r="BM3534" t="str">
        <f t="shared" si="451"/>
        <v/>
      </c>
      <c r="BN3534" s="84">
        <f t="shared" si="452"/>
        <v>0</v>
      </c>
    </row>
    <row r="3535" spans="59:66">
      <c r="BG3535" t="str">
        <f t="shared" ca="1" si="447"/>
        <v/>
      </c>
      <c r="BH3535" t="str">
        <f t="shared" si="448"/>
        <v/>
      </c>
      <c r="BI3535" t="str">
        <f t="shared" si="449"/>
        <v/>
      </c>
      <c r="BJ3535" t="str">
        <f t="shared" ca="1" si="450"/>
        <v/>
      </c>
      <c r="BK3535">
        <f t="shared" si="453"/>
        <v>1900</v>
      </c>
      <c r="BL3535">
        <f t="shared" si="454"/>
        <v>1900</v>
      </c>
      <c r="BM3535" t="str">
        <f t="shared" si="451"/>
        <v/>
      </c>
      <c r="BN3535" s="84">
        <f t="shared" si="452"/>
        <v>0</v>
      </c>
    </row>
    <row r="3536" spans="59:66">
      <c r="BG3536" t="str">
        <f t="shared" ca="1" si="447"/>
        <v/>
      </c>
      <c r="BH3536" t="str">
        <f t="shared" si="448"/>
        <v/>
      </c>
      <c r="BI3536" t="str">
        <f t="shared" si="449"/>
        <v/>
      </c>
      <c r="BJ3536" t="str">
        <f t="shared" ca="1" si="450"/>
        <v/>
      </c>
      <c r="BK3536">
        <f t="shared" si="453"/>
        <v>1900</v>
      </c>
      <c r="BL3536">
        <f t="shared" si="454"/>
        <v>1900</v>
      </c>
      <c r="BM3536" t="str">
        <f t="shared" si="451"/>
        <v/>
      </c>
      <c r="BN3536" s="84">
        <f t="shared" si="452"/>
        <v>0</v>
      </c>
    </row>
    <row r="3537" spans="59:66">
      <c r="BG3537" t="str">
        <f t="shared" ca="1" si="447"/>
        <v/>
      </c>
      <c r="BH3537" t="str">
        <f t="shared" si="448"/>
        <v/>
      </c>
      <c r="BI3537" t="str">
        <f t="shared" si="449"/>
        <v/>
      </c>
      <c r="BJ3537" t="str">
        <f t="shared" ca="1" si="450"/>
        <v/>
      </c>
      <c r="BK3537">
        <f t="shared" si="453"/>
        <v>1900</v>
      </c>
      <c r="BL3537">
        <f t="shared" si="454"/>
        <v>1900</v>
      </c>
      <c r="BM3537" t="str">
        <f t="shared" si="451"/>
        <v/>
      </c>
      <c r="BN3537" s="84">
        <f t="shared" si="452"/>
        <v>0</v>
      </c>
    </row>
    <row r="3538" spans="59:66">
      <c r="BG3538" t="str">
        <f t="shared" ca="1" si="447"/>
        <v/>
      </c>
      <c r="BH3538" t="str">
        <f t="shared" si="448"/>
        <v/>
      </c>
      <c r="BI3538" t="str">
        <f t="shared" si="449"/>
        <v/>
      </c>
      <c r="BJ3538" t="str">
        <f t="shared" ca="1" si="450"/>
        <v/>
      </c>
      <c r="BK3538">
        <f t="shared" si="453"/>
        <v>1900</v>
      </c>
      <c r="BL3538">
        <f t="shared" si="454"/>
        <v>1900</v>
      </c>
      <c r="BM3538" t="str">
        <f t="shared" si="451"/>
        <v/>
      </c>
      <c r="BN3538" s="84">
        <f t="shared" si="452"/>
        <v>0</v>
      </c>
    </row>
    <row r="3539" spans="59:66">
      <c r="BG3539" t="str">
        <f t="shared" ca="1" si="447"/>
        <v/>
      </c>
      <c r="BH3539" t="str">
        <f t="shared" si="448"/>
        <v/>
      </c>
      <c r="BI3539" t="str">
        <f t="shared" si="449"/>
        <v/>
      </c>
      <c r="BJ3539" t="str">
        <f t="shared" ca="1" si="450"/>
        <v/>
      </c>
      <c r="BK3539">
        <f t="shared" si="453"/>
        <v>1900</v>
      </c>
      <c r="BL3539">
        <f t="shared" si="454"/>
        <v>1900</v>
      </c>
      <c r="BM3539" t="str">
        <f t="shared" si="451"/>
        <v/>
      </c>
      <c r="BN3539" s="84">
        <f t="shared" si="452"/>
        <v>0</v>
      </c>
    </row>
    <row r="3540" spans="59:66">
      <c r="BG3540" t="str">
        <f t="shared" ca="1" si="447"/>
        <v/>
      </c>
      <c r="BH3540" t="str">
        <f t="shared" si="448"/>
        <v/>
      </c>
      <c r="BI3540" t="str">
        <f t="shared" si="449"/>
        <v/>
      </c>
      <c r="BJ3540" t="str">
        <f t="shared" ca="1" si="450"/>
        <v/>
      </c>
      <c r="BK3540">
        <f t="shared" si="453"/>
        <v>1900</v>
      </c>
      <c r="BL3540">
        <f t="shared" si="454"/>
        <v>1900</v>
      </c>
      <c r="BM3540" t="str">
        <f t="shared" si="451"/>
        <v/>
      </c>
      <c r="BN3540" s="84">
        <f t="shared" si="452"/>
        <v>0</v>
      </c>
    </row>
    <row r="3541" spans="59:66">
      <c r="BG3541" t="str">
        <f t="shared" ca="1" si="447"/>
        <v/>
      </c>
      <c r="BH3541" t="str">
        <f t="shared" si="448"/>
        <v/>
      </c>
      <c r="BI3541" t="str">
        <f t="shared" si="449"/>
        <v/>
      </c>
      <c r="BJ3541" t="str">
        <f t="shared" ca="1" si="450"/>
        <v/>
      </c>
      <c r="BK3541">
        <f t="shared" si="453"/>
        <v>1900</v>
      </c>
      <c r="BL3541">
        <f t="shared" si="454"/>
        <v>1900</v>
      </c>
      <c r="BM3541" t="str">
        <f t="shared" si="451"/>
        <v/>
      </c>
      <c r="BN3541" s="84">
        <f t="shared" si="452"/>
        <v>0</v>
      </c>
    </row>
    <row r="3542" spans="59:66">
      <c r="BG3542" t="str">
        <f t="shared" ca="1" si="447"/>
        <v/>
      </c>
      <c r="BH3542" t="str">
        <f t="shared" si="448"/>
        <v/>
      </c>
      <c r="BI3542" t="str">
        <f t="shared" si="449"/>
        <v/>
      </c>
      <c r="BJ3542" t="str">
        <f t="shared" ca="1" si="450"/>
        <v/>
      </c>
      <c r="BK3542">
        <f t="shared" si="453"/>
        <v>1900</v>
      </c>
      <c r="BL3542">
        <f t="shared" si="454"/>
        <v>1900</v>
      </c>
      <c r="BM3542" t="str">
        <f t="shared" si="451"/>
        <v/>
      </c>
      <c r="BN3542" s="84">
        <f t="shared" si="452"/>
        <v>0</v>
      </c>
    </row>
    <row r="3543" spans="59:66">
      <c r="BG3543" t="str">
        <f t="shared" ca="1" si="447"/>
        <v/>
      </c>
      <c r="BH3543" t="str">
        <f t="shared" si="448"/>
        <v/>
      </c>
      <c r="BI3543" t="str">
        <f t="shared" si="449"/>
        <v/>
      </c>
      <c r="BJ3543" t="str">
        <f t="shared" ca="1" si="450"/>
        <v/>
      </c>
      <c r="BK3543">
        <f t="shared" si="453"/>
        <v>1900</v>
      </c>
      <c r="BL3543">
        <f t="shared" si="454"/>
        <v>1900</v>
      </c>
      <c r="BM3543" t="str">
        <f t="shared" si="451"/>
        <v/>
      </c>
      <c r="BN3543" s="84">
        <f t="shared" si="452"/>
        <v>0</v>
      </c>
    </row>
    <row r="3544" spans="59:66">
      <c r="BG3544" t="str">
        <f t="shared" ca="1" si="447"/>
        <v/>
      </c>
      <c r="BH3544" t="str">
        <f t="shared" si="448"/>
        <v/>
      </c>
      <c r="BI3544" t="str">
        <f t="shared" si="449"/>
        <v/>
      </c>
      <c r="BJ3544" t="str">
        <f t="shared" ca="1" si="450"/>
        <v/>
      </c>
      <c r="BK3544">
        <f t="shared" si="453"/>
        <v>1900</v>
      </c>
      <c r="BL3544">
        <f t="shared" si="454"/>
        <v>1900</v>
      </c>
      <c r="BM3544" t="str">
        <f t="shared" si="451"/>
        <v/>
      </c>
      <c r="BN3544" s="84">
        <f t="shared" si="452"/>
        <v>0</v>
      </c>
    </row>
    <row r="3545" spans="59:66">
      <c r="BG3545" t="str">
        <f t="shared" ca="1" si="447"/>
        <v/>
      </c>
      <c r="BH3545" t="str">
        <f t="shared" si="448"/>
        <v/>
      </c>
      <c r="BI3545" t="str">
        <f t="shared" si="449"/>
        <v/>
      </c>
      <c r="BJ3545" t="str">
        <f t="shared" ca="1" si="450"/>
        <v/>
      </c>
      <c r="BK3545">
        <f t="shared" si="453"/>
        <v>1900</v>
      </c>
      <c r="BL3545">
        <f t="shared" si="454"/>
        <v>1900</v>
      </c>
      <c r="BM3545" t="str">
        <f t="shared" si="451"/>
        <v/>
      </c>
      <c r="BN3545" s="84">
        <f t="shared" si="452"/>
        <v>0</v>
      </c>
    </row>
    <row r="3546" spans="59:66">
      <c r="BG3546" t="str">
        <f t="shared" ca="1" si="447"/>
        <v/>
      </c>
      <c r="BH3546" t="str">
        <f t="shared" si="448"/>
        <v/>
      </c>
      <c r="BI3546" t="str">
        <f t="shared" si="449"/>
        <v/>
      </c>
      <c r="BJ3546" t="str">
        <f t="shared" ca="1" si="450"/>
        <v/>
      </c>
      <c r="BK3546">
        <f t="shared" si="453"/>
        <v>1900</v>
      </c>
      <c r="BL3546">
        <f t="shared" si="454"/>
        <v>1900</v>
      </c>
      <c r="BM3546" t="str">
        <f t="shared" si="451"/>
        <v/>
      </c>
      <c r="BN3546" s="84">
        <f t="shared" si="452"/>
        <v>0</v>
      </c>
    </row>
    <row r="3547" spans="59:66">
      <c r="BG3547" t="str">
        <f t="shared" ca="1" si="447"/>
        <v/>
      </c>
      <c r="BH3547" t="str">
        <f t="shared" si="448"/>
        <v/>
      </c>
      <c r="BI3547" t="str">
        <f t="shared" si="449"/>
        <v/>
      </c>
      <c r="BJ3547" t="str">
        <f t="shared" ca="1" si="450"/>
        <v/>
      </c>
      <c r="BK3547">
        <f t="shared" si="453"/>
        <v>1900</v>
      </c>
      <c r="BL3547">
        <f t="shared" si="454"/>
        <v>1900</v>
      </c>
      <c r="BM3547" t="str">
        <f t="shared" si="451"/>
        <v/>
      </c>
      <c r="BN3547" s="84">
        <f t="shared" si="452"/>
        <v>0</v>
      </c>
    </row>
    <row r="3548" spans="59:66">
      <c r="BG3548" t="str">
        <f t="shared" ca="1" si="447"/>
        <v/>
      </c>
      <c r="BH3548" t="str">
        <f t="shared" si="448"/>
        <v/>
      </c>
      <c r="BI3548" t="str">
        <f t="shared" si="449"/>
        <v/>
      </c>
      <c r="BJ3548" t="str">
        <f t="shared" ca="1" si="450"/>
        <v/>
      </c>
      <c r="BK3548">
        <f t="shared" si="453"/>
        <v>1900</v>
      </c>
      <c r="BL3548">
        <f t="shared" si="454"/>
        <v>1900</v>
      </c>
      <c r="BM3548" t="str">
        <f t="shared" si="451"/>
        <v/>
      </c>
      <c r="BN3548" s="84">
        <f t="shared" si="452"/>
        <v>0</v>
      </c>
    </row>
    <row r="3549" spans="59:66">
      <c r="BG3549" t="str">
        <f t="shared" ca="1" si="447"/>
        <v/>
      </c>
      <c r="BH3549" t="str">
        <f t="shared" si="448"/>
        <v/>
      </c>
      <c r="BI3549" t="str">
        <f t="shared" si="449"/>
        <v/>
      </c>
      <c r="BJ3549" t="str">
        <f t="shared" ca="1" si="450"/>
        <v/>
      </c>
      <c r="BK3549">
        <f t="shared" si="453"/>
        <v>1900</v>
      </c>
      <c r="BL3549">
        <f t="shared" si="454"/>
        <v>1900</v>
      </c>
      <c r="BM3549" t="str">
        <f t="shared" si="451"/>
        <v/>
      </c>
      <c r="BN3549" s="84">
        <f t="shared" si="452"/>
        <v>0</v>
      </c>
    </row>
    <row r="3550" spans="59:66">
      <c r="BG3550" t="str">
        <f t="shared" ca="1" si="447"/>
        <v/>
      </c>
      <c r="BH3550" t="str">
        <f t="shared" si="448"/>
        <v/>
      </c>
      <c r="BI3550" t="str">
        <f t="shared" si="449"/>
        <v/>
      </c>
      <c r="BJ3550" t="str">
        <f t="shared" ca="1" si="450"/>
        <v/>
      </c>
      <c r="BK3550">
        <f t="shared" si="453"/>
        <v>1900</v>
      </c>
      <c r="BL3550">
        <f t="shared" si="454"/>
        <v>1900</v>
      </c>
      <c r="BM3550" t="str">
        <f t="shared" si="451"/>
        <v/>
      </c>
      <c r="BN3550" s="84">
        <f t="shared" si="452"/>
        <v>0</v>
      </c>
    </row>
    <row r="3551" spans="59:66">
      <c r="BG3551" t="str">
        <f t="shared" ca="1" si="447"/>
        <v/>
      </c>
      <c r="BH3551" t="str">
        <f t="shared" si="448"/>
        <v/>
      </c>
      <c r="BI3551" t="str">
        <f t="shared" si="449"/>
        <v/>
      </c>
      <c r="BJ3551" t="str">
        <f t="shared" ca="1" si="450"/>
        <v/>
      </c>
      <c r="BK3551">
        <f t="shared" si="453"/>
        <v>1900</v>
      </c>
      <c r="BL3551">
        <f t="shared" si="454"/>
        <v>1900</v>
      </c>
      <c r="BM3551" t="str">
        <f t="shared" si="451"/>
        <v/>
      </c>
      <c r="BN3551" s="84">
        <f t="shared" si="452"/>
        <v>0</v>
      </c>
    </row>
    <row r="3552" spans="59:66">
      <c r="BG3552" t="str">
        <f t="shared" ca="1" si="447"/>
        <v/>
      </c>
      <c r="BH3552" t="str">
        <f t="shared" si="448"/>
        <v/>
      </c>
      <c r="BI3552" t="str">
        <f t="shared" si="449"/>
        <v/>
      </c>
      <c r="BJ3552" t="str">
        <f t="shared" ca="1" si="450"/>
        <v/>
      </c>
      <c r="BK3552">
        <f t="shared" si="453"/>
        <v>1900</v>
      </c>
      <c r="BL3552">
        <f t="shared" si="454"/>
        <v>1900</v>
      </c>
      <c r="BM3552" t="str">
        <f t="shared" si="451"/>
        <v/>
      </c>
      <c r="BN3552" s="84">
        <f t="shared" si="452"/>
        <v>0</v>
      </c>
    </row>
    <row r="3553" spans="59:66">
      <c r="BG3553" t="str">
        <f t="shared" ca="1" si="447"/>
        <v/>
      </c>
      <c r="BH3553" t="str">
        <f t="shared" si="448"/>
        <v/>
      </c>
      <c r="BI3553" t="str">
        <f t="shared" si="449"/>
        <v/>
      </c>
      <c r="BJ3553" t="str">
        <f t="shared" ca="1" si="450"/>
        <v/>
      </c>
      <c r="BK3553">
        <f t="shared" si="453"/>
        <v>1900</v>
      </c>
      <c r="BL3553">
        <f t="shared" si="454"/>
        <v>1900</v>
      </c>
      <c r="BM3553" t="str">
        <f t="shared" si="451"/>
        <v/>
      </c>
      <c r="BN3553" s="84">
        <f t="shared" si="452"/>
        <v>0</v>
      </c>
    </row>
    <row r="3554" spans="59:66">
      <c r="BG3554" t="str">
        <f t="shared" ca="1" si="447"/>
        <v/>
      </c>
      <c r="BH3554" t="str">
        <f t="shared" si="448"/>
        <v/>
      </c>
      <c r="BI3554" t="str">
        <f t="shared" si="449"/>
        <v/>
      </c>
      <c r="BJ3554" t="str">
        <f t="shared" ca="1" si="450"/>
        <v/>
      </c>
      <c r="BK3554">
        <f t="shared" si="453"/>
        <v>1900</v>
      </c>
      <c r="BL3554">
        <f t="shared" si="454"/>
        <v>1900</v>
      </c>
      <c r="BM3554" t="str">
        <f t="shared" si="451"/>
        <v/>
      </c>
      <c r="BN3554" s="84">
        <f t="shared" si="452"/>
        <v>0</v>
      </c>
    </row>
    <row r="3555" spans="59:66">
      <c r="BG3555" t="str">
        <f t="shared" ca="1" si="447"/>
        <v/>
      </c>
      <c r="BH3555" t="str">
        <f t="shared" si="448"/>
        <v/>
      </c>
      <c r="BI3555" t="str">
        <f t="shared" si="449"/>
        <v/>
      </c>
      <c r="BJ3555" t="str">
        <f t="shared" ca="1" si="450"/>
        <v/>
      </c>
      <c r="BK3555">
        <f t="shared" si="453"/>
        <v>1900</v>
      </c>
      <c r="BL3555">
        <f t="shared" si="454"/>
        <v>1900</v>
      </c>
      <c r="BM3555" t="str">
        <f t="shared" si="451"/>
        <v/>
      </c>
      <c r="BN3555" s="84">
        <f t="shared" si="452"/>
        <v>0</v>
      </c>
    </row>
    <row r="3556" spans="59:66">
      <c r="BG3556" t="str">
        <f t="shared" ca="1" si="447"/>
        <v/>
      </c>
      <c r="BH3556" t="str">
        <f t="shared" si="448"/>
        <v/>
      </c>
      <c r="BI3556" t="str">
        <f t="shared" si="449"/>
        <v/>
      </c>
      <c r="BJ3556" t="str">
        <f t="shared" ca="1" si="450"/>
        <v/>
      </c>
      <c r="BK3556">
        <f t="shared" si="453"/>
        <v>1900</v>
      </c>
      <c r="BL3556">
        <f t="shared" si="454"/>
        <v>1900</v>
      </c>
      <c r="BM3556" t="str">
        <f t="shared" si="451"/>
        <v/>
      </c>
      <c r="BN3556" s="84">
        <f t="shared" si="452"/>
        <v>0</v>
      </c>
    </row>
    <row r="3557" spans="59:66">
      <c r="BG3557" t="str">
        <f t="shared" ca="1" si="447"/>
        <v/>
      </c>
      <c r="BH3557" t="str">
        <f t="shared" si="448"/>
        <v/>
      </c>
      <c r="BI3557" t="str">
        <f t="shared" si="449"/>
        <v/>
      </c>
      <c r="BJ3557" t="str">
        <f t="shared" ca="1" si="450"/>
        <v/>
      </c>
      <c r="BK3557">
        <f t="shared" si="453"/>
        <v>1900</v>
      </c>
      <c r="BL3557">
        <f t="shared" si="454"/>
        <v>1900</v>
      </c>
      <c r="BM3557" t="str">
        <f t="shared" si="451"/>
        <v/>
      </c>
      <c r="BN3557" s="84">
        <f t="shared" si="452"/>
        <v>0</v>
      </c>
    </row>
    <row r="3558" spans="59:66">
      <c r="BG3558" t="str">
        <f t="shared" ca="1" si="447"/>
        <v/>
      </c>
      <c r="BH3558" t="str">
        <f t="shared" si="448"/>
        <v/>
      </c>
      <c r="BI3558" t="str">
        <f t="shared" si="449"/>
        <v/>
      </c>
      <c r="BJ3558" t="str">
        <f t="shared" ca="1" si="450"/>
        <v/>
      </c>
      <c r="BK3558">
        <f t="shared" si="453"/>
        <v>1900</v>
      </c>
      <c r="BL3558">
        <f t="shared" si="454"/>
        <v>1900</v>
      </c>
      <c r="BM3558" t="str">
        <f t="shared" si="451"/>
        <v/>
      </c>
      <c r="BN3558" s="84">
        <f t="shared" si="452"/>
        <v>0</v>
      </c>
    </row>
    <row r="3559" spans="59:66">
      <c r="BG3559" t="str">
        <f t="shared" ca="1" si="447"/>
        <v/>
      </c>
      <c r="BH3559" t="str">
        <f t="shared" si="448"/>
        <v/>
      </c>
      <c r="BI3559" t="str">
        <f t="shared" si="449"/>
        <v/>
      </c>
      <c r="BJ3559" t="str">
        <f t="shared" ca="1" si="450"/>
        <v/>
      </c>
      <c r="BK3559">
        <f t="shared" si="453"/>
        <v>1900</v>
      </c>
      <c r="BL3559">
        <f t="shared" si="454"/>
        <v>1900</v>
      </c>
      <c r="BM3559" t="str">
        <f t="shared" si="451"/>
        <v/>
      </c>
      <c r="BN3559" s="84">
        <f t="shared" si="452"/>
        <v>0</v>
      </c>
    </row>
    <row r="3560" spans="59:66">
      <c r="BG3560" t="str">
        <f t="shared" ca="1" si="447"/>
        <v/>
      </c>
      <c r="BH3560" t="str">
        <f t="shared" si="448"/>
        <v/>
      </c>
      <c r="BI3560" t="str">
        <f t="shared" si="449"/>
        <v/>
      </c>
      <c r="BJ3560" t="str">
        <f t="shared" ca="1" si="450"/>
        <v/>
      </c>
      <c r="BK3560">
        <f t="shared" si="453"/>
        <v>1900</v>
      </c>
      <c r="BL3560">
        <f t="shared" si="454"/>
        <v>1900</v>
      </c>
      <c r="BM3560" t="str">
        <f t="shared" si="451"/>
        <v/>
      </c>
      <c r="BN3560" s="84">
        <f t="shared" si="452"/>
        <v>0</v>
      </c>
    </row>
    <row r="3561" spans="59:66">
      <c r="BG3561" t="str">
        <f t="shared" ca="1" si="447"/>
        <v/>
      </c>
      <c r="BH3561" t="str">
        <f t="shared" si="448"/>
        <v/>
      </c>
      <c r="BI3561" t="str">
        <f t="shared" si="449"/>
        <v/>
      </c>
      <c r="BJ3561" t="str">
        <f t="shared" ca="1" si="450"/>
        <v/>
      </c>
      <c r="BK3561">
        <f t="shared" si="453"/>
        <v>1900</v>
      </c>
      <c r="BL3561">
        <f t="shared" si="454"/>
        <v>1900</v>
      </c>
      <c r="BM3561" t="str">
        <f t="shared" si="451"/>
        <v/>
      </c>
      <c r="BN3561" s="84">
        <f t="shared" si="452"/>
        <v>0</v>
      </c>
    </row>
    <row r="3562" spans="59:66">
      <c r="BG3562" t="str">
        <f t="shared" ca="1" si="447"/>
        <v/>
      </c>
      <c r="BH3562" t="str">
        <f t="shared" si="448"/>
        <v/>
      </c>
      <c r="BI3562" t="str">
        <f t="shared" si="449"/>
        <v/>
      </c>
      <c r="BJ3562" t="str">
        <f t="shared" ca="1" si="450"/>
        <v/>
      </c>
      <c r="BK3562">
        <f t="shared" si="453"/>
        <v>1900</v>
      </c>
      <c r="BL3562">
        <f t="shared" si="454"/>
        <v>1900</v>
      </c>
      <c r="BM3562" t="str">
        <f t="shared" si="451"/>
        <v/>
      </c>
      <c r="BN3562" s="84">
        <f t="shared" si="452"/>
        <v>0</v>
      </c>
    </row>
    <row r="3563" spans="59:66">
      <c r="BG3563" t="str">
        <f t="shared" ca="1" si="447"/>
        <v/>
      </c>
      <c r="BH3563" t="str">
        <f t="shared" si="448"/>
        <v/>
      </c>
      <c r="BI3563" t="str">
        <f t="shared" si="449"/>
        <v/>
      </c>
      <c r="BJ3563" t="str">
        <f t="shared" ca="1" si="450"/>
        <v/>
      </c>
      <c r="BK3563">
        <f t="shared" si="453"/>
        <v>1900</v>
      </c>
      <c r="BL3563">
        <f t="shared" si="454"/>
        <v>1900</v>
      </c>
      <c r="BM3563" t="str">
        <f t="shared" si="451"/>
        <v/>
      </c>
      <c r="BN3563" s="84">
        <f t="shared" si="452"/>
        <v>0</v>
      </c>
    </row>
    <row r="3564" spans="59:66">
      <c r="BG3564" t="str">
        <f t="shared" ca="1" si="447"/>
        <v/>
      </c>
      <c r="BH3564" t="str">
        <f t="shared" si="448"/>
        <v/>
      </c>
      <c r="BI3564" t="str">
        <f t="shared" si="449"/>
        <v/>
      </c>
      <c r="BJ3564" t="str">
        <f t="shared" ca="1" si="450"/>
        <v/>
      </c>
      <c r="BK3564">
        <f t="shared" si="453"/>
        <v>1900</v>
      </c>
      <c r="BL3564">
        <f t="shared" si="454"/>
        <v>1900</v>
      </c>
      <c r="BM3564" t="str">
        <f t="shared" si="451"/>
        <v/>
      </c>
      <c r="BN3564" s="84">
        <f t="shared" si="452"/>
        <v>0</v>
      </c>
    </row>
    <row r="3565" spans="59:66">
      <c r="BG3565" t="str">
        <f t="shared" ca="1" si="447"/>
        <v/>
      </c>
      <c r="BH3565" t="str">
        <f t="shared" si="448"/>
        <v/>
      </c>
      <c r="BI3565" t="str">
        <f t="shared" si="449"/>
        <v/>
      </c>
      <c r="BJ3565" t="str">
        <f t="shared" ca="1" si="450"/>
        <v/>
      </c>
      <c r="BK3565">
        <f t="shared" si="453"/>
        <v>1900</v>
      </c>
      <c r="BL3565">
        <f t="shared" si="454"/>
        <v>1900</v>
      </c>
      <c r="BM3565" t="str">
        <f t="shared" si="451"/>
        <v/>
      </c>
      <c r="BN3565" s="84">
        <f t="shared" si="452"/>
        <v>0</v>
      </c>
    </row>
    <row r="3566" spans="59:66">
      <c r="BG3566" t="str">
        <f t="shared" ca="1" si="447"/>
        <v/>
      </c>
      <c r="BH3566" t="str">
        <f t="shared" si="448"/>
        <v/>
      </c>
      <c r="BI3566" t="str">
        <f t="shared" si="449"/>
        <v/>
      </c>
      <c r="BJ3566" t="str">
        <f t="shared" ca="1" si="450"/>
        <v/>
      </c>
      <c r="BK3566">
        <f t="shared" si="453"/>
        <v>1900</v>
      </c>
      <c r="BL3566">
        <f t="shared" si="454"/>
        <v>1900</v>
      </c>
      <c r="BM3566" t="str">
        <f t="shared" si="451"/>
        <v/>
      </c>
      <c r="BN3566" s="84">
        <f t="shared" si="452"/>
        <v>0</v>
      </c>
    </row>
    <row r="3567" spans="59:66">
      <c r="BG3567" t="str">
        <f t="shared" ca="1" si="447"/>
        <v/>
      </c>
      <c r="BH3567" t="str">
        <f t="shared" si="448"/>
        <v/>
      </c>
      <c r="BI3567" t="str">
        <f t="shared" si="449"/>
        <v/>
      </c>
      <c r="BJ3567" t="str">
        <f t="shared" ca="1" si="450"/>
        <v/>
      </c>
      <c r="BK3567">
        <f t="shared" si="453"/>
        <v>1900</v>
      </c>
      <c r="BL3567">
        <f t="shared" si="454"/>
        <v>1900</v>
      </c>
      <c r="BM3567" t="str">
        <f t="shared" si="451"/>
        <v/>
      </c>
      <c r="BN3567" s="84">
        <f t="shared" si="452"/>
        <v>0</v>
      </c>
    </row>
    <row r="3568" spans="59:66">
      <c r="BG3568" t="str">
        <f t="shared" ca="1" si="447"/>
        <v/>
      </c>
      <c r="BH3568" t="str">
        <f t="shared" si="448"/>
        <v/>
      </c>
      <c r="BI3568" t="str">
        <f t="shared" si="449"/>
        <v/>
      </c>
      <c r="BJ3568" t="str">
        <f t="shared" ca="1" si="450"/>
        <v/>
      </c>
      <c r="BK3568">
        <f t="shared" si="453"/>
        <v>1900</v>
      </c>
      <c r="BL3568">
        <f t="shared" si="454"/>
        <v>1900</v>
      </c>
      <c r="BM3568" t="str">
        <f t="shared" si="451"/>
        <v/>
      </c>
      <c r="BN3568" s="84">
        <f t="shared" si="452"/>
        <v>0</v>
      </c>
    </row>
    <row r="3569" spans="59:66">
      <c r="BG3569" t="str">
        <f t="shared" ca="1" si="447"/>
        <v/>
      </c>
      <c r="BH3569" t="str">
        <f t="shared" si="448"/>
        <v/>
      </c>
      <c r="BI3569" t="str">
        <f t="shared" si="449"/>
        <v/>
      </c>
      <c r="BJ3569" t="str">
        <f t="shared" ca="1" si="450"/>
        <v/>
      </c>
      <c r="BK3569">
        <f t="shared" si="453"/>
        <v>1900</v>
      </c>
      <c r="BL3569">
        <f t="shared" si="454"/>
        <v>1900</v>
      </c>
      <c r="BM3569" t="str">
        <f t="shared" si="451"/>
        <v/>
      </c>
      <c r="BN3569" s="84">
        <f t="shared" si="452"/>
        <v>0</v>
      </c>
    </row>
    <row r="3570" spans="59:66">
      <c r="BG3570" t="str">
        <f t="shared" ca="1" si="447"/>
        <v/>
      </c>
      <c r="BH3570" t="str">
        <f t="shared" si="448"/>
        <v/>
      </c>
      <c r="BI3570" t="str">
        <f t="shared" si="449"/>
        <v/>
      </c>
      <c r="BJ3570" t="str">
        <f t="shared" ca="1" si="450"/>
        <v/>
      </c>
      <c r="BK3570">
        <f t="shared" si="453"/>
        <v>1900</v>
      </c>
      <c r="BL3570">
        <f t="shared" si="454"/>
        <v>1900</v>
      </c>
      <c r="BM3570" t="str">
        <f t="shared" si="451"/>
        <v/>
      </c>
      <c r="BN3570" s="84">
        <f t="shared" si="452"/>
        <v>0</v>
      </c>
    </row>
    <row r="3571" spans="59:66">
      <c r="BG3571" t="str">
        <f t="shared" ca="1" si="447"/>
        <v/>
      </c>
      <c r="BH3571" t="str">
        <f t="shared" si="448"/>
        <v/>
      </c>
      <c r="BI3571" t="str">
        <f t="shared" si="449"/>
        <v/>
      </c>
      <c r="BJ3571" t="str">
        <f t="shared" ca="1" si="450"/>
        <v/>
      </c>
      <c r="BK3571">
        <f t="shared" si="453"/>
        <v>1900</v>
      </c>
      <c r="BL3571">
        <f t="shared" si="454"/>
        <v>1900</v>
      </c>
      <c r="BM3571" t="str">
        <f t="shared" si="451"/>
        <v/>
      </c>
      <c r="BN3571" s="84">
        <f t="shared" si="452"/>
        <v>0</v>
      </c>
    </row>
    <row r="3572" spans="59:66">
      <c r="BG3572" t="str">
        <f t="shared" ca="1" si="447"/>
        <v/>
      </c>
      <c r="BH3572" t="str">
        <f t="shared" si="448"/>
        <v/>
      </c>
      <c r="BI3572" t="str">
        <f t="shared" si="449"/>
        <v/>
      </c>
      <c r="BJ3572" t="str">
        <f t="shared" ca="1" si="450"/>
        <v/>
      </c>
      <c r="BK3572">
        <f t="shared" si="453"/>
        <v>1900</v>
      </c>
      <c r="BL3572">
        <f t="shared" si="454"/>
        <v>1900</v>
      </c>
      <c r="BM3572" t="str">
        <f t="shared" si="451"/>
        <v/>
      </c>
      <c r="BN3572" s="84">
        <f t="shared" si="452"/>
        <v>0</v>
      </c>
    </row>
    <row r="3573" spans="59:66">
      <c r="BG3573" t="str">
        <f t="shared" ca="1" si="447"/>
        <v/>
      </c>
      <c r="BH3573" t="str">
        <f t="shared" si="448"/>
        <v/>
      </c>
      <c r="BI3573" t="str">
        <f t="shared" si="449"/>
        <v/>
      </c>
      <c r="BJ3573" t="str">
        <f t="shared" ca="1" si="450"/>
        <v/>
      </c>
      <c r="BK3573">
        <f t="shared" si="453"/>
        <v>1900</v>
      </c>
      <c r="BL3573">
        <f t="shared" si="454"/>
        <v>1900</v>
      </c>
      <c r="BM3573" t="str">
        <f t="shared" si="451"/>
        <v/>
      </c>
      <c r="BN3573" s="84">
        <f t="shared" si="452"/>
        <v>0</v>
      </c>
    </row>
    <row r="3574" spans="59:66">
      <c r="BG3574" t="str">
        <f t="shared" ca="1" si="447"/>
        <v/>
      </c>
      <c r="BH3574" t="str">
        <f t="shared" si="448"/>
        <v/>
      </c>
      <c r="BI3574" t="str">
        <f t="shared" si="449"/>
        <v/>
      </c>
      <c r="BJ3574" t="str">
        <f t="shared" ca="1" si="450"/>
        <v/>
      </c>
      <c r="BK3574">
        <f t="shared" si="453"/>
        <v>1900</v>
      </c>
      <c r="BL3574">
        <f t="shared" si="454"/>
        <v>1900</v>
      </c>
      <c r="BM3574" t="str">
        <f t="shared" si="451"/>
        <v/>
      </c>
      <c r="BN3574" s="84">
        <f t="shared" si="452"/>
        <v>0</v>
      </c>
    </row>
    <row r="3575" spans="59:66">
      <c r="BG3575" t="str">
        <f t="shared" ca="1" si="447"/>
        <v/>
      </c>
      <c r="BH3575" t="str">
        <f t="shared" si="448"/>
        <v/>
      </c>
      <c r="BI3575" t="str">
        <f t="shared" si="449"/>
        <v/>
      </c>
      <c r="BJ3575" t="str">
        <f t="shared" ca="1" si="450"/>
        <v/>
      </c>
      <c r="BK3575">
        <f t="shared" si="453"/>
        <v>1900</v>
      </c>
      <c r="BL3575">
        <f t="shared" si="454"/>
        <v>1900</v>
      </c>
      <c r="BM3575" t="str">
        <f t="shared" si="451"/>
        <v/>
      </c>
      <c r="BN3575" s="84">
        <f t="shared" si="452"/>
        <v>0</v>
      </c>
    </row>
    <row r="3576" spans="59:66">
      <c r="BG3576" t="str">
        <f t="shared" ca="1" si="447"/>
        <v/>
      </c>
      <c r="BH3576" t="str">
        <f t="shared" si="448"/>
        <v/>
      </c>
      <c r="BI3576" t="str">
        <f t="shared" si="449"/>
        <v/>
      </c>
      <c r="BJ3576" t="str">
        <f t="shared" ca="1" si="450"/>
        <v/>
      </c>
      <c r="BK3576">
        <f t="shared" si="453"/>
        <v>1900</v>
      </c>
      <c r="BL3576">
        <f t="shared" si="454"/>
        <v>1900</v>
      </c>
      <c r="BM3576" t="str">
        <f t="shared" si="451"/>
        <v/>
      </c>
      <c r="BN3576" s="84">
        <f t="shared" si="452"/>
        <v>0</v>
      </c>
    </row>
    <row r="3577" spans="59:66">
      <c r="BG3577" t="str">
        <f t="shared" ref="BG3577:BG3640" ca="1" si="455">IF(A3577="","",DATEDIF(J3577,TODAY(),"y"))</f>
        <v/>
      </c>
      <c r="BH3577" t="str">
        <f t="shared" ref="BH3577:BH3640" si="456">IF(A3577="","",IF(BG3577&lt;61,"Moins de 61",IF(BG3577&lt;66,"61 à 65",IF(BG3577&lt;71,"66 à 70",IF(BG3577&lt;76,"71 à 75",IF(BG3577&lt;81,"76 à 80",IF(BG3577&lt;86,"81 à 85",IF(BG3577&lt;91,"86 à 90",IF(BG3577&lt;96,"91 à 95",IF(BG3577&lt;101,"96 à 100",IF(BG3577&gt;=101,"101 et plus","")))))))))))</f>
        <v/>
      </c>
      <c r="BI3577" t="str">
        <f t="shared" ref="BI3577:BI3640" si="457">IF(B3577="","",IF(BG3577&lt;66,"Moins de 66",IF(BG3577&lt;71,"66 à 70",IF(BG3577&lt;76,"71 à 75",IF(BG3577&lt;81,"76 à 80",IF(BG3577&gt;=81,"plus de 80",""))))))</f>
        <v/>
      </c>
      <c r="BJ3577" t="str">
        <f t="shared" ref="BJ3577:BJ3640" ca="1" si="458">IF(A3577="","",DATEDIF(L3577,TODAY(),"y"))</f>
        <v/>
      </c>
      <c r="BK3577">
        <f t="shared" si="453"/>
        <v>1900</v>
      </c>
      <c r="BL3577">
        <f t="shared" si="454"/>
        <v>1900</v>
      </c>
      <c r="BM3577" t="str">
        <f t="shared" si="451"/>
        <v/>
      </c>
      <c r="BN3577" s="84">
        <f t="shared" si="452"/>
        <v>0</v>
      </c>
    </row>
    <row r="3578" spans="59:66">
      <c r="BG3578" t="str">
        <f t="shared" ca="1" si="455"/>
        <v/>
      </c>
      <c r="BH3578" t="str">
        <f t="shared" si="456"/>
        <v/>
      </c>
      <c r="BI3578" t="str">
        <f t="shared" si="457"/>
        <v/>
      </c>
      <c r="BJ3578" t="str">
        <f t="shared" ca="1" si="458"/>
        <v/>
      </c>
      <c r="BK3578">
        <f t="shared" si="453"/>
        <v>1900</v>
      </c>
      <c r="BL3578">
        <f t="shared" si="454"/>
        <v>1900</v>
      </c>
      <c r="BM3578" t="str">
        <f t="shared" si="451"/>
        <v/>
      </c>
      <c r="BN3578" s="84">
        <f t="shared" si="452"/>
        <v>0</v>
      </c>
    </row>
    <row r="3579" spans="59:66">
      <c r="BG3579" t="str">
        <f t="shared" ca="1" si="455"/>
        <v/>
      </c>
      <c r="BH3579" t="str">
        <f t="shared" si="456"/>
        <v/>
      </c>
      <c r="BI3579" t="str">
        <f t="shared" si="457"/>
        <v/>
      </c>
      <c r="BJ3579" t="str">
        <f t="shared" ca="1" si="458"/>
        <v/>
      </c>
      <c r="BK3579">
        <f t="shared" si="453"/>
        <v>1900</v>
      </c>
      <c r="BL3579">
        <f t="shared" si="454"/>
        <v>1900</v>
      </c>
      <c r="BM3579" t="str">
        <f t="shared" si="451"/>
        <v/>
      </c>
      <c r="BN3579" s="84">
        <f t="shared" si="452"/>
        <v>0</v>
      </c>
    </row>
    <row r="3580" spans="59:66">
      <c r="BG3580" t="str">
        <f t="shared" ca="1" si="455"/>
        <v/>
      </c>
      <c r="BH3580" t="str">
        <f t="shared" si="456"/>
        <v/>
      </c>
      <c r="BI3580" t="str">
        <f t="shared" si="457"/>
        <v/>
      </c>
      <c r="BJ3580" t="str">
        <f t="shared" ca="1" si="458"/>
        <v/>
      </c>
      <c r="BK3580">
        <f t="shared" si="453"/>
        <v>1900</v>
      </c>
      <c r="BL3580">
        <f t="shared" si="454"/>
        <v>1900</v>
      </c>
      <c r="BM3580" t="str">
        <f t="shared" si="451"/>
        <v/>
      </c>
      <c r="BN3580" s="84">
        <f t="shared" si="452"/>
        <v>0</v>
      </c>
    </row>
    <row r="3581" spans="59:66">
      <c r="BG3581" t="str">
        <f t="shared" ca="1" si="455"/>
        <v/>
      </c>
      <c r="BH3581" t="str">
        <f t="shared" si="456"/>
        <v/>
      </c>
      <c r="BI3581" t="str">
        <f t="shared" si="457"/>
        <v/>
      </c>
      <c r="BJ3581" t="str">
        <f t="shared" ca="1" si="458"/>
        <v/>
      </c>
      <c r="BK3581">
        <f t="shared" si="453"/>
        <v>1900</v>
      </c>
      <c r="BL3581">
        <f t="shared" si="454"/>
        <v>1900</v>
      </c>
      <c r="BM3581" t="str">
        <f t="shared" si="451"/>
        <v/>
      </c>
      <c r="BN3581" s="84">
        <f t="shared" si="452"/>
        <v>0</v>
      </c>
    </row>
    <row r="3582" spans="59:66">
      <c r="BG3582" t="str">
        <f t="shared" ca="1" si="455"/>
        <v/>
      </c>
      <c r="BH3582" t="str">
        <f t="shared" si="456"/>
        <v/>
      </c>
      <c r="BI3582" t="str">
        <f t="shared" si="457"/>
        <v/>
      </c>
      <c r="BJ3582" t="str">
        <f t="shared" ca="1" si="458"/>
        <v/>
      </c>
      <c r="BK3582">
        <f t="shared" si="453"/>
        <v>1900</v>
      </c>
      <c r="BL3582">
        <f t="shared" si="454"/>
        <v>1900</v>
      </c>
      <c r="BM3582" t="str">
        <f t="shared" si="451"/>
        <v/>
      </c>
      <c r="BN3582" s="84">
        <f t="shared" si="452"/>
        <v>0</v>
      </c>
    </row>
    <row r="3583" spans="59:66">
      <c r="BG3583" t="str">
        <f t="shared" ca="1" si="455"/>
        <v/>
      </c>
      <c r="BH3583" t="str">
        <f t="shared" si="456"/>
        <v/>
      </c>
      <c r="BI3583" t="str">
        <f t="shared" si="457"/>
        <v/>
      </c>
      <c r="BJ3583" t="str">
        <f t="shared" ca="1" si="458"/>
        <v/>
      </c>
      <c r="BK3583">
        <f t="shared" si="453"/>
        <v>1900</v>
      </c>
      <c r="BL3583">
        <f t="shared" si="454"/>
        <v>1900</v>
      </c>
      <c r="BM3583" t="str">
        <f t="shared" si="451"/>
        <v/>
      </c>
      <c r="BN3583" s="84">
        <f t="shared" si="452"/>
        <v>0</v>
      </c>
    </row>
    <row r="3584" spans="59:66">
      <c r="BG3584" t="str">
        <f t="shared" ca="1" si="455"/>
        <v/>
      </c>
      <c r="BH3584" t="str">
        <f t="shared" si="456"/>
        <v/>
      </c>
      <c r="BI3584" t="str">
        <f t="shared" si="457"/>
        <v/>
      </c>
      <c r="BJ3584" t="str">
        <f t="shared" ca="1" si="458"/>
        <v/>
      </c>
      <c r="BK3584">
        <f t="shared" si="453"/>
        <v>1900</v>
      </c>
      <c r="BL3584">
        <f t="shared" si="454"/>
        <v>1900</v>
      </c>
      <c r="BM3584" t="str">
        <f t="shared" si="451"/>
        <v/>
      </c>
      <c r="BN3584" s="84">
        <f t="shared" si="452"/>
        <v>0</v>
      </c>
    </row>
    <row r="3585" spans="59:66">
      <c r="BG3585" t="str">
        <f t="shared" ca="1" si="455"/>
        <v/>
      </c>
      <c r="BH3585" t="str">
        <f t="shared" si="456"/>
        <v/>
      </c>
      <c r="BI3585" t="str">
        <f t="shared" si="457"/>
        <v/>
      </c>
      <c r="BJ3585" t="str">
        <f t="shared" ca="1" si="458"/>
        <v/>
      </c>
      <c r="BK3585">
        <f t="shared" si="453"/>
        <v>1900</v>
      </c>
      <c r="BL3585">
        <f t="shared" si="454"/>
        <v>1900</v>
      </c>
      <c r="BM3585" t="str">
        <f t="shared" si="451"/>
        <v/>
      </c>
      <c r="BN3585" s="84">
        <f t="shared" si="452"/>
        <v>0</v>
      </c>
    </row>
    <row r="3586" spans="59:66">
      <c r="BG3586" t="str">
        <f t="shared" ca="1" si="455"/>
        <v/>
      </c>
      <c r="BH3586" t="str">
        <f t="shared" si="456"/>
        <v/>
      </c>
      <c r="BI3586" t="str">
        <f t="shared" si="457"/>
        <v/>
      </c>
      <c r="BJ3586" t="str">
        <f t="shared" ca="1" si="458"/>
        <v/>
      </c>
      <c r="BK3586">
        <f t="shared" si="453"/>
        <v>1900</v>
      </c>
      <c r="BL3586">
        <f t="shared" si="454"/>
        <v>1900</v>
      </c>
      <c r="BM3586" t="str">
        <f t="shared" ref="BM3586:BM3649" si="459">IF(A3586="","",IF(O3586="Adhérent",BG3586,""))</f>
        <v/>
      </c>
      <c r="BN3586" s="84">
        <f t="shared" ref="BN3586:BN3649" si="460">YEAR(BO3586)-YEAR(J3586)</f>
        <v>0</v>
      </c>
    </row>
    <row r="3587" spans="59:66">
      <c r="BG3587" t="str">
        <f t="shared" ca="1" si="455"/>
        <v/>
      </c>
      <c r="BH3587" t="str">
        <f t="shared" si="456"/>
        <v/>
      </c>
      <c r="BI3587" t="str">
        <f t="shared" si="457"/>
        <v/>
      </c>
      <c r="BJ3587" t="str">
        <f t="shared" ca="1" si="458"/>
        <v/>
      </c>
      <c r="BK3587">
        <f t="shared" ref="BK3587:BK3650" si="461">YEAR(L3587)</f>
        <v>1900</v>
      </c>
      <c r="BL3587">
        <f t="shared" ref="BL3587:BL3650" si="462">YEAR(E3587)</f>
        <v>1900</v>
      </c>
      <c r="BM3587" t="str">
        <f t="shared" si="459"/>
        <v/>
      </c>
      <c r="BN3587" s="84">
        <f t="shared" si="460"/>
        <v>0</v>
      </c>
    </row>
    <row r="3588" spans="59:66">
      <c r="BG3588" t="str">
        <f t="shared" ca="1" si="455"/>
        <v/>
      </c>
      <c r="BH3588" t="str">
        <f t="shared" si="456"/>
        <v/>
      </c>
      <c r="BI3588" t="str">
        <f t="shared" si="457"/>
        <v/>
      </c>
      <c r="BJ3588" t="str">
        <f t="shared" ca="1" si="458"/>
        <v/>
      </c>
      <c r="BK3588">
        <f t="shared" si="461"/>
        <v>1900</v>
      </c>
      <c r="BL3588">
        <f t="shared" si="462"/>
        <v>1900</v>
      </c>
      <c r="BM3588" t="str">
        <f t="shared" si="459"/>
        <v/>
      </c>
      <c r="BN3588" s="84">
        <f t="shared" si="460"/>
        <v>0</v>
      </c>
    </row>
    <row r="3589" spans="59:66">
      <c r="BG3589" t="str">
        <f t="shared" ca="1" si="455"/>
        <v/>
      </c>
      <c r="BH3589" t="str">
        <f t="shared" si="456"/>
        <v/>
      </c>
      <c r="BI3589" t="str">
        <f t="shared" si="457"/>
        <v/>
      </c>
      <c r="BJ3589" t="str">
        <f t="shared" ca="1" si="458"/>
        <v/>
      </c>
      <c r="BK3589">
        <f t="shared" si="461"/>
        <v>1900</v>
      </c>
      <c r="BL3589">
        <f t="shared" si="462"/>
        <v>1900</v>
      </c>
      <c r="BM3589" t="str">
        <f t="shared" si="459"/>
        <v/>
      </c>
      <c r="BN3589" s="84">
        <f t="shared" si="460"/>
        <v>0</v>
      </c>
    </row>
    <row r="3590" spans="59:66">
      <c r="BG3590" t="str">
        <f t="shared" ca="1" si="455"/>
        <v/>
      </c>
      <c r="BH3590" t="str">
        <f t="shared" si="456"/>
        <v/>
      </c>
      <c r="BI3590" t="str">
        <f t="shared" si="457"/>
        <v/>
      </c>
      <c r="BJ3590" t="str">
        <f t="shared" ca="1" si="458"/>
        <v/>
      </c>
      <c r="BK3590">
        <f t="shared" si="461"/>
        <v>1900</v>
      </c>
      <c r="BL3590">
        <f t="shared" si="462"/>
        <v>1900</v>
      </c>
      <c r="BM3590" t="str">
        <f t="shared" si="459"/>
        <v/>
      </c>
      <c r="BN3590" s="84">
        <f t="shared" si="460"/>
        <v>0</v>
      </c>
    </row>
    <row r="3591" spans="59:66">
      <c r="BG3591" t="str">
        <f t="shared" ca="1" si="455"/>
        <v/>
      </c>
      <c r="BH3591" t="str">
        <f t="shared" si="456"/>
        <v/>
      </c>
      <c r="BI3591" t="str">
        <f t="shared" si="457"/>
        <v/>
      </c>
      <c r="BJ3591" t="str">
        <f t="shared" ca="1" si="458"/>
        <v/>
      </c>
      <c r="BK3591">
        <f t="shared" si="461"/>
        <v>1900</v>
      </c>
      <c r="BL3591">
        <f t="shared" si="462"/>
        <v>1900</v>
      </c>
      <c r="BM3591" t="str">
        <f t="shared" si="459"/>
        <v/>
      </c>
      <c r="BN3591" s="84">
        <f t="shared" si="460"/>
        <v>0</v>
      </c>
    </row>
    <row r="3592" spans="59:66">
      <c r="BG3592" t="str">
        <f t="shared" ca="1" si="455"/>
        <v/>
      </c>
      <c r="BH3592" t="str">
        <f t="shared" si="456"/>
        <v/>
      </c>
      <c r="BI3592" t="str">
        <f t="shared" si="457"/>
        <v/>
      </c>
      <c r="BJ3592" t="str">
        <f t="shared" ca="1" si="458"/>
        <v/>
      </c>
      <c r="BK3592">
        <f t="shared" si="461"/>
        <v>1900</v>
      </c>
      <c r="BL3592">
        <f t="shared" si="462"/>
        <v>1900</v>
      </c>
      <c r="BM3592" t="str">
        <f t="shared" si="459"/>
        <v/>
      </c>
      <c r="BN3592" s="84">
        <f t="shared" si="460"/>
        <v>0</v>
      </c>
    </row>
    <row r="3593" spans="59:66">
      <c r="BG3593" t="str">
        <f t="shared" ca="1" si="455"/>
        <v/>
      </c>
      <c r="BH3593" t="str">
        <f t="shared" si="456"/>
        <v/>
      </c>
      <c r="BI3593" t="str">
        <f t="shared" si="457"/>
        <v/>
      </c>
      <c r="BJ3593" t="str">
        <f t="shared" ca="1" si="458"/>
        <v/>
      </c>
      <c r="BK3593">
        <f t="shared" si="461"/>
        <v>1900</v>
      </c>
      <c r="BL3593">
        <f t="shared" si="462"/>
        <v>1900</v>
      </c>
      <c r="BM3593" t="str">
        <f t="shared" si="459"/>
        <v/>
      </c>
      <c r="BN3593" s="84">
        <f t="shared" si="460"/>
        <v>0</v>
      </c>
    </row>
    <row r="3594" spans="59:66">
      <c r="BG3594" t="str">
        <f t="shared" ca="1" si="455"/>
        <v/>
      </c>
      <c r="BH3594" t="str">
        <f t="shared" si="456"/>
        <v/>
      </c>
      <c r="BI3594" t="str">
        <f t="shared" si="457"/>
        <v/>
      </c>
      <c r="BJ3594" t="str">
        <f t="shared" ca="1" si="458"/>
        <v/>
      </c>
      <c r="BK3594">
        <f t="shared" si="461"/>
        <v>1900</v>
      </c>
      <c r="BL3594">
        <f t="shared" si="462"/>
        <v>1900</v>
      </c>
      <c r="BM3594" t="str">
        <f t="shared" si="459"/>
        <v/>
      </c>
      <c r="BN3594" s="84">
        <f t="shared" si="460"/>
        <v>0</v>
      </c>
    </row>
    <row r="3595" spans="59:66">
      <c r="BG3595" t="str">
        <f t="shared" ca="1" si="455"/>
        <v/>
      </c>
      <c r="BH3595" t="str">
        <f t="shared" si="456"/>
        <v/>
      </c>
      <c r="BI3595" t="str">
        <f t="shared" si="457"/>
        <v/>
      </c>
      <c r="BJ3595" t="str">
        <f t="shared" ca="1" si="458"/>
        <v/>
      </c>
      <c r="BK3595">
        <f t="shared" si="461"/>
        <v>1900</v>
      </c>
      <c r="BL3595">
        <f t="shared" si="462"/>
        <v>1900</v>
      </c>
      <c r="BM3595" t="str">
        <f t="shared" si="459"/>
        <v/>
      </c>
      <c r="BN3595" s="84">
        <f t="shared" si="460"/>
        <v>0</v>
      </c>
    </row>
    <row r="3596" spans="59:66">
      <c r="BG3596" t="str">
        <f t="shared" ca="1" si="455"/>
        <v/>
      </c>
      <c r="BH3596" t="str">
        <f t="shared" si="456"/>
        <v/>
      </c>
      <c r="BI3596" t="str">
        <f t="shared" si="457"/>
        <v/>
      </c>
      <c r="BJ3596" t="str">
        <f t="shared" ca="1" si="458"/>
        <v/>
      </c>
      <c r="BK3596">
        <f t="shared" si="461"/>
        <v>1900</v>
      </c>
      <c r="BL3596">
        <f t="shared" si="462"/>
        <v>1900</v>
      </c>
      <c r="BM3596" t="str">
        <f t="shared" si="459"/>
        <v/>
      </c>
      <c r="BN3596" s="84">
        <f t="shared" si="460"/>
        <v>0</v>
      </c>
    </row>
    <row r="3597" spans="59:66">
      <c r="BG3597" t="str">
        <f t="shared" ca="1" si="455"/>
        <v/>
      </c>
      <c r="BH3597" t="str">
        <f t="shared" si="456"/>
        <v/>
      </c>
      <c r="BI3597" t="str">
        <f t="shared" si="457"/>
        <v/>
      </c>
      <c r="BJ3597" t="str">
        <f t="shared" ca="1" si="458"/>
        <v/>
      </c>
      <c r="BK3597">
        <f t="shared" si="461"/>
        <v>1900</v>
      </c>
      <c r="BL3597">
        <f t="shared" si="462"/>
        <v>1900</v>
      </c>
      <c r="BM3597" t="str">
        <f t="shared" si="459"/>
        <v/>
      </c>
      <c r="BN3597" s="84">
        <f t="shared" si="460"/>
        <v>0</v>
      </c>
    </row>
    <row r="3598" spans="59:66">
      <c r="BG3598" t="str">
        <f t="shared" ca="1" si="455"/>
        <v/>
      </c>
      <c r="BH3598" t="str">
        <f t="shared" si="456"/>
        <v/>
      </c>
      <c r="BI3598" t="str">
        <f t="shared" si="457"/>
        <v/>
      </c>
      <c r="BJ3598" t="str">
        <f t="shared" ca="1" si="458"/>
        <v/>
      </c>
      <c r="BK3598">
        <f t="shared" si="461"/>
        <v>1900</v>
      </c>
      <c r="BL3598">
        <f t="shared" si="462"/>
        <v>1900</v>
      </c>
      <c r="BM3598" t="str">
        <f t="shared" si="459"/>
        <v/>
      </c>
      <c r="BN3598" s="84">
        <f t="shared" si="460"/>
        <v>0</v>
      </c>
    </row>
    <row r="3599" spans="59:66">
      <c r="BG3599" t="str">
        <f t="shared" ca="1" si="455"/>
        <v/>
      </c>
      <c r="BH3599" t="str">
        <f t="shared" si="456"/>
        <v/>
      </c>
      <c r="BI3599" t="str">
        <f t="shared" si="457"/>
        <v/>
      </c>
      <c r="BJ3599" t="str">
        <f t="shared" ca="1" si="458"/>
        <v/>
      </c>
      <c r="BK3599">
        <f t="shared" si="461"/>
        <v>1900</v>
      </c>
      <c r="BL3599">
        <f t="shared" si="462"/>
        <v>1900</v>
      </c>
      <c r="BM3599" t="str">
        <f t="shared" si="459"/>
        <v/>
      </c>
      <c r="BN3599" s="84">
        <f t="shared" si="460"/>
        <v>0</v>
      </c>
    </row>
    <row r="3600" spans="59:66">
      <c r="BG3600" t="str">
        <f t="shared" ca="1" si="455"/>
        <v/>
      </c>
      <c r="BH3600" t="str">
        <f t="shared" si="456"/>
        <v/>
      </c>
      <c r="BI3600" t="str">
        <f t="shared" si="457"/>
        <v/>
      </c>
      <c r="BJ3600" t="str">
        <f t="shared" ca="1" si="458"/>
        <v/>
      </c>
      <c r="BK3600">
        <f t="shared" si="461"/>
        <v>1900</v>
      </c>
      <c r="BL3600">
        <f t="shared" si="462"/>
        <v>1900</v>
      </c>
      <c r="BM3600" t="str">
        <f t="shared" si="459"/>
        <v/>
      </c>
      <c r="BN3600" s="84">
        <f t="shared" si="460"/>
        <v>0</v>
      </c>
    </row>
    <row r="3601" spans="59:66">
      <c r="BG3601" t="str">
        <f t="shared" ca="1" si="455"/>
        <v/>
      </c>
      <c r="BH3601" t="str">
        <f t="shared" si="456"/>
        <v/>
      </c>
      <c r="BI3601" t="str">
        <f t="shared" si="457"/>
        <v/>
      </c>
      <c r="BJ3601" t="str">
        <f t="shared" ca="1" si="458"/>
        <v/>
      </c>
      <c r="BK3601">
        <f t="shared" si="461"/>
        <v>1900</v>
      </c>
      <c r="BL3601">
        <f t="shared" si="462"/>
        <v>1900</v>
      </c>
      <c r="BM3601" t="str">
        <f t="shared" si="459"/>
        <v/>
      </c>
      <c r="BN3601" s="84">
        <f t="shared" si="460"/>
        <v>0</v>
      </c>
    </row>
    <row r="3602" spans="59:66">
      <c r="BG3602" t="str">
        <f t="shared" ca="1" si="455"/>
        <v/>
      </c>
      <c r="BH3602" t="str">
        <f t="shared" si="456"/>
        <v/>
      </c>
      <c r="BI3602" t="str">
        <f t="shared" si="457"/>
        <v/>
      </c>
      <c r="BJ3602" t="str">
        <f t="shared" ca="1" si="458"/>
        <v/>
      </c>
      <c r="BK3602">
        <f t="shared" si="461"/>
        <v>1900</v>
      </c>
      <c r="BL3602">
        <f t="shared" si="462"/>
        <v>1900</v>
      </c>
      <c r="BM3602" t="str">
        <f t="shared" si="459"/>
        <v/>
      </c>
      <c r="BN3602" s="84">
        <f t="shared" si="460"/>
        <v>0</v>
      </c>
    </row>
    <row r="3603" spans="59:66">
      <c r="BG3603" t="str">
        <f t="shared" ca="1" si="455"/>
        <v/>
      </c>
      <c r="BH3603" t="str">
        <f t="shared" si="456"/>
        <v/>
      </c>
      <c r="BI3603" t="str">
        <f t="shared" si="457"/>
        <v/>
      </c>
      <c r="BJ3603" t="str">
        <f t="shared" ca="1" si="458"/>
        <v/>
      </c>
      <c r="BK3603">
        <f t="shared" si="461"/>
        <v>1900</v>
      </c>
      <c r="BL3603">
        <f t="shared" si="462"/>
        <v>1900</v>
      </c>
      <c r="BM3603" t="str">
        <f t="shared" si="459"/>
        <v/>
      </c>
      <c r="BN3603" s="84">
        <f t="shared" si="460"/>
        <v>0</v>
      </c>
    </row>
    <row r="3604" spans="59:66">
      <c r="BG3604" t="str">
        <f t="shared" ca="1" si="455"/>
        <v/>
      </c>
      <c r="BH3604" t="str">
        <f t="shared" si="456"/>
        <v/>
      </c>
      <c r="BI3604" t="str">
        <f t="shared" si="457"/>
        <v/>
      </c>
      <c r="BJ3604" t="str">
        <f t="shared" ca="1" si="458"/>
        <v/>
      </c>
      <c r="BK3604">
        <f t="shared" si="461"/>
        <v>1900</v>
      </c>
      <c r="BL3604">
        <f t="shared" si="462"/>
        <v>1900</v>
      </c>
      <c r="BM3604" t="str">
        <f t="shared" si="459"/>
        <v/>
      </c>
      <c r="BN3604" s="84">
        <f t="shared" si="460"/>
        <v>0</v>
      </c>
    </row>
    <row r="3605" spans="59:66">
      <c r="BG3605" t="str">
        <f t="shared" ca="1" si="455"/>
        <v/>
      </c>
      <c r="BH3605" t="str">
        <f t="shared" si="456"/>
        <v/>
      </c>
      <c r="BI3605" t="str">
        <f t="shared" si="457"/>
        <v/>
      </c>
      <c r="BJ3605" t="str">
        <f t="shared" ca="1" si="458"/>
        <v/>
      </c>
      <c r="BK3605">
        <f t="shared" si="461"/>
        <v>1900</v>
      </c>
      <c r="BL3605">
        <f t="shared" si="462"/>
        <v>1900</v>
      </c>
      <c r="BM3605" t="str">
        <f t="shared" si="459"/>
        <v/>
      </c>
      <c r="BN3605" s="84">
        <f t="shared" si="460"/>
        <v>0</v>
      </c>
    </row>
    <row r="3606" spans="59:66">
      <c r="BG3606" t="str">
        <f t="shared" ca="1" si="455"/>
        <v/>
      </c>
      <c r="BH3606" t="str">
        <f t="shared" si="456"/>
        <v/>
      </c>
      <c r="BI3606" t="str">
        <f t="shared" si="457"/>
        <v/>
      </c>
      <c r="BJ3606" t="str">
        <f t="shared" ca="1" si="458"/>
        <v/>
      </c>
      <c r="BK3606">
        <f t="shared" si="461"/>
        <v>1900</v>
      </c>
      <c r="BL3606">
        <f t="shared" si="462"/>
        <v>1900</v>
      </c>
      <c r="BM3606" t="str">
        <f t="shared" si="459"/>
        <v/>
      </c>
      <c r="BN3606" s="84">
        <f t="shared" si="460"/>
        <v>0</v>
      </c>
    </row>
    <row r="3607" spans="59:66">
      <c r="BG3607" t="str">
        <f t="shared" ca="1" si="455"/>
        <v/>
      </c>
      <c r="BH3607" t="str">
        <f t="shared" si="456"/>
        <v/>
      </c>
      <c r="BI3607" t="str">
        <f t="shared" si="457"/>
        <v/>
      </c>
      <c r="BJ3607" t="str">
        <f t="shared" ca="1" si="458"/>
        <v/>
      </c>
      <c r="BK3607">
        <f t="shared" si="461"/>
        <v>1900</v>
      </c>
      <c r="BL3607">
        <f t="shared" si="462"/>
        <v>1900</v>
      </c>
      <c r="BM3607" t="str">
        <f t="shared" si="459"/>
        <v/>
      </c>
      <c r="BN3607" s="84">
        <f t="shared" si="460"/>
        <v>0</v>
      </c>
    </row>
    <row r="3608" spans="59:66">
      <c r="BG3608" t="str">
        <f t="shared" ca="1" si="455"/>
        <v/>
      </c>
      <c r="BH3608" t="str">
        <f t="shared" si="456"/>
        <v/>
      </c>
      <c r="BI3608" t="str">
        <f t="shared" si="457"/>
        <v/>
      </c>
      <c r="BJ3608" t="str">
        <f t="shared" ca="1" si="458"/>
        <v/>
      </c>
      <c r="BK3608">
        <f t="shared" si="461"/>
        <v>1900</v>
      </c>
      <c r="BL3608">
        <f t="shared" si="462"/>
        <v>1900</v>
      </c>
      <c r="BM3608" t="str">
        <f t="shared" si="459"/>
        <v/>
      </c>
      <c r="BN3608" s="84">
        <f t="shared" si="460"/>
        <v>0</v>
      </c>
    </row>
    <row r="3609" spans="59:66">
      <c r="BG3609" t="str">
        <f t="shared" ca="1" si="455"/>
        <v/>
      </c>
      <c r="BH3609" t="str">
        <f t="shared" si="456"/>
        <v/>
      </c>
      <c r="BI3609" t="str">
        <f t="shared" si="457"/>
        <v/>
      </c>
      <c r="BJ3609" t="str">
        <f t="shared" ca="1" si="458"/>
        <v/>
      </c>
      <c r="BK3609">
        <f t="shared" si="461"/>
        <v>1900</v>
      </c>
      <c r="BL3609">
        <f t="shared" si="462"/>
        <v>1900</v>
      </c>
      <c r="BM3609" t="str">
        <f t="shared" si="459"/>
        <v/>
      </c>
      <c r="BN3609" s="84">
        <f t="shared" si="460"/>
        <v>0</v>
      </c>
    </row>
    <row r="3610" spans="59:66">
      <c r="BG3610" t="str">
        <f t="shared" ca="1" si="455"/>
        <v/>
      </c>
      <c r="BH3610" t="str">
        <f t="shared" si="456"/>
        <v/>
      </c>
      <c r="BI3610" t="str">
        <f t="shared" si="457"/>
        <v/>
      </c>
      <c r="BJ3610" t="str">
        <f t="shared" ca="1" si="458"/>
        <v/>
      </c>
      <c r="BK3610">
        <f t="shared" si="461"/>
        <v>1900</v>
      </c>
      <c r="BL3610">
        <f t="shared" si="462"/>
        <v>1900</v>
      </c>
      <c r="BM3610" t="str">
        <f t="shared" si="459"/>
        <v/>
      </c>
      <c r="BN3610" s="84">
        <f t="shared" si="460"/>
        <v>0</v>
      </c>
    </row>
    <row r="3611" spans="59:66">
      <c r="BG3611" t="str">
        <f t="shared" ca="1" si="455"/>
        <v/>
      </c>
      <c r="BH3611" t="str">
        <f t="shared" si="456"/>
        <v/>
      </c>
      <c r="BI3611" t="str">
        <f t="shared" si="457"/>
        <v/>
      </c>
      <c r="BJ3611" t="str">
        <f t="shared" ca="1" si="458"/>
        <v/>
      </c>
      <c r="BK3611">
        <f t="shared" si="461"/>
        <v>1900</v>
      </c>
      <c r="BL3611">
        <f t="shared" si="462"/>
        <v>1900</v>
      </c>
      <c r="BM3611" t="str">
        <f t="shared" si="459"/>
        <v/>
      </c>
      <c r="BN3611" s="84">
        <f t="shared" si="460"/>
        <v>0</v>
      </c>
    </row>
    <row r="3612" spans="59:66">
      <c r="BG3612" t="str">
        <f t="shared" ca="1" si="455"/>
        <v/>
      </c>
      <c r="BH3612" t="str">
        <f t="shared" si="456"/>
        <v/>
      </c>
      <c r="BI3612" t="str">
        <f t="shared" si="457"/>
        <v/>
      </c>
      <c r="BJ3612" t="str">
        <f t="shared" ca="1" si="458"/>
        <v/>
      </c>
      <c r="BK3612">
        <f t="shared" si="461"/>
        <v>1900</v>
      </c>
      <c r="BL3612">
        <f t="shared" si="462"/>
        <v>1900</v>
      </c>
      <c r="BM3612" t="str">
        <f t="shared" si="459"/>
        <v/>
      </c>
      <c r="BN3612" s="84">
        <f t="shared" si="460"/>
        <v>0</v>
      </c>
    </row>
    <row r="3613" spans="59:66">
      <c r="BG3613" t="str">
        <f t="shared" ca="1" si="455"/>
        <v/>
      </c>
      <c r="BH3613" t="str">
        <f t="shared" si="456"/>
        <v/>
      </c>
      <c r="BI3613" t="str">
        <f t="shared" si="457"/>
        <v/>
      </c>
      <c r="BJ3613" t="str">
        <f t="shared" ca="1" si="458"/>
        <v/>
      </c>
      <c r="BK3613">
        <f t="shared" si="461"/>
        <v>1900</v>
      </c>
      <c r="BL3613">
        <f t="shared" si="462"/>
        <v>1900</v>
      </c>
      <c r="BM3613" t="str">
        <f t="shared" si="459"/>
        <v/>
      </c>
      <c r="BN3613" s="84">
        <f t="shared" si="460"/>
        <v>0</v>
      </c>
    </row>
    <row r="3614" spans="59:66">
      <c r="BG3614" t="str">
        <f t="shared" ca="1" si="455"/>
        <v/>
      </c>
      <c r="BH3614" t="str">
        <f t="shared" si="456"/>
        <v/>
      </c>
      <c r="BI3614" t="str">
        <f t="shared" si="457"/>
        <v/>
      </c>
      <c r="BJ3614" t="str">
        <f t="shared" ca="1" si="458"/>
        <v/>
      </c>
      <c r="BK3614">
        <f t="shared" si="461"/>
        <v>1900</v>
      </c>
      <c r="BL3614">
        <f t="shared" si="462"/>
        <v>1900</v>
      </c>
      <c r="BM3614" t="str">
        <f t="shared" si="459"/>
        <v/>
      </c>
      <c r="BN3614" s="84">
        <f t="shared" si="460"/>
        <v>0</v>
      </c>
    </row>
    <row r="3615" spans="59:66">
      <c r="BG3615" t="str">
        <f t="shared" ca="1" si="455"/>
        <v/>
      </c>
      <c r="BH3615" t="str">
        <f t="shared" si="456"/>
        <v/>
      </c>
      <c r="BI3615" t="str">
        <f t="shared" si="457"/>
        <v/>
      </c>
      <c r="BJ3615" t="str">
        <f t="shared" ca="1" si="458"/>
        <v/>
      </c>
      <c r="BK3615">
        <f t="shared" si="461"/>
        <v>1900</v>
      </c>
      <c r="BL3615">
        <f t="shared" si="462"/>
        <v>1900</v>
      </c>
      <c r="BM3615" t="str">
        <f t="shared" si="459"/>
        <v/>
      </c>
      <c r="BN3615" s="84">
        <f t="shared" si="460"/>
        <v>0</v>
      </c>
    </row>
    <row r="3616" spans="59:66">
      <c r="BG3616" t="str">
        <f t="shared" ca="1" si="455"/>
        <v/>
      </c>
      <c r="BH3616" t="str">
        <f t="shared" si="456"/>
        <v/>
      </c>
      <c r="BI3616" t="str">
        <f t="shared" si="457"/>
        <v/>
      </c>
      <c r="BJ3616" t="str">
        <f t="shared" ca="1" si="458"/>
        <v/>
      </c>
      <c r="BK3616">
        <f t="shared" si="461"/>
        <v>1900</v>
      </c>
      <c r="BL3616">
        <f t="shared" si="462"/>
        <v>1900</v>
      </c>
      <c r="BM3616" t="str">
        <f t="shared" si="459"/>
        <v/>
      </c>
      <c r="BN3616" s="84">
        <f t="shared" si="460"/>
        <v>0</v>
      </c>
    </row>
    <row r="3617" spans="59:66">
      <c r="BG3617" t="str">
        <f t="shared" ca="1" si="455"/>
        <v/>
      </c>
      <c r="BH3617" t="str">
        <f t="shared" si="456"/>
        <v/>
      </c>
      <c r="BI3617" t="str">
        <f t="shared" si="457"/>
        <v/>
      </c>
      <c r="BJ3617" t="str">
        <f t="shared" ca="1" si="458"/>
        <v/>
      </c>
      <c r="BK3617">
        <f t="shared" si="461"/>
        <v>1900</v>
      </c>
      <c r="BL3617">
        <f t="shared" si="462"/>
        <v>1900</v>
      </c>
      <c r="BM3617" t="str">
        <f t="shared" si="459"/>
        <v/>
      </c>
      <c r="BN3617" s="84">
        <f t="shared" si="460"/>
        <v>0</v>
      </c>
    </row>
    <row r="3618" spans="59:66">
      <c r="BG3618" t="str">
        <f t="shared" ca="1" si="455"/>
        <v/>
      </c>
      <c r="BH3618" t="str">
        <f t="shared" si="456"/>
        <v/>
      </c>
      <c r="BI3618" t="str">
        <f t="shared" si="457"/>
        <v/>
      </c>
      <c r="BJ3618" t="str">
        <f t="shared" ca="1" si="458"/>
        <v/>
      </c>
      <c r="BK3618">
        <f t="shared" si="461"/>
        <v>1900</v>
      </c>
      <c r="BL3618">
        <f t="shared" si="462"/>
        <v>1900</v>
      </c>
      <c r="BM3618" t="str">
        <f t="shared" si="459"/>
        <v/>
      </c>
      <c r="BN3618" s="84">
        <f t="shared" si="460"/>
        <v>0</v>
      </c>
    </row>
    <row r="3619" spans="59:66">
      <c r="BG3619" t="str">
        <f t="shared" ca="1" si="455"/>
        <v/>
      </c>
      <c r="BH3619" t="str">
        <f t="shared" si="456"/>
        <v/>
      </c>
      <c r="BI3619" t="str">
        <f t="shared" si="457"/>
        <v/>
      </c>
      <c r="BJ3619" t="str">
        <f t="shared" ca="1" si="458"/>
        <v/>
      </c>
      <c r="BK3619">
        <f t="shared" si="461"/>
        <v>1900</v>
      </c>
      <c r="BL3619">
        <f t="shared" si="462"/>
        <v>1900</v>
      </c>
      <c r="BM3619" t="str">
        <f t="shared" si="459"/>
        <v/>
      </c>
      <c r="BN3619" s="84">
        <f t="shared" si="460"/>
        <v>0</v>
      </c>
    </row>
    <row r="3620" spans="59:66">
      <c r="BG3620" t="str">
        <f t="shared" ca="1" si="455"/>
        <v/>
      </c>
      <c r="BH3620" t="str">
        <f t="shared" si="456"/>
        <v/>
      </c>
      <c r="BI3620" t="str">
        <f t="shared" si="457"/>
        <v/>
      </c>
      <c r="BJ3620" t="str">
        <f t="shared" ca="1" si="458"/>
        <v/>
      </c>
      <c r="BK3620">
        <f t="shared" si="461"/>
        <v>1900</v>
      </c>
      <c r="BL3620">
        <f t="shared" si="462"/>
        <v>1900</v>
      </c>
      <c r="BM3620" t="str">
        <f t="shared" si="459"/>
        <v/>
      </c>
      <c r="BN3620" s="84">
        <f t="shared" si="460"/>
        <v>0</v>
      </c>
    </row>
    <row r="3621" spans="59:66">
      <c r="BG3621" t="str">
        <f t="shared" ca="1" si="455"/>
        <v/>
      </c>
      <c r="BH3621" t="str">
        <f t="shared" si="456"/>
        <v/>
      </c>
      <c r="BI3621" t="str">
        <f t="shared" si="457"/>
        <v/>
      </c>
      <c r="BJ3621" t="str">
        <f t="shared" ca="1" si="458"/>
        <v/>
      </c>
      <c r="BK3621">
        <f t="shared" si="461"/>
        <v>1900</v>
      </c>
      <c r="BL3621">
        <f t="shared" si="462"/>
        <v>1900</v>
      </c>
      <c r="BM3621" t="str">
        <f t="shared" si="459"/>
        <v/>
      </c>
      <c r="BN3621" s="84">
        <f t="shared" si="460"/>
        <v>0</v>
      </c>
    </row>
    <row r="3622" spans="59:66">
      <c r="BG3622" t="str">
        <f t="shared" ca="1" si="455"/>
        <v/>
      </c>
      <c r="BH3622" t="str">
        <f t="shared" si="456"/>
        <v/>
      </c>
      <c r="BI3622" t="str">
        <f t="shared" si="457"/>
        <v/>
      </c>
      <c r="BJ3622" t="str">
        <f t="shared" ca="1" si="458"/>
        <v/>
      </c>
      <c r="BK3622">
        <f t="shared" si="461"/>
        <v>1900</v>
      </c>
      <c r="BL3622">
        <f t="shared" si="462"/>
        <v>1900</v>
      </c>
      <c r="BM3622" t="str">
        <f t="shared" si="459"/>
        <v/>
      </c>
      <c r="BN3622" s="84">
        <f t="shared" si="460"/>
        <v>0</v>
      </c>
    </row>
    <row r="3623" spans="59:66">
      <c r="BG3623" t="str">
        <f t="shared" ca="1" si="455"/>
        <v/>
      </c>
      <c r="BH3623" t="str">
        <f t="shared" si="456"/>
        <v/>
      </c>
      <c r="BI3623" t="str">
        <f t="shared" si="457"/>
        <v/>
      </c>
      <c r="BJ3623" t="str">
        <f t="shared" ca="1" si="458"/>
        <v/>
      </c>
      <c r="BK3623">
        <f t="shared" si="461"/>
        <v>1900</v>
      </c>
      <c r="BL3623">
        <f t="shared" si="462"/>
        <v>1900</v>
      </c>
      <c r="BM3623" t="str">
        <f t="shared" si="459"/>
        <v/>
      </c>
      <c r="BN3623" s="84">
        <f t="shared" si="460"/>
        <v>0</v>
      </c>
    </row>
    <row r="3624" spans="59:66">
      <c r="BG3624" t="str">
        <f t="shared" ca="1" si="455"/>
        <v/>
      </c>
      <c r="BH3624" t="str">
        <f t="shared" si="456"/>
        <v/>
      </c>
      <c r="BI3624" t="str">
        <f t="shared" si="457"/>
        <v/>
      </c>
      <c r="BJ3624" t="str">
        <f t="shared" ca="1" si="458"/>
        <v/>
      </c>
      <c r="BK3624">
        <f t="shared" si="461"/>
        <v>1900</v>
      </c>
      <c r="BL3624">
        <f t="shared" si="462"/>
        <v>1900</v>
      </c>
      <c r="BM3624" t="str">
        <f t="shared" si="459"/>
        <v/>
      </c>
      <c r="BN3624" s="84">
        <f t="shared" si="460"/>
        <v>0</v>
      </c>
    </row>
    <row r="3625" spans="59:66">
      <c r="BG3625" t="str">
        <f t="shared" ca="1" si="455"/>
        <v/>
      </c>
      <c r="BH3625" t="str">
        <f t="shared" si="456"/>
        <v/>
      </c>
      <c r="BI3625" t="str">
        <f t="shared" si="457"/>
        <v/>
      </c>
      <c r="BJ3625" t="str">
        <f t="shared" ca="1" si="458"/>
        <v/>
      </c>
      <c r="BK3625">
        <f t="shared" si="461"/>
        <v>1900</v>
      </c>
      <c r="BL3625">
        <f t="shared" si="462"/>
        <v>1900</v>
      </c>
      <c r="BM3625" t="str">
        <f t="shared" si="459"/>
        <v/>
      </c>
      <c r="BN3625" s="84">
        <f t="shared" si="460"/>
        <v>0</v>
      </c>
    </row>
    <row r="3626" spans="59:66">
      <c r="BG3626" t="str">
        <f t="shared" ca="1" si="455"/>
        <v/>
      </c>
      <c r="BH3626" t="str">
        <f t="shared" si="456"/>
        <v/>
      </c>
      <c r="BI3626" t="str">
        <f t="shared" si="457"/>
        <v/>
      </c>
      <c r="BJ3626" t="str">
        <f t="shared" ca="1" si="458"/>
        <v/>
      </c>
      <c r="BK3626">
        <f t="shared" si="461"/>
        <v>1900</v>
      </c>
      <c r="BL3626">
        <f t="shared" si="462"/>
        <v>1900</v>
      </c>
      <c r="BM3626" t="str">
        <f t="shared" si="459"/>
        <v/>
      </c>
      <c r="BN3626" s="84">
        <f t="shared" si="460"/>
        <v>0</v>
      </c>
    </row>
    <row r="3627" spans="59:66">
      <c r="BG3627" t="str">
        <f t="shared" ca="1" si="455"/>
        <v/>
      </c>
      <c r="BH3627" t="str">
        <f t="shared" si="456"/>
        <v/>
      </c>
      <c r="BI3627" t="str">
        <f t="shared" si="457"/>
        <v/>
      </c>
      <c r="BJ3627" t="str">
        <f t="shared" ca="1" si="458"/>
        <v/>
      </c>
      <c r="BK3627">
        <f t="shared" si="461"/>
        <v>1900</v>
      </c>
      <c r="BL3627">
        <f t="shared" si="462"/>
        <v>1900</v>
      </c>
      <c r="BM3627" t="str">
        <f t="shared" si="459"/>
        <v/>
      </c>
      <c r="BN3627" s="84">
        <f t="shared" si="460"/>
        <v>0</v>
      </c>
    </row>
    <row r="3628" spans="59:66">
      <c r="BG3628" t="str">
        <f t="shared" ca="1" si="455"/>
        <v/>
      </c>
      <c r="BH3628" t="str">
        <f t="shared" si="456"/>
        <v/>
      </c>
      <c r="BI3628" t="str">
        <f t="shared" si="457"/>
        <v/>
      </c>
      <c r="BJ3628" t="str">
        <f t="shared" ca="1" si="458"/>
        <v/>
      </c>
      <c r="BK3628">
        <f t="shared" si="461"/>
        <v>1900</v>
      </c>
      <c r="BL3628">
        <f t="shared" si="462"/>
        <v>1900</v>
      </c>
      <c r="BM3628" t="str">
        <f t="shared" si="459"/>
        <v/>
      </c>
      <c r="BN3628" s="84">
        <f t="shared" si="460"/>
        <v>0</v>
      </c>
    </row>
    <row r="3629" spans="59:66">
      <c r="BG3629" t="str">
        <f t="shared" ca="1" si="455"/>
        <v/>
      </c>
      <c r="BH3629" t="str">
        <f t="shared" si="456"/>
        <v/>
      </c>
      <c r="BI3629" t="str">
        <f t="shared" si="457"/>
        <v/>
      </c>
      <c r="BJ3629" t="str">
        <f t="shared" ca="1" si="458"/>
        <v/>
      </c>
      <c r="BK3629">
        <f t="shared" si="461"/>
        <v>1900</v>
      </c>
      <c r="BL3629">
        <f t="shared" si="462"/>
        <v>1900</v>
      </c>
      <c r="BM3629" t="str">
        <f t="shared" si="459"/>
        <v/>
      </c>
      <c r="BN3629" s="84">
        <f t="shared" si="460"/>
        <v>0</v>
      </c>
    </row>
    <row r="3630" spans="59:66">
      <c r="BG3630" t="str">
        <f t="shared" ca="1" si="455"/>
        <v/>
      </c>
      <c r="BH3630" t="str">
        <f t="shared" si="456"/>
        <v/>
      </c>
      <c r="BI3630" t="str">
        <f t="shared" si="457"/>
        <v/>
      </c>
      <c r="BJ3630" t="str">
        <f t="shared" ca="1" si="458"/>
        <v/>
      </c>
      <c r="BK3630">
        <f t="shared" si="461"/>
        <v>1900</v>
      </c>
      <c r="BL3630">
        <f t="shared" si="462"/>
        <v>1900</v>
      </c>
      <c r="BM3630" t="str">
        <f t="shared" si="459"/>
        <v/>
      </c>
      <c r="BN3630" s="84">
        <f t="shared" si="460"/>
        <v>0</v>
      </c>
    </row>
    <row r="3631" spans="59:66">
      <c r="BG3631" t="str">
        <f t="shared" ca="1" si="455"/>
        <v/>
      </c>
      <c r="BH3631" t="str">
        <f t="shared" si="456"/>
        <v/>
      </c>
      <c r="BI3631" t="str">
        <f t="shared" si="457"/>
        <v/>
      </c>
      <c r="BJ3631" t="str">
        <f t="shared" ca="1" si="458"/>
        <v/>
      </c>
      <c r="BK3631">
        <f t="shared" si="461"/>
        <v>1900</v>
      </c>
      <c r="BL3631">
        <f t="shared" si="462"/>
        <v>1900</v>
      </c>
      <c r="BM3631" t="str">
        <f t="shared" si="459"/>
        <v/>
      </c>
      <c r="BN3631" s="84">
        <f t="shared" si="460"/>
        <v>0</v>
      </c>
    </row>
    <row r="3632" spans="59:66">
      <c r="BG3632" t="str">
        <f t="shared" ca="1" si="455"/>
        <v/>
      </c>
      <c r="BH3632" t="str">
        <f t="shared" si="456"/>
        <v/>
      </c>
      <c r="BI3632" t="str">
        <f t="shared" si="457"/>
        <v/>
      </c>
      <c r="BJ3632" t="str">
        <f t="shared" ca="1" si="458"/>
        <v/>
      </c>
      <c r="BK3632">
        <f t="shared" si="461"/>
        <v>1900</v>
      </c>
      <c r="BL3632">
        <f t="shared" si="462"/>
        <v>1900</v>
      </c>
      <c r="BM3632" t="str">
        <f t="shared" si="459"/>
        <v/>
      </c>
      <c r="BN3632" s="84">
        <f t="shared" si="460"/>
        <v>0</v>
      </c>
    </row>
    <row r="3633" spans="59:66">
      <c r="BG3633" t="str">
        <f t="shared" ca="1" si="455"/>
        <v/>
      </c>
      <c r="BH3633" t="str">
        <f t="shared" si="456"/>
        <v/>
      </c>
      <c r="BI3633" t="str">
        <f t="shared" si="457"/>
        <v/>
      </c>
      <c r="BJ3633" t="str">
        <f t="shared" ca="1" si="458"/>
        <v/>
      </c>
      <c r="BK3633">
        <f t="shared" si="461"/>
        <v>1900</v>
      </c>
      <c r="BL3633">
        <f t="shared" si="462"/>
        <v>1900</v>
      </c>
      <c r="BM3633" t="str">
        <f t="shared" si="459"/>
        <v/>
      </c>
      <c r="BN3633" s="84">
        <f t="shared" si="460"/>
        <v>0</v>
      </c>
    </row>
    <row r="3634" spans="59:66">
      <c r="BG3634" t="str">
        <f t="shared" ca="1" si="455"/>
        <v/>
      </c>
      <c r="BH3634" t="str">
        <f t="shared" si="456"/>
        <v/>
      </c>
      <c r="BI3634" t="str">
        <f t="shared" si="457"/>
        <v/>
      </c>
      <c r="BJ3634" t="str">
        <f t="shared" ca="1" si="458"/>
        <v/>
      </c>
      <c r="BK3634">
        <f t="shared" si="461"/>
        <v>1900</v>
      </c>
      <c r="BL3634">
        <f t="shared" si="462"/>
        <v>1900</v>
      </c>
      <c r="BM3634" t="str">
        <f t="shared" si="459"/>
        <v/>
      </c>
      <c r="BN3634" s="84">
        <f t="shared" si="460"/>
        <v>0</v>
      </c>
    </row>
    <row r="3635" spans="59:66">
      <c r="BG3635" t="str">
        <f t="shared" ca="1" si="455"/>
        <v/>
      </c>
      <c r="BH3635" t="str">
        <f t="shared" si="456"/>
        <v/>
      </c>
      <c r="BI3635" t="str">
        <f t="shared" si="457"/>
        <v/>
      </c>
      <c r="BJ3635" t="str">
        <f t="shared" ca="1" si="458"/>
        <v/>
      </c>
      <c r="BK3635">
        <f t="shared" si="461"/>
        <v>1900</v>
      </c>
      <c r="BL3635">
        <f t="shared" si="462"/>
        <v>1900</v>
      </c>
      <c r="BM3635" t="str">
        <f t="shared" si="459"/>
        <v/>
      </c>
      <c r="BN3635" s="84">
        <f t="shared" si="460"/>
        <v>0</v>
      </c>
    </row>
    <row r="3636" spans="59:66">
      <c r="BG3636" t="str">
        <f t="shared" ca="1" si="455"/>
        <v/>
      </c>
      <c r="BH3636" t="str">
        <f t="shared" si="456"/>
        <v/>
      </c>
      <c r="BI3636" t="str">
        <f t="shared" si="457"/>
        <v/>
      </c>
      <c r="BJ3636" t="str">
        <f t="shared" ca="1" si="458"/>
        <v/>
      </c>
      <c r="BK3636">
        <f t="shared" si="461"/>
        <v>1900</v>
      </c>
      <c r="BL3636">
        <f t="shared" si="462"/>
        <v>1900</v>
      </c>
      <c r="BM3636" t="str">
        <f t="shared" si="459"/>
        <v/>
      </c>
      <c r="BN3636" s="84">
        <f t="shared" si="460"/>
        <v>0</v>
      </c>
    </row>
    <row r="3637" spans="59:66">
      <c r="BG3637" t="str">
        <f t="shared" ca="1" si="455"/>
        <v/>
      </c>
      <c r="BH3637" t="str">
        <f t="shared" si="456"/>
        <v/>
      </c>
      <c r="BI3637" t="str">
        <f t="shared" si="457"/>
        <v/>
      </c>
      <c r="BJ3637" t="str">
        <f t="shared" ca="1" si="458"/>
        <v/>
      </c>
      <c r="BK3637">
        <f t="shared" si="461"/>
        <v>1900</v>
      </c>
      <c r="BL3637">
        <f t="shared" si="462"/>
        <v>1900</v>
      </c>
      <c r="BM3637" t="str">
        <f t="shared" si="459"/>
        <v/>
      </c>
      <c r="BN3637" s="84">
        <f t="shared" si="460"/>
        <v>0</v>
      </c>
    </row>
    <row r="3638" spans="59:66">
      <c r="BG3638" t="str">
        <f t="shared" ca="1" si="455"/>
        <v/>
      </c>
      <c r="BH3638" t="str">
        <f t="shared" si="456"/>
        <v/>
      </c>
      <c r="BI3638" t="str">
        <f t="shared" si="457"/>
        <v/>
      </c>
      <c r="BJ3638" t="str">
        <f t="shared" ca="1" si="458"/>
        <v/>
      </c>
      <c r="BK3638">
        <f t="shared" si="461"/>
        <v>1900</v>
      </c>
      <c r="BL3638">
        <f t="shared" si="462"/>
        <v>1900</v>
      </c>
      <c r="BM3638" t="str">
        <f t="shared" si="459"/>
        <v/>
      </c>
      <c r="BN3638" s="84">
        <f t="shared" si="460"/>
        <v>0</v>
      </c>
    </row>
    <row r="3639" spans="59:66">
      <c r="BG3639" t="str">
        <f t="shared" ca="1" si="455"/>
        <v/>
      </c>
      <c r="BH3639" t="str">
        <f t="shared" si="456"/>
        <v/>
      </c>
      <c r="BI3639" t="str">
        <f t="shared" si="457"/>
        <v/>
      </c>
      <c r="BJ3639" t="str">
        <f t="shared" ca="1" si="458"/>
        <v/>
      </c>
      <c r="BK3639">
        <f t="shared" si="461"/>
        <v>1900</v>
      </c>
      <c r="BL3639">
        <f t="shared" si="462"/>
        <v>1900</v>
      </c>
      <c r="BM3639" t="str">
        <f t="shared" si="459"/>
        <v/>
      </c>
      <c r="BN3639" s="84">
        <f t="shared" si="460"/>
        <v>0</v>
      </c>
    </row>
    <row r="3640" spans="59:66">
      <c r="BG3640" t="str">
        <f t="shared" ca="1" si="455"/>
        <v/>
      </c>
      <c r="BH3640" t="str">
        <f t="shared" si="456"/>
        <v/>
      </c>
      <c r="BI3640" t="str">
        <f t="shared" si="457"/>
        <v/>
      </c>
      <c r="BJ3640" t="str">
        <f t="shared" ca="1" si="458"/>
        <v/>
      </c>
      <c r="BK3640">
        <f t="shared" si="461"/>
        <v>1900</v>
      </c>
      <c r="BL3640">
        <f t="shared" si="462"/>
        <v>1900</v>
      </c>
      <c r="BM3640" t="str">
        <f t="shared" si="459"/>
        <v/>
      </c>
      <c r="BN3640" s="84">
        <f t="shared" si="460"/>
        <v>0</v>
      </c>
    </row>
    <row r="3641" spans="59:66">
      <c r="BG3641" t="str">
        <f t="shared" ref="BG3641:BG3704" ca="1" si="463">IF(A3641="","",DATEDIF(J3641,TODAY(),"y"))</f>
        <v/>
      </c>
      <c r="BH3641" t="str">
        <f t="shared" ref="BH3641:BH3704" si="464">IF(A3641="","",IF(BG3641&lt;61,"Moins de 61",IF(BG3641&lt;66,"61 à 65",IF(BG3641&lt;71,"66 à 70",IF(BG3641&lt;76,"71 à 75",IF(BG3641&lt;81,"76 à 80",IF(BG3641&lt;86,"81 à 85",IF(BG3641&lt;91,"86 à 90",IF(BG3641&lt;96,"91 à 95",IF(BG3641&lt;101,"96 à 100",IF(BG3641&gt;=101,"101 et plus","")))))))))))</f>
        <v/>
      </c>
      <c r="BI3641" t="str">
        <f t="shared" ref="BI3641:BI3704" si="465">IF(B3641="","",IF(BG3641&lt;66,"Moins de 66",IF(BG3641&lt;71,"66 à 70",IF(BG3641&lt;76,"71 à 75",IF(BG3641&lt;81,"76 à 80",IF(BG3641&gt;=81,"plus de 80",""))))))</f>
        <v/>
      </c>
      <c r="BJ3641" t="str">
        <f t="shared" ref="BJ3641:BJ3704" ca="1" si="466">IF(A3641="","",DATEDIF(L3641,TODAY(),"y"))</f>
        <v/>
      </c>
      <c r="BK3641">
        <f t="shared" si="461"/>
        <v>1900</v>
      </c>
      <c r="BL3641">
        <f t="shared" si="462"/>
        <v>1900</v>
      </c>
      <c r="BM3641" t="str">
        <f t="shared" si="459"/>
        <v/>
      </c>
      <c r="BN3641" s="84">
        <f t="shared" si="460"/>
        <v>0</v>
      </c>
    </row>
    <row r="3642" spans="59:66">
      <c r="BG3642" t="str">
        <f t="shared" ca="1" si="463"/>
        <v/>
      </c>
      <c r="BH3642" t="str">
        <f t="shared" si="464"/>
        <v/>
      </c>
      <c r="BI3642" t="str">
        <f t="shared" si="465"/>
        <v/>
      </c>
      <c r="BJ3642" t="str">
        <f t="shared" ca="1" si="466"/>
        <v/>
      </c>
      <c r="BK3642">
        <f t="shared" si="461"/>
        <v>1900</v>
      </c>
      <c r="BL3642">
        <f t="shared" si="462"/>
        <v>1900</v>
      </c>
      <c r="BM3642" t="str">
        <f t="shared" si="459"/>
        <v/>
      </c>
      <c r="BN3642" s="84">
        <f t="shared" si="460"/>
        <v>0</v>
      </c>
    </row>
    <row r="3643" spans="59:66">
      <c r="BG3643" t="str">
        <f t="shared" ca="1" si="463"/>
        <v/>
      </c>
      <c r="BH3643" t="str">
        <f t="shared" si="464"/>
        <v/>
      </c>
      <c r="BI3643" t="str">
        <f t="shared" si="465"/>
        <v/>
      </c>
      <c r="BJ3643" t="str">
        <f t="shared" ca="1" si="466"/>
        <v/>
      </c>
      <c r="BK3643">
        <f t="shared" si="461"/>
        <v>1900</v>
      </c>
      <c r="BL3643">
        <f t="shared" si="462"/>
        <v>1900</v>
      </c>
      <c r="BM3643" t="str">
        <f t="shared" si="459"/>
        <v/>
      </c>
      <c r="BN3643" s="84">
        <f t="shared" si="460"/>
        <v>0</v>
      </c>
    </row>
    <row r="3644" spans="59:66">
      <c r="BG3644" t="str">
        <f t="shared" ca="1" si="463"/>
        <v/>
      </c>
      <c r="BH3644" t="str">
        <f t="shared" si="464"/>
        <v/>
      </c>
      <c r="BI3644" t="str">
        <f t="shared" si="465"/>
        <v/>
      </c>
      <c r="BJ3644" t="str">
        <f t="shared" ca="1" si="466"/>
        <v/>
      </c>
      <c r="BK3644">
        <f t="shared" si="461"/>
        <v>1900</v>
      </c>
      <c r="BL3644">
        <f t="shared" si="462"/>
        <v>1900</v>
      </c>
      <c r="BM3644" t="str">
        <f t="shared" si="459"/>
        <v/>
      </c>
      <c r="BN3644" s="84">
        <f t="shared" si="460"/>
        <v>0</v>
      </c>
    </row>
    <row r="3645" spans="59:66">
      <c r="BG3645" t="str">
        <f t="shared" ca="1" si="463"/>
        <v/>
      </c>
      <c r="BH3645" t="str">
        <f t="shared" si="464"/>
        <v/>
      </c>
      <c r="BI3645" t="str">
        <f t="shared" si="465"/>
        <v/>
      </c>
      <c r="BJ3645" t="str">
        <f t="shared" ca="1" si="466"/>
        <v/>
      </c>
      <c r="BK3645">
        <f t="shared" si="461"/>
        <v>1900</v>
      </c>
      <c r="BL3645">
        <f t="shared" si="462"/>
        <v>1900</v>
      </c>
      <c r="BM3645" t="str">
        <f t="shared" si="459"/>
        <v/>
      </c>
      <c r="BN3645" s="84">
        <f t="shared" si="460"/>
        <v>0</v>
      </c>
    </row>
    <row r="3646" spans="59:66">
      <c r="BG3646" t="str">
        <f t="shared" ca="1" si="463"/>
        <v/>
      </c>
      <c r="BH3646" t="str">
        <f t="shared" si="464"/>
        <v/>
      </c>
      <c r="BI3646" t="str">
        <f t="shared" si="465"/>
        <v/>
      </c>
      <c r="BJ3646" t="str">
        <f t="shared" ca="1" si="466"/>
        <v/>
      </c>
      <c r="BK3646">
        <f t="shared" si="461"/>
        <v>1900</v>
      </c>
      <c r="BL3646">
        <f t="shared" si="462"/>
        <v>1900</v>
      </c>
      <c r="BM3646" t="str">
        <f t="shared" si="459"/>
        <v/>
      </c>
      <c r="BN3646" s="84">
        <f t="shared" si="460"/>
        <v>0</v>
      </c>
    </row>
    <row r="3647" spans="59:66">
      <c r="BG3647" t="str">
        <f t="shared" ca="1" si="463"/>
        <v/>
      </c>
      <c r="BH3647" t="str">
        <f t="shared" si="464"/>
        <v/>
      </c>
      <c r="BI3647" t="str">
        <f t="shared" si="465"/>
        <v/>
      </c>
      <c r="BJ3647" t="str">
        <f t="shared" ca="1" si="466"/>
        <v/>
      </c>
      <c r="BK3647">
        <f t="shared" si="461"/>
        <v>1900</v>
      </c>
      <c r="BL3647">
        <f t="shared" si="462"/>
        <v>1900</v>
      </c>
      <c r="BM3647" t="str">
        <f t="shared" si="459"/>
        <v/>
      </c>
      <c r="BN3647" s="84">
        <f t="shared" si="460"/>
        <v>0</v>
      </c>
    </row>
    <row r="3648" spans="59:66">
      <c r="BG3648" t="str">
        <f t="shared" ca="1" si="463"/>
        <v/>
      </c>
      <c r="BH3648" t="str">
        <f t="shared" si="464"/>
        <v/>
      </c>
      <c r="BI3648" t="str">
        <f t="shared" si="465"/>
        <v/>
      </c>
      <c r="BJ3648" t="str">
        <f t="shared" ca="1" si="466"/>
        <v/>
      </c>
      <c r="BK3648">
        <f t="shared" si="461"/>
        <v>1900</v>
      </c>
      <c r="BL3648">
        <f t="shared" si="462"/>
        <v>1900</v>
      </c>
      <c r="BM3648" t="str">
        <f t="shared" si="459"/>
        <v/>
      </c>
      <c r="BN3648" s="84">
        <f t="shared" si="460"/>
        <v>0</v>
      </c>
    </row>
    <row r="3649" spans="59:66">
      <c r="BG3649" t="str">
        <f t="shared" ca="1" si="463"/>
        <v/>
      </c>
      <c r="BH3649" t="str">
        <f t="shared" si="464"/>
        <v/>
      </c>
      <c r="BI3649" t="str">
        <f t="shared" si="465"/>
        <v/>
      </c>
      <c r="BJ3649" t="str">
        <f t="shared" ca="1" si="466"/>
        <v/>
      </c>
      <c r="BK3649">
        <f t="shared" si="461"/>
        <v>1900</v>
      </c>
      <c r="BL3649">
        <f t="shared" si="462"/>
        <v>1900</v>
      </c>
      <c r="BM3649" t="str">
        <f t="shared" si="459"/>
        <v/>
      </c>
      <c r="BN3649" s="84">
        <f t="shared" si="460"/>
        <v>0</v>
      </c>
    </row>
    <row r="3650" spans="59:66">
      <c r="BG3650" t="str">
        <f t="shared" ca="1" si="463"/>
        <v/>
      </c>
      <c r="BH3650" t="str">
        <f t="shared" si="464"/>
        <v/>
      </c>
      <c r="BI3650" t="str">
        <f t="shared" si="465"/>
        <v/>
      </c>
      <c r="BJ3650" t="str">
        <f t="shared" ca="1" si="466"/>
        <v/>
      </c>
      <c r="BK3650">
        <f t="shared" si="461"/>
        <v>1900</v>
      </c>
      <c r="BL3650">
        <f t="shared" si="462"/>
        <v>1900</v>
      </c>
      <c r="BM3650" t="str">
        <f t="shared" ref="BM3650:BM3713" si="467">IF(A3650="","",IF(O3650="Adhérent",BG3650,""))</f>
        <v/>
      </c>
      <c r="BN3650" s="84">
        <f t="shared" ref="BN3650:BN3713" si="468">YEAR(BO3650)-YEAR(J3650)</f>
        <v>0</v>
      </c>
    </row>
    <row r="3651" spans="59:66">
      <c r="BG3651" t="str">
        <f t="shared" ca="1" si="463"/>
        <v/>
      </c>
      <c r="BH3651" t="str">
        <f t="shared" si="464"/>
        <v/>
      </c>
      <c r="BI3651" t="str">
        <f t="shared" si="465"/>
        <v/>
      </c>
      <c r="BJ3651" t="str">
        <f t="shared" ca="1" si="466"/>
        <v/>
      </c>
      <c r="BK3651">
        <f t="shared" ref="BK3651:BK3714" si="469">YEAR(L3651)</f>
        <v>1900</v>
      </c>
      <c r="BL3651">
        <f t="shared" ref="BL3651:BL3714" si="470">YEAR(E3651)</f>
        <v>1900</v>
      </c>
      <c r="BM3651" t="str">
        <f t="shared" si="467"/>
        <v/>
      </c>
      <c r="BN3651" s="84">
        <f t="shared" si="468"/>
        <v>0</v>
      </c>
    </row>
    <row r="3652" spans="59:66">
      <c r="BG3652" t="str">
        <f t="shared" ca="1" si="463"/>
        <v/>
      </c>
      <c r="BH3652" t="str">
        <f t="shared" si="464"/>
        <v/>
      </c>
      <c r="BI3652" t="str">
        <f t="shared" si="465"/>
        <v/>
      </c>
      <c r="BJ3652" t="str">
        <f t="shared" ca="1" si="466"/>
        <v/>
      </c>
      <c r="BK3652">
        <f t="shared" si="469"/>
        <v>1900</v>
      </c>
      <c r="BL3652">
        <f t="shared" si="470"/>
        <v>1900</v>
      </c>
      <c r="BM3652" t="str">
        <f t="shared" si="467"/>
        <v/>
      </c>
      <c r="BN3652" s="84">
        <f t="shared" si="468"/>
        <v>0</v>
      </c>
    </row>
    <row r="3653" spans="59:66">
      <c r="BG3653" t="str">
        <f t="shared" ca="1" si="463"/>
        <v/>
      </c>
      <c r="BH3653" t="str">
        <f t="shared" si="464"/>
        <v/>
      </c>
      <c r="BI3653" t="str">
        <f t="shared" si="465"/>
        <v/>
      </c>
      <c r="BJ3653" t="str">
        <f t="shared" ca="1" si="466"/>
        <v/>
      </c>
      <c r="BK3653">
        <f t="shared" si="469"/>
        <v>1900</v>
      </c>
      <c r="BL3653">
        <f t="shared" si="470"/>
        <v>1900</v>
      </c>
      <c r="BM3653" t="str">
        <f t="shared" si="467"/>
        <v/>
      </c>
      <c r="BN3653" s="84">
        <f t="shared" si="468"/>
        <v>0</v>
      </c>
    </row>
    <row r="3654" spans="59:66">
      <c r="BG3654" t="str">
        <f t="shared" ca="1" si="463"/>
        <v/>
      </c>
      <c r="BH3654" t="str">
        <f t="shared" si="464"/>
        <v/>
      </c>
      <c r="BI3654" t="str">
        <f t="shared" si="465"/>
        <v/>
      </c>
      <c r="BJ3654" t="str">
        <f t="shared" ca="1" si="466"/>
        <v/>
      </c>
      <c r="BK3654">
        <f t="shared" si="469"/>
        <v>1900</v>
      </c>
      <c r="BL3654">
        <f t="shared" si="470"/>
        <v>1900</v>
      </c>
      <c r="BM3654" t="str">
        <f t="shared" si="467"/>
        <v/>
      </c>
      <c r="BN3654" s="84">
        <f t="shared" si="468"/>
        <v>0</v>
      </c>
    </row>
    <row r="3655" spans="59:66">
      <c r="BG3655" t="str">
        <f t="shared" ca="1" si="463"/>
        <v/>
      </c>
      <c r="BH3655" t="str">
        <f t="shared" si="464"/>
        <v/>
      </c>
      <c r="BI3655" t="str">
        <f t="shared" si="465"/>
        <v/>
      </c>
      <c r="BJ3655" t="str">
        <f t="shared" ca="1" si="466"/>
        <v/>
      </c>
      <c r="BK3655">
        <f t="shared" si="469"/>
        <v>1900</v>
      </c>
      <c r="BL3655">
        <f t="shared" si="470"/>
        <v>1900</v>
      </c>
      <c r="BM3655" t="str">
        <f t="shared" si="467"/>
        <v/>
      </c>
      <c r="BN3655" s="84">
        <f t="shared" si="468"/>
        <v>0</v>
      </c>
    </row>
    <row r="3656" spans="59:66">
      <c r="BG3656" t="str">
        <f t="shared" ca="1" si="463"/>
        <v/>
      </c>
      <c r="BH3656" t="str">
        <f t="shared" si="464"/>
        <v/>
      </c>
      <c r="BI3656" t="str">
        <f t="shared" si="465"/>
        <v/>
      </c>
      <c r="BJ3656" t="str">
        <f t="shared" ca="1" si="466"/>
        <v/>
      </c>
      <c r="BK3656">
        <f t="shared" si="469"/>
        <v>1900</v>
      </c>
      <c r="BL3656">
        <f t="shared" si="470"/>
        <v>1900</v>
      </c>
      <c r="BM3656" t="str">
        <f t="shared" si="467"/>
        <v/>
      </c>
      <c r="BN3656" s="84">
        <f t="shared" si="468"/>
        <v>0</v>
      </c>
    </row>
    <row r="3657" spans="59:66">
      <c r="BG3657" t="str">
        <f t="shared" ca="1" si="463"/>
        <v/>
      </c>
      <c r="BH3657" t="str">
        <f t="shared" si="464"/>
        <v/>
      </c>
      <c r="BI3657" t="str">
        <f t="shared" si="465"/>
        <v/>
      </c>
      <c r="BJ3657" t="str">
        <f t="shared" ca="1" si="466"/>
        <v/>
      </c>
      <c r="BK3657">
        <f t="shared" si="469"/>
        <v>1900</v>
      </c>
      <c r="BL3657">
        <f t="shared" si="470"/>
        <v>1900</v>
      </c>
      <c r="BM3657" t="str">
        <f t="shared" si="467"/>
        <v/>
      </c>
      <c r="BN3657" s="84">
        <f t="shared" si="468"/>
        <v>0</v>
      </c>
    </row>
    <row r="3658" spans="59:66">
      <c r="BG3658" t="str">
        <f t="shared" ca="1" si="463"/>
        <v/>
      </c>
      <c r="BH3658" t="str">
        <f t="shared" si="464"/>
        <v/>
      </c>
      <c r="BI3658" t="str">
        <f t="shared" si="465"/>
        <v/>
      </c>
      <c r="BJ3658" t="str">
        <f t="shared" ca="1" si="466"/>
        <v/>
      </c>
      <c r="BK3658">
        <f t="shared" si="469"/>
        <v>1900</v>
      </c>
      <c r="BL3658">
        <f t="shared" si="470"/>
        <v>1900</v>
      </c>
      <c r="BM3658" t="str">
        <f t="shared" si="467"/>
        <v/>
      </c>
      <c r="BN3658" s="84">
        <f t="shared" si="468"/>
        <v>0</v>
      </c>
    </row>
    <row r="3659" spans="59:66">
      <c r="BG3659" t="str">
        <f t="shared" ca="1" si="463"/>
        <v/>
      </c>
      <c r="BH3659" t="str">
        <f t="shared" si="464"/>
        <v/>
      </c>
      <c r="BI3659" t="str">
        <f t="shared" si="465"/>
        <v/>
      </c>
      <c r="BJ3659" t="str">
        <f t="shared" ca="1" si="466"/>
        <v/>
      </c>
      <c r="BK3659">
        <f t="shared" si="469"/>
        <v>1900</v>
      </c>
      <c r="BL3659">
        <f t="shared" si="470"/>
        <v>1900</v>
      </c>
      <c r="BM3659" t="str">
        <f t="shared" si="467"/>
        <v/>
      </c>
      <c r="BN3659" s="84">
        <f t="shared" si="468"/>
        <v>0</v>
      </c>
    </row>
    <row r="3660" spans="59:66">
      <c r="BG3660" t="str">
        <f t="shared" ca="1" si="463"/>
        <v/>
      </c>
      <c r="BH3660" t="str">
        <f t="shared" si="464"/>
        <v/>
      </c>
      <c r="BI3660" t="str">
        <f t="shared" si="465"/>
        <v/>
      </c>
      <c r="BJ3660" t="str">
        <f t="shared" ca="1" si="466"/>
        <v/>
      </c>
      <c r="BK3660">
        <f t="shared" si="469"/>
        <v>1900</v>
      </c>
      <c r="BL3660">
        <f t="shared" si="470"/>
        <v>1900</v>
      </c>
      <c r="BM3660" t="str">
        <f t="shared" si="467"/>
        <v/>
      </c>
      <c r="BN3660" s="84">
        <f t="shared" si="468"/>
        <v>0</v>
      </c>
    </row>
    <row r="3661" spans="59:66">
      <c r="BG3661" t="str">
        <f t="shared" ca="1" si="463"/>
        <v/>
      </c>
      <c r="BH3661" t="str">
        <f t="shared" si="464"/>
        <v/>
      </c>
      <c r="BI3661" t="str">
        <f t="shared" si="465"/>
        <v/>
      </c>
      <c r="BJ3661" t="str">
        <f t="shared" ca="1" si="466"/>
        <v/>
      </c>
      <c r="BK3661">
        <f t="shared" si="469"/>
        <v>1900</v>
      </c>
      <c r="BL3661">
        <f t="shared" si="470"/>
        <v>1900</v>
      </c>
      <c r="BM3661" t="str">
        <f t="shared" si="467"/>
        <v/>
      </c>
      <c r="BN3661" s="84">
        <f t="shared" si="468"/>
        <v>0</v>
      </c>
    </row>
    <row r="3662" spans="59:66">
      <c r="BG3662" t="str">
        <f t="shared" ca="1" si="463"/>
        <v/>
      </c>
      <c r="BH3662" t="str">
        <f t="shared" si="464"/>
        <v/>
      </c>
      <c r="BI3662" t="str">
        <f t="shared" si="465"/>
        <v/>
      </c>
      <c r="BJ3662" t="str">
        <f t="shared" ca="1" si="466"/>
        <v/>
      </c>
      <c r="BK3662">
        <f t="shared" si="469"/>
        <v>1900</v>
      </c>
      <c r="BL3662">
        <f t="shared" si="470"/>
        <v>1900</v>
      </c>
      <c r="BM3662" t="str">
        <f t="shared" si="467"/>
        <v/>
      </c>
      <c r="BN3662" s="84">
        <f t="shared" si="468"/>
        <v>0</v>
      </c>
    </row>
    <row r="3663" spans="59:66">
      <c r="BG3663" t="str">
        <f t="shared" ca="1" si="463"/>
        <v/>
      </c>
      <c r="BH3663" t="str">
        <f t="shared" si="464"/>
        <v/>
      </c>
      <c r="BI3663" t="str">
        <f t="shared" si="465"/>
        <v/>
      </c>
      <c r="BJ3663" t="str">
        <f t="shared" ca="1" si="466"/>
        <v/>
      </c>
      <c r="BK3663">
        <f t="shared" si="469"/>
        <v>1900</v>
      </c>
      <c r="BL3663">
        <f t="shared" si="470"/>
        <v>1900</v>
      </c>
      <c r="BM3663" t="str">
        <f t="shared" si="467"/>
        <v/>
      </c>
      <c r="BN3663" s="84">
        <f t="shared" si="468"/>
        <v>0</v>
      </c>
    </row>
    <row r="3664" spans="59:66">
      <c r="BG3664" t="str">
        <f t="shared" ca="1" si="463"/>
        <v/>
      </c>
      <c r="BH3664" t="str">
        <f t="shared" si="464"/>
        <v/>
      </c>
      <c r="BI3664" t="str">
        <f t="shared" si="465"/>
        <v/>
      </c>
      <c r="BJ3664" t="str">
        <f t="shared" ca="1" si="466"/>
        <v/>
      </c>
      <c r="BK3664">
        <f t="shared" si="469"/>
        <v>1900</v>
      </c>
      <c r="BL3664">
        <f t="shared" si="470"/>
        <v>1900</v>
      </c>
      <c r="BM3664" t="str">
        <f t="shared" si="467"/>
        <v/>
      </c>
      <c r="BN3664" s="84">
        <f t="shared" si="468"/>
        <v>0</v>
      </c>
    </row>
    <row r="3665" spans="59:66">
      <c r="BG3665" t="str">
        <f t="shared" ca="1" si="463"/>
        <v/>
      </c>
      <c r="BH3665" t="str">
        <f t="shared" si="464"/>
        <v/>
      </c>
      <c r="BI3665" t="str">
        <f t="shared" si="465"/>
        <v/>
      </c>
      <c r="BJ3665" t="str">
        <f t="shared" ca="1" si="466"/>
        <v/>
      </c>
      <c r="BK3665">
        <f t="shared" si="469"/>
        <v>1900</v>
      </c>
      <c r="BL3665">
        <f t="shared" si="470"/>
        <v>1900</v>
      </c>
      <c r="BM3665" t="str">
        <f t="shared" si="467"/>
        <v/>
      </c>
      <c r="BN3665" s="84">
        <f t="shared" si="468"/>
        <v>0</v>
      </c>
    </row>
    <row r="3666" spans="59:66">
      <c r="BG3666" t="str">
        <f t="shared" ca="1" si="463"/>
        <v/>
      </c>
      <c r="BH3666" t="str">
        <f t="shared" si="464"/>
        <v/>
      </c>
      <c r="BI3666" t="str">
        <f t="shared" si="465"/>
        <v/>
      </c>
      <c r="BJ3666" t="str">
        <f t="shared" ca="1" si="466"/>
        <v/>
      </c>
      <c r="BK3666">
        <f t="shared" si="469"/>
        <v>1900</v>
      </c>
      <c r="BL3666">
        <f t="shared" si="470"/>
        <v>1900</v>
      </c>
      <c r="BM3666" t="str">
        <f t="shared" si="467"/>
        <v/>
      </c>
      <c r="BN3666" s="84">
        <f t="shared" si="468"/>
        <v>0</v>
      </c>
    </row>
    <row r="3667" spans="59:66">
      <c r="BG3667" t="str">
        <f t="shared" ca="1" si="463"/>
        <v/>
      </c>
      <c r="BH3667" t="str">
        <f t="shared" si="464"/>
        <v/>
      </c>
      <c r="BI3667" t="str">
        <f t="shared" si="465"/>
        <v/>
      </c>
      <c r="BJ3667" t="str">
        <f t="shared" ca="1" si="466"/>
        <v/>
      </c>
      <c r="BK3667">
        <f t="shared" si="469"/>
        <v>1900</v>
      </c>
      <c r="BL3667">
        <f t="shared" si="470"/>
        <v>1900</v>
      </c>
      <c r="BM3667" t="str">
        <f t="shared" si="467"/>
        <v/>
      </c>
      <c r="BN3667" s="84">
        <f t="shared" si="468"/>
        <v>0</v>
      </c>
    </row>
    <row r="3668" spans="59:66">
      <c r="BG3668" t="str">
        <f t="shared" ca="1" si="463"/>
        <v/>
      </c>
      <c r="BH3668" t="str">
        <f t="shared" si="464"/>
        <v/>
      </c>
      <c r="BI3668" t="str">
        <f t="shared" si="465"/>
        <v/>
      </c>
      <c r="BJ3668" t="str">
        <f t="shared" ca="1" si="466"/>
        <v/>
      </c>
      <c r="BK3668">
        <f t="shared" si="469"/>
        <v>1900</v>
      </c>
      <c r="BL3668">
        <f t="shared" si="470"/>
        <v>1900</v>
      </c>
      <c r="BM3668" t="str">
        <f t="shared" si="467"/>
        <v/>
      </c>
      <c r="BN3668" s="84">
        <f t="shared" si="468"/>
        <v>0</v>
      </c>
    </row>
    <row r="3669" spans="59:66">
      <c r="BG3669" t="str">
        <f t="shared" ca="1" si="463"/>
        <v/>
      </c>
      <c r="BH3669" t="str">
        <f t="shared" si="464"/>
        <v/>
      </c>
      <c r="BI3669" t="str">
        <f t="shared" si="465"/>
        <v/>
      </c>
      <c r="BJ3669" t="str">
        <f t="shared" ca="1" si="466"/>
        <v/>
      </c>
      <c r="BK3669">
        <f t="shared" si="469"/>
        <v>1900</v>
      </c>
      <c r="BL3669">
        <f t="shared" si="470"/>
        <v>1900</v>
      </c>
      <c r="BM3669" t="str">
        <f t="shared" si="467"/>
        <v/>
      </c>
      <c r="BN3669" s="84">
        <f t="shared" si="468"/>
        <v>0</v>
      </c>
    </row>
    <row r="3670" spans="59:66">
      <c r="BG3670" t="str">
        <f t="shared" ca="1" si="463"/>
        <v/>
      </c>
      <c r="BH3670" t="str">
        <f t="shared" si="464"/>
        <v/>
      </c>
      <c r="BI3670" t="str">
        <f t="shared" si="465"/>
        <v/>
      </c>
      <c r="BJ3670" t="str">
        <f t="shared" ca="1" si="466"/>
        <v/>
      </c>
      <c r="BK3670">
        <f t="shared" si="469"/>
        <v>1900</v>
      </c>
      <c r="BL3670">
        <f t="shared" si="470"/>
        <v>1900</v>
      </c>
      <c r="BM3670" t="str">
        <f t="shared" si="467"/>
        <v/>
      </c>
      <c r="BN3670" s="84">
        <f t="shared" si="468"/>
        <v>0</v>
      </c>
    </row>
    <row r="3671" spans="59:66">
      <c r="BG3671" t="str">
        <f t="shared" ca="1" si="463"/>
        <v/>
      </c>
      <c r="BH3671" t="str">
        <f t="shared" si="464"/>
        <v/>
      </c>
      <c r="BI3671" t="str">
        <f t="shared" si="465"/>
        <v/>
      </c>
      <c r="BJ3671" t="str">
        <f t="shared" ca="1" si="466"/>
        <v/>
      </c>
      <c r="BK3671">
        <f t="shared" si="469"/>
        <v>1900</v>
      </c>
      <c r="BL3671">
        <f t="shared" si="470"/>
        <v>1900</v>
      </c>
      <c r="BM3671" t="str">
        <f t="shared" si="467"/>
        <v/>
      </c>
      <c r="BN3671" s="84">
        <f t="shared" si="468"/>
        <v>0</v>
      </c>
    </row>
    <row r="3672" spans="59:66">
      <c r="BG3672" t="str">
        <f t="shared" ca="1" si="463"/>
        <v/>
      </c>
      <c r="BH3672" t="str">
        <f t="shared" si="464"/>
        <v/>
      </c>
      <c r="BI3672" t="str">
        <f t="shared" si="465"/>
        <v/>
      </c>
      <c r="BJ3672" t="str">
        <f t="shared" ca="1" si="466"/>
        <v/>
      </c>
      <c r="BK3672">
        <f t="shared" si="469"/>
        <v>1900</v>
      </c>
      <c r="BL3672">
        <f t="shared" si="470"/>
        <v>1900</v>
      </c>
      <c r="BM3672" t="str">
        <f t="shared" si="467"/>
        <v/>
      </c>
      <c r="BN3672" s="84">
        <f t="shared" si="468"/>
        <v>0</v>
      </c>
    </row>
    <row r="3673" spans="59:66">
      <c r="BG3673" t="str">
        <f t="shared" ca="1" si="463"/>
        <v/>
      </c>
      <c r="BH3673" t="str">
        <f t="shared" si="464"/>
        <v/>
      </c>
      <c r="BI3673" t="str">
        <f t="shared" si="465"/>
        <v/>
      </c>
      <c r="BJ3673" t="str">
        <f t="shared" ca="1" si="466"/>
        <v/>
      </c>
      <c r="BK3673">
        <f t="shared" si="469"/>
        <v>1900</v>
      </c>
      <c r="BL3673">
        <f t="shared" si="470"/>
        <v>1900</v>
      </c>
      <c r="BM3673" t="str">
        <f t="shared" si="467"/>
        <v/>
      </c>
      <c r="BN3673" s="84">
        <f t="shared" si="468"/>
        <v>0</v>
      </c>
    </row>
    <row r="3674" spans="59:66">
      <c r="BG3674" t="str">
        <f t="shared" ca="1" si="463"/>
        <v/>
      </c>
      <c r="BH3674" t="str">
        <f t="shared" si="464"/>
        <v/>
      </c>
      <c r="BI3674" t="str">
        <f t="shared" si="465"/>
        <v/>
      </c>
      <c r="BJ3674" t="str">
        <f t="shared" ca="1" si="466"/>
        <v/>
      </c>
      <c r="BK3674">
        <f t="shared" si="469"/>
        <v>1900</v>
      </c>
      <c r="BL3674">
        <f t="shared" si="470"/>
        <v>1900</v>
      </c>
      <c r="BM3674" t="str">
        <f t="shared" si="467"/>
        <v/>
      </c>
      <c r="BN3674" s="84">
        <f t="shared" si="468"/>
        <v>0</v>
      </c>
    </row>
    <row r="3675" spans="59:66">
      <c r="BG3675" t="str">
        <f t="shared" ca="1" si="463"/>
        <v/>
      </c>
      <c r="BH3675" t="str">
        <f t="shared" si="464"/>
        <v/>
      </c>
      <c r="BI3675" t="str">
        <f t="shared" si="465"/>
        <v/>
      </c>
      <c r="BJ3675" t="str">
        <f t="shared" ca="1" si="466"/>
        <v/>
      </c>
      <c r="BK3675">
        <f t="shared" si="469"/>
        <v>1900</v>
      </c>
      <c r="BL3675">
        <f t="shared" si="470"/>
        <v>1900</v>
      </c>
      <c r="BM3675" t="str">
        <f t="shared" si="467"/>
        <v/>
      </c>
      <c r="BN3675" s="84">
        <f t="shared" si="468"/>
        <v>0</v>
      </c>
    </row>
    <row r="3676" spans="59:66">
      <c r="BG3676" t="str">
        <f t="shared" ca="1" si="463"/>
        <v/>
      </c>
      <c r="BH3676" t="str">
        <f t="shared" si="464"/>
        <v/>
      </c>
      <c r="BI3676" t="str">
        <f t="shared" si="465"/>
        <v/>
      </c>
      <c r="BJ3676" t="str">
        <f t="shared" ca="1" si="466"/>
        <v/>
      </c>
      <c r="BK3676">
        <f t="shared" si="469"/>
        <v>1900</v>
      </c>
      <c r="BL3676">
        <f t="shared" si="470"/>
        <v>1900</v>
      </c>
      <c r="BM3676" t="str">
        <f t="shared" si="467"/>
        <v/>
      </c>
      <c r="BN3676" s="84">
        <f t="shared" si="468"/>
        <v>0</v>
      </c>
    </row>
    <row r="3677" spans="59:66">
      <c r="BG3677" t="str">
        <f t="shared" ca="1" si="463"/>
        <v/>
      </c>
      <c r="BH3677" t="str">
        <f t="shared" si="464"/>
        <v/>
      </c>
      <c r="BI3677" t="str">
        <f t="shared" si="465"/>
        <v/>
      </c>
      <c r="BJ3677" t="str">
        <f t="shared" ca="1" si="466"/>
        <v/>
      </c>
      <c r="BK3677">
        <f t="shared" si="469"/>
        <v>1900</v>
      </c>
      <c r="BL3677">
        <f t="shared" si="470"/>
        <v>1900</v>
      </c>
      <c r="BM3677" t="str">
        <f t="shared" si="467"/>
        <v/>
      </c>
      <c r="BN3677" s="84">
        <f t="shared" si="468"/>
        <v>0</v>
      </c>
    </row>
    <row r="3678" spans="59:66">
      <c r="BG3678" t="str">
        <f t="shared" ca="1" si="463"/>
        <v/>
      </c>
      <c r="BH3678" t="str">
        <f t="shared" si="464"/>
        <v/>
      </c>
      <c r="BI3678" t="str">
        <f t="shared" si="465"/>
        <v/>
      </c>
      <c r="BJ3678" t="str">
        <f t="shared" ca="1" si="466"/>
        <v/>
      </c>
      <c r="BK3678">
        <f t="shared" si="469"/>
        <v>1900</v>
      </c>
      <c r="BL3678">
        <f t="shared" si="470"/>
        <v>1900</v>
      </c>
      <c r="BM3678" t="str">
        <f t="shared" si="467"/>
        <v/>
      </c>
      <c r="BN3678" s="84">
        <f t="shared" si="468"/>
        <v>0</v>
      </c>
    </row>
    <row r="3679" spans="59:66">
      <c r="BG3679" t="str">
        <f t="shared" ca="1" si="463"/>
        <v/>
      </c>
      <c r="BH3679" t="str">
        <f t="shared" si="464"/>
        <v/>
      </c>
      <c r="BI3679" t="str">
        <f t="shared" si="465"/>
        <v/>
      </c>
      <c r="BJ3679" t="str">
        <f t="shared" ca="1" si="466"/>
        <v/>
      </c>
      <c r="BK3679">
        <f t="shared" si="469"/>
        <v>1900</v>
      </c>
      <c r="BL3679">
        <f t="shared" si="470"/>
        <v>1900</v>
      </c>
      <c r="BM3679" t="str">
        <f t="shared" si="467"/>
        <v/>
      </c>
      <c r="BN3679" s="84">
        <f t="shared" si="468"/>
        <v>0</v>
      </c>
    </row>
    <row r="3680" spans="59:66">
      <c r="BG3680" t="str">
        <f t="shared" ca="1" si="463"/>
        <v/>
      </c>
      <c r="BH3680" t="str">
        <f t="shared" si="464"/>
        <v/>
      </c>
      <c r="BI3680" t="str">
        <f t="shared" si="465"/>
        <v/>
      </c>
      <c r="BJ3680" t="str">
        <f t="shared" ca="1" si="466"/>
        <v/>
      </c>
      <c r="BK3680">
        <f t="shared" si="469"/>
        <v>1900</v>
      </c>
      <c r="BL3680">
        <f t="shared" si="470"/>
        <v>1900</v>
      </c>
      <c r="BM3680" t="str">
        <f t="shared" si="467"/>
        <v/>
      </c>
      <c r="BN3680" s="84">
        <f t="shared" si="468"/>
        <v>0</v>
      </c>
    </row>
    <row r="3681" spans="59:66">
      <c r="BG3681" t="str">
        <f t="shared" ca="1" si="463"/>
        <v/>
      </c>
      <c r="BH3681" t="str">
        <f t="shared" si="464"/>
        <v/>
      </c>
      <c r="BI3681" t="str">
        <f t="shared" si="465"/>
        <v/>
      </c>
      <c r="BJ3681" t="str">
        <f t="shared" ca="1" si="466"/>
        <v/>
      </c>
      <c r="BK3681">
        <f t="shared" si="469"/>
        <v>1900</v>
      </c>
      <c r="BL3681">
        <f t="shared" si="470"/>
        <v>1900</v>
      </c>
      <c r="BM3681" t="str">
        <f t="shared" si="467"/>
        <v/>
      </c>
      <c r="BN3681" s="84">
        <f t="shared" si="468"/>
        <v>0</v>
      </c>
    </row>
    <row r="3682" spans="59:66">
      <c r="BG3682" t="str">
        <f t="shared" ca="1" si="463"/>
        <v/>
      </c>
      <c r="BH3682" t="str">
        <f t="shared" si="464"/>
        <v/>
      </c>
      <c r="BI3682" t="str">
        <f t="shared" si="465"/>
        <v/>
      </c>
      <c r="BJ3682" t="str">
        <f t="shared" ca="1" si="466"/>
        <v/>
      </c>
      <c r="BK3682">
        <f t="shared" si="469"/>
        <v>1900</v>
      </c>
      <c r="BL3682">
        <f t="shared" si="470"/>
        <v>1900</v>
      </c>
      <c r="BM3682" t="str">
        <f t="shared" si="467"/>
        <v/>
      </c>
      <c r="BN3682" s="84">
        <f t="shared" si="468"/>
        <v>0</v>
      </c>
    </row>
    <row r="3683" spans="59:66">
      <c r="BG3683" t="str">
        <f t="shared" ca="1" si="463"/>
        <v/>
      </c>
      <c r="BH3683" t="str">
        <f t="shared" si="464"/>
        <v/>
      </c>
      <c r="BI3683" t="str">
        <f t="shared" si="465"/>
        <v/>
      </c>
      <c r="BJ3683" t="str">
        <f t="shared" ca="1" si="466"/>
        <v/>
      </c>
      <c r="BK3683">
        <f t="shared" si="469"/>
        <v>1900</v>
      </c>
      <c r="BL3683">
        <f t="shared" si="470"/>
        <v>1900</v>
      </c>
      <c r="BM3683" t="str">
        <f t="shared" si="467"/>
        <v/>
      </c>
      <c r="BN3683" s="84">
        <f t="shared" si="468"/>
        <v>0</v>
      </c>
    </row>
    <row r="3684" spans="59:66">
      <c r="BG3684" t="str">
        <f t="shared" ca="1" si="463"/>
        <v/>
      </c>
      <c r="BH3684" t="str">
        <f t="shared" si="464"/>
        <v/>
      </c>
      <c r="BI3684" t="str">
        <f t="shared" si="465"/>
        <v/>
      </c>
      <c r="BJ3684" t="str">
        <f t="shared" ca="1" si="466"/>
        <v/>
      </c>
      <c r="BK3684">
        <f t="shared" si="469"/>
        <v>1900</v>
      </c>
      <c r="BL3684">
        <f t="shared" si="470"/>
        <v>1900</v>
      </c>
      <c r="BM3684" t="str">
        <f t="shared" si="467"/>
        <v/>
      </c>
      <c r="BN3684" s="84">
        <f t="shared" si="468"/>
        <v>0</v>
      </c>
    </row>
    <row r="3685" spans="59:66">
      <c r="BG3685" t="str">
        <f t="shared" ca="1" si="463"/>
        <v/>
      </c>
      <c r="BH3685" t="str">
        <f t="shared" si="464"/>
        <v/>
      </c>
      <c r="BI3685" t="str">
        <f t="shared" si="465"/>
        <v/>
      </c>
      <c r="BJ3685" t="str">
        <f t="shared" ca="1" si="466"/>
        <v/>
      </c>
      <c r="BK3685">
        <f t="shared" si="469"/>
        <v>1900</v>
      </c>
      <c r="BL3685">
        <f t="shared" si="470"/>
        <v>1900</v>
      </c>
      <c r="BM3685" t="str">
        <f t="shared" si="467"/>
        <v/>
      </c>
      <c r="BN3685" s="84">
        <f t="shared" si="468"/>
        <v>0</v>
      </c>
    </row>
    <row r="3686" spans="59:66">
      <c r="BG3686" t="str">
        <f t="shared" ca="1" si="463"/>
        <v/>
      </c>
      <c r="BH3686" t="str">
        <f t="shared" si="464"/>
        <v/>
      </c>
      <c r="BI3686" t="str">
        <f t="shared" si="465"/>
        <v/>
      </c>
      <c r="BJ3686" t="str">
        <f t="shared" ca="1" si="466"/>
        <v/>
      </c>
      <c r="BK3686">
        <f t="shared" si="469"/>
        <v>1900</v>
      </c>
      <c r="BL3686">
        <f t="shared" si="470"/>
        <v>1900</v>
      </c>
      <c r="BM3686" t="str">
        <f t="shared" si="467"/>
        <v/>
      </c>
      <c r="BN3686" s="84">
        <f t="shared" si="468"/>
        <v>0</v>
      </c>
    </row>
    <row r="3687" spans="59:66">
      <c r="BG3687" t="str">
        <f t="shared" ca="1" si="463"/>
        <v/>
      </c>
      <c r="BH3687" t="str">
        <f t="shared" si="464"/>
        <v/>
      </c>
      <c r="BI3687" t="str">
        <f t="shared" si="465"/>
        <v/>
      </c>
      <c r="BJ3687" t="str">
        <f t="shared" ca="1" si="466"/>
        <v/>
      </c>
      <c r="BK3687">
        <f t="shared" si="469"/>
        <v>1900</v>
      </c>
      <c r="BL3687">
        <f t="shared" si="470"/>
        <v>1900</v>
      </c>
      <c r="BM3687" t="str">
        <f t="shared" si="467"/>
        <v/>
      </c>
      <c r="BN3687" s="84">
        <f t="shared" si="468"/>
        <v>0</v>
      </c>
    </row>
    <row r="3688" spans="59:66">
      <c r="BG3688" t="str">
        <f t="shared" ca="1" si="463"/>
        <v/>
      </c>
      <c r="BH3688" t="str">
        <f t="shared" si="464"/>
        <v/>
      </c>
      <c r="BI3688" t="str">
        <f t="shared" si="465"/>
        <v/>
      </c>
      <c r="BJ3688" t="str">
        <f t="shared" ca="1" si="466"/>
        <v/>
      </c>
      <c r="BK3688">
        <f t="shared" si="469"/>
        <v>1900</v>
      </c>
      <c r="BL3688">
        <f t="shared" si="470"/>
        <v>1900</v>
      </c>
      <c r="BM3688" t="str">
        <f t="shared" si="467"/>
        <v/>
      </c>
      <c r="BN3688" s="84">
        <f t="shared" si="468"/>
        <v>0</v>
      </c>
    </row>
    <row r="3689" spans="59:66">
      <c r="BG3689" t="str">
        <f t="shared" ca="1" si="463"/>
        <v/>
      </c>
      <c r="BH3689" t="str">
        <f t="shared" si="464"/>
        <v/>
      </c>
      <c r="BI3689" t="str">
        <f t="shared" si="465"/>
        <v/>
      </c>
      <c r="BJ3689" t="str">
        <f t="shared" ca="1" si="466"/>
        <v/>
      </c>
      <c r="BK3689">
        <f t="shared" si="469"/>
        <v>1900</v>
      </c>
      <c r="BL3689">
        <f t="shared" si="470"/>
        <v>1900</v>
      </c>
      <c r="BM3689" t="str">
        <f t="shared" si="467"/>
        <v/>
      </c>
      <c r="BN3689" s="84">
        <f t="shared" si="468"/>
        <v>0</v>
      </c>
    </row>
    <row r="3690" spans="59:66">
      <c r="BG3690" t="str">
        <f t="shared" ca="1" si="463"/>
        <v/>
      </c>
      <c r="BH3690" t="str">
        <f t="shared" si="464"/>
        <v/>
      </c>
      <c r="BI3690" t="str">
        <f t="shared" si="465"/>
        <v/>
      </c>
      <c r="BJ3690" t="str">
        <f t="shared" ca="1" si="466"/>
        <v/>
      </c>
      <c r="BK3690">
        <f t="shared" si="469"/>
        <v>1900</v>
      </c>
      <c r="BL3690">
        <f t="shared" si="470"/>
        <v>1900</v>
      </c>
      <c r="BM3690" t="str">
        <f t="shared" si="467"/>
        <v/>
      </c>
      <c r="BN3690" s="84">
        <f t="shared" si="468"/>
        <v>0</v>
      </c>
    </row>
    <row r="3691" spans="59:66">
      <c r="BG3691" t="str">
        <f t="shared" ca="1" si="463"/>
        <v/>
      </c>
      <c r="BH3691" t="str">
        <f t="shared" si="464"/>
        <v/>
      </c>
      <c r="BI3691" t="str">
        <f t="shared" si="465"/>
        <v/>
      </c>
      <c r="BJ3691" t="str">
        <f t="shared" ca="1" si="466"/>
        <v/>
      </c>
      <c r="BK3691">
        <f t="shared" si="469"/>
        <v>1900</v>
      </c>
      <c r="BL3691">
        <f t="shared" si="470"/>
        <v>1900</v>
      </c>
      <c r="BM3691" t="str">
        <f t="shared" si="467"/>
        <v/>
      </c>
      <c r="BN3691" s="84">
        <f t="shared" si="468"/>
        <v>0</v>
      </c>
    </row>
    <row r="3692" spans="59:66">
      <c r="BG3692" t="str">
        <f t="shared" ca="1" si="463"/>
        <v/>
      </c>
      <c r="BH3692" t="str">
        <f t="shared" si="464"/>
        <v/>
      </c>
      <c r="BI3692" t="str">
        <f t="shared" si="465"/>
        <v/>
      </c>
      <c r="BJ3692" t="str">
        <f t="shared" ca="1" si="466"/>
        <v/>
      </c>
      <c r="BK3692">
        <f t="shared" si="469"/>
        <v>1900</v>
      </c>
      <c r="BL3692">
        <f t="shared" si="470"/>
        <v>1900</v>
      </c>
      <c r="BM3692" t="str">
        <f t="shared" si="467"/>
        <v/>
      </c>
      <c r="BN3692" s="84">
        <f t="shared" si="468"/>
        <v>0</v>
      </c>
    </row>
    <row r="3693" spans="59:66">
      <c r="BG3693" t="str">
        <f t="shared" ca="1" si="463"/>
        <v/>
      </c>
      <c r="BH3693" t="str">
        <f t="shared" si="464"/>
        <v/>
      </c>
      <c r="BI3693" t="str">
        <f t="shared" si="465"/>
        <v/>
      </c>
      <c r="BJ3693" t="str">
        <f t="shared" ca="1" si="466"/>
        <v/>
      </c>
      <c r="BK3693">
        <f t="shared" si="469"/>
        <v>1900</v>
      </c>
      <c r="BL3693">
        <f t="shared" si="470"/>
        <v>1900</v>
      </c>
      <c r="BM3693" t="str">
        <f t="shared" si="467"/>
        <v/>
      </c>
      <c r="BN3693" s="84">
        <f t="shared" si="468"/>
        <v>0</v>
      </c>
    </row>
    <row r="3694" spans="59:66">
      <c r="BG3694" t="str">
        <f t="shared" ca="1" si="463"/>
        <v/>
      </c>
      <c r="BH3694" t="str">
        <f t="shared" si="464"/>
        <v/>
      </c>
      <c r="BI3694" t="str">
        <f t="shared" si="465"/>
        <v/>
      </c>
      <c r="BJ3694" t="str">
        <f t="shared" ca="1" si="466"/>
        <v/>
      </c>
      <c r="BK3694">
        <f t="shared" si="469"/>
        <v>1900</v>
      </c>
      <c r="BL3694">
        <f t="shared" si="470"/>
        <v>1900</v>
      </c>
      <c r="BM3694" t="str">
        <f t="shared" si="467"/>
        <v/>
      </c>
      <c r="BN3694" s="84">
        <f t="shared" si="468"/>
        <v>0</v>
      </c>
    </row>
    <row r="3695" spans="59:66">
      <c r="BG3695" t="str">
        <f t="shared" ca="1" si="463"/>
        <v/>
      </c>
      <c r="BH3695" t="str">
        <f t="shared" si="464"/>
        <v/>
      </c>
      <c r="BI3695" t="str">
        <f t="shared" si="465"/>
        <v/>
      </c>
      <c r="BJ3695" t="str">
        <f t="shared" ca="1" si="466"/>
        <v/>
      </c>
      <c r="BK3695">
        <f t="shared" si="469"/>
        <v>1900</v>
      </c>
      <c r="BL3695">
        <f t="shared" si="470"/>
        <v>1900</v>
      </c>
      <c r="BM3695" t="str">
        <f t="shared" si="467"/>
        <v/>
      </c>
      <c r="BN3695" s="84">
        <f t="shared" si="468"/>
        <v>0</v>
      </c>
    </row>
    <row r="3696" spans="59:66">
      <c r="BG3696" t="str">
        <f t="shared" ca="1" si="463"/>
        <v/>
      </c>
      <c r="BH3696" t="str">
        <f t="shared" si="464"/>
        <v/>
      </c>
      <c r="BI3696" t="str">
        <f t="shared" si="465"/>
        <v/>
      </c>
      <c r="BJ3696" t="str">
        <f t="shared" ca="1" si="466"/>
        <v/>
      </c>
      <c r="BK3696">
        <f t="shared" si="469"/>
        <v>1900</v>
      </c>
      <c r="BL3696">
        <f t="shared" si="470"/>
        <v>1900</v>
      </c>
      <c r="BM3696" t="str">
        <f t="shared" si="467"/>
        <v/>
      </c>
      <c r="BN3696" s="84">
        <f t="shared" si="468"/>
        <v>0</v>
      </c>
    </row>
    <row r="3697" spans="59:66">
      <c r="BG3697" t="str">
        <f t="shared" ca="1" si="463"/>
        <v/>
      </c>
      <c r="BH3697" t="str">
        <f t="shared" si="464"/>
        <v/>
      </c>
      <c r="BI3697" t="str">
        <f t="shared" si="465"/>
        <v/>
      </c>
      <c r="BJ3697" t="str">
        <f t="shared" ca="1" si="466"/>
        <v/>
      </c>
      <c r="BK3697">
        <f t="shared" si="469"/>
        <v>1900</v>
      </c>
      <c r="BL3697">
        <f t="shared" si="470"/>
        <v>1900</v>
      </c>
      <c r="BM3697" t="str">
        <f t="shared" si="467"/>
        <v/>
      </c>
      <c r="BN3697" s="84">
        <f t="shared" si="468"/>
        <v>0</v>
      </c>
    </row>
    <row r="3698" spans="59:66">
      <c r="BG3698" t="str">
        <f t="shared" ca="1" si="463"/>
        <v/>
      </c>
      <c r="BH3698" t="str">
        <f t="shared" si="464"/>
        <v/>
      </c>
      <c r="BI3698" t="str">
        <f t="shared" si="465"/>
        <v/>
      </c>
      <c r="BJ3698" t="str">
        <f t="shared" ca="1" si="466"/>
        <v/>
      </c>
      <c r="BK3698">
        <f t="shared" si="469"/>
        <v>1900</v>
      </c>
      <c r="BL3698">
        <f t="shared" si="470"/>
        <v>1900</v>
      </c>
      <c r="BM3698" t="str">
        <f t="shared" si="467"/>
        <v/>
      </c>
      <c r="BN3698" s="84">
        <f t="shared" si="468"/>
        <v>0</v>
      </c>
    </row>
    <row r="3699" spans="59:66">
      <c r="BG3699" t="str">
        <f t="shared" ca="1" si="463"/>
        <v/>
      </c>
      <c r="BH3699" t="str">
        <f t="shared" si="464"/>
        <v/>
      </c>
      <c r="BI3699" t="str">
        <f t="shared" si="465"/>
        <v/>
      </c>
      <c r="BJ3699" t="str">
        <f t="shared" ca="1" si="466"/>
        <v/>
      </c>
      <c r="BK3699">
        <f t="shared" si="469"/>
        <v>1900</v>
      </c>
      <c r="BL3699">
        <f t="shared" si="470"/>
        <v>1900</v>
      </c>
      <c r="BM3699" t="str">
        <f t="shared" si="467"/>
        <v/>
      </c>
      <c r="BN3699" s="84">
        <f t="shared" si="468"/>
        <v>0</v>
      </c>
    </row>
    <row r="3700" spans="59:66">
      <c r="BG3700" t="str">
        <f t="shared" ca="1" si="463"/>
        <v/>
      </c>
      <c r="BH3700" t="str">
        <f t="shared" si="464"/>
        <v/>
      </c>
      <c r="BI3700" t="str">
        <f t="shared" si="465"/>
        <v/>
      </c>
      <c r="BJ3700" t="str">
        <f t="shared" ca="1" si="466"/>
        <v/>
      </c>
      <c r="BK3700">
        <f t="shared" si="469"/>
        <v>1900</v>
      </c>
      <c r="BL3700">
        <f t="shared" si="470"/>
        <v>1900</v>
      </c>
      <c r="BM3700" t="str">
        <f t="shared" si="467"/>
        <v/>
      </c>
      <c r="BN3700" s="84">
        <f t="shared" si="468"/>
        <v>0</v>
      </c>
    </row>
    <row r="3701" spans="59:66">
      <c r="BG3701" t="str">
        <f t="shared" ca="1" si="463"/>
        <v/>
      </c>
      <c r="BH3701" t="str">
        <f t="shared" si="464"/>
        <v/>
      </c>
      <c r="BI3701" t="str">
        <f t="shared" si="465"/>
        <v/>
      </c>
      <c r="BJ3701" t="str">
        <f t="shared" ca="1" si="466"/>
        <v/>
      </c>
      <c r="BK3701">
        <f t="shared" si="469"/>
        <v>1900</v>
      </c>
      <c r="BL3701">
        <f t="shared" si="470"/>
        <v>1900</v>
      </c>
      <c r="BM3701" t="str">
        <f t="shared" si="467"/>
        <v/>
      </c>
      <c r="BN3701" s="84">
        <f t="shared" si="468"/>
        <v>0</v>
      </c>
    </row>
    <row r="3702" spans="59:66">
      <c r="BG3702" t="str">
        <f t="shared" ca="1" si="463"/>
        <v/>
      </c>
      <c r="BH3702" t="str">
        <f t="shared" si="464"/>
        <v/>
      </c>
      <c r="BI3702" t="str">
        <f t="shared" si="465"/>
        <v/>
      </c>
      <c r="BJ3702" t="str">
        <f t="shared" ca="1" si="466"/>
        <v/>
      </c>
      <c r="BK3702">
        <f t="shared" si="469"/>
        <v>1900</v>
      </c>
      <c r="BL3702">
        <f t="shared" si="470"/>
        <v>1900</v>
      </c>
      <c r="BM3702" t="str">
        <f t="shared" si="467"/>
        <v/>
      </c>
      <c r="BN3702" s="84">
        <f t="shared" si="468"/>
        <v>0</v>
      </c>
    </row>
    <row r="3703" spans="59:66">
      <c r="BG3703" t="str">
        <f t="shared" ca="1" si="463"/>
        <v/>
      </c>
      <c r="BH3703" t="str">
        <f t="shared" si="464"/>
        <v/>
      </c>
      <c r="BI3703" t="str">
        <f t="shared" si="465"/>
        <v/>
      </c>
      <c r="BJ3703" t="str">
        <f t="shared" ca="1" si="466"/>
        <v/>
      </c>
      <c r="BK3703">
        <f t="shared" si="469"/>
        <v>1900</v>
      </c>
      <c r="BL3703">
        <f t="shared" si="470"/>
        <v>1900</v>
      </c>
      <c r="BM3703" t="str">
        <f t="shared" si="467"/>
        <v/>
      </c>
      <c r="BN3703" s="84">
        <f t="shared" si="468"/>
        <v>0</v>
      </c>
    </row>
    <row r="3704" spans="59:66">
      <c r="BG3704" t="str">
        <f t="shared" ca="1" si="463"/>
        <v/>
      </c>
      <c r="BH3704" t="str">
        <f t="shared" si="464"/>
        <v/>
      </c>
      <c r="BI3704" t="str">
        <f t="shared" si="465"/>
        <v/>
      </c>
      <c r="BJ3704" t="str">
        <f t="shared" ca="1" si="466"/>
        <v/>
      </c>
      <c r="BK3704">
        <f t="shared" si="469"/>
        <v>1900</v>
      </c>
      <c r="BL3704">
        <f t="shared" si="470"/>
        <v>1900</v>
      </c>
      <c r="BM3704" t="str">
        <f t="shared" si="467"/>
        <v/>
      </c>
      <c r="BN3704" s="84">
        <f t="shared" si="468"/>
        <v>0</v>
      </c>
    </row>
    <row r="3705" spans="59:66">
      <c r="BG3705" t="str">
        <f t="shared" ref="BG3705:BG3768" ca="1" si="471">IF(A3705="","",DATEDIF(J3705,TODAY(),"y"))</f>
        <v/>
      </c>
      <c r="BH3705" t="str">
        <f t="shared" ref="BH3705:BH3768" si="472">IF(A3705="","",IF(BG3705&lt;61,"Moins de 61",IF(BG3705&lt;66,"61 à 65",IF(BG3705&lt;71,"66 à 70",IF(BG3705&lt;76,"71 à 75",IF(BG3705&lt;81,"76 à 80",IF(BG3705&lt;86,"81 à 85",IF(BG3705&lt;91,"86 à 90",IF(BG3705&lt;96,"91 à 95",IF(BG3705&lt;101,"96 à 100",IF(BG3705&gt;=101,"101 et plus","")))))))))))</f>
        <v/>
      </c>
      <c r="BI3705" t="str">
        <f t="shared" ref="BI3705:BI3768" si="473">IF(B3705="","",IF(BG3705&lt;66,"Moins de 66",IF(BG3705&lt;71,"66 à 70",IF(BG3705&lt;76,"71 à 75",IF(BG3705&lt;81,"76 à 80",IF(BG3705&gt;=81,"plus de 80",""))))))</f>
        <v/>
      </c>
      <c r="BJ3705" t="str">
        <f t="shared" ref="BJ3705:BJ3768" ca="1" si="474">IF(A3705="","",DATEDIF(L3705,TODAY(),"y"))</f>
        <v/>
      </c>
      <c r="BK3705">
        <f t="shared" si="469"/>
        <v>1900</v>
      </c>
      <c r="BL3705">
        <f t="shared" si="470"/>
        <v>1900</v>
      </c>
      <c r="BM3705" t="str">
        <f t="shared" si="467"/>
        <v/>
      </c>
      <c r="BN3705" s="84">
        <f t="shared" si="468"/>
        <v>0</v>
      </c>
    </row>
    <row r="3706" spans="59:66">
      <c r="BG3706" t="str">
        <f t="shared" ca="1" si="471"/>
        <v/>
      </c>
      <c r="BH3706" t="str">
        <f t="shared" si="472"/>
        <v/>
      </c>
      <c r="BI3706" t="str">
        <f t="shared" si="473"/>
        <v/>
      </c>
      <c r="BJ3706" t="str">
        <f t="shared" ca="1" si="474"/>
        <v/>
      </c>
      <c r="BK3706">
        <f t="shared" si="469"/>
        <v>1900</v>
      </c>
      <c r="BL3706">
        <f t="shared" si="470"/>
        <v>1900</v>
      </c>
      <c r="BM3706" t="str">
        <f t="shared" si="467"/>
        <v/>
      </c>
      <c r="BN3706" s="84">
        <f t="shared" si="468"/>
        <v>0</v>
      </c>
    </row>
    <row r="3707" spans="59:66">
      <c r="BG3707" t="str">
        <f t="shared" ca="1" si="471"/>
        <v/>
      </c>
      <c r="BH3707" t="str">
        <f t="shared" si="472"/>
        <v/>
      </c>
      <c r="BI3707" t="str">
        <f t="shared" si="473"/>
        <v/>
      </c>
      <c r="BJ3707" t="str">
        <f t="shared" ca="1" si="474"/>
        <v/>
      </c>
      <c r="BK3707">
        <f t="shared" si="469"/>
        <v>1900</v>
      </c>
      <c r="BL3707">
        <f t="shared" si="470"/>
        <v>1900</v>
      </c>
      <c r="BM3707" t="str">
        <f t="shared" si="467"/>
        <v/>
      </c>
      <c r="BN3707" s="84">
        <f t="shared" si="468"/>
        <v>0</v>
      </c>
    </row>
    <row r="3708" spans="59:66">
      <c r="BG3708" t="str">
        <f t="shared" ca="1" si="471"/>
        <v/>
      </c>
      <c r="BH3708" t="str">
        <f t="shared" si="472"/>
        <v/>
      </c>
      <c r="BI3708" t="str">
        <f t="shared" si="473"/>
        <v/>
      </c>
      <c r="BJ3708" t="str">
        <f t="shared" ca="1" si="474"/>
        <v/>
      </c>
      <c r="BK3708">
        <f t="shared" si="469"/>
        <v>1900</v>
      </c>
      <c r="BL3708">
        <f t="shared" si="470"/>
        <v>1900</v>
      </c>
      <c r="BM3708" t="str">
        <f t="shared" si="467"/>
        <v/>
      </c>
      <c r="BN3708" s="84">
        <f t="shared" si="468"/>
        <v>0</v>
      </c>
    </row>
    <row r="3709" spans="59:66">
      <c r="BG3709" t="str">
        <f t="shared" ca="1" si="471"/>
        <v/>
      </c>
      <c r="BH3709" t="str">
        <f t="shared" si="472"/>
        <v/>
      </c>
      <c r="BI3709" t="str">
        <f t="shared" si="473"/>
        <v/>
      </c>
      <c r="BJ3709" t="str">
        <f t="shared" ca="1" si="474"/>
        <v/>
      </c>
      <c r="BK3709">
        <f t="shared" si="469"/>
        <v>1900</v>
      </c>
      <c r="BL3709">
        <f t="shared" si="470"/>
        <v>1900</v>
      </c>
      <c r="BM3709" t="str">
        <f t="shared" si="467"/>
        <v/>
      </c>
      <c r="BN3709" s="84">
        <f t="shared" si="468"/>
        <v>0</v>
      </c>
    </row>
    <row r="3710" spans="59:66">
      <c r="BG3710" t="str">
        <f t="shared" ca="1" si="471"/>
        <v/>
      </c>
      <c r="BH3710" t="str">
        <f t="shared" si="472"/>
        <v/>
      </c>
      <c r="BI3710" t="str">
        <f t="shared" si="473"/>
        <v/>
      </c>
      <c r="BJ3710" t="str">
        <f t="shared" ca="1" si="474"/>
        <v/>
      </c>
      <c r="BK3710">
        <f t="shared" si="469"/>
        <v>1900</v>
      </c>
      <c r="BL3710">
        <f t="shared" si="470"/>
        <v>1900</v>
      </c>
      <c r="BM3710" t="str">
        <f t="shared" si="467"/>
        <v/>
      </c>
      <c r="BN3710" s="84">
        <f t="shared" si="468"/>
        <v>0</v>
      </c>
    </row>
    <row r="3711" spans="59:66">
      <c r="BG3711" t="str">
        <f t="shared" ca="1" si="471"/>
        <v/>
      </c>
      <c r="BH3711" t="str">
        <f t="shared" si="472"/>
        <v/>
      </c>
      <c r="BI3711" t="str">
        <f t="shared" si="473"/>
        <v/>
      </c>
      <c r="BJ3711" t="str">
        <f t="shared" ca="1" si="474"/>
        <v/>
      </c>
      <c r="BK3711">
        <f t="shared" si="469"/>
        <v>1900</v>
      </c>
      <c r="BL3711">
        <f t="shared" si="470"/>
        <v>1900</v>
      </c>
      <c r="BM3711" t="str">
        <f t="shared" si="467"/>
        <v/>
      </c>
      <c r="BN3711" s="84">
        <f t="shared" si="468"/>
        <v>0</v>
      </c>
    </row>
    <row r="3712" spans="59:66">
      <c r="BG3712" t="str">
        <f t="shared" ca="1" si="471"/>
        <v/>
      </c>
      <c r="BH3712" t="str">
        <f t="shared" si="472"/>
        <v/>
      </c>
      <c r="BI3712" t="str">
        <f t="shared" si="473"/>
        <v/>
      </c>
      <c r="BJ3712" t="str">
        <f t="shared" ca="1" si="474"/>
        <v/>
      </c>
      <c r="BK3712">
        <f t="shared" si="469"/>
        <v>1900</v>
      </c>
      <c r="BL3712">
        <f t="shared" si="470"/>
        <v>1900</v>
      </c>
      <c r="BM3712" t="str">
        <f t="shared" si="467"/>
        <v/>
      </c>
      <c r="BN3712" s="84">
        <f t="shared" si="468"/>
        <v>0</v>
      </c>
    </row>
    <row r="3713" spans="59:66">
      <c r="BG3713" t="str">
        <f t="shared" ca="1" si="471"/>
        <v/>
      </c>
      <c r="BH3713" t="str">
        <f t="shared" si="472"/>
        <v/>
      </c>
      <c r="BI3713" t="str">
        <f t="shared" si="473"/>
        <v/>
      </c>
      <c r="BJ3713" t="str">
        <f t="shared" ca="1" si="474"/>
        <v/>
      </c>
      <c r="BK3713">
        <f t="shared" si="469"/>
        <v>1900</v>
      </c>
      <c r="BL3713">
        <f t="shared" si="470"/>
        <v>1900</v>
      </c>
      <c r="BM3713" t="str">
        <f t="shared" si="467"/>
        <v/>
      </c>
      <c r="BN3713" s="84">
        <f t="shared" si="468"/>
        <v>0</v>
      </c>
    </row>
    <row r="3714" spans="59:66">
      <c r="BG3714" t="str">
        <f t="shared" ca="1" si="471"/>
        <v/>
      </c>
      <c r="BH3714" t="str">
        <f t="shared" si="472"/>
        <v/>
      </c>
      <c r="BI3714" t="str">
        <f t="shared" si="473"/>
        <v/>
      </c>
      <c r="BJ3714" t="str">
        <f t="shared" ca="1" si="474"/>
        <v/>
      </c>
      <c r="BK3714">
        <f t="shared" si="469"/>
        <v>1900</v>
      </c>
      <c r="BL3714">
        <f t="shared" si="470"/>
        <v>1900</v>
      </c>
      <c r="BM3714" t="str">
        <f t="shared" ref="BM3714:BM3777" si="475">IF(A3714="","",IF(O3714="Adhérent",BG3714,""))</f>
        <v/>
      </c>
      <c r="BN3714" s="84">
        <f t="shared" ref="BN3714:BN3777" si="476">YEAR(BO3714)-YEAR(J3714)</f>
        <v>0</v>
      </c>
    </row>
    <row r="3715" spans="59:66">
      <c r="BG3715" t="str">
        <f t="shared" ca="1" si="471"/>
        <v/>
      </c>
      <c r="BH3715" t="str">
        <f t="shared" si="472"/>
        <v/>
      </c>
      <c r="BI3715" t="str">
        <f t="shared" si="473"/>
        <v/>
      </c>
      <c r="BJ3715" t="str">
        <f t="shared" ca="1" si="474"/>
        <v/>
      </c>
      <c r="BK3715">
        <f t="shared" ref="BK3715:BK3778" si="477">YEAR(L3715)</f>
        <v>1900</v>
      </c>
      <c r="BL3715">
        <f t="shared" ref="BL3715:BL3778" si="478">YEAR(E3715)</f>
        <v>1900</v>
      </c>
      <c r="BM3715" t="str">
        <f t="shared" si="475"/>
        <v/>
      </c>
      <c r="BN3715" s="84">
        <f t="shared" si="476"/>
        <v>0</v>
      </c>
    </row>
    <row r="3716" spans="59:66">
      <c r="BG3716" t="str">
        <f t="shared" ca="1" si="471"/>
        <v/>
      </c>
      <c r="BH3716" t="str">
        <f t="shared" si="472"/>
        <v/>
      </c>
      <c r="BI3716" t="str">
        <f t="shared" si="473"/>
        <v/>
      </c>
      <c r="BJ3716" t="str">
        <f t="shared" ca="1" si="474"/>
        <v/>
      </c>
      <c r="BK3716">
        <f t="shared" si="477"/>
        <v>1900</v>
      </c>
      <c r="BL3716">
        <f t="shared" si="478"/>
        <v>1900</v>
      </c>
      <c r="BM3716" t="str">
        <f t="shared" si="475"/>
        <v/>
      </c>
      <c r="BN3716" s="84">
        <f t="shared" si="476"/>
        <v>0</v>
      </c>
    </row>
    <row r="3717" spans="59:66">
      <c r="BG3717" t="str">
        <f t="shared" ca="1" si="471"/>
        <v/>
      </c>
      <c r="BH3717" t="str">
        <f t="shared" si="472"/>
        <v/>
      </c>
      <c r="BI3717" t="str">
        <f t="shared" si="473"/>
        <v/>
      </c>
      <c r="BJ3717" t="str">
        <f t="shared" ca="1" si="474"/>
        <v/>
      </c>
      <c r="BK3717">
        <f t="shared" si="477"/>
        <v>1900</v>
      </c>
      <c r="BL3717">
        <f t="shared" si="478"/>
        <v>1900</v>
      </c>
      <c r="BM3717" t="str">
        <f t="shared" si="475"/>
        <v/>
      </c>
      <c r="BN3717" s="84">
        <f t="shared" si="476"/>
        <v>0</v>
      </c>
    </row>
    <row r="3718" spans="59:66">
      <c r="BG3718" t="str">
        <f t="shared" ca="1" si="471"/>
        <v/>
      </c>
      <c r="BH3718" t="str">
        <f t="shared" si="472"/>
        <v/>
      </c>
      <c r="BI3718" t="str">
        <f t="shared" si="473"/>
        <v/>
      </c>
      <c r="BJ3718" t="str">
        <f t="shared" ca="1" si="474"/>
        <v/>
      </c>
      <c r="BK3718">
        <f t="shared" si="477"/>
        <v>1900</v>
      </c>
      <c r="BL3718">
        <f t="shared" si="478"/>
        <v>1900</v>
      </c>
      <c r="BM3718" t="str">
        <f t="shared" si="475"/>
        <v/>
      </c>
      <c r="BN3718" s="84">
        <f t="shared" si="476"/>
        <v>0</v>
      </c>
    </row>
    <row r="3719" spans="59:66">
      <c r="BG3719" t="str">
        <f t="shared" ca="1" si="471"/>
        <v/>
      </c>
      <c r="BH3719" t="str">
        <f t="shared" si="472"/>
        <v/>
      </c>
      <c r="BI3719" t="str">
        <f t="shared" si="473"/>
        <v/>
      </c>
      <c r="BJ3719" t="str">
        <f t="shared" ca="1" si="474"/>
        <v/>
      </c>
      <c r="BK3719">
        <f t="shared" si="477"/>
        <v>1900</v>
      </c>
      <c r="BL3719">
        <f t="shared" si="478"/>
        <v>1900</v>
      </c>
      <c r="BM3719" t="str">
        <f t="shared" si="475"/>
        <v/>
      </c>
      <c r="BN3719" s="84">
        <f t="shared" si="476"/>
        <v>0</v>
      </c>
    </row>
    <row r="3720" spans="59:66">
      <c r="BG3720" t="str">
        <f t="shared" ca="1" si="471"/>
        <v/>
      </c>
      <c r="BH3720" t="str">
        <f t="shared" si="472"/>
        <v/>
      </c>
      <c r="BI3720" t="str">
        <f t="shared" si="473"/>
        <v/>
      </c>
      <c r="BJ3720" t="str">
        <f t="shared" ca="1" si="474"/>
        <v/>
      </c>
      <c r="BK3720">
        <f t="shared" si="477"/>
        <v>1900</v>
      </c>
      <c r="BL3720">
        <f t="shared" si="478"/>
        <v>1900</v>
      </c>
      <c r="BM3720" t="str">
        <f t="shared" si="475"/>
        <v/>
      </c>
      <c r="BN3720" s="84">
        <f t="shared" si="476"/>
        <v>0</v>
      </c>
    </row>
    <row r="3721" spans="59:66">
      <c r="BG3721" t="str">
        <f t="shared" ca="1" si="471"/>
        <v/>
      </c>
      <c r="BH3721" t="str">
        <f t="shared" si="472"/>
        <v/>
      </c>
      <c r="BI3721" t="str">
        <f t="shared" si="473"/>
        <v/>
      </c>
      <c r="BJ3721" t="str">
        <f t="shared" ca="1" si="474"/>
        <v/>
      </c>
      <c r="BK3721">
        <f t="shared" si="477"/>
        <v>1900</v>
      </c>
      <c r="BL3721">
        <f t="shared" si="478"/>
        <v>1900</v>
      </c>
      <c r="BM3721" t="str">
        <f t="shared" si="475"/>
        <v/>
      </c>
      <c r="BN3721" s="84">
        <f t="shared" si="476"/>
        <v>0</v>
      </c>
    </row>
    <row r="3722" spans="59:66">
      <c r="BG3722" t="str">
        <f t="shared" ca="1" si="471"/>
        <v/>
      </c>
      <c r="BH3722" t="str">
        <f t="shared" si="472"/>
        <v/>
      </c>
      <c r="BI3722" t="str">
        <f t="shared" si="473"/>
        <v/>
      </c>
      <c r="BJ3722" t="str">
        <f t="shared" ca="1" si="474"/>
        <v/>
      </c>
      <c r="BK3722">
        <f t="shared" si="477"/>
        <v>1900</v>
      </c>
      <c r="BL3722">
        <f t="shared" si="478"/>
        <v>1900</v>
      </c>
      <c r="BM3722" t="str">
        <f t="shared" si="475"/>
        <v/>
      </c>
      <c r="BN3722" s="84">
        <f t="shared" si="476"/>
        <v>0</v>
      </c>
    </row>
    <row r="3723" spans="59:66">
      <c r="BG3723" t="str">
        <f t="shared" ca="1" si="471"/>
        <v/>
      </c>
      <c r="BH3723" t="str">
        <f t="shared" si="472"/>
        <v/>
      </c>
      <c r="BI3723" t="str">
        <f t="shared" si="473"/>
        <v/>
      </c>
      <c r="BJ3723" t="str">
        <f t="shared" ca="1" si="474"/>
        <v/>
      </c>
      <c r="BK3723">
        <f t="shared" si="477"/>
        <v>1900</v>
      </c>
      <c r="BL3723">
        <f t="shared" si="478"/>
        <v>1900</v>
      </c>
      <c r="BM3723" t="str">
        <f t="shared" si="475"/>
        <v/>
      </c>
      <c r="BN3723" s="84">
        <f t="shared" si="476"/>
        <v>0</v>
      </c>
    </row>
    <row r="3724" spans="59:66">
      <c r="BG3724" t="str">
        <f t="shared" ca="1" si="471"/>
        <v/>
      </c>
      <c r="BH3724" t="str">
        <f t="shared" si="472"/>
        <v/>
      </c>
      <c r="BI3724" t="str">
        <f t="shared" si="473"/>
        <v/>
      </c>
      <c r="BJ3724" t="str">
        <f t="shared" ca="1" si="474"/>
        <v/>
      </c>
      <c r="BK3724">
        <f t="shared" si="477"/>
        <v>1900</v>
      </c>
      <c r="BL3724">
        <f t="shared" si="478"/>
        <v>1900</v>
      </c>
      <c r="BM3724" t="str">
        <f t="shared" si="475"/>
        <v/>
      </c>
      <c r="BN3724" s="84">
        <f t="shared" si="476"/>
        <v>0</v>
      </c>
    </row>
    <row r="3725" spans="59:66">
      <c r="BG3725" t="str">
        <f t="shared" ca="1" si="471"/>
        <v/>
      </c>
      <c r="BH3725" t="str">
        <f t="shared" si="472"/>
        <v/>
      </c>
      <c r="BI3725" t="str">
        <f t="shared" si="473"/>
        <v/>
      </c>
      <c r="BJ3725" t="str">
        <f t="shared" ca="1" si="474"/>
        <v/>
      </c>
      <c r="BK3725">
        <f t="shared" si="477"/>
        <v>1900</v>
      </c>
      <c r="BL3725">
        <f t="shared" si="478"/>
        <v>1900</v>
      </c>
      <c r="BM3725" t="str">
        <f t="shared" si="475"/>
        <v/>
      </c>
      <c r="BN3725" s="84">
        <f t="shared" si="476"/>
        <v>0</v>
      </c>
    </row>
    <row r="3726" spans="59:66">
      <c r="BG3726" t="str">
        <f t="shared" ca="1" si="471"/>
        <v/>
      </c>
      <c r="BH3726" t="str">
        <f t="shared" si="472"/>
        <v/>
      </c>
      <c r="BI3726" t="str">
        <f t="shared" si="473"/>
        <v/>
      </c>
      <c r="BJ3726" t="str">
        <f t="shared" ca="1" si="474"/>
        <v/>
      </c>
      <c r="BK3726">
        <f t="shared" si="477"/>
        <v>1900</v>
      </c>
      <c r="BL3726">
        <f t="shared" si="478"/>
        <v>1900</v>
      </c>
      <c r="BM3726" t="str">
        <f t="shared" si="475"/>
        <v/>
      </c>
      <c r="BN3726" s="84">
        <f t="shared" si="476"/>
        <v>0</v>
      </c>
    </row>
    <row r="3727" spans="59:66">
      <c r="BG3727" t="str">
        <f t="shared" ca="1" si="471"/>
        <v/>
      </c>
      <c r="BH3727" t="str">
        <f t="shared" si="472"/>
        <v/>
      </c>
      <c r="BI3727" t="str">
        <f t="shared" si="473"/>
        <v/>
      </c>
      <c r="BJ3727" t="str">
        <f t="shared" ca="1" si="474"/>
        <v/>
      </c>
      <c r="BK3727">
        <f t="shared" si="477"/>
        <v>1900</v>
      </c>
      <c r="BL3727">
        <f t="shared" si="478"/>
        <v>1900</v>
      </c>
      <c r="BM3727" t="str">
        <f t="shared" si="475"/>
        <v/>
      </c>
      <c r="BN3727" s="84">
        <f t="shared" si="476"/>
        <v>0</v>
      </c>
    </row>
    <row r="3728" spans="59:66">
      <c r="BG3728" t="str">
        <f t="shared" ca="1" si="471"/>
        <v/>
      </c>
      <c r="BH3728" t="str">
        <f t="shared" si="472"/>
        <v/>
      </c>
      <c r="BI3728" t="str">
        <f t="shared" si="473"/>
        <v/>
      </c>
      <c r="BJ3728" t="str">
        <f t="shared" ca="1" si="474"/>
        <v/>
      </c>
      <c r="BK3728">
        <f t="shared" si="477"/>
        <v>1900</v>
      </c>
      <c r="BL3728">
        <f t="shared" si="478"/>
        <v>1900</v>
      </c>
      <c r="BM3728" t="str">
        <f t="shared" si="475"/>
        <v/>
      </c>
      <c r="BN3728" s="84">
        <f t="shared" si="476"/>
        <v>0</v>
      </c>
    </row>
    <row r="3729" spans="59:66">
      <c r="BG3729" t="str">
        <f t="shared" ca="1" si="471"/>
        <v/>
      </c>
      <c r="BH3729" t="str">
        <f t="shared" si="472"/>
        <v/>
      </c>
      <c r="BI3729" t="str">
        <f t="shared" si="473"/>
        <v/>
      </c>
      <c r="BJ3729" t="str">
        <f t="shared" ca="1" si="474"/>
        <v/>
      </c>
      <c r="BK3729">
        <f t="shared" si="477"/>
        <v>1900</v>
      </c>
      <c r="BL3729">
        <f t="shared" si="478"/>
        <v>1900</v>
      </c>
      <c r="BM3729" t="str">
        <f t="shared" si="475"/>
        <v/>
      </c>
      <c r="BN3729" s="84">
        <f t="shared" si="476"/>
        <v>0</v>
      </c>
    </row>
    <row r="3730" spans="59:66">
      <c r="BG3730" t="str">
        <f t="shared" ca="1" si="471"/>
        <v/>
      </c>
      <c r="BH3730" t="str">
        <f t="shared" si="472"/>
        <v/>
      </c>
      <c r="BI3730" t="str">
        <f t="shared" si="473"/>
        <v/>
      </c>
      <c r="BJ3730" t="str">
        <f t="shared" ca="1" si="474"/>
        <v/>
      </c>
      <c r="BK3730">
        <f t="shared" si="477"/>
        <v>1900</v>
      </c>
      <c r="BL3730">
        <f t="shared" si="478"/>
        <v>1900</v>
      </c>
      <c r="BM3730" t="str">
        <f t="shared" si="475"/>
        <v/>
      </c>
      <c r="BN3730" s="84">
        <f t="shared" si="476"/>
        <v>0</v>
      </c>
    </row>
    <row r="3731" spans="59:66">
      <c r="BG3731" t="str">
        <f t="shared" ca="1" si="471"/>
        <v/>
      </c>
      <c r="BH3731" t="str">
        <f t="shared" si="472"/>
        <v/>
      </c>
      <c r="BI3731" t="str">
        <f t="shared" si="473"/>
        <v/>
      </c>
      <c r="BJ3731" t="str">
        <f t="shared" ca="1" si="474"/>
        <v/>
      </c>
      <c r="BK3731">
        <f t="shared" si="477"/>
        <v>1900</v>
      </c>
      <c r="BL3731">
        <f t="shared" si="478"/>
        <v>1900</v>
      </c>
      <c r="BM3731" t="str">
        <f t="shared" si="475"/>
        <v/>
      </c>
      <c r="BN3731" s="84">
        <f t="shared" si="476"/>
        <v>0</v>
      </c>
    </row>
    <row r="3732" spans="59:66">
      <c r="BG3732" t="str">
        <f t="shared" ca="1" si="471"/>
        <v/>
      </c>
      <c r="BH3732" t="str">
        <f t="shared" si="472"/>
        <v/>
      </c>
      <c r="BI3732" t="str">
        <f t="shared" si="473"/>
        <v/>
      </c>
      <c r="BJ3732" t="str">
        <f t="shared" ca="1" si="474"/>
        <v/>
      </c>
      <c r="BK3732">
        <f t="shared" si="477"/>
        <v>1900</v>
      </c>
      <c r="BL3732">
        <f t="shared" si="478"/>
        <v>1900</v>
      </c>
      <c r="BM3732" t="str">
        <f t="shared" si="475"/>
        <v/>
      </c>
      <c r="BN3732" s="84">
        <f t="shared" si="476"/>
        <v>0</v>
      </c>
    </row>
    <row r="3733" spans="59:66">
      <c r="BG3733" t="str">
        <f t="shared" ca="1" si="471"/>
        <v/>
      </c>
      <c r="BH3733" t="str">
        <f t="shared" si="472"/>
        <v/>
      </c>
      <c r="BI3733" t="str">
        <f t="shared" si="473"/>
        <v/>
      </c>
      <c r="BJ3733" t="str">
        <f t="shared" ca="1" si="474"/>
        <v/>
      </c>
      <c r="BK3733">
        <f t="shared" si="477"/>
        <v>1900</v>
      </c>
      <c r="BL3733">
        <f t="shared" si="478"/>
        <v>1900</v>
      </c>
      <c r="BM3733" t="str">
        <f t="shared" si="475"/>
        <v/>
      </c>
      <c r="BN3733" s="84">
        <f t="shared" si="476"/>
        <v>0</v>
      </c>
    </row>
    <row r="3734" spans="59:66">
      <c r="BG3734" t="str">
        <f t="shared" ca="1" si="471"/>
        <v/>
      </c>
      <c r="BH3734" t="str">
        <f t="shared" si="472"/>
        <v/>
      </c>
      <c r="BI3734" t="str">
        <f t="shared" si="473"/>
        <v/>
      </c>
      <c r="BJ3734" t="str">
        <f t="shared" ca="1" si="474"/>
        <v/>
      </c>
      <c r="BK3734">
        <f t="shared" si="477"/>
        <v>1900</v>
      </c>
      <c r="BL3734">
        <f t="shared" si="478"/>
        <v>1900</v>
      </c>
      <c r="BM3734" t="str">
        <f t="shared" si="475"/>
        <v/>
      </c>
      <c r="BN3734" s="84">
        <f t="shared" si="476"/>
        <v>0</v>
      </c>
    </row>
    <row r="3735" spans="59:66">
      <c r="BG3735" t="str">
        <f t="shared" ca="1" si="471"/>
        <v/>
      </c>
      <c r="BH3735" t="str">
        <f t="shared" si="472"/>
        <v/>
      </c>
      <c r="BI3735" t="str">
        <f t="shared" si="473"/>
        <v/>
      </c>
      <c r="BJ3735" t="str">
        <f t="shared" ca="1" si="474"/>
        <v/>
      </c>
      <c r="BK3735">
        <f t="shared" si="477"/>
        <v>1900</v>
      </c>
      <c r="BL3735">
        <f t="shared" si="478"/>
        <v>1900</v>
      </c>
      <c r="BM3735" t="str">
        <f t="shared" si="475"/>
        <v/>
      </c>
      <c r="BN3735" s="84">
        <f t="shared" si="476"/>
        <v>0</v>
      </c>
    </row>
    <row r="3736" spans="59:66">
      <c r="BG3736" t="str">
        <f t="shared" ca="1" si="471"/>
        <v/>
      </c>
      <c r="BH3736" t="str">
        <f t="shared" si="472"/>
        <v/>
      </c>
      <c r="BI3736" t="str">
        <f t="shared" si="473"/>
        <v/>
      </c>
      <c r="BJ3736" t="str">
        <f t="shared" ca="1" si="474"/>
        <v/>
      </c>
      <c r="BK3736">
        <f t="shared" si="477"/>
        <v>1900</v>
      </c>
      <c r="BL3736">
        <f t="shared" si="478"/>
        <v>1900</v>
      </c>
      <c r="BM3736" t="str">
        <f t="shared" si="475"/>
        <v/>
      </c>
      <c r="BN3736" s="84">
        <f t="shared" si="476"/>
        <v>0</v>
      </c>
    </row>
    <row r="3737" spans="59:66">
      <c r="BG3737" t="str">
        <f t="shared" ca="1" si="471"/>
        <v/>
      </c>
      <c r="BH3737" t="str">
        <f t="shared" si="472"/>
        <v/>
      </c>
      <c r="BI3737" t="str">
        <f t="shared" si="473"/>
        <v/>
      </c>
      <c r="BJ3737" t="str">
        <f t="shared" ca="1" si="474"/>
        <v/>
      </c>
      <c r="BK3737">
        <f t="shared" si="477"/>
        <v>1900</v>
      </c>
      <c r="BL3737">
        <f t="shared" si="478"/>
        <v>1900</v>
      </c>
      <c r="BM3737" t="str">
        <f t="shared" si="475"/>
        <v/>
      </c>
      <c r="BN3737" s="84">
        <f t="shared" si="476"/>
        <v>0</v>
      </c>
    </row>
    <row r="3738" spans="59:66">
      <c r="BG3738" t="str">
        <f t="shared" ca="1" si="471"/>
        <v/>
      </c>
      <c r="BH3738" t="str">
        <f t="shared" si="472"/>
        <v/>
      </c>
      <c r="BI3738" t="str">
        <f t="shared" si="473"/>
        <v/>
      </c>
      <c r="BJ3738" t="str">
        <f t="shared" ca="1" si="474"/>
        <v/>
      </c>
      <c r="BK3738">
        <f t="shared" si="477"/>
        <v>1900</v>
      </c>
      <c r="BL3738">
        <f t="shared" si="478"/>
        <v>1900</v>
      </c>
      <c r="BM3738" t="str">
        <f t="shared" si="475"/>
        <v/>
      </c>
      <c r="BN3738" s="84">
        <f t="shared" si="476"/>
        <v>0</v>
      </c>
    </row>
    <row r="3739" spans="59:66">
      <c r="BG3739" t="str">
        <f t="shared" ca="1" si="471"/>
        <v/>
      </c>
      <c r="BH3739" t="str">
        <f t="shared" si="472"/>
        <v/>
      </c>
      <c r="BI3739" t="str">
        <f t="shared" si="473"/>
        <v/>
      </c>
      <c r="BJ3739" t="str">
        <f t="shared" ca="1" si="474"/>
        <v/>
      </c>
      <c r="BK3739">
        <f t="shared" si="477"/>
        <v>1900</v>
      </c>
      <c r="BL3739">
        <f t="shared" si="478"/>
        <v>1900</v>
      </c>
      <c r="BM3739" t="str">
        <f t="shared" si="475"/>
        <v/>
      </c>
      <c r="BN3739" s="84">
        <f t="shared" si="476"/>
        <v>0</v>
      </c>
    </row>
    <row r="3740" spans="59:66">
      <c r="BG3740" t="str">
        <f t="shared" ca="1" si="471"/>
        <v/>
      </c>
      <c r="BH3740" t="str">
        <f t="shared" si="472"/>
        <v/>
      </c>
      <c r="BI3740" t="str">
        <f t="shared" si="473"/>
        <v/>
      </c>
      <c r="BJ3740" t="str">
        <f t="shared" ca="1" si="474"/>
        <v/>
      </c>
      <c r="BK3740">
        <f t="shared" si="477"/>
        <v>1900</v>
      </c>
      <c r="BL3740">
        <f t="shared" si="478"/>
        <v>1900</v>
      </c>
      <c r="BM3740" t="str">
        <f t="shared" si="475"/>
        <v/>
      </c>
      <c r="BN3740" s="84">
        <f t="shared" si="476"/>
        <v>0</v>
      </c>
    </row>
    <row r="3741" spans="59:66">
      <c r="BG3741" t="str">
        <f t="shared" ca="1" si="471"/>
        <v/>
      </c>
      <c r="BH3741" t="str">
        <f t="shared" si="472"/>
        <v/>
      </c>
      <c r="BI3741" t="str">
        <f t="shared" si="473"/>
        <v/>
      </c>
      <c r="BJ3741" t="str">
        <f t="shared" ca="1" si="474"/>
        <v/>
      </c>
      <c r="BK3741">
        <f t="shared" si="477"/>
        <v>1900</v>
      </c>
      <c r="BL3741">
        <f t="shared" si="478"/>
        <v>1900</v>
      </c>
      <c r="BM3741" t="str">
        <f t="shared" si="475"/>
        <v/>
      </c>
      <c r="BN3741" s="84">
        <f t="shared" si="476"/>
        <v>0</v>
      </c>
    </row>
    <row r="3742" spans="59:66">
      <c r="BG3742" t="str">
        <f t="shared" ca="1" si="471"/>
        <v/>
      </c>
      <c r="BH3742" t="str">
        <f t="shared" si="472"/>
        <v/>
      </c>
      <c r="BI3742" t="str">
        <f t="shared" si="473"/>
        <v/>
      </c>
      <c r="BJ3742" t="str">
        <f t="shared" ca="1" si="474"/>
        <v/>
      </c>
      <c r="BK3742">
        <f t="shared" si="477"/>
        <v>1900</v>
      </c>
      <c r="BL3742">
        <f t="shared" si="478"/>
        <v>1900</v>
      </c>
      <c r="BM3742" t="str">
        <f t="shared" si="475"/>
        <v/>
      </c>
      <c r="BN3742" s="84">
        <f t="shared" si="476"/>
        <v>0</v>
      </c>
    </row>
    <row r="3743" spans="59:66">
      <c r="BG3743" t="str">
        <f t="shared" ca="1" si="471"/>
        <v/>
      </c>
      <c r="BH3743" t="str">
        <f t="shared" si="472"/>
        <v/>
      </c>
      <c r="BI3743" t="str">
        <f t="shared" si="473"/>
        <v/>
      </c>
      <c r="BJ3743" t="str">
        <f t="shared" ca="1" si="474"/>
        <v/>
      </c>
      <c r="BK3743">
        <f t="shared" si="477"/>
        <v>1900</v>
      </c>
      <c r="BL3743">
        <f t="shared" si="478"/>
        <v>1900</v>
      </c>
      <c r="BM3743" t="str">
        <f t="shared" si="475"/>
        <v/>
      </c>
      <c r="BN3743" s="84">
        <f t="shared" si="476"/>
        <v>0</v>
      </c>
    </row>
    <row r="3744" spans="59:66">
      <c r="BG3744" t="str">
        <f t="shared" ca="1" si="471"/>
        <v/>
      </c>
      <c r="BH3744" t="str">
        <f t="shared" si="472"/>
        <v/>
      </c>
      <c r="BI3744" t="str">
        <f t="shared" si="473"/>
        <v/>
      </c>
      <c r="BJ3744" t="str">
        <f t="shared" ca="1" si="474"/>
        <v/>
      </c>
      <c r="BK3744">
        <f t="shared" si="477"/>
        <v>1900</v>
      </c>
      <c r="BL3744">
        <f t="shared" si="478"/>
        <v>1900</v>
      </c>
      <c r="BM3744" t="str">
        <f t="shared" si="475"/>
        <v/>
      </c>
      <c r="BN3744" s="84">
        <f t="shared" si="476"/>
        <v>0</v>
      </c>
    </row>
    <row r="3745" spans="59:66">
      <c r="BG3745" t="str">
        <f t="shared" ca="1" si="471"/>
        <v/>
      </c>
      <c r="BH3745" t="str">
        <f t="shared" si="472"/>
        <v/>
      </c>
      <c r="BI3745" t="str">
        <f t="shared" si="473"/>
        <v/>
      </c>
      <c r="BJ3745" t="str">
        <f t="shared" ca="1" si="474"/>
        <v/>
      </c>
      <c r="BK3745">
        <f t="shared" si="477"/>
        <v>1900</v>
      </c>
      <c r="BL3745">
        <f t="shared" si="478"/>
        <v>1900</v>
      </c>
      <c r="BM3745" t="str">
        <f t="shared" si="475"/>
        <v/>
      </c>
      <c r="BN3745" s="84">
        <f t="shared" si="476"/>
        <v>0</v>
      </c>
    </row>
    <row r="3746" spans="59:66">
      <c r="BG3746" t="str">
        <f t="shared" ca="1" si="471"/>
        <v/>
      </c>
      <c r="BH3746" t="str">
        <f t="shared" si="472"/>
        <v/>
      </c>
      <c r="BI3746" t="str">
        <f t="shared" si="473"/>
        <v/>
      </c>
      <c r="BJ3746" t="str">
        <f t="shared" ca="1" si="474"/>
        <v/>
      </c>
      <c r="BK3746">
        <f t="shared" si="477"/>
        <v>1900</v>
      </c>
      <c r="BL3746">
        <f t="shared" si="478"/>
        <v>1900</v>
      </c>
      <c r="BM3746" t="str">
        <f t="shared" si="475"/>
        <v/>
      </c>
      <c r="BN3746" s="84">
        <f t="shared" si="476"/>
        <v>0</v>
      </c>
    </row>
    <row r="3747" spans="59:66">
      <c r="BG3747" t="str">
        <f t="shared" ca="1" si="471"/>
        <v/>
      </c>
      <c r="BH3747" t="str">
        <f t="shared" si="472"/>
        <v/>
      </c>
      <c r="BI3747" t="str">
        <f t="shared" si="473"/>
        <v/>
      </c>
      <c r="BJ3747" t="str">
        <f t="shared" ca="1" si="474"/>
        <v/>
      </c>
      <c r="BK3747">
        <f t="shared" si="477"/>
        <v>1900</v>
      </c>
      <c r="BL3747">
        <f t="shared" si="478"/>
        <v>1900</v>
      </c>
      <c r="BM3747" t="str">
        <f t="shared" si="475"/>
        <v/>
      </c>
      <c r="BN3747" s="84">
        <f t="shared" si="476"/>
        <v>0</v>
      </c>
    </row>
    <row r="3748" spans="59:66">
      <c r="BG3748" t="str">
        <f t="shared" ca="1" si="471"/>
        <v/>
      </c>
      <c r="BH3748" t="str">
        <f t="shared" si="472"/>
        <v/>
      </c>
      <c r="BI3748" t="str">
        <f t="shared" si="473"/>
        <v/>
      </c>
      <c r="BJ3748" t="str">
        <f t="shared" ca="1" si="474"/>
        <v/>
      </c>
      <c r="BK3748">
        <f t="shared" si="477"/>
        <v>1900</v>
      </c>
      <c r="BL3748">
        <f t="shared" si="478"/>
        <v>1900</v>
      </c>
      <c r="BM3748" t="str">
        <f t="shared" si="475"/>
        <v/>
      </c>
      <c r="BN3748" s="84">
        <f t="shared" si="476"/>
        <v>0</v>
      </c>
    </row>
    <row r="3749" spans="59:66">
      <c r="BG3749" t="str">
        <f t="shared" ca="1" si="471"/>
        <v/>
      </c>
      <c r="BH3749" t="str">
        <f t="shared" si="472"/>
        <v/>
      </c>
      <c r="BI3749" t="str">
        <f t="shared" si="473"/>
        <v/>
      </c>
      <c r="BJ3749" t="str">
        <f t="shared" ca="1" si="474"/>
        <v/>
      </c>
      <c r="BK3749">
        <f t="shared" si="477"/>
        <v>1900</v>
      </c>
      <c r="BL3749">
        <f t="shared" si="478"/>
        <v>1900</v>
      </c>
      <c r="BM3749" t="str">
        <f t="shared" si="475"/>
        <v/>
      </c>
      <c r="BN3749" s="84">
        <f t="shared" si="476"/>
        <v>0</v>
      </c>
    </row>
    <row r="3750" spans="59:66">
      <c r="BG3750" t="str">
        <f t="shared" ca="1" si="471"/>
        <v/>
      </c>
      <c r="BH3750" t="str">
        <f t="shared" si="472"/>
        <v/>
      </c>
      <c r="BI3750" t="str">
        <f t="shared" si="473"/>
        <v/>
      </c>
      <c r="BJ3750" t="str">
        <f t="shared" ca="1" si="474"/>
        <v/>
      </c>
      <c r="BK3750">
        <f t="shared" si="477"/>
        <v>1900</v>
      </c>
      <c r="BL3750">
        <f t="shared" si="478"/>
        <v>1900</v>
      </c>
      <c r="BM3750" t="str">
        <f t="shared" si="475"/>
        <v/>
      </c>
      <c r="BN3750" s="84">
        <f t="shared" si="476"/>
        <v>0</v>
      </c>
    </row>
    <row r="3751" spans="59:66">
      <c r="BG3751" t="str">
        <f t="shared" ca="1" si="471"/>
        <v/>
      </c>
      <c r="BH3751" t="str">
        <f t="shared" si="472"/>
        <v/>
      </c>
      <c r="BI3751" t="str">
        <f t="shared" si="473"/>
        <v/>
      </c>
      <c r="BJ3751" t="str">
        <f t="shared" ca="1" si="474"/>
        <v/>
      </c>
      <c r="BK3751">
        <f t="shared" si="477"/>
        <v>1900</v>
      </c>
      <c r="BL3751">
        <f t="shared" si="478"/>
        <v>1900</v>
      </c>
      <c r="BM3751" t="str">
        <f t="shared" si="475"/>
        <v/>
      </c>
      <c r="BN3751" s="84">
        <f t="shared" si="476"/>
        <v>0</v>
      </c>
    </row>
    <row r="3752" spans="59:66">
      <c r="BG3752" t="str">
        <f t="shared" ca="1" si="471"/>
        <v/>
      </c>
      <c r="BH3752" t="str">
        <f t="shared" si="472"/>
        <v/>
      </c>
      <c r="BI3752" t="str">
        <f t="shared" si="473"/>
        <v/>
      </c>
      <c r="BJ3752" t="str">
        <f t="shared" ca="1" si="474"/>
        <v/>
      </c>
      <c r="BK3752">
        <f t="shared" si="477"/>
        <v>1900</v>
      </c>
      <c r="BL3752">
        <f t="shared" si="478"/>
        <v>1900</v>
      </c>
      <c r="BM3752" t="str">
        <f t="shared" si="475"/>
        <v/>
      </c>
      <c r="BN3752" s="84">
        <f t="shared" si="476"/>
        <v>0</v>
      </c>
    </row>
    <row r="3753" spans="59:66">
      <c r="BG3753" t="str">
        <f t="shared" ca="1" si="471"/>
        <v/>
      </c>
      <c r="BH3753" t="str">
        <f t="shared" si="472"/>
        <v/>
      </c>
      <c r="BI3753" t="str">
        <f t="shared" si="473"/>
        <v/>
      </c>
      <c r="BJ3753" t="str">
        <f t="shared" ca="1" si="474"/>
        <v/>
      </c>
      <c r="BK3753">
        <f t="shared" si="477"/>
        <v>1900</v>
      </c>
      <c r="BL3753">
        <f t="shared" si="478"/>
        <v>1900</v>
      </c>
      <c r="BM3753" t="str">
        <f t="shared" si="475"/>
        <v/>
      </c>
      <c r="BN3753" s="84">
        <f t="shared" si="476"/>
        <v>0</v>
      </c>
    </row>
    <row r="3754" spans="59:66">
      <c r="BG3754" t="str">
        <f t="shared" ca="1" si="471"/>
        <v/>
      </c>
      <c r="BH3754" t="str">
        <f t="shared" si="472"/>
        <v/>
      </c>
      <c r="BI3754" t="str">
        <f t="shared" si="473"/>
        <v/>
      </c>
      <c r="BJ3754" t="str">
        <f t="shared" ca="1" si="474"/>
        <v/>
      </c>
      <c r="BK3754">
        <f t="shared" si="477"/>
        <v>1900</v>
      </c>
      <c r="BL3754">
        <f t="shared" si="478"/>
        <v>1900</v>
      </c>
      <c r="BM3754" t="str">
        <f t="shared" si="475"/>
        <v/>
      </c>
      <c r="BN3754" s="84">
        <f t="shared" si="476"/>
        <v>0</v>
      </c>
    </row>
    <row r="3755" spans="59:66">
      <c r="BG3755" t="str">
        <f t="shared" ca="1" si="471"/>
        <v/>
      </c>
      <c r="BH3755" t="str">
        <f t="shared" si="472"/>
        <v/>
      </c>
      <c r="BI3755" t="str">
        <f t="shared" si="473"/>
        <v/>
      </c>
      <c r="BJ3755" t="str">
        <f t="shared" ca="1" si="474"/>
        <v/>
      </c>
      <c r="BK3755">
        <f t="shared" si="477"/>
        <v>1900</v>
      </c>
      <c r="BL3755">
        <f t="shared" si="478"/>
        <v>1900</v>
      </c>
      <c r="BM3755" t="str">
        <f t="shared" si="475"/>
        <v/>
      </c>
      <c r="BN3755" s="84">
        <f t="shared" si="476"/>
        <v>0</v>
      </c>
    </row>
    <row r="3756" spans="59:66">
      <c r="BG3756" t="str">
        <f t="shared" ca="1" si="471"/>
        <v/>
      </c>
      <c r="BH3756" t="str">
        <f t="shared" si="472"/>
        <v/>
      </c>
      <c r="BI3756" t="str">
        <f t="shared" si="473"/>
        <v/>
      </c>
      <c r="BJ3756" t="str">
        <f t="shared" ca="1" si="474"/>
        <v/>
      </c>
      <c r="BK3756">
        <f t="shared" si="477"/>
        <v>1900</v>
      </c>
      <c r="BL3756">
        <f t="shared" si="478"/>
        <v>1900</v>
      </c>
      <c r="BM3756" t="str">
        <f t="shared" si="475"/>
        <v/>
      </c>
      <c r="BN3756" s="84">
        <f t="shared" si="476"/>
        <v>0</v>
      </c>
    </row>
    <row r="3757" spans="59:66">
      <c r="BG3757" t="str">
        <f t="shared" ca="1" si="471"/>
        <v/>
      </c>
      <c r="BH3757" t="str">
        <f t="shared" si="472"/>
        <v/>
      </c>
      <c r="BI3757" t="str">
        <f t="shared" si="473"/>
        <v/>
      </c>
      <c r="BJ3757" t="str">
        <f t="shared" ca="1" si="474"/>
        <v/>
      </c>
      <c r="BK3757">
        <f t="shared" si="477"/>
        <v>1900</v>
      </c>
      <c r="BL3757">
        <f t="shared" si="478"/>
        <v>1900</v>
      </c>
      <c r="BM3757" t="str">
        <f t="shared" si="475"/>
        <v/>
      </c>
      <c r="BN3757" s="84">
        <f t="shared" si="476"/>
        <v>0</v>
      </c>
    </row>
    <row r="3758" spans="59:66">
      <c r="BG3758" t="str">
        <f t="shared" ca="1" si="471"/>
        <v/>
      </c>
      <c r="BH3758" t="str">
        <f t="shared" si="472"/>
        <v/>
      </c>
      <c r="BI3758" t="str">
        <f t="shared" si="473"/>
        <v/>
      </c>
      <c r="BJ3758" t="str">
        <f t="shared" ca="1" si="474"/>
        <v/>
      </c>
      <c r="BK3758">
        <f t="shared" si="477"/>
        <v>1900</v>
      </c>
      <c r="BL3758">
        <f t="shared" si="478"/>
        <v>1900</v>
      </c>
      <c r="BM3758" t="str">
        <f t="shared" si="475"/>
        <v/>
      </c>
      <c r="BN3758" s="84">
        <f t="shared" si="476"/>
        <v>0</v>
      </c>
    </row>
    <row r="3759" spans="59:66">
      <c r="BG3759" t="str">
        <f t="shared" ca="1" si="471"/>
        <v/>
      </c>
      <c r="BH3759" t="str">
        <f t="shared" si="472"/>
        <v/>
      </c>
      <c r="BI3759" t="str">
        <f t="shared" si="473"/>
        <v/>
      </c>
      <c r="BJ3759" t="str">
        <f t="shared" ca="1" si="474"/>
        <v/>
      </c>
      <c r="BK3759">
        <f t="shared" si="477"/>
        <v>1900</v>
      </c>
      <c r="BL3759">
        <f t="shared" si="478"/>
        <v>1900</v>
      </c>
      <c r="BM3759" t="str">
        <f t="shared" si="475"/>
        <v/>
      </c>
      <c r="BN3759" s="84">
        <f t="shared" si="476"/>
        <v>0</v>
      </c>
    </row>
    <row r="3760" spans="59:66">
      <c r="BG3760" t="str">
        <f t="shared" ca="1" si="471"/>
        <v/>
      </c>
      <c r="BH3760" t="str">
        <f t="shared" si="472"/>
        <v/>
      </c>
      <c r="BI3760" t="str">
        <f t="shared" si="473"/>
        <v/>
      </c>
      <c r="BJ3760" t="str">
        <f t="shared" ca="1" si="474"/>
        <v/>
      </c>
      <c r="BK3760">
        <f t="shared" si="477"/>
        <v>1900</v>
      </c>
      <c r="BL3760">
        <f t="shared" si="478"/>
        <v>1900</v>
      </c>
      <c r="BM3760" t="str">
        <f t="shared" si="475"/>
        <v/>
      </c>
      <c r="BN3760" s="84">
        <f t="shared" si="476"/>
        <v>0</v>
      </c>
    </row>
    <row r="3761" spans="59:66">
      <c r="BG3761" t="str">
        <f t="shared" ca="1" si="471"/>
        <v/>
      </c>
      <c r="BH3761" t="str">
        <f t="shared" si="472"/>
        <v/>
      </c>
      <c r="BI3761" t="str">
        <f t="shared" si="473"/>
        <v/>
      </c>
      <c r="BJ3761" t="str">
        <f t="shared" ca="1" si="474"/>
        <v/>
      </c>
      <c r="BK3761">
        <f t="shared" si="477"/>
        <v>1900</v>
      </c>
      <c r="BL3761">
        <f t="shared" si="478"/>
        <v>1900</v>
      </c>
      <c r="BM3761" t="str">
        <f t="shared" si="475"/>
        <v/>
      </c>
      <c r="BN3761" s="84">
        <f t="shared" si="476"/>
        <v>0</v>
      </c>
    </row>
    <row r="3762" spans="59:66">
      <c r="BG3762" t="str">
        <f t="shared" ca="1" si="471"/>
        <v/>
      </c>
      <c r="BH3762" t="str">
        <f t="shared" si="472"/>
        <v/>
      </c>
      <c r="BI3762" t="str">
        <f t="shared" si="473"/>
        <v/>
      </c>
      <c r="BJ3762" t="str">
        <f t="shared" ca="1" si="474"/>
        <v/>
      </c>
      <c r="BK3762">
        <f t="shared" si="477"/>
        <v>1900</v>
      </c>
      <c r="BL3762">
        <f t="shared" si="478"/>
        <v>1900</v>
      </c>
      <c r="BM3762" t="str">
        <f t="shared" si="475"/>
        <v/>
      </c>
      <c r="BN3762" s="84">
        <f t="shared" si="476"/>
        <v>0</v>
      </c>
    </row>
    <row r="3763" spans="59:66">
      <c r="BG3763" t="str">
        <f t="shared" ca="1" si="471"/>
        <v/>
      </c>
      <c r="BH3763" t="str">
        <f t="shared" si="472"/>
        <v/>
      </c>
      <c r="BI3763" t="str">
        <f t="shared" si="473"/>
        <v/>
      </c>
      <c r="BJ3763" t="str">
        <f t="shared" ca="1" si="474"/>
        <v/>
      </c>
      <c r="BK3763">
        <f t="shared" si="477"/>
        <v>1900</v>
      </c>
      <c r="BL3763">
        <f t="shared" si="478"/>
        <v>1900</v>
      </c>
      <c r="BM3763" t="str">
        <f t="shared" si="475"/>
        <v/>
      </c>
      <c r="BN3763" s="84">
        <f t="shared" si="476"/>
        <v>0</v>
      </c>
    </row>
    <row r="3764" spans="59:66">
      <c r="BG3764" t="str">
        <f t="shared" ca="1" si="471"/>
        <v/>
      </c>
      <c r="BH3764" t="str">
        <f t="shared" si="472"/>
        <v/>
      </c>
      <c r="BI3764" t="str">
        <f t="shared" si="473"/>
        <v/>
      </c>
      <c r="BJ3764" t="str">
        <f t="shared" ca="1" si="474"/>
        <v/>
      </c>
      <c r="BK3764">
        <f t="shared" si="477"/>
        <v>1900</v>
      </c>
      <c r="BL3764">
        <f t="shared" si="478"/>
        <v>1900</v>
      </c>
      <c r="BM3764" t="str">
        <f t="shared" si="475"/>
        <v/>
      </c>
      <c r="BN3764" s="84">
        <f t="shared" si="476"/>
        <v>0</v>
      </c>
    </row>
    <row r="3765" spans="59:66">
      <c r="BG3765" t="str">
        <f t="shared" ca="1" si="471"/>
        <v/>
      </c>
      <c r="BH3765" t="str">
        <f t="shared" si="472"/>
        <v/>
      </c>
      <c r="BI3765" t="str">
        <f t="shared" si="473"/>
        <v/>
      </c>
      <c r="BJ3765" t="str">
        <f t="shared" ca="1" si="474"/>
        <v/>
      </c>
      <c r="BK3765">
        <f t="shared" si="477"/>
        <v>1900</v>
      </c>
      <c r="BL3765">
        <f t="shared" si="478"/>
        <v>1900</v>
      </c>
      <c r="BM3765" t="str">
        <f t="shared" si="475"/>
        <v/>
      </c>
      <c r="BN3765" s="84">
        <f t="shared" si="476"/>
        <v>0</v>
      </c>
    </row>
    <row r="3766" spans="59:66">
      <c r="BG3766" t="str">
        <f t="shared" ca="1" si="471"/>
        <v/>
      </c>
      <c r="BH3766" t="str">
        <f t="shared" si="472"/>
        <v/>
      </c>
      <c r="BI3766" t="str">
        <f t="shared" si="473"/>
        <v/>
      </c>
      <c r="BJ3766" t="str">
        <f t="shared" ca="1" si="474"/>
        <v/>
      </c>
      <c r="BK3766">
        <f t="shared" si="477"/>
        <v>1900</v>
      </c>
      <c r="BL3766">
        <f t="shared" si="478"/>
        <v>1900</v>
      </c>
      <c r="BM3766" t="str">
        <f t="shared" si="475"/>
        <v/>
      </c>
      <c r="BN3766" s="84">
        <f t="shared" si="476"/>
        <v>0</v>
      </c>
    </row>
    <row r="3767" spans="59:66">
      <c r="BG3767" t="str">
        <f t="shared" ca="1" si="471"/>
        <v/>
      </c>
      <c r="BH3767" t="str">
        <f t="shared" si="472"/>
        <v/>
      </c>
      <c r="BI3767" t="str">
        <f t="shared" si="473"/>
        <v/>
      </c>
      <c r="BJ3767" t="str">
        <f t="shared" ca="1" si="474"/>
        <v/>
      </c>
      <c r="BK3767">
        <f t="shared" si="477"/>
        <v>1900</v>
      </c>
      <c r="BL3767">
        <f t="shared" si="478"/>
        <v>1900</v>
      </c>
      <c r="BM3767" t="str">
        <f t="shared" si="475"/>
        <v/>
      </c>
      <c r="BN3767" s="84">
        <f t="shared" si="476"/>
        <v>0</v>
      </c>
    </row>
    <row r="3768" spans="59:66">
      <c r="BG3768" t="str">
        <f t="shared" ca="1" si="471"/>
        <v/>
      </c>
      <c r="BH3768" t="str">
        <f t="shared" si="472"/>
        <v/>
      </c>
      <c r="BI3768" t="str">
        <f t="shared" si="473"/>
        <v/>
      </c>
      <c r="BJ3768" t="str">
        <f t="shared" ca="1" si="474"/>
        <v/>
      </c>
      <c r="BK3768">
        <f t="shared" si="477"/>
        <v>1900</v>
      </c>
      <c r="BL3768">
        <f t="shared" si="478"/>
        <v>1900</v>
      </c>
      <c r="BM3768" t="str">
        <f t="shared" si="475"/>
        <v/>
      </c>
      <c r="BN3768" s="84">
        <f t="shared" si="476"/>
        <v>0</v>
      </c>
    </row>
    <row r="3769" spans="59:66">
      <c r="BG3769" t="str">
        <f t="shared" ref="BG3769:BG3832" ca="1" si="479">IF(A3769="","",DATEDIF(J3769,TODAY(),"y"))</f>
        <v/>
      </c>
      <c r="BH3769" t="str">
        <f t="shared" ref="BH3769:BH3832" si="480">IF(A3769="","",IF(BG3769&lt;61,"Moins de 61",IF(BG3769&lt;66,"61 à 65",IF(BG3769&lt;71,"66 à 70",IF(BG3769&lt;76,"71 à 75",IF(BG3769&lt;81,"76 à 80",IF(BG3769&lt;86,"81 à 85",IF(BG3769&lt;91,"86 à 90",IF(BG3769&lt;96,"91 à 95",IF(BG3769&lt;101,"96 à 100",IF(BG3769&gt;=101,"101 et plus","")))))))))))</f>
        <v/>
      </c>
      <c r="BI3769" t="str">
        <f t="shared" ref="BI3769:BI3832" si="481">IF(B3769="","",IF(BG3769&lt;66,"Moins de 66",IF(BG3769&lt;71,"66 à 70",IF(BG3769&lt;76,"71 à 75",IF(BG3769&lt;81,"76 à 80",IF(BG3769&gt;=81,"plus de 80",""))))))</f>
        <v/>
      </c>
      <c r="BJ3769" t="str">
        <f t="shared" ref="BJ3769:BJ3832" ca="1" si="482">IF(A3769="","",DATEDIF(L3769,TODAY(),"y"))</f>
        <v/>
      </c>
      <c r="BK3769">
        <f t="shared" si="477"/>
        <v>1900</v>
      </c>
      <c r="BL3769">
        <f t="shared" si="478"/>
        <v>1900</v>
      </c>
      <c r="BM3769" t="str">
        <f t="shared" si="475"/>
        <v/>
      </c>
      <c r="BN3769" s="84">
        <f t="shared" si="476"/>
        <v>0</v>
      </c>
    </row>
    <row r="3770" spans="59:66">
      <c r="BG3770" t="str">
        <f t="shared" ca="1" si="479"/>
        <v/>
      </c>
      <c r="BH3770" t="str">
        <f t="shared" si="480"/>
        <v/>
      </c>
      <c r="BI3770" t="str">
        <f t="shared" si="481"/>
        <v/>
      </c>
      <c r="BJ3770" t="str">
        <f t="shared" ca="1" si="482"/>
        <v/>
      </c>
      <c r="BK3770">
        <f t="shared" si="477"/>
        <v>1900</v>
      </c>
      <c r="BL3770">
        <f t="shared" si="478"/>
        <v>1900</v>
      </c>
      <c r="BM3770" t="str">
        <f t="shared" si="475"/>
        <v/>
      </c>
      <c r="BN3770" s="84">
        <f t="shared" si="476"/>
        <v>0</v>
      </c>
    </row>
    <row r="3771" spans="59:66">
      <c r="BG3771" t="str">
        <f t="shared" ca="1" si="479"/>
        <v/>
      </c>
      <c r="BH3771" t="str">
        <f t="shared" si="480"/>
        <v/>
      </c>
      <c r="BI3771" t="str">
        <f t="shared" si="481"/>
        <v/>
      </c>
      <c r="BJ3771" t="str">
        <f t="shared" ca="1" si="482"/>
        <v/>
      </c>
      <c r="BK3771">
        <f t="shared" si="477"/>
        <v>1900</v>
      </c>
      <c r="BL3771">
        <f t="shared" si="478"/>
        <v>1900</v>
      </c>
      <c r="BM3771" t="str">
        <f t="shared" si="475"/>
        <v/>
      </c>
      <c r="BN3771" s="84">
        <f t="shared" si="476"/>
        <v>0</v>
      </c>
    </row>
    <row r="3772" spans="59:66">
      <c r="BG3772" t="str">
        <f t="shared" ca="1" si="479"/>
        <v/>
      </c>
      <c r="BH3772" t="str">
        <f t="shared" si="480"/>
        <v/>
      </c>
      <c r="BI3772" t="str">
        <f t="shared" si="481"/>
        <v/>
      </c>
      <c r="BJ3772" t="str">
        <f t="shared" ca="1" si="482"/>
        <v/>
      </c>
      <c r="BK3772">
        <f t="shared" si="477"/>
        <v>1900</v>
      </c>
      <c r="BL3772">
        <f t="shared" si="478"/>
        <v>1900</v>
      </c>
      <c r="BM3772" t="str">
        <f t="shared" si="475"/>
        <v/>
      </c>
      <c r="BN3772" s="84">
        <f t="shared" si="476"/>
        <v>0</v>
      </c>
    </row>
    <row r="3773" spans="59:66">
      <c r="BG3773" t="str">
        <f t="shared" ca="1" si="479"/>
        <v/>
      </c>
      <c r="BH3773" t="str">
        <f t="shared" si="480"/>
        <v/>
      </c>
      <c r="BI3773" t="str">
        <f t="shared" si="481"/>
        <v/>
      </c>
      <c r="BJ3773" t="str">
        <f t="shared" ca="1" si="482"/>
        <v/>
      </c>
      <c r="BK3773">
        <f t="shared" si="477"/>
        <v>1900</v>
      </c>
      <c r="BL3773">
        <f t="shared" si="478"/>
        <v>1900</v>
      </c>
      <c r="BM3773" t="str">
        <f t="shared" si="475"/>
        <v/>
      </c>
      <c r="BN3773" s="84">
        <f t="shared" si="476"/>
        <v>0</v>
      </c>
    </row>
    <row r="3774" spans="59:66">
      <c r="BG3774" t="str">
        <f t="shared" ca="1" si="479"/>
        <v/>
      </c>
      <c r="BH3774" t="str">
        <f t="shared" si="480"/>
        <v/>
      </c>
      <c r="BI3774" t="str">
        <f t="shared" si="481"/>
        <v/>
      </c>
      <c r="BJ3774" t="str">
        <f t="shared" ca="1" si="482"/>
        <v/>
      </c>
      <c r="BK3774">
        <f t="shared" si="477"/>
        <v>1900</v>
      </c>
      <c r="BL3774">
        <f t="shared" si="478"/>
        <v>1900</v>
      </c>
      <c r="BM3774" t="str">
        <f t="shared" si="475"/>
        <v/>
      </c>
      <c r="BN3774" s="84">
        <f t="shared" si="476"/>
        <v>0</v>
      </c>
    </row>
    <row r="3775" spans="59:66">
      <c r="BG3775" t="str">
        <f t="shared" ca="1" si="479"/>
        <v/>
      </c>
      <c r="BH3775" t="str">
        <f t="shared" si="480"/>
        <v/>
      </c>
      <c r="BI3775" t="str">
        <f t="shared" si="481"/>
        <v/>
      </c>
      <c r="BJ3775" t="str">
        <f t="shared" ca="1" si="482"/>
        <v/>
      </c>
      <c r="BK3775">
        <f t="shared" si="477"/>
        <v>1900</v>
      </c>
      <c r="BL3775">
        <f t="shared" si="478"/>
        <v>1900</v>
      </c>
      <c r="BM3775" t="str">
        <f t="shared" si="475"/>
        <v/>
      </c>
      <c r="BN3775" s="84">
        <f t="shared" si="476"/>
        <v>0</v>
      </c>
    </row>
    <row r="3776" spans="59:66">
      <c r="BG3776" t="str">
        <f t="shared" ca="1" si="479"/>
        <v/>
      </c>
      <c r="BH3776" t="str">
        <f t="shared" si="480"/>
        <v/>
      </c>
      <c r="BI3776" t="str">
        <f t="shared" si="481"/>
        <v/>
      </c>
      <c r="BJ3776" t="str">
        <f t="shared" ca="1" si="482"/>
        <v/>
      </c>
      <c r="BK3776">
        <f t="shared" si="477"/>
        <v>1900</v>
      </c>
      <c r="BL3776">
        <f t="shared" si="478"/>
        <v>1900</v>
      </c>
      <c r="BM3776" t="str">
        <f t="shared" si="475"/>
        <v/>
      </c>
      <c r="BN3776" s="84">
        <f t="shared" si="476"/>
        <v>0</v>
      </c>
    </row>
    <row r="3777" spans="59:66">
      <c r="BG3777" t="str">
        <f t="shared" ca="1" si="479"/>
        <v/>
      </c>
      <c r="BH3777" t="str">
        <f t="shared" si="480"/>
        <v/>
      </c>
      <c r="BI3777" t="str">
        <f t="shared" si="481"/>
        <v/>
      </c>
      <c r="BJ3777" t="str">
        <f t="shared" ca="1" si="482"/>
        <v/>
      </c>
      <c r="BK3777">
        <f t="shared" si="477"/>
        <v>1900</v>
      </c>
      <c r="BL3777">
        <f t="shared" si="478"/>
        <v>1900</v>
      </c>
      <c r="BM3777" t="str">
        <f t="shared" si="475"/>
        <v/>
      </c>
      <c r="BN3777" s="84">
        <f t="shared" si="476"/>
        <v>0</v>
      </c>
    </row>
    <row r="3778" spans="59:66">
      <c r="BG3778" t="str">
        <f t="shared" ca="1" si="479"/>
        <v/>
      </c>
      <c r="BH3778" t="str">
        <f t="shared" si="480"/>
        <v/>
      </c>
      <c r="BI3778" t="str">
        <f t="shared" si="481"/>
        <v/>
      </c>
      <c r="BJ3778" t="str">
        <f t="shared" ca="1" si="482"/>
        <v/>
      </c>
      <c r="BK3778">
        <f t="shared" si="477"/>
        <v>1900</v>
      </c>
      <c r="BL3778">
        <f t="shared" si="478"/>
        <v>1900</v>
      </c>
      <c r="BM3778" t="str">
        <f t="shared" ref="BM3778:BM3841" si="483">IF(A3778="","",IF(O3778="Adhérent",BG3778,""))</f>
        <v/>
      </c>
      <c r="BN3778" s="84">
        <f t="shared" ref="BN3778:BN3841" si="484">YEAR(BO3778)-YEAR(J3778)</f>
        <v>0</v>
      </c>
    </row>
    <row r="3779" spans="59:66">
      <c r="BG3779" t="str">
        <f t="shared" ca="1" si="479"/>
        <v/>
      </c>
      <c r="BH3779" t="str">
        <f t="shared" si="480"/>
        <v/>
      </c>
      <c r="BI3779" t="str">
        <f t="shared" si="481"/>
        <v/>
      </c>
      <c r="BJ3779" t="str">
        <f t="shared" ca="1" si="482"/>
        <v/>
      </c>
      <c r="BK3779">
        <f t="shared" ref="BK3779:BK3842" si="485">YEAR(L3779)</f>
        <v>1900</v>
      </c>
      <c r="BL3779">
        <f t="shared" ref="BL3779:BL3842" si="486">YEAR(E3779)</f>
        <v>1900</v>
      </c>
      <c r="BM3779" t="str">
        <f t="shared" si="483"/>
        <v/>
      </c>
      <c r="BN3779" s="84">
        <f t="shared" si="484"/>
        <v>0</v>
      </c>
    </row>
    <row r="3780" spans="59:66">
      <c r="BG3780" t="str">
        <f t="shared" ca="1" si="479"/>
        <v/>
      </c>
      <c r="BH3780" t="str">
        <f t="shared" si="480"/>
        <v/>
      </c>
      <c r="BI3780" t="str">
        <f t="shared" si="481"/>
        <v/>
      </c>
      <c r="BJ3780" t="str">
        <f t="shared" ca="1" si="482"/>
        <v/>
      </c>
      <c r="BK3780">
        <f t="shared" si="485"/>
        <v>1900</v>
      </c>
      <c r="BL3780">
        <f t="shared" si="486"/>
        <v>1900</v>
      </c>
      <c r="BM3780" t="str">
        <f t="shared" si="483"/>
        <v/>
      </c>
      <c r="BN3780" s="84">
        <f t="shared" si="484"/>
        <v>0</v>
      </c>
    </row>
    <row r="3781" spans="59:66">
      <c r="BG3781" t="str">
        <f t="shared" ca="1" si="479"/>
        <v/>
      </c>
      <c r="BH3781" t="str">
        <f t="shared" si="480"/>
        <v/>
      </c>
      <c r="BI3781" t="str">
        <f t="shared" si="481"/>
        <v/>
      </c>
      <c r="BJ3781" t="str">
        <f t="shared" ca="1" si="482"/>
        <v/>
      </c>
      <c r="BK3781">
        <f t="shared" si="485"/>
        <v>1900</v>
      </c>
      <c r="BL3781">
        <f t="shared" si="486"/>
        <v>1900</v>
      </c>
      <c r="BM3781" t="str">
        <f t="shared" si="483"/>
        <v/>
      </c>
      <c r="BN3781" s="84">
        <f t="shared" si="484"/>
        <v>0</v>
      </c>
    </row>
    <row r="3782" spans="59:66">
      <c r="BG3782" t="str">
        <f t="shared" ca="1" si="479"/>
        <v/>
      </c>
      <c r="BH3782" t="str">
        <f t="shared" si="480"/>
        <v/>
      </c>
      <c r="BI3782" t="str">
        <f t="shared" si="481"/>
        <v/>
      </c>
      <c r="BJ3782" t="str">
        <f t="shared" ca="1" si="482"/>
        <v/>
      </c>
      <c r="BK3782">
        <f t="shared" si="485"/>
        <v>1900</v>
      </c>
      <c r="BL3782">
        <f t="shared" si="486"/>
        <v>1900</v>
      </c>
      <c r="BM3782" t="str">
        <f t="shared" si="483"/>
        <v/>
      </c>
      <c r="BN3782" s="84">
        <f t="shared" si="484"/>
        <v>0</v>
      </c>
    </row>
    <row r="3783" spans="59:66">
      <c r="BG3783" t="str">
        <f t="shared" ca="1" si="479"/>
        <v/>
      </c>
      <c r="BH3783" t="str">
        <f t="shared" si="480"/>
        <v/>
      </c>
      <c r="BI3783" t="str">
        <f t="shared" si="481"/>
        <v/>
      </c>
      <c r="BJ3783" t="str">
        <f t="shared" ca="1" si="482"/>
        <v/>
      </c>
      <c r="BK3783">
        <f t="shared" si="485"/>
        <v>1900</v>
      </c>
      <c r="BL3783">
        <f t="shared" si="486"/>
        <v>1900</v>
      </c>
      <c r="BM3783" t="str">
        <f t="shared" si="483"/>
        <v/>
      </c>
      <c r="BN3783" s="84">
        <f t="shared" si="484"/>
        <v>0</v>
      </c>
    </row>
    <row r="3784" spans="59:66">
      <c r="BG3784" t="str">
        <f t="shared" ca="1" si="479"/>
        <v/>
      </c>
      <c r="BH3784" t="str">
        <f t="shared" si="480"/>
        <v/>
      </c>
      <c r="BI3784" t="str">
        <f t="shared" si="481"/>
        <v/>
      </c>
      <c r="BJ3784" t="str">
        <f t="shared" ca="1" si="482"/>
        <v/>
      </c>
      <c r="BK3784">
        <f t="shared" si="485"/>
        <v>1900</v>
      </c>
      <c r="BL3784">
        <f t="shared" si="486"/>
        <v>1900</v>
      </c>
      <c r="BM3784" t="str">
        <f t="shared" si="483"/>
        <v/>
      </c>
      <c r="BN3784" s="84">
        <f t="shared" si="484"/>
        <v>0</v>
      </c>
    </row>
    <row r="3785" spans="59:66">
      <c r="BG3785" t="str">
        <f t="shared" ca="1" si="479"/>
        <v/>
      </c>
      <c r="BH3785" t="str">
        <f t="shared" si="480"/>
        <v/>
      </c>
      <c r="BI3785" t="str">
        <f t="shared" si="481"/>
        <v/>
      </c>
      <c r="BJ3785" t="str">
        <f t="shared" ca="1" si="482"/>
        <v/>
      </c>
      <c r="BK3785">
        <f t="shared" si="485"/>
        <v>1900</v>
      </c>
      <c r="BL3785">
        <f t="shared" si="486"/>
        <v>1900</v>
      </c>
      <c r="BM3785" t="str">
        <f t="shared" si="483"/>
        <v/>
      </c>
      <c r="BN3785" s="84">
        <f t="shared" si="484"/>
        <v>0</v>
      </c>
    </row>
    <row r="3786" spans="59:66">
      <c r="BG3786" t="str">
        <f t="shared" ca="1" si="479"/>
        <v/>
      </c>
      <c r="BH3786" t="str">
        <f t="shared" si="480"/>
        <v/>
      </c>
      <c r="BI3786" t="str">
        <f t="shared" si="481"/>
        <v/>
      </c>
      <c r="BJ3786" t="str">
        <f t="shared" ca="1" si="482"/>
        <v/>
      </c>
      <c r="BK3786">
        <f t="shared" si="485"/>
        <v>1900</v>
      </c>
      <c r="BL3786">
        <f t="shared" si="486"/>
        <v>1900</v>
      </c>
      <c r="BM3786" t="str">
        <f t="shared" si="483"/>
        <v/>
      </c>
      <c r="BN3786" s="84">
        <f t="shared" si="484"/>
        <v>0</v>
      </c>
    </row>
    <row r="3787" spans="59:66">
      <c r="BG3787" t="str">
        <f t="shared" ca="1" si="479"/>
        <v/>
      </c>
      <c r="BH3787" t="str">
        <f t="shared" si="480"/>
        <v/>
      </c>
      <c r="BI3787" t="str">
        <f t="shared" si="481"/>
        <v/>
      </c>
      <c r="BJ3787" t="str">
        <f t="shared" ca="1" si="482"/>
        <v/>
      </c>
      <c r="BK3787">
        <f t="shared" si="485"/>
        <v>1900</v>
      </c>
      <c r="BL3787">
        <f t="shared" si="486"/>
        <v>1900</v>
      </c>
      <c r="BM3787" t="str">
        <f t="shared" si="483"/>
        <v/>
      </c>
      <c r="BN3787" s="84">
        <f t="shared" si="484"/>
        <v>0</v>
      </c>
    </row>
    <row r="3788" spans="59:66">
      <c r="BG3788" t="str">
        <f t="shared" ca="1" si="479"/>
        <v/>
      </c>
      <c r="BH3788" t="str">
        <f t="shared" si="480"/>
        <v/>
      </c>
      <c r="BI3788" t="str">
        <f t="shared" si="481"/>
        <v/>
      </c>
      <c r="BJ3788" t="str">
        <f t="shared" ca="1" si="482"/>
        <v/>
      </c>
      <c r="BK3788">
        <f t="shared" si="485"/>
        <v>1900</v>
      </c>
      <c r="BL3788">
        <f t="shared" si="486"/>
        <v>1900</v>
      </c>
      <c r="BM3788" t="str">
        <f t="shared" si="483"/>
        <v/>
      </c>
      <c r="BN3788" s="84">
        <f t="shared" si="484"/>
        <v>0</v>
      </c>
    </row>
    <row r="3789" spans="59:66">
      <c r="BG3789" t="str">
        <f t="shared" ca="1" si="479"/>
        <v/>
      </c>
      <c r="BH3789" t="str">
        <f t="shared" si="480"/>
        <v/>
      </c>
      <c r="BI3789" t="str">
        <f t="shared" si="481"/>
        <v/>
      </c>
      <c r="BJ3789" t="str">
        <f t="shared" ca="1" si="482"/>
        <v/>
      </c>
      <c r="BK3789">
        <f t="shared" si="485"/>
        <v>1900</v>
      </c>
      <c r="BL3789">
        <f t="shared" si="486"/>
        <v>1900</v>
      </c>
      <c r="BM3789" t="str">
        <f t="shared" si="483"/>
        <v/>
      </c>
      <c r="BN3789" s="84">
        <f t="shared" si="484"/>
        <v>0</v>
      </c>
    </row>
    <row r="3790" spans="59:66">
      <c r="BG3790" t="str">
        <f t="shared" ca="1" si="479"/>
        <v/>
      </c>
      <c r="BH3790" t="str">
        <f t="shared" si="480"/>
        <v/>
      </c>
      <c r="BI3790" t="str">
        <f t="shared" si="481"/>
        <v/>
      </c>
      <c r="BJ3790" t="str">
        <f t="shared" ca="1" si="482"/>
        <v/>
      </c>
      <c r="BK3790">
        <f t="shared" si="485"/>
        <v>1900</v>
      </c>
      <c r="BL3790">
        <f t="shared" si="486"/>
        <v>1900</v>
      </c>
      <c r="BM3790" t="str">
        <f t="shared" si="483"/>
        <v/>
      </c>
      <c r="BN3790" s="84">
        <f t="shared" si="484"/>
        <v>0</v>
      </c>
    </row>
    <row r="3791" spans="59:66">
      <c r="BG3791" t="str">
        <f t="shared" ca="1" si="479"/>
        <v/>
      </c>
      <c r="BH3791" t="str">
        <f t="shared" si="480"/>
        <v/>
      </c>
      <c r="BI3791" t="str">
        <f t="shared" si="481"/>
        <v/>
      </c>
      <c r="BJ3791" t="str">
        <f t="shared" ca="1" si="482"/>
        <v/>
      </c>
      <c r="BK3791">
        <f t="shared" si="485"/>
        <v>1900</v>
      </c>
      <c r="BL3791">
        <f t="shared" si="486"/>
        <v>1900</v>
      </c>
      <c r="BM3791" t="str">
        <f t="shared" si="483"/>
        <v/>
      </c>
      <c r="BN3791" s="84">
        <f t="shared" si="484"/>
        <v>0</v>
      </c>
    </row>
    <row r="3792" spans="59:66">
      <c r="BG3792" t="str">
        <f t="shared" ca="1" si="479"/>
        <v/>
      </c>
      <c r="BH3792" t="str">
        <f t="shared" si="480"/>
        <v/>
      </c>
      <c r="BI3792" t="str">
        <f t="shared" si="481"/>
        <v/>
      </c>
      <c r="BJ3792" t="str">
        <f t="shared" ca="1" si="482"/>
        <v/>
      </c>
      <c r="BK3792">
        <f t="shared" si="485"/>
        <v>1900</v>
      </c>
      <c r="BL3792">
        <f t="shared" si="486"/>
        <v>1900</v>
      </c>
      <c r="BM3792" t="str">
        <f t="shared" si="483"/>
        <v/>
      </c>
      <c r="BN3792" s="84">
        <f t="shared" si="484"/>
        <v>0</v>
      </c>
    </row>
    <row r="3793" spans="59:66">
      <c r="BG3793" t="str">
        <f t="shared" ca="1" si="479"/>
        <v/>
      </c>
      <c r="BH3793" t="str">
        <f t="shared" si="480"/>
        <v/>
      </c>
      <c r="BI3793" t="str">
        <f t="shared" si="481"/>
        <v/>
      </c>
      <c r="BJ3793" t="str">
        <f t="shared" ca="1" si="482"/>
        <v/>
      </c>
      <c r="BK3793">
        <f t="shared" si="485"/>
        <v>1900</v>
      </c>
      <c r="BL3793">
        <f t="shared" si="486"/>
        <v>1900</v>
      </c>
      <c r="BM3793" t="str">
        <f t="shared" si="483"/>
        <v/>
      </c>
      <c r="BN3793" s="84">
        <f t="shared" si="484"/>
        <v>0</v>
      </c>
    </row>
    <row r="3794" spans="59:66">
      <c r="BG3794" t="str">
        <f t="shared" ca="1" si="479"/>
        <v/>
      </c>
      <c r="BH3794" t="str">
        <f t="shared" si="480"/>
        <v/>
      </c>
      <c r="BI3794" t="str">
        <f t="shared" si="481"/>
        <v/>
      </c>
      <c r="BJ3794" t="str">
        <f t="shared" ca="1" si="482"/>
        <v/>
      </c>
      <c r="BK3794">
        <f t="shared" si="485"/>
        <v>1900</v>
      </c>
      <c r="BL3794">
        <f t="shared" si="486"/>
        <v>1900</v>
      </c>
      <c r="BM3794" t="str">
        <f t="shared" si="483"/>
        <v/>
      </c>
      <c r="BN3794" s="84">
        <f t="shared" si="484"/>
        <v>0</v>
      </c>
    </row>
    <row r="3795" spans="59:66">
      <c r="BG3795" t="str">
        <f t="shared" ca="1" si="479"/>
        <v/>
      </c>
      <c r="BH3795" t="str">
        <f t="shared" si="480"/>
        <v/>
      </c>
      <c r="BI3795" t="str">
        <f t="shared" si="481"/>
        <v/>
      </c>
      <c r="BJ3795" t="str">
        <f t="shared" ca="1" si="482"/>
        <v/>
      </c>
      <c r="BK3795">
        <f t="shared" si="485"/>
        <v>1900</v>
      </c>
      <c r="BL3795">
        <f t="shared" si="486"/>
        <v>1900</v>
      </c>
      <c r="BM3795" t="str">
        <f t="shared" si="483"/>
        <v/>
      </c>
      <c r="BN3795" s="84">
        <f t="shared" si="484"/>
        <v>0</v>
      </c>
    </row>
    <row r="3796" spans="59:66">
      <c r="BG3796" t="str">
        <f t="shared" ca="1" si="479"/>
        <v/>
      </c>
      <c r="BH3796" t="str">
        <f t="shared" si="480"/>
        <v/>
      </c>
      <c r="BI3796" t="str">
        <f t="shared" si="481"/>
        <v/>
      </c>
      <c r="BJ3796" t="str">
        <f t="shared" ca="1" si="482"/>
        <v/>
      </c>
      <c r="BK3796">
        <f t="shared" si="485"/>
        <v>1900</v>
      </c>
      <c r="BL3796">
        <f t="shared" si="486"/>
        <v>1900</v>
      </c>
      <c r="BM3796" t="str">
        <f t="shared" si="483"/>
        <v/>
      </c>
      <c r="BN3796" s="84">
        <f t="shared" si="484"/>
        <v>0</v>
      </c>
    </row>
    <row r="3797" spans="59:66">
      <c r="BG3797" t="str">
        <f t="shared" ca="1" si="479"/>
        <v/>
      </c>
      <c r="BH3797" t="str">
        <f t="shared" si="480"/>
        <v/>
      </c>
      <c r="BI3797" t="str">
        <f t="shared" si="481"/>
        <v/>
      </c>
      <c r="BJ3797" t="str">
        <f t="shared" ca="1" si="482"/>
        <v/>
      </c>
      <c r="BK3797">
        <f t="shared" si="485"/>
        <v>1900</v>
      </c>
      <c r="BL3797">
        <f t="shared" si="486"/>
        <v>1900</v>
      </c>
      <c r="BM3797" t="str">
        <f t="shared" si="483"/>
        <v/>
      </c>
      <c r="BN3797" s="84">
        <f t="shared" si="484"/>
        <v>0</v>
      </c>
    </row>
    <row r="3798" spans="59:66">
      <c r="BG3798" t="str">
        <f t="shared" ca="1" si="479"/>
        <v/>
      </c>
      <c r="BH3798" t="str">
        <f t="shared" si="480"/>
        <v/>
      </c>
      <c r="BI3798" t="str">
        <f t="shared" si="481"/>
        <v/>
      </c>
      <c r="BJ3798" t="str">
        <f t="shared" ca="1" si="482"/>
        <v/>
      </c>
      <c r="BK3798">
        <f t="shared" si="485"/>
        <v>1900</v>
      </c>
      <c r="BL3798">
        <f t="shared" si="486"/>
        <v>1900</v>
      </c>
      <c r="BM3798" t="str">
        <f t="shared" si="483"/>
        <v/>
      </c>
      <c r="BN3798" s="84">
        <f t="shared" si="484"/>
        <v>0</v>
      </c>
    </row>
    <row r="3799" spans="59:66">
      <c r="BG3799" t="str">
        <f t="shared" ca="1" si="479"/>
        <v/>
      </c>
      <c r="BH3799" t="str">
        <f t="shared" si="480"/>
        <v/>
      </c>
      <c r="BI3799" t="str">
        <f t="shared" si="481"/>
        <v/>
      </c>
      <c r="BJ3799" t="str">
        <f t="shared" ca="1" si="482"/>
        <v/>
      </c>
      <c r="BK3799">
        <f t="shared" si="485"/>
        <v>1900</v>
      </c>
      <c r="BL3799">
        <f t="shared" si="486"/>
        <v>1900</v>
      </c>
      <c r="BM3799" t="str">
        <f t="shared" si="483"/>
        <v/>
      </c>
      <c r="BN3799" s="84">
        <f t="shared" si="484"/>
        <v>0</v>
      </c>
    </row>
    <row r="3800" spans="59:66">
      <c r="BG3800" t="str">
        <f t="shared" ca="1" si="479"/>
        <v/>
      </c>
      <c r="BH3800" t="str">
        <f t="shared" si="480"/>
        <v/>
      </c>
      <c r="BI3800" t="str">
        <f t="shared" si="481"/>
        <v/>
      </c>
      <c r="BJ3800" t="str">
        <f t="shared" ca="1" si="482"/>
        <v/>
      </c>
      <c r="BK3800">
        <f t="shared" si="485"/>
        <v>1900</v>
      </c>
      <c r="BL3800">
        <f t="shared" si="486"/>
        <v>1900</v>
      </c>
      <c r="BM3800" t="str">
        <f t="shared" si="483"/>
        <v/>
      </c>
      <c r="BN3800" s="84">
        <f t="shared" si="484"/>
        <v>0</v>
      </c>
    </row>
    <row r="3801" spans="59:66">
      <c r="BG3801" t="str">
        <f t="shared" ca="1" si="479"/>
        <v/>
      </c>
      <c r="BH3801" t="str">
        <f t="shared" si="480"/>
        <v/>
      </c>
      <c r="BI3801" t="str">
        <f t="shared" si="481"/>
        <v/>
      </c>
      <c r="BJ3801" t="str">
        <f t="shared" ca="1" si="482"/>
        <v/>
      </c>
      <c r="BK3801">
        <f t="shared" si="485"/>
        <v>1900</v>
      </c>
      <c r="BL3801">
        <f t="shared" si="486"/>
        <v>1900</v>
      </c>
      <c r="BM3801" t="str">
        <f t="shared" si="483"/>
        <v/>
      </c>
      <c r="BN3801" s="84">
        <f t="shared" si="484"/>
        <v>0</v>
      </c>
    </row>
    <row r="3802" spans="59:66">
      <c r="BG3802" t="str">
        <f t="shared" ca="1" si="479"/>
        <v/>
      </c>
      <c r="BH3802" t="str">
        <f t="shared" si="480"/>
        <v/>
      </c>
      <c r="BI3802" t="str">
        <f t="shared" si="481"/>
        <v/>
      </c>
      <c r="BJ3802" t="str">
        <f t="shared" ca="1" si="482"/>
        <v/>
      </c>
      <c r="BK3802">
        <f t="shared" si="485"/>
        <v>1900</v>
      </c>
      <c r="BL3802">
        <f t="shared" si="486"/>
        <v>1900</v>
      </c>
      <c r="BM3802" t="str">
        <f t="shared" si="483"/>
        <v/>
      </c>
      <c r="BN3802" s="84">
        <f t="shared" si="484"/>
        <v>0</v>
      </c>
    </row>
    <row r="3803" spans="59:66">
      <c r="BG3803" t="str">
        <f t="shared" ca="1" si="479"/>
        <v/>
      </c>
      <c r="BH3803" t="str">
        <f t="shared" si="480"/>
        <v/>
      </c>
      <c r="BI3803" t="str">
        <f t="shared" si="481"/>
        <v/>
      </c>
      <c r="BJ3803" t="str">
        <f t="shared" ca="1" si="482"/>
        <v/>
      </c>
      <c r="BK3803">
        <f t="shared" si="485"/>
        <v>1900</v>
      </c>
      <c r="BL3803">
        <f t="shared" si="486"/>
        <v>1900</v>
      </c>
      <c r="BM3803" t="str">
        <f t="shared" si="483"/>
        <v/>
      </c>
      <c r="BN3803" s="84">
        <f t="shared" si="484"/>
        <v>0</v>
      </c>
    </row>
    <row r="3804" spans="59:66">
      <c r="BG3804" t="str">
        <f t="shared" ca="1" si="479"/>
        <v/>
      </c>
      <c r="BH3804" t="str">
        <f t="shared" si="480"/>
        <v/>
      </c>
      <c r="BI3804" t="str">
        <f t="shared" si="481"/>
        <v/>
      </c>
      <c r="BJ3804" t="str">
        <f t="shared" ca="1" si="482"/>
        <v/>
      </c>
      <c r="BK3804">
        <f t="shared" si="485"/>
        <v>1900</v>
      </c>
      <c r="BL3804">
        <f t="shared" si="486"/>
        <v>1900</v>
      </c>
      <c r="BM3804" t="str">
        <f t="shared" si="483"/>
        <v/>
      </c>
      <c r="BN3804" s="84">
        <f t="shared" si="484"/>
        <v>0</v>
      </c>
    </row>
    <row r="3805" spans="59:66">
      <c r="BG3805" t="str">
        <f t="shared" ca="1" si="479"/>
        <v/>
      </c>
      <c r="BH3805" t="str">
        <f t="shared" si="480"/>
        <v/>
      </c>
      <c r="BI3805" t="str">
        <f t="shared" si="481"/>
        <v/>
      </c>
      <c r="BJ3805" t="str">
        <f t="shared" ca="1" si="482"/>
        <v/>
      </c>
      <c r="BK3805">
        <f t="shared" si="485"/>
        <v>1900</v>
      </c>
      <c r="BL3805">
        <f t="shared" si="486"/>
        <v>1900</v>
      </c>
      <c r="BM3805" t="str">
        <f t="shared" si="483"/>
        <v/>
      </c>
      <c r="BN3805" s="84">
        <f t="shared" si="484"/>
        <v>0</v>
      </c>
    </row>
    <row r="3806" spans="59:66">
      <c r="BG3806" t="str">
        <f t="shared" ca="1" si="479"/>
        <v/>
      </c>
      <c r="BH3806" t="str">
        <f t="shared" si="480"/>
        <v/>
      </c>
      <c r="BI3806" t="str">
        <f t="shared" si="481"/>
        <v/>
      </c>
      <c r="BJ3806" t="str">
        <f t="shared" ca="1" si="482"/>
        <v/>
      </c>
      <c r="BK3806">
        <f t="shared" si="485"/>
        <v>1900</v>
      </c>
      <c r="BL3806">
        <f t="shared" si="486"/>
        <v>1900</v>
      </c>
      <c r="BM3806" t="str">
        <f t="shared" si="483"/>
        <v/>
      </c>
      <c r="BN3806" s="84">
        <f t="shared" si="484"/>
        <v>0</v>
      </c>
    </row>
    <row r="3807" spans="59:66">
      <c r="BG3807" t="str">
        <f t="shared" ca="1" si="479"/>
        <v/>
      </c>
      <c r="BH3807" t="str">
        <f t="shared" si="480"/>
        <v/>
      </c>
      <c r="BI3807" t="str">
        <f t="shared" si="481"/>
        <v/>
      </c>
      <c r="BJ3807" t="str">
        <f t="shared" ca="1" si="482"/>
        <v/>
      </c>
      <c r="BK3807">
        <f t="shared" si="485"/>
        <v>1900</v>
      </c>
      <c r="BL3807">
        <f t="shared" si="486"/>
        <v>1900</v>
      </c>
      <c r="BM3807" t="str">
        <f t="shared" si="483"/>
        <v/>
      </c>
      <c r="BN3807" s="84">
        <f t="shared" si="484"/>
        <v>0</v>
      </c>
    </row>
    <row r="3808" spans="59:66">
      <c r="BG3808" t="str">
        <f t="shared" ca="1" si="479"/>
        <v/>
      </c>
      <c r="BH3808" t="str">
        <f t="shared" si="480"/>
        <v/>
      </c>
      <c r="BI3808" t="str">
        <f t="shared" si="481"/>
        <v/>
      </c>
      <c r="BJ3808" t="str">
        <f t="shared" ca="1" si="482"/>
        <v/>
      </c>
      <c r="BK3808">
        <f t="shared" si="485"/>
        <v>1900</v>
      </c>
      <c r="BL3808">
        <f t="shared" si="486"/>
        <v>1900</v>
      </c>
      <c r="BM3808" t="str">
        <f t="shared" si="483"/>
        <v/>
      </c>
      <c r="BN3808" s="84">
        <f t="shared" si="484"/>
        <v>0</v>
      </c>
    </row>
    <row r="3809" spans="59:66">
      <c r="BG3809" t="str">
        <f t="shared" ca="1" si="479"/>
        <v/>
      </c>
      <c r="BH3809" t="str">
        <f t="shared" si="480"/>
        <v/>
      </c>
      <c r="BI3809" t="str">
        <f t="shared" si="481"/>
        <v/>
      </c>
      <c r="BJ3809" t="str">
        <f t="shared" ca="1" si="482"/>
        <v/>
      </c>
      <c r="BK3809">
        <f t="shared" si="485"/>
        <v>1900</v>
      </c>
      <c r="BL3809">
        <f t="shared" si="486"/>
        <v>1900</v>
      </c>
      <c r="BM3809" t="str">
        <f t="shared" si="483"/>
        <v/>
      </c>
      <c r="BN3809" s="84">
        <f t="shared" si="484"/>
        <v>0</v>
      </c>
    </row>
    <row r="3810" spans="59:66">
      <c r="BG3810" t="str">
        <f t="shared" ca="1" si="479"/>
        <v/>
      </c>
      <c r="BH3810" t="str">
        <f t="shared" si="480"/>
        <v/>
      </c>
      <c r="BI3810" t="str">
        <f t="shared" si="481"/>
        <v/>
      </c>
      <c r="BJ3810" t="str">
        <f t="shared" ca="1" si="482"/>
        <v/>
      </c>
      <c r="BK3810">
        <f t="shared" si="485"/>
        <v>1900</v>
      </c>
      <c r="BL3810">
        <f t="shared" si="486"/>
        <v>1900</v>
      </c>
      <c r="BM3810" t="str">
        <f t="shared" si="483"/>
        <v/>
      </c>
      <c r="BN3810" s="84">
        <f t="shared" si="484"/>
        <v>0</v>
      </c>
    </row>
    <row r="3811" spans="59:66">
      <c r="BG3811" t="str">
        <f t="shared" ca="1" si="479"/>
        <v/>
      </c>
      <c r="BH3811" t="str">
        <f t="shared" si="480"/>
        <v/>
      </c>
      <c r="BI3811" t="str">
        <f t="shared" si="481"/>
        <v/>
      </c>
      <c r="BJ3811" t="str">
        <f t="shared" ca="1" si="482"/>
        <v/>
      </c>
      <c r="BK3811">
        <f t="shared" si="485"/>
        <v>1900</v>
      </c>
      <c r="BL3811">
        <f t="shared" si="486"/>
        <v>1900</v>
      </c>
      <c r="BM3811" t="str">
        <f t="shared" si="483"/>
        <v/>
      </c>
      <c r="BN3811" s="84">
        <f t="shared" si="484"/>
        <v>0</v>
      </c>
    </row>
    <row r="3812" spans="59:66">
      <c r="BG3812" t="str">
        <f t="shared" ca="1" si="479"/>
        <v/>
      </c>
      <c r="BH3812" t="str">
        <f t="shared" si="480"/>
        <v/>
      </c>
      <c r="BI3812" t="str">
        <f t="shared" si="481"/>
        <v/>
      </c>
      <c r="BJ3812" t="str">
        <f t="shared" ca="1" si="482"/>
        <v/>
      </c>
      <c r="BK3812">
        <f t="shared" si="485"/>
        <v>1900</v>
      </c>
      <c r="BL3812">
        <f t="shared" si="486"/>
        <v>1900</v>
      </c>
      <c r="BM3812" t="str">
        <f t="shared" si="483"/>
        <v/>
      </c>
      <c r="BN3812" s="84">
        <f t="shared" si="484"/>
        <v>0</v>
      </c>
    </row>
    <row r="3813" spans="59:66">
      <c r="BG3813" t="str">
        <f t="shared" ca="1" si="479"/>
        <v/>
      </c>
      <c r="BH3813" t="str">
        <f t="shared" si="480"/>
        <v/>
      </c>
      <c r="BI3813" t="str">
        <f t="shared" si="481"/>
        <v/>
      </c>
      <c r="BJ3813" t="str">
        <f t="shared" ca="1" si="482"/>
        <v/>
      </c>
      <c r="BK3813">
        <f t="shared" si="485"/>
        <v>1900</v>
      </c>
      <c r="BL3813">
        <f t="shared" si="486"/>
        <v>1900</v>
      </c>
      <c r="BM3813" t="str">
        <f t="shared" si="483"/>
        <v/>
      </c>
      <c r="BN3813" s="84">
        <f t="shared" si="484"/>
        <v>0</v>
      </c>
    </row>
    <row r="3814" spans="59:66">
      <c r="BG3814" t="str">
        <f t="shared" ca="1" si="479"/>
        <v/>
      </c>
      <c r="BH3814" t="str">
        <f t="shared" si="480"/>
        <v/>
      </c>
      <c r="BI3814" t="str">
        <f t="shared" si="481"/>
        <v/>
      </c>
      <c r="BJ3814" t="str">
        <f t="shared" ca="1" si="482"/>
        <v/>
      </c>
      <c r="BK3814">
        <f t="shared" si="485"/>
        <v>1900</v>
      </c>
      <c r="BL3814">
        <f t="shared" si="486"/>
        <v>1900</v>
      </c>
      <c r="BM3814" t="str">
        <f t="shared" si="483"/>
        <v/>
      </c>
      <c r="BN3814" s="84">
        <f t="shared" si="484"/>
        <v>0</v>
      </c>
    </row>
    <row r="3815" spans="59:66">
      <c r="BG3815" t="str">
        <f t="shared" ca="1" si="479"/>
        <v/>
      </c>
      <c r="BH3815" t="str">
        <f t="shared" si="480"/>
        <v/>
      </c>
      <c r="BI3815" t="str">
        <f t="shared" si="481"/>
        <v/>
      </c>
      <c r="BJ3815" t="str">
        <f t="shared" ca="1" si="482"/>
        <v/>
      </c>
      <c r="BK3815">
        <f t="shared" si="485"/>
        <v>1900</v>
      </c>
      <c r="BL3815">
        <f t="shared" si="486"/>
        <v>1900</v>
      </c>
      <c r="BM3815" t="str">
        <f t="shared" si="483"/>
        <v/>
      </c>
      <c r="BN3815" s="84">
        <f t="shared" si="484"/>
        <v>0</v>
      </c>
    </row>
    <row r="3816" spans="59:66">
      <c r="BG3816" t="str">
        <f t="shared" ca="1" si="479"/>
        <v/>
      </c>
      <c r="BH3816" t="str">
        <f t="shared" si="480"/>
        <v/>
      </c>
      <c r="BI3816" t="str">
        <f t="shared" si="481"/>
        <v/>
      </c>
      <c r="BJ3816" t="str">
        <f t="shared" ca="1" si="482"/>
        <v/>
      </c>
      <c r="BK3816">
        <f t="shared" si="485"/>
        <v>1900</v>
      </c>
      <c r="BL3816">
        <f t="shared" si="486"/>
        <v>1900</v>
      </c>
      <c r="BM3816" t="str">
        <f t="shared" si="483"/>
        <v/>
      </c>
      <c r="BN3816" s="84">
        <f t="shared" si="484"/>
        <v>0</v>
      </c>
    </row>
    <row r="3817" spans="59:66">
      <c r="BG3817" t="str">
        <f t="shared" ca="1" si="479"/>
        <v/>
      </c>
      <c r="BH3817" t="str">
        <f t="shared" si="480"/>
        <v/>
      </c>
      <c r="BI3817" t="str">
        <f t="shared" si="481"/>
        <v/>
      </c>
      <c r="BJ3817" t="str">
        <f t="shared" ca="1" si="482"/>
        <v/>
      </c>
      <c r="BK3817">
        <f t="shared" si="485"/>
        <v>1900</v>
      </c>
      <c r="BL3817">
        <f t="shared" si="486"/>
        <v>1900</v>
      </c>
      <c r="BM3817" t="str">
        <f t="shared" si="483"/>
        <v/>
      </c>
      <c r="BN3817" s="84">
        <f t="shared" si="484"/>
        <v>0</v>
      </c>
    </row>
    <row r="3818" spans="59:66">
      <c r="BG3818" t="str">
        <f t="shared" ca="1" si="479"/>
        <v/>
      </c>
      <c r="BH3818" t="str">
        <f t="shared" si="480"/>
        <v/>
      </c>
      <c r="BI3818" t="str">
        <f t="shared" si="481"/>
        <v/>
      </c>
      <c r="BJ3818" t="str">
        <f t="shared" ca="1" si="482"/>
        <v/>
      </c>
      <c r="BK3818">
        <f t="shared" si="485"/>
        <v>1900</v>
      </c>
      <c r="BL3818">
        <f t="shared" si="486"/>
        <v>1900</v>
      </c>
      <c r="BM3818" t="str">
        <f t="shared" si="483"/>
        <v/>
      </c>
      <c r="BN3818" s="84">
        <f t="shared" si="484"/>
        <v>0</v>
      </c>
    </row>
    <row r="3819" spans="59:66">
      <c r="BG3819" t="str">
        <f t="shared" ca="1" si="479"/>
        <v/>
      </c>
      <c r="BH3819" t="str">
        <f t="shared" si="480"/>
        <v/>
      </c>
      <c r="BI3819" t="str">
        <f t="shared" si="481"/>
        <v/>
      </c>
      <c r="BJ3819" t="str">
        <f t="shared" ca="1" si="482"/>
        <v/>
      </c>
      <c r="BK3819">
        <f t="shared" si="485"/>
        <v>1900</v>
      </c>
      <c r="BL3819">
        <f t="shared" si="486"/>
        <v>1900</v>
      </c>
      <c r="BM3819" t="str">
        <f t="shared" si="483"/>
        <v/>
      </c>
      <c r="BN3819" s="84">
        <f t="shared" si="484"/>
        <v>0</v>
      </c>
    </row>
    <row r="3820" spans="59:66">
      <c r="BG3820" t="str">
        <f t="shared" ca="1" si="479"/>
        <v/>
      </c>
      <c r="BH3820" t="str">
        <f t="shared" si="480"/>
        <v/>
      </c>
      <c r="BI3820" t="str">
        <f t="shared" si="481"/>
        <v/>
      </c>
      <c r="BJ3820" t="str">
        <f t="shared" ca="1" si="482"/>
        <v/>
      </c>
      <c r="BK3820">
        <f t="shared" si="485"/>
        <v>1900</v>
      </c>
      <c r="BL3820">
        <f t="shared" si="486"/>
        <v>1900</v>
      </c>
      <c r="BM3820" t="str">
        <f t="shared" si="483"/>
        <v/>
      </c>
      <c r="BN3820" s="84">
        <f t="shared" si="484"/>
        <v>0</v>
      </c>
    </row>
    <row r="3821" spans="59:66">
      <c r="BG3821" t="str">
        <f t="shared" ca="1" si="479"/>
        <v/>
      </c>
      <c r="BH3821" t="str">
        <f t="shared" si="480"/>
        <v/>
      </c>
      <c r="BI3821" t="str">
        <f t="shared" si="481"/>
        <v/>
      </c>
      <c r="BJ3821" t="str">
        <f t="shared" ca="1" si="482"/>
        <v/>
      </c>
      <c r="BK3821">
        <f t="shared" si="485"/>
        <v>1900</v>
      </c>
      <c r="BL3821">
        <f t="shared" si="486"/>
        <v>1900</v>
      </c>
      <c r="BM3821" t="str">
        <f t="shared" si="483"/>
        <v/>
      </c>
      <c r="BN3821" s="84">
        <f t="shared" si="484"/>
        <v>0</v>
      </c>
    </row>
    <row r="3822" spans="59:66">
      <c r="BG3822" t="str">
        <f t="shared" ca="1" si="479"/>
        <v/>
      </c>
      <c r="BH3822" t="str">
        <f t="shared" si="480"/>
        <v/>
      </c>
      <c r="BI3822" t="str">
        <f t="shared" si="481"/>
        <v/>
      </c>
      <c r="BJ3822" t="str">
        <f t="shared" ca="1" si="482"/>
        <v/>
      </c>
      <c r="BK3822">
        <f t="shared" si="485"/>
        <v>1900</v>
      </c>
      <c r="BL3822">
        <f t="shared" si="486"/>
        <v>1900</v>
      </c>
      <c r="BM3822" t="str">
        <f t="shared" si="483"/>
        <v/>
      </c>
      <c r="BN3822" s="84">
        <f t="shared" si="484"/>
        <v>0</v>
      </c>
    </row>
    <row r="3823" spans="59:66">
      <c r="BG3823" t="str">
        <f t="shared" ca="1" si="479"/>
        <v/>
      </c>
      <c r="BH3823" t="str">
        <f t="shared" si="480"/>
        <v/>
      </c>
      <c r="BI3823" t="str">
        <f t="shared" si="481"/>
        <v/>
      </c>
      <c r="BJ3823" t="str">
        <f t="shared" ca="1" si="482"/>
        <v/>
      </c>
      <c r="BK3823">
        <f t="shared" si="485"/>
        <v>1900</v>
      </c>
      <c r="BL3823">
        <f t="shared" si="486"/>
        <v>1900</v>
      </c>
      <c r="BM3823" t="str">
        <f t="shared" si="483"/>
        <v/>
      </c>
      <c r="BN3823" s="84">
        <f t="shared" si="484"/>
        <v>0</v>
      </c>
    </row>
    <row r="3824" spans="59:66">
      <c r="BG3824" t="str">
        <f t="shared" ca="1" si="479"/>
        <v/>
      </c>
      <c r="BH3824" t="str">
        <f t="shared" si="480"/>
        <v/>
      </c>
      <c r="BI3824" t="str">
        <f t="shared" si="481"/>
        <v/>
      </c>
      <c r="BJ3824" t="str">
        <f t="shared" ca="1" si="482"/>
        <v/>
      </c>
      <c r="BK3824">
        <f t="shared" si="485"/>
        <v>1900</v>
      </c>
      <c r="BL3824">
        <f t="shared" si="486"/>
        <v>1900</v>
      </c>
      <c r="BM3824" t="str">
        <f t="shared" si="483"/>
        <v/>
      </c>
      <c r="BN3824" s="84">
        <f t="shared" si="484"/>
        <v>0</v>
      </c>
    </row>
    <row r="3825" spans="59:66">
      <c r="BG3825" t="str">
        <f t="shared" ca="1" si="479"/>
        <v/>
      </c>
      <c r="BH3825" t="str">
        <f t="shared" si="480"/>
        <v/>
      </c>
      <c r="BI3825" t="str">
        <f t="shared" si="481"/>
        <v/>
      </c>
      <c r="BJ3825" t="str">
        <f t="shared" ca="1" si="482"/>
        <v/>
      </c>
      <c r="BK3825">
        <f t="shared" si="485"/>
        <v>1900</v>
      </c>
      <c r="BL3825">
        <f t="shared" si="486"/>
        <v>1900</v>
      </c>
      <c r="BM3825" t="str">
        <f t="shared" si="483"/>
        <v/>
      </c>
      <c r="BN3825" s="84">
        <f t="shared" si="484"/>
        <v>0</v>
      </c>
    </row>
    <row r="3826" spans="59:66">
      <c r="BG3826" t="str">
        <f t="shared" ca="1" si="479"/>
        <v/>
      </c>
      <c r="BH3826" t="str">
        <f t="shared" si="480"/>
        <v/>
      </c>
      <c r="BI3826" t="str">
        <f t="shared" si="481"/>
        <v/>
      </c>
      <c r="BJ3826" t="str">
        <f t="shared" ca="1" si="482"/>
        <v/>
      </c>
      <c r="BK3826">
        <f t="shared" si="485"/>
        <v>1900</v>
      </c>
      <c r="BL3826">
        <f t="shared" si="486"/>
        <v>1900</v>
      </c>
      <c r="BM3826" t="str">
        <f t="shared" si="483"/>
        <v/>
      </c>
      <c r="BN3826" s="84">
        <f t="shared" si="484"/>
        <v>0</v>
      </c>
    </row>
    <row r="3827" spans="59:66">
      <c r="BG3827" t="str">
        <f t="shared" ca="1" si="479"/>
        <v/>
      </c>
      <c r="BH3827" t="str">
        <f t="shared" si="480"/>
        <v/>
      </c>
      <c r="BI3827" t="str">
        <f t="shared" si="481"/>
        <v/>
      </c>
      <c r="BJ3827" t="str">
        <f t="shared" ca="1" si="482"/>
        <v/>
      </c>
      <c r="BK3827">
        <f t="shared" si="485"/>
        <v>1900</v>
      </c>
      <c r="BL3827">
        <f t="shared" si="486"/>
        <v>1900</v>
      </c>
      <c r="BM3827" t="str">
        <f t="shared" si="483"/>
        <v/>
      </c>
      <c r="BN3827" s="84">
        <f t="shared" si="484"/>
        <v>0</v>
      </c>
    </row>
    <row r="3828" spans="59:66">
      <c r="BG3828" t="str">
        <f t="shared" ca="1" si="479"/>
        <v/>
      </c>
      <c r="BH3828" t="str">
        <f t="shared" si="480"/>
        <v/>
      </c>
      <c r="BI3828" t="str">
        <f t="shared" si="481"/>
        <v/>
      </c>
      <c r="BJ3828" t="str">
        <f t="shared" ca="1" si="482"/>
        <v/>
      </c>
      <c r="BK3828">
        <f t="shared" si="485"/>
        <v>1900</v>
      </c>
      <c r="BL3828">
        <f t="shared" si="486"/>
        <v>1900</v>
      </c>
      <c r="BM3828" t="str">
        <f t="shared" si="483"/>
        <v/>
      </c>
      <c r="BN3828" s="84">
        <f t="shared" si="484"/>
        <v>0</v>
      </c>
    </row>
    <row r="3829" spans="59:66">
      <c r="BG3829" t="str">
        <f t="shared" ca="1" si="479"/>
        <v/>
      </c>
      <c r="BH3829" t="str">
        <f t="shared" si="480"/>
        <v/>
      </c>
      <c r="BI3829" t="str">
        <f t="shared" si="481"/>
        <v/>
      </c>
      <c r="BJ3829" t="str">
        <f t="shared" ca="1" si="482"/>
        <v/>
      </c>
      <c r="BK3829">
        <f t="shared" si="485"/>
        <v>1900</v>
      </c>
      <c r="BL3829">
        <f t="shared" si="486"/>
        <v>1900</v>
      </c>
      <c r="BM3829" t="str">
        <f t="shared" si="483"/>
        <v/>
      </c>
      <c r="BN3829" s="84">
        <f t="shared" si="484"/>
        <v>0</v>
      </c>
    </row>
    <row r="3830" spans="59:66">
      <c r="BG3830" t="str">
        <f t="shared" ca="1" si="479"/>
        <v/>
      </c>
      <c r="BH3830" t="str">
        <f t="shared" si="480"/>
        <v/>
      </c>
      <c r="BI3830" t="str">
        <f t="shared" si="481"/>
        <v/>
      </c>
      <c r="BJ3830" t="str">
        <f t="shared" ca="1" si="482"/>
        <v/>
      </c>
      <c r="BK3830">
        <f t="shared" si="485"/>
        <v>1900</v>
      </c>
      <c r="BL3830">
        <f t="shared" si="486"/>
        <v>1900</v>
      </c>
      <c r="BM3830" t="str">
        <f t="shared" si="483"/>
        <v/>
      </c>
      <c r="BN3830" s="84">
        <f t="shared" si="484"/>
        <v>0</v>
      </c>
    </row>
    <row r="3831" spans="59:66">
      <c r="BG3831" t="str">
        <f t="shared" ca="1" si="479"/>
        <v/>
      </c>
      <c r="BH3831" t="str">
        <f t="shared" si="480"/>
        <v/>
      </c>
      <c r="BI3831" t="str">
        <f t="shared" si="481"/>
        <v/>
      </c>
      <c r="BJ3831" t="str">
        <f t="shared" ca="1" si="482"/>
        <v/>
      </c>
      <c r="BK3831">
        <f t="shared" si="485"/>
        <v>1900</v>
      </c>
      <c r="BL3831">
        <f t="shared" si="486"/>
        <v>1900</v>
      </c>
      <c r="BM3831" t="str">
        <f t="shared" si="483"/>
        <v/>
      </c>
      <c r="BN3831" s="84">
        <f t="shared" si="484"/>
        <v>0</v>
      </c>
    </row>
    <row r="3832" spans="59:66">
      <c r="BG3832" t="str">
        <f t="shared" ca="1" si="479"/>
        <v/>
      </c>
      <c r="BH3832" t="str">
        <f t="shared" si="480"/>
        <v/>
      </c>
      <c r="BI3832" t="str">
        <f t="shared" si="481"/>
        <v/>
      </c>
      <c r="BJ3832" t="str">
        <f t="shared" ca="1" si="482"/>
        <v/>
      </c>
      <c r="BK3832">
        <f t="shared" si="485"/>
        <v>1900</v>
      </c>
      <c r="BL3832">
        <f t="shared" si="486"/>
        <v>1900</v>
      </c>
      <c r="BM3832" t="str">
        <f t="shared" si="483"/>
        <v/>
      </c>
      <c r="BN3832" s="84">
        <f t="shared" si="484"/>
        <v>0</v>
      </c>
    </row>
    <row r="3833" spans="59:66">
      <c r="BG3833" t="str">
        <f t="shared" ref="BG3833:BG3896" ca="1" si="487">IF(A3833="","",DATEDIF(J3833,TODAY(),"y"))</f>
        <v/>
      </c>
      <c r="BH3833" t="str">
        <f t="shared" ref="BH3833:BH3896" si="488">IF(A3833="","",IF(BG3833&lt;61,"Moins de 61",IF(BG3833&lt;66,"61 à 65",IF(BG3833&lt;71,"66 à 70",IF(BG3833&lt;76,"71 à 75",IF(BG3833&lt;81,"76 à 80",IF(BG3833&lt;86,"81 à 85",IF(BG3833&lt;91,"86 à 90",IF(BG3833&lt;96,"91 à 95",IF(BG3833&lt;101,"96 à 100",IF(BG3833&gt;=101,"101 et plus","")))))))))))</f>
        <v/>
      </c>
      <c r="BI3833" t="str">
        <f t="shared" ref="BI3833:BI3896" si="489">IF(B3833="","",IF(BG3833&lt;66,"Moins de 66",IF(BG3833&lt;71,"66 à 70",IF(BG3833&lt;76,"71 à 75",IF(BG3833&lt;81,"76 à 80",IF(BG3833&gt;=81,"plus de 80",""))))))</f>
        <v/>
      </c>
      <c r="BJ3833" t="str">
        <f t="shared" ref="BJ3833:BJ3896" ca="1" si="490">IF(A3833="","",DATEDIF(L3833,TODAY(),"y"))</f>
        <v/>
      </c>
      <c r="BK3833">
        <f t="shared" si="485"/>
        <v>1900</v>
      </c>
      <c r="BL3833">
        <f t="shared" si="486"/>
        <v>1900</v>
      </c>
      <c r="BM3833" t="str">
        <f t="shared" si="483"/>
        <v/>
      </c>
      <c r="BN3833" s="84">
        <f t="shared" si="484"/>
        <v>0</v>
      </c>
    </row>
    <row r="3834" spans="59:66">
      <c r="BG3834" t="str">
        <f t="shared" ca="1" si="487"/>
        <v/>
      </c>
      <c r="BH3834" t="str">
        <f t="shared" si="488"/>
        <v/>
      </c>
      <c r="BI3834" t="str">
        <f t="shared" si="489"/>
        <v/>
      </c>
      <c r="BJ3834" t="str">
        <f t="shared" ca="1" si="490"/>
        <v/>
      </c>
      <c r="BK3834">
        <f t="shared" si="485"/>
        <v>1900</v>
      </c>
      <c r="BL3834">
        <f t="shared" si="486"/>
        <v>1900</v>
      </c>
      <c r="BM3834" t="str">
        <f t="shared" si="483"/>
        <v/>
      </c>
      <c r="BN3834" s="84">
        <f t="shared" si="484"/>
        <v>0</v>
      </c>
    </row>
    <row r="3835" spans="59:66">
      <c r="BG3835" t="str">
        <f t="shared" ca="1" si="487"/>
        <v/>
      </c>
      <c r="BH3835" t="str">
        <f t="shared" si="488"/>
        <v/>
      </c>
      <c r="BI3835" t="str">
        <f t="shared" si="489"/>
        <v/>
      </c>
      <c r="BJ3835" t="str">
        <f t="shared" ca="1" si="490"/>
        <v/>
      </c>
      <c r="BK3835">
        <f t="shared" si="485"/>
        <v>1900</v>
      </c>
      <c r="BL3835">
        <f t="shared" si="486"/>
        <v>1900</v>
      </c>
      <c r="BM3835" t="str">
        <f t="shared" si="483"/>
        <v/>
      </c>
      <c r="BN3835" s="84">
        <f t="shared" si="484"/>
        <v>0</v>
      </c>
    </row>
    <row r="3836" spans="59:66">
      <c r="BG3836" t="str">
        <f t="shared" ca="1" si="487"/>
        <v/>
      </c>
      <c r="BH3836" t="str">
        <f t="shared" si="488"/>
        <v/>
      </c>
      <c r="BI3836" t="str">
        <f t="shared" si="489"/>
        <v/>
      </c>
      <c r="BJ3836" t="str">
        <f t="shared" ca="1" si="490"/>
        <v/>
      </c>
      <c r="BK3836">
        <f t="shared" si="485"/>
        <v>1900</v>
      </c>
      <c r="BL3836">
        <f t="shared" si="486"/>
        <v>1900</v>
      </c>
      <c r="BM3836" t="str">
        <f t="shared" si="483"/>
        <v/>
      </c>
      <c r="BN3836" s="84">
        <f t="shared" si="484"/>
        <v>0</v>
      </c>
    </row>
    <row r="3837" spans="59:66">
      <c r="BG3837" t="str">
        <f t="shared" ca="1" si="487"/>
        <v/>
      </c>
      <c r="BH3837" t="str">
        <f t="shared" si="488"/>
        <v/>
      </c>
      <c r="BI3837" t="str">
        <f t="shared" si="489"/>
        <v/>
      </c>
      <c r="BJ3837" t="str">
        <f t="shared" ca="1" si="490"/>
        <v/>
      </c>
      <c r="BK3837">
        <f t="shared" si="485"/>
        <v>1900</v>
      </c>
      <c r="BL3837">
        <f t="shared" si="486"/>
        <v>1900</v>
      </c>
      <c r="BM3837" t="str">
        <f t="shared" si="483"/>
        <v/>
      </c>
      <c r="BN3837" s="84">
        <f t="shared" si="484"/>
        <v>0</v>
      </c>
    </row>
    <row r="3838" spans="59:66">
      <c r="BG3838" t="str">
        <f t="shared" ca="1" si="487"/>
        <v/>
      </c>
      <c r="BH3838" t="str">
        <f t="shared" si="488"/>
        <v/>
      </c>
      <c r="BI3838" t="str">
        <f t="shared" si="489"/>
        <v/>
      </c>
      <c r="BJ3838" t="str">
        <f t="shared" ca="1" si="490"/>
        <v/>
      </c>
      <c r="BK3838">
        <f t="shared" si="485"/>
        <v>1900</v>
      </c>
      <c r="BL3838">
        <f t="shared" si="486"/>
        <v>1900</v>
      </c>
      <c r="BM3838" t="str">
        <f t="shared" si="483"/>
        <v/>
      </c>
      <c r="BN3838" s="84">
        <f t="shared" si="484"/>
        <v>0</v>
      </c>
    </row>
    <row r="3839" spans="59:66">
      <c r="BG3839" t="str">
        <f t="shared" ca="1" si="487"/>
        <v/>
      </c>
      <c r="BH3839" t="str">
        <f t="shared" si="488"/>
        <v/>
      </c>
      <c r="BI3839" t="str">
        <f t="shared" si="489"/>
        <v/>
      </c>
      <c r="BJ3839" t="str">
        <f t="shared" ca="1" si="490"/>
        <v/>
      </c>
      <c r="BK3839">
        <f t="shared" si="485"/>
        <v>1900</v>
      </c>
      <c r="BL3839">
        <f t="shared" si="486"/>
        <v>1900</v>
      </c>
      <c r="BM3839" t="str">
        <f t="shared" si="483"/>
        <v/>
      </c>
      <c r="BN3839" s="84">
        <f t="shared" si="484"/>
        <v>0</v>
      </c>
    </row>
    <row r="3840" spans="59:66">
      <c r="BG3840" t="str">
        <f t="shared" ca="1" si="487"/>
        <v/>
      </c>
      <c r="BH3840" t="str">
        <f t="shared" si="488"/>
        <v/>
      </c>
      <c r="BI3840" t="str">
        <f t="shared" si="489"/>
        <v/>
      </c>
      <c r="BJ3840" t="str">
        <f t="shared" ca="1" si="490"/>
        <v/>
      </c>
      <c r="BK3840">
        <f t="shared" si="485"/>
        <v>1900</v>
      </c>
      <c r="BL3840">
        <f t="shared" si="486"/>
        <v>1900</v>
      </c>
      <c r="BM3840" t="str">
        <f t="shared" si="483"/>
        <v/>
      </c>
      <c r="BN3840" s="84">
        <f t="shared" si="484"/>
        <v>0</v>
      </c>
    </row>
    <row r="3841" spans="59:66">
      <c r="BG3841" t="str">
        <f t="shared" ca="1" si="487"/>
        <v/>
      </c>
      <c r="BH3841" t="str">
        <f t="shared" si="488"/>
        <v/>
      </c>
      <c r="BI3841" t="str">
        <f t="shared" si="489"/>
        <v/>
      </c>
      <c r="BJ3841" t="str">
        <f t="shared" ca="1" si="490"/>
        <v/>
      </c>
      <c r="BK3841">
        <f t="shared" si="485"/>
        <v>1900</v>
      </c>
      <c r="BL3841">
        <f t="shared" si="486"/>
        <v>1900</v>
      </c>
      <c r="BM3841" t="str">
        <f t="shared" si="483"/>
        <v/>
      </c>
      <c r="BN3841" s="84">
        <f t="shared" si="484"/>
        <v>0</v>
      </c>
    </row>
    <row r="3842" spans="59:66">
      <c r="BG3842" t="str">
        <f t="shared" ca="1" si="487"/>
        <v/>
      </c>
      <c r="BH3842" t="str">
        <f t="shared" si="488"/>
        <v/>
      </c>
      <c r="BI3842" t="str">
        <f t="shared" si="489"/>
        <v/>
      </c>
      <c r="BJ3842" t="str">
        <f t="shared" ca="1" si="490"/>
        <v/>
      </c>
      <c r="BK3842">
        <f t="shared" si="485"/>
        <v>1900</v>
      </c>
      <c r="BL3842">
        <f t="shared" si="486"/>
        <v>1900</v>
      </c>
      <c r="BM3842" t="str">
        <f t="shared" ref="BM3842:BM3905" si="491">IF(A3842="","",IF(O3842="Adhérent",BG3842,""))</f>
        <v/>
      </c>
      <c r="BN3842" s="84">
        <f t="shared" ref="BN3842:BN3905" si="492">YEAR(BO3842)-YEAR(J3842)</f>
        <v>0</v>
      </c>
    </row>
    <row r="3843" spans="59:66">
      <c r="BG3843" t="str">
        <f t="shared" ca="1" si="487"/>
        <v/>
      </c>
      <c r="BH3843" t="str">
        <f t="shared" si="488"/>
        <v/>
      </c>
      <c r="BI3843" t="str">
        <f t="shared" si="489"/>
        <v/>
      </c>
      <c r="BJ3843" t="str">
        <f t="shared" ca="1" si="490"/>
        <v/>
      </c>
      <c r="BK3843">
        <f t="shared" ref="BK3843:BK3906" si="493">YEAR(L3843)</f>
        <v>1900</v>
      </c>
      <c r="BL3843">
        <f t="shared" ref="BL3843:BL3906" si="494">YEAR(E3843)</f>
        <v>1900</v>
      </c>
      <c r="BM3843" t="str">
        <f t="shared" si="491"/>
        <v/>
      </c>
      <c r="BN3843" s="84">
        <f t="shared" si="492"/>
        <v>0</v>
      </c>
    </row>
    <row r="3844" spans="59:66">
      <c r="BG3844" t="str">
        <f t="shared" ca="1" si="487"/>
        <v/>
      </c>
      <c r="BH3844" t="str">
        <f t="shared" si="488"/>
        <v/>
      </c>
      <c r="BI3844" t="str">
        <f t="shared" si="489"/>
        <v/>
      </c>
      <c r="BJ3844" t="str">
        <f t="shared" ca="1" si="490"/>
        <v/>
      </c>
      <c r="BK3844">
        <f t="shared" si="493"/>
        <v>1900</v>
      </c>
      <c r="BL3844">
        <f t="shared" si="494"/>
        <v>1900</v>
      </c>
      <c r="BM3844" t="str">
        <f t="shared" si="491"/>
        <v/>
      </c>
      <c r="BN3844" s="84">
        <f t="shared" si="492"/>
        <v>0</v>
      </c>
    </row>
    <row r="3845" spans="59:66">
      <c r="BG3845" t="str">
        <f t="shared" ca="1" si="487"/>
        <v/>
      </c>
      <c r="BH3845" t="str">
        <f t="shared" si="488"/>
        <v/>
      </c>
      <c r="BI3845" t="str">
        <f t="shared" si="489"/>
        <v/>
      </c>
      <c r="BJ3845" t="str">
        <f t="shared" ca="1" si="490"/>
        <v/>
      </c>
      <c r="BK3845">
        <f t="shared" si="493"/>
        <v>1900</v>
      </c>
      <c r="BL3845">
        <f t="shared" si="494"/>
        <v>1900</v>
      </c>
      <c r="BM3845" t="str">
        <f t="shared" si="491"/>
        <v/>
      </c>
      <c r="BN3845" s="84">
        <f t="shared" si="492"/>
        <v>0</v>
      </c>
    </row>
    <row r="3846" spans="59:66">
      <c r="BG3846" t="str">
        <f t="shared" ca="1" si="487"/>
        <v/>
      </c>
      <c r="BH3846" t="str">
        <f t="shared" si="488"/>
        <v/>
      </c>
      <c r="BI3846" t="str">
        <f t="shared" si="489"/>
        <v/>
      </c>
      <c r="BJ3846" t="str">
        <f t="shared" ca="1" si="490"/>
        <v/>
      </c>
      <c r="BK3846">
        <f t="shared" si="493"/>
        <v>1900</v>
      </c>
      <c r="BL3846">
        <f t="shared" si="494"/>
        <v>1900</v>
      </c>
      <c r="BM3846" t="str">
        <f t="shared" si="491"/>
        <v/>
      </c>
      <c r="BN3846" s="84">
        <f t="shared" si="492"/>
        <v>0</v>
      </c>
    </row>
    <row r="3847" spans="59:66">
      <c r="BG3847" t="str">
        <f t="shared" ca="1" si="487"/>
        <v/>
      </c>
      <c r="BH3847" t="str">
        <f t="shared" si="488"/>
        <v/>
      </c>
      <c r="BI3847" t="str">
        <f t="shared" si="489"/>
        <v/>
      </c>
      <c r="BJ3847" t="str">
        <f t="shared" ca="1" si="490"/>
        <v/>
      </c>
      <c r="BK3847">
        <f t="shared" si="493"/>
        <v>1900</v>
      </c>
      <c r="BL3847">
        <f t="shared" si="494"/>
        <v>1900</v>
      </c>
      <c r="BM3847" t="str">
        <f t="shared" si="491"/>
        <v/>
      </c>
      <c r="BN3847" s="84">
        <f t="shared" si="492"/>
        <v>0</v>
      </c>
    </row>
    <row r="3848" spans="59:66">
      <c r="BG3848" t="str">
        <f t="shared" ca="1" si="487"/>
        <v/>
      </c>
      <c r="BH3848" t="str">
        <f t="shared" si="488"/>
        <v/>
      </c>
      <c r="BI3848" t="str">
        <f t="shared" si="489"/>
        <v/>
      </c>
      <c r="BJ3848" t="str">
        <f t="shared" ca="1" si="490"/>
        <v/>
      </c>
      <c r="BK3848">
        <f t="shared" si="493"/>
        <v>1900</v>
      </c>
      <c r="BL3848">
        <f t="shared" si="494"/>
        <v>1900</v>
      </c>
      <c r="BM3848" t="str">
        <f t="shared" si="491"/>
        <v/>
      </c>
      <c r="BN3848" s="84">
        <f t="shared" si="492"/>
        <v>0</v>
      </c>
    </row>
    <row r="3849" spans="59:66">
      <c r="BG3849" t="str">
        <f t="shared" ca="1" si="487"/>
        <v/>
      </c>
      <c r="BH3849" t="str">
        <f t="shared" si="488"/>
        <v/>
      </c>
      <c r="BI3849" t="str">
        <f t="shared" si="489"/>
        <v/>
      </c>
      <c r="BJ3849" t="str">
        <f t="shared" ca="1" si="490"/>
        <v/>
      </c>
      <c r="BK3849">
        <f t="shared" si="493"/>
        <v>1900</v>
      </c>
      <c r="BL3849">
        <f t="shared" si="494"/>
        <v>1900</v>
      </c>
      <c r="BM3849" t="str">
        <f t="shared" si="491"/>
        <v/>
      </c>
      <c r="BN3849" s="84">
        <f t="shared" si="492"/>
        <v>0</v>
      </c>
    </row>
    <row r="3850" spans="59:66">
      <c r="BG3850" t="str">
        <f t="shared" ca="1" si="487"/>
        <v/>
      </c>
      <c r="BH3850" t="str">
        <f t="shared" si="488"/>
        <v/>
      </c>
      <c r="BI3850" t="str">
        <f t="shared" si="489"/>
        <v/>
      </c>
      <c r="BJ3850" t="str">
        <f t="shared" ca="1" si="490"/>
        <v/>
      </c>
      <c r="BK3850">
        <f t="shared" si="493"/>
        <v>1900</v>
      </c>
      <c r="BL3850">
        <f t="shared" si="494"/>
        <v>1900</v>
      </c>
      <c r="BM3850" t="str">
        <f t="shared" si="491"/>
        <v/>
      </c>
      <c r="BN3850" s="84">
        <f t="shared" si="492"/>
        <v>0</v>
      </c>
    </row>
    <row r="3851" spans="59:66">
      <c r="BG3851" t="str">
        <f t="shared" ca="1" si="487"/>
        <v/>
      </c>
      <c r="BH3851" t="str">
        <f t="shared" si="488"/>
        <v/>
      </c>
      <c r="BI3851" t="str">
        <f t="shared" si="489"/>
        <v/>
      </c>
      <c r="BJ3851" t="str">
        <f t="shared" ca="1" si="490"/>
        <v/>
      </c>
      <c r="BK3851">
        <f t="shared" si="493"/>
        <v>1900</v>
      </c>
      <c r="BL3851">
        <f t="shared" si="494"/>
        <v>1900</v>
      </c>
      <c r="BM3851" t="str">
        <f t="shared" si="491"/>
        <v/>
      </c>
      <c r="BN3851" s="84">
        <f t="shared" si="492"/>
        <v>0</v>
      </c>
    </row>
    <row r="3852" spans="59:66">
      <c r="BG3852" t="str">
        <f t="shared" ca="1" si="487"/>
        <v/>
      </c>
      <c r="BH3852" t="str">
        <f t="shared" si="488"/>
        <v/>
      </c>
      <c r="BI3852" t="str">
        <f t="shared" si="489"/>
        <v/>
      </c>
      <c r="BJ3852" t="str">
        <f t="shared" ca="1" si="490"/>
        <v/>
      </c>
      <c r="BK3852">
        <f t="shared" si="493"/>
        <v>1900</v>
      </c>
      <c r="BL3852">
        <f t="shared" si="494"/>
        <v>1900</v>
      </c>
      <c r="BM3852" t="str">
        <f t="shared" si="491"/>
        <v/>
      </c>
      <c r="BN3852" s="84">
        <f t="shared" si="492"/>
        <v>0</v>
      </c>
    </row>
    <row r="3853" spans="59:66">
      <c r="BG3853" t="str">
        <f t="shared" ca="1" si="487"/>
        <v/>
      </c>
      <c r="BH3853" t="str">
        <f t="shared" si="488"/>
        <v/>
      </c>
      <c r="BI3853" t="str">
        <f t="shared" si="489"/>
        <v/>
      </c>
      <c r="BJ3853" t="str">
        <f t="shared" ca="1" si="490"/>
        <v/>
      </c>
      <c r="BK3853">
        <f t="shared" si="493"/>
        <v>1900</v>
      </c>
      <c r="BL3853">
        <f t="shared" si="494"/>
        <v>1900</v>
      </c>
      <c r="BM3853" t="str">
        <f t="shared" si="491"/>
        <v/>
      </c>
      <c r="BN3853" s="84">
        <f t="shared" si="492"/>
        <v>0</v>
      </c>
    </row>
    <row r="3854" spans="59:66">
      <c r="BG3854" t="str">
        <f t="shared" ca="1" si="487"/>
        <v/>
      </c>
      <c r="BH3854" t="str">
        <f t="shared" si="488"/>
        <v/>
      </c>
      <c r="BI3854" t="str">
        <f t="shared" si="489"/>
        <v/>
      </c>
      <c r="BJ3854" t="str">
        <f t="shared" ca="1" si="490"/>
        <v/>
      </c>
      <c r="BK3854">
        <f t="shared" si="493"/>
        <v>1900</v>
      </c>
      <c r="BL3854">
        <f t="shared" si="494"/>
        <v>1900</v>
      </c>
      <c r="BM3854" t="str">
        <f t="shared" si="491"/>
        <v/>
      </c>
      <c r="BN3854" s="84">
        <f t="shared" si="492"/>
        <v>0</v>
      </c>
    </row>
    <row r="3855" spans="59:66">
      <c r="BG3855" t="str">
        <f t="shared" ca="1" si="487"/>
        <v/>
      </c>
      <c r="BH3855" t="str">
        <f t="shared" si="488"/>
        <v/>
      </c>
      <c r="BI3855" t="str">
        <f t="shared" si="489"/>
        <v/>
      </c>
      <c r="BJ3855" t="str">
        <f t="shared" ca="1" si="490"/>
        <v/>
      </c>
      <c r="BK3855">
        <f t="shared" si="493"/>
        <v>1900</v>
      </c>
      <c r="BL3855">
        <f t="shared" si="494"/>
        <v>1900</v>
      </c>
      <c r="BM3855" t="str">
        <f t="shared" si="491"/>
        <v/>
      </c>
      <c r="BN3855" s="84">
        <f t="shared" si="492"/>
        <v>0</v>
      </c>
    </row>
    <row r="3856" spans="59:66">
      <c r="BG3856" t="str">
        <f t="shared" ca="1" si="487"/>
        <v/>
      </c>
      <c r="BH3856" t="str">
        <f t="shared" si="488"/>
        <v/>
      </c>
      <c r="BI3856" t="str">
        <f t="shared" si="489"/>
        <v/>
      </c>
      <c r="BJ3856" t="str">
        <f t="shared" ca="1" si="490"/>
        <v/>
      </c>
      <c r="BK3856">
        <f t="shared" si="493"/>
        <v>1900</v>
      </c>
      <c r="BL3856">
        <f t="shared" si="494"/>
        <v>1900</v>
      </c>
      <c r="BM3856" t="str">
        <f t="shared" si="491"/>
        <v/>
      </c>
      <c r="BN3856" s="84">
        <f t="shared" si="492"/>
        <v>0</v>
      </c>
    </row>
    <row r="3857" spans="59:66">
      <c r="BG3857" t="str">
        <f t="shared" ca="1" si="487"/>
        <v/>
      </c>
      <c r="BH3857" t="str">
        <f t="shared" si="488"/>
        <v/>
      </c>
      <c r="BI3857" t="str">
        <f t="shared" si="489"/>
        <v/>
      </c>
      <c r="BJ3857" t="str">
        <f t="shared" ca="1" si="490"/>
        <v/>
      </c>
      <c r="BK3857">
        <f t="shared" si="493"/>
        <v>1900</v>
      </c>
      <c r="BL3857">
        <f t="shared" si="494"/>
        <v>1900</v>
      </c>
      <c r="BM3857" t="str">
        <f t="shared" si="491"/>
        <v/>
      </c>
      <c r="BN3857" s="84">
        <f t="shared" si="492"/>
        <v>0</v>
      </c>
    </row>
    <row r="3858" spans="59:66">
      <c r="BG3858" t="str">
        <f t="shared" ca="1" si="487"/>
        <v/>
      </c>
      <c r="BH3858" t="str">
        <f t="shared" si="488"/>
        <v/>
      </c>
      <c r="BI3858" t="str">
        <f t="shared" si="489"/>
        <v/>
      </c>
      <c r="BJ3858" t="str">
        <f t="shared" ca="1" si="490"/>
        <v/>
      </c>
      <c r="BK3858">
        <f t="shared" si="493"/>
        <v>1900</v>
      </c>
      <c r="BL3858">
        <f t="shared" si="494"/>
        <v>1900</v>
      </c>
      <c r="BM3858" t="str">
        <f t="shared" si="491"/>
        <v/>
      </c>
      <c r="BN3858" s="84">
        <f t="shared" si="492"/>
        <v>0</v>
      </c>
    </row>
    <row r="3859" spans="59:66">
      <c r="BG3859" t="str">
        <f t="shared" ca="1" si="487"/>
        <v/>
      </c>
      <c r="BH3859" t="str">
        <f t="shared" si="488"/>
        <v/>
      </c>
      <c r="BI3859" t="str">
        <f t="shared" si="489"/>
        <v/>
      </c>
      <c r="BJ3859" t="str">
        <f t="shared" ca="1" si="490"/>
        <v/>
      </c>
      <c r="BK3859">
        <f t="shared" si="493"/>
        <v>1900</v>
      </c>
      <c r="BL3859">
        <f t="shared" si="494"/>
        <v>1900</v>
      </c>
      <c r="BM3859" t="str">
        <f t="shared" si="491"/>
        <v/>
      </c>
      <c r="BN3859" s="84">
        <f t="shared" si="492"/>
        <v>0</v>
      </c>
    </row>
    <row r="3860" spans="59:66">
      <c r="BG3860" t="str">
        <f t="shared" ca="1" si="487"/>
        <v/>
      </c>
      <c r="BH3860" t="str">
        <f t="shared" si="488"/>
        <v/>
      </c>
      <c r="BI3860" t="str">
        <f t="shared" si="489"/>
        <v/>
      </c>
      <c r="BJ3860" t="str">
        <f t="shared" ca="1" si="490"/>
        <v/>
      </c>
      <c r="BK3860">
        <f t="shared" si="493"/>
        <v>1900</v>
      </c>
      <c r="BL3860">
        <f t="shared" si="494"/>
        <v>1900</v>
      </c>
      <c r="BM3860" t="str">
        <f t="shared" si="491"/>
        <v/>
      </c>
      <c r="BN3860" s="84">
        <f t="shared" si="492"/>
        <v>0</v>
      </c>
    </row>
    <row r="3861" spans="59:66">
      <c r="BG3861" t="str">
        <f t="shared" ca="1" si="487"/>
        <v/>
      </c>
      <c r="BH3861" t="str">
        <f t="shared" si="488"/>
        <v/>
      </c>
      <c r="BI3861" t="str">
        <f t="shared" si="489"/>
        <v/>
      </c>
      <c r="BJ3861" t="str">
        <f t="shared" ca="1" si="490"/>
        <v/>
      </c>
      <c r="BK3861">
        <f t="shared" si="493"/>
        <v>1900</v>
      </c>
      <c r="BL3861">
        <f t="shared" si="494"/>
        <v>1900</v>
      </c>
      <c r="BM3861" t="str">
        <f t="shared" si="491"/>
        <v/>
      </c>
      <c r="BN3861" s="84">
        <f t="shared" si="492"/>
        <v>0</v>
      </c>
    </row>
    <row r="3862" spans="59:66">
      <c r="BG3862" t="str">
        <f t="shared" ca="1" si="487"/>
        <v/>
      </c>
      <c r="BH3862" t="str">
        <f t="shared" si="488"/>
        <v/>
      </c>
      <c r="BI3862" t="str">
        <f t="shared" si="489"/>
        <v/>
      </c>
      <c r="BJ3862" t="str">
        <f t="shared" ca="1" si="490"/>
        <v/>
      </c>
      <c r="BK3862">
        <f t="shared" si="493"/>
        <v>1900</v>
      </c>
      <c r="BL3862">
        <f t="shared" si="494"/>
        <v>1900</v>
      </c>
      <c r="BM3862" t="str">
        <f t="shared" si="491"/>
        <v/>
      </c>
      <c r="BN3862" s="84">
        <f t="shared" si="492"/>
        <v>0</v>
      </c>
    </row>
    <row r="3863" spans="59:66">
      <c r="BG3863" t="str">
        <f t="shared" ca="1" si="487"/>
        <v/>
      </c>
      <c r="BH3863" t="str">
        <f t="shared" si="488"/>
        <v/>
      </c>
      <c r="BI3863" t="str">
        <f t="shared" si="489"/>
        <v/>
      </c>
      <c r="BJ3863" t="str">
        <f t="shared" ca="1" si="490"/>
        <v/>
      </c>
      <c r="BK3863">
        <f t="shared" si="493"/>
        <v>1900</v>
      </c>
      <c r="BL3863">
        <f t="shared" si="494"/>
        <v>1900</v>
      </c>
      <c r="BM3863" t="str">
        <f t="shared" si="491"/>
        <v/>
      </c>
      <c r="BN3863" s="84">
        <f t="shared" si="492"/>
        <v>0</v>
      </c>
    </row>
    <row r="3864" spans="59:66">
      <c r="BG3864" t="str">
        <f t="shared" ca="1" si="487"/>
        <v/>
      </c>
      <c r="BH3864" t="str">
        <f t="shared" si="488"/>
        <v/>
      </c>
      <c r="BI3864" t="str">
        <f t="shared" si="489"/>
        <v/>
      </c>
      <c r="BJ3864" t="str">
        <f t="shared" ca="1" si="490"/>
        <v/>
      </c>
      <c r="BK3864">
        <f t="shared" si="493"/>
        <v>1900</v>
      </c>
      <c r="BL3864">
        <f t="shared" si="494"/>
        <v>1900</v>
      </c>
      <c r="BM3864" t="str">
        <f t="shared" si="491"/>
        <v/>
      </c>
      <c r="BN3864" s="84">
        <f t="shared" si="492"/>
        <v>0</v>
      </c>
    </row>
    <row r="3865" spans="59:66">
      <c r="BG3865" t="str">
        <f t="shared" ca="1" si="487"/>
        <v/>
      </c>
      <c r="BH3865" t="str">
        <f t="shared" si="488"/>
        <v/>
      </c>
      <c r="BI3865" t="str">
        <f t="shared" si="489"/>
        <v/>
      </c>
      <c r="BJ3865" t="str">
        <f t="shared" ca="1" si="490"/>
        <v/>
      </c>
      <c r="BK3865">
        <f t="shared" si="493"/>
        <v>1900</v>
      </c>
      <c r="BL3865">
        <f t="shared" si="494"/>
        <v>1900</v>
      </c>
      <c r="BM3865" t="str">
        <f t="shared" si="491"/>
        <v/>
      </c>
      <c r="BN3865" s="84">
        <f t="shared" si="492"/>
        <v>0</v>
      </c>
    </row>
    <row r="3866" spans="59:66">
      <c r="BG3866" t="str">
        <f t="shared" ca="1" si="487"/>
        <v/>
      </c>
      <c r="BH3866" t="str">
        <f t="shared" si="488"/>
        <v/>
      </c>
      <c r="BI3866" t="str">
        <f t="shared" si="489"/>
        <v/>
      </c>
      <c r="BJ3866" t="str">
        <f t="shared" ca="1" si="490"/>
        <v/>
      </c>
      <c r="BK3866">
        <f t="shared" si="493"/>
        <v>1900</v>
      </c>
      <c r="BL3866">
        <f t="shared" si="494"/>
        <v>1900</v>
      </c>
      <c r="BM3866" t="str">
        <f t="shared" si="491"/>
        <v/>
      </c>
      <c r="BN3866" s="84">
        <f t="shared" si="492"/>
        <v>0</v>
      </c>
    </row>
    <row r="3867" spans="59:66">
      <c r="BG3867" t="str">
        <f t="shared" ca="1" si="487"/>
        <v/>
      </c>
      <c r="BH3867" t="str">
        <f t="shared" si="488"/>
        <v/>
      </c>
      <c r="BI3867" t="str">
        <f t="shared" si="489"/>
        <v/>
      </c>
      <c r="BJ3867" t="str">
        <f t="shared" ca="1" si="490"/>
        <v/>
      </c>
      <c r="BK3867">
        <f t="shared" si="493"/>
        <v>1900</v>
      </c>
      <c r="BL3867">
        <f t="shared" si="494"/>
        <v>1900</v>
      </c>
      <c r="BM3867" t="str">
        <f t="shared" si="491"/>
        <v/>
      </c>
      <c r="BN3867" s="84">
        <f t="shared" si="492"/>
        <v>0</v>
      </c>
    </row>
    <row r="3868" spans="59:66">
      <c r="BG3868" t="str">
        <f t="shared" ca="1" si="487"/>
        <v/>
      </c>
      <c r="BH3868" t="str">
        <f t="shared" si="488"/>
        <v/>
      </c>
      <c r="BI3868" t="str">
        <f t="shared" si="489"/>
        <v/>
      </c>
      <c r="BJ3868" t="str">
        <f t="shared" ca="1" si="490"/>
        <v/>
      </c>
      <c r="BK3868">
        <f t="shared" si="493"/>
        <v>1900</v>
      </c>
      <c r="BL3868">
        <f t="shared" si="494"/>
        <v>1900</v>
      </c>
      <c r="BM3868" t="str">
        <f t="shared" si="491"/>
        <v/>
      </c>
      <c r="BN3868" s="84">
        <f t="shared" si="492"/>
        <v>0</v>
      </c>
    </row>
    <row r="3869" spans="59:66">
      <c r="BG3869" t="str">
        <f t="shared" ca="1" si="487"/>
        <v/>
      </c>
      <c r="BH3869" t="str">
        <f t="shared" si="488"/>
        <v/>
      </c>
      <c r="BI3869" t="str">
        <f t="shared" si="489"/>
        <v/>
      </c>
      <c r="BJ3869" t="str">
        <f t="shared" ca="1" si="490"/>
        <v/>
      </c>
      <c r="BK3869">
        <f t="shared" si="493"/>
        <v>1900</v>
      </c>
      <c r="BL3869">
        <f t="shared" si="494"/>
        <v>1900</v>
      </c>
      <c r="BM3869" t="str">
        <f t="shared" si="491"/>
        <v/>
      </c>
      <c r="BN3869" s="84">
        <f t="shared" si="492"/>
        <v>0</v>
      </c>
    </row>
    <row r="3870" spans="59:66">
      <c r="BG3870" t="str">
        <f t="shared" ca="1" si="487"/>
        <v/>
      </c>
      <c r="BH3870" t="str">
        <f t="shared" si="488"/>
        <v/>
      </c>
      <c r="BI3870" t="str">
        <f t="shared" si="489"/>
        <v/>
      </c>
      <c r="BJ3870" t="str">
        <f t="shared" ca="1" si="490"/>
        <v/>
      </c>
      <c r="BK3870">
        <f t="shared" si="493"/>
        <v>1900</v>
      </c>
      <c r="BL3870">
        <f t="shared" si="494"/>
        <v>1900</v>
      </c>
      <c r="BM3870" t="str">
        <f t="shared" si="491"/>
        <v/>
      </c>
      <c r="BN3870" s="84">
        <f t="shared" si="492"/>
        <v>0</v>
      </c>
    </row>
    <row r="3871" spans="59:66">
      <c r="BG3871" t="str">
        <f t="shared" ca="1" si="487"/>
        <v/>
      </c>
      <c r="BH3871" t="str">
        <f t="shared" si="488"/>
        <v/>
      </c>
      <c r="BI3871" t="str">
        <f t="shared" si="489"/>
        <v/>
      </c>
      <c r="BJ3871" t="str">
        <f t="shared" ca="1" si="490"/>
        <v/>
      </c>
      <c r="BK3871">
        <f t="shared" si="493"/>
        <v>1900</v>
      </c>
      <c r="BL3871">
        <f t="shared" si="494"/>
        <v>1900</v>
      </c>
      <c r="BM3871" t="str">
        <f t="shared" si="491"/>
        <v/>
      </c>
      <c r="BN3871" s="84">
        <f t="shared" si="492"/>
        <v>0</v>
      </c>
    </row>
    <row r="3872" spans="59:66">
      <c r="BG3872" t="str">
        <f t="shared" ca="1" si="487"/>
        <v/>
      </c>
      <c r="BH3872" t="str">
        <f t="shared" si="488"/>
        <v/>
      </c>
      <c r="BI3872" t="str">
        <f t="shared" si="489"/>
        <v/>
      </c>
      <c r="BJ3872" t="str">
        <f t="shared" ca="1" si="490"/>
        <v/>
      </c>
      <c r="BK3872">
        <f t="shared" si="493"/>
        <v>1900</v>
      </c>
      <c r="BL3872">
        <f t="shared" si="494"/>
        <v>1900</v>
      </c>
      <c r="BM3872" t="str">
        <f t="shared" si="491"/>
        <v/>
      </c>
      <c r="BN3872" s="84">
        <f t="shared" si="492"/>
        <v>0</v>
      </c>
    </row>
    <row r="3873" spans="59:66">
      <c r="BG3873" t="str">
        <f t="shared" ca="1" si="487"/>
        <v/>
      </c>
      <c r="BH3873" t="str">
        <f t="shared" si="488"/>
        <v/>
      </c>
      <c r="BI3873" t="str">
        <f t="shared" si="489"/>
        <v/>
      </c>
      <c r="BJ3873" t="str">
        <f t="shared" ca="1" si="490"/>
        <v/>
      </c>
      <c r="BK3873">
        <f t="shared" si="493"/>
        <v>1900</v>
      </c>
      <c r="BL3873">
        <f t="shared" si="494"/>
        <v>1900</v>
      </c>
      <c r="BM3873" t="str">
        <f t="shared" si="491"/>
        <v/>
      </c>
      <c r="BN3873" s="84">
        <f t="shared" si="492"/>
        <v>0</v>
      </c>
    </row>
    <row r="3874" spans="59:66">
      <c r="BG3874" t="str">
        <f t="shared" ca="1" si="487"/>
        <v/>
      </c>
      <c r="BH3874" t="str">
        <f t="shared" si="488"/>
        <v/>
      </c>
      <c r="BI3874" t="str">
        <f t="shared" si="489"/>
        <v/>
      </c>
      <c r="BJ3874" t="str">
        <f t="shared" ca="1" si="490"/>
        <v/>
      </c>
      <c r="BK3874">
        <f t="shared" si="493"/>
        <v>1900</v>
      </c>
      <c r="BL3874">
        <f t="shared" si="494"/>
        <v>1900</v>
      </c>
      <c r="BM3874" t="str">
        <f t="shared" si="491"/>
        <v/>
      </c>
      <c r="BN3874" s="84">
        <f t="shared" si="492"/>
        <v>0</v>
      </c>
    </row>
    <row r="3875" spans="59:66">
      <c r="BG3875" t="str">
        <f t="shared" ca="1" si="487"/>
        <v/>
      </c>
      <c r="BH3875" t="str">
        <f t="shared" si="488"/>
        <v/>
      </c>
      <c r="BI3875" t="str">
        <f t="shared" si="489"/>
        <v/>
      </c>
      <c r="BJ3875" t="str">
        <f t="shared" ca="1" si="490"/>
        <v/>
      </c>
      <c r="BK3875">
        <f t="shared" si="493"/>
        <v>1900</v>
      </c>
      <c r="BL3875">
        <f t="shared" si="494"/>
        <v>1900</v>
      </c>
      <c r="BM3875" t="str">
        <f t="shared" si="491"/>
        <v/>
      </c>
      <c r="BN3875" s="84">
        <f t="shared" si="492"/>
        <v>0</v>
      </c>
    </row>
    <row r="3876" spans="59:66">
      <c r="BG3876" t="str">
        <f t="shared" ca="1" si="487"/>
        <v/>
      </c>
      <c r="BH3876" t="str">
        <f t="shared" si="488"/>
        <v/>
      </c>
      <c r="BI3876" t="str">
        <f t="shared" si="489"/>
        <v/>
      </c>
      <c r="BJ3876" t="str">
        <f t="shared" ca="1" si="490"/>
        <v/>
      </c>
      <c r="BK3876">
        <f t="shared" si="493"/>
        <v>1900</v>
      </c>
      <c r="BL3876">
        <f t="shared" si="494"/>
        <v>1900</v>
      </c>
      <c r="BM3876" t="str">
        <f t="shared" si="491"/>
        <v/>
      </c>
      <c r="BN3876" s="84">
        <f t="shared" si="492"/>
        <v>0</v>
      </c>
    </row>
    <row r="3877" spans="59:66">
      <c r="BG3877" t="str">
        <f t="shared" ca="1" si="487"/>
        <v/>
      </c>
      <c r="BH3877" t="str">
        <f t="shared" si="488"/>
        <v/>
      </c>
      <c r="BI3877" t="str">
        <f t="shared" si="489"/>
        <v/>
      </c>
      <c r="BJ3877" t="str">
        <f t="shared" ca="1" si="490"/>
        <v/>
      </c>
      <c r="BK3877">
        <f t="shared" si="493"/>
        <v>1900</v>
      </c>
      <c r="BL3877">
        <f t="shared" si="494"/>
        <v>1900</v>
      </c>
      <c r="BM3877" t="str">
        <f t="shared" si="491"/>
        <v/>
      </c>
      <c r="BN3877" s="84">
        <f t="shared" si="492"/>
        <v>0</v>
      </c>
    </row>
    <row r="3878" spans="59:66">
      <c r="BG3878" t="str">
        <f t="shared" ca="1" si="487"/>
        <v/>
      </c>
      <c r="BH3878" t="str">
        <f t="shared" si="488"/>
        <v/>
      </c>
      <c r="BI3878" t="str">
        <f t="shared" si="489"/>
        <v/>
      </c>
      <c r="BJ3878" t="str">
        <f t="shared" ca="1" si="490"/>
        <v/>
      </c>
      <c r="BK3878">
        <f t="shared" si="493"/>
        <v>1900</v>
      </c>
      <c r="BL3878">
        <f t="shared" si="494"/>
        <v>1900</v>
      </c>
      <c r="BM3878" t="str">
        <f t="shared" si="491"/>
        <v/>
      </c>
      <c r="BN3878" s="84">
        <f t="shared" si="492"/>
        <v>0</v>
      </c>
    </row>
    <row r="3879" spans="59:66">
      <c r="BG3879" t="str">
        <f t="shared" ca="1" si="487"/>
        <v/>
      </c>
      <c r="BH3879" t="str">
        <f t="shared" si="488"/>
        <v/>
      </c>
      <c r="BI3879" t="str">
        <f t="shared" si="489"/>
        <v/>
      </c>
      <c r="BJ3879" t="str">
        <f t="shared" ca="1" si="490"/>
        <v/>
      </c>
      <c r="BK3879">
        <f t="shared" si="493"/>
        <v>1900</v>
      </c>
      <c r="BL3879">
        <f t="shared" si="494"/>
        <v>1900</v>
      </c>
      <c r="BM3879" t="str">
        <f t="shared" si="491"/>
        <v/>
      </c>
      <c r="BN3879" s="84">
        <f t="shared" si="492"/>
        <v>0</v>
      </c>
    </row>
    <row r="3880" spans="59:66">
      <c r="BG3880" t="str">
        <f t="shared" ca="1" si="487"/>
        <v/>
      </c>
      <c r="BH3880" t="str">
        <f t="shared" si="488"/>
        <v/>
      </c>
      <c r="BI3880" t="str">
        <f t="shared" si="489"/>
        <v/>
      </c>
      <c r="BJ3880" t="str">
        <f t="shared" ca="1" si="490"/>
        <v/>
      </c>
      <c r="BK3880">
        <f t="shared" si="493"/>
        <v>1900</v>
      </c>
      <c r="BL3880">
        <f t="shared" si="494"/>
        <v>1900</v>
      </c>
      <c r="BM3880" t="str">
        <f t="shared" si="491"/>
        <v/>
      </c>
      <c r="BN3880" s="84">
        <f t="shared" si="492"/>
        <v>0</v>
      </c>
    </row>
    <row r="3881" spans="59:66">
      <c r="BG3881" t="str">
        <f t="shared" ca="1" si="487"/>
        <v/>
      </c>
      <c r="BH3881" t="str">
        <f t="shared" si="488"/>
        <v/>
      </c>
      <c r="BI3881" t="str">
        <f t="shared" si="489"/>
        <v/>
      </c>
      <c r="BJ3881" t="str">
        <f t="shared" ca="1" si="490"/>
        <v/>
      </c>
      <c r="BK3881">
        <f t="shared" si="493"/>
        <v>1900</v>
      </c>
      <c r="BL3881">
        <f t="shared" si="494"/>
        <v>1900</v>
      </c>
      <c r="BM3881" t="str">
        <f t="shared" si="491"/>
        <v/>
      </c>
      <c r="BN3881" s="84">
        <f t="shared" si="492"/>
        <v>0</v>
      </c>
    </row>
    <row r="3882" spans="59:66">
      <c r="BG3882" t="str">
        <f t="shared" ca="1" si="487"/>
        <v/>
      </c>
      <c r="BH3882" t="str">
        <f t="shared" si="488"/>
        <v/>
      </c>
      <c r="BI3882" t="str">
        <f t="shared" si="489"/>
        <v/>
      </c>
      <c r="BJ3882" t="str">
        <f t="shared" ca="1" si="490"/>
        <v/>
      </c>
      <c r="BK3882">
        <f t="shared" si="493"/>
        <v>1900</v>
      </c>
      <c r="BL3882">
        <f t="shared" si="494"/>
        <v>1900</v>
      </c>
      <c r="BM3882" t="str">
        <f t="shared" si="491"/>
        <v/>
      </c>
      <c r="BN3882" s="84">
        <f t="shared" si="492"/>
        <v>0</v>
      </c>
    </row>
    <row r="3883" spans="59:66">
      <c r="BG3883" t="str">
        <f t="shared" ca="1" si="487"/>
        <v/>
      </c>
      <c r="BH3883" t="str">
        <f t="shared" si="488"/>
        <v/>
      </c>
      <c r="BI3883" t="str">
        <f t="shared" si="489"/>
        <v/>
      </c>
      <c r="BJ3883" t="str">
        <f t="shared" ca="1" si="490"/>
        <v/>
      </c>
      <c r="BK3883">
        <f t="shared" si="493"/>
        <v>1900</v>
      </c>
      <c r="BL3883">
        <f t="shared" si="494"/>
        <v>1900</v>
      </c>
      <c r="BM3883" t="str">
        <f t="shared" si="491"/>
        <v/>
      </c>
      <c r="BN3883" s="84">
        <f t="shared" si="492"/>
        <v>0</v>
      </c>
    </row>
    <row r="3884" spans="59:66">
      <c r="BG3884" t="str">
        <f t="shared" ca="1" si="487"/>
        <v/>
      </c>
      <c r="BH3884" t="str">
        <f t="shared" si="488"/>
        <v/>
      </c>
      <c r="BI3884" t="str">
        <f t="shared" si="489"/>
        <v/>
      </c>
      <c r="BJ3884" t="str">
        <f t="shared" ca="1" si="490"/>
        <v/>
      </c>
      <c r="BK3884">
        <f t="shared" si="493"/>
        <v>1900</v>
      </c>
      <c r="BL3884">
        <f t="shared" si="494"/>
        <v>1900</v>
      </c>
      <c r="BM3884" t="str">
        <f t="shared" si="491"/>
        <v/>
      </c>
      <c r="BN3884" s="84">
        <f t="shared" si="492"/>
        <v>0</v>
      </c>
    </row>
    <row r="3885" spans="59:66">
      <c r="BG3885" t="str">
        <f t="shared" ca="1" si="487"/>
        <v/>
      </c>
      <c r="BH3885" t="str">
        <f t="shared" si="488"/>
        <v/>
      </c>
      <c r="BI3885" t="str">
        <f t="shared" si="489"/>
        <v/>
      </c>
      <c r="BJ3885" t="str">
        <f t="shared" ca="1" si="490"/>
        <v/>
      </c>
      <c r="BK3885">
        <f t="shared" si="493"/>
        <v>1900</v>
      </c>
      <c r="BL3885">
        <f t="shared" si="494"/>
        <v>1900</v>
      </c>
      <c r="BM3885" t="str">
        <f t="shared" si="491"/>
        <v/>
      </c>
      <c r="BN3885" s="84">
        <f t="shared" si="492"/>
        <v>0</v>
      </c>
    </row>
    <row r="3886" spans="59:66">
      <c r="BG3886" t="str">
        <f t="shared" ca="1" si="487"/>
        <v/>
      </c>
      <c r="BH3886" t="str">
        <f t="shared" si="488"/>
        <v/>
      </c>
      <c r="BI3886" t="str">
        <f t="shared" si="489"/>
        <v/>
      </c>
      <c r="BJ3886" t="str">
        <f t="shared" ca="1" si="490"/>
        <v/>
      </c>
      <c r="BK3886">
        <f t="shared" si="493"/>
        <v>1900</v>
      </c>
      <c r="BL3886">
        <f t="shared" si="494"/>
        <v>1900</v>
      </c>
      <c r="BM3886" t="str">
        <f t="shared" si="491"/>
        <v/>
      </c>
      <c r="BN3886" s="84">
        <f t="shared" si="492"/>
        <v>0</v>
      </c>
    </row>
    <row r="3887" spans="59:66">
      <c r="BG3887" t="str">
        <f t="shared" ca="1" si="487"/>
        <v/>
      </c>
      <c r="BH3887" t="str">
        <f t="shared" si="488"/>
        <v/>
      </c>
      <c r="BI3887" t="str">
        <f t="shared" si="489"/>
        <v/>
      </c>
      <c r="BJ3887" t="str">
        <f t="shared" ca="1" si="490"/>
        <v/>
      </c>
      <c r="BK3887">
        <f t="shared" si="493"/>
        <v>1900</v>
      </c>
      <c r="BL3887">
        <f t="shared" si="494"/>
        <v>1900</v>
      </c>
      <c r="BM3887" t="str">
        <f t="shared" si="491"/>
        <v/>
      </c>
      <c r="BN3887" s="84">
        <f t="shared" si="492"/>
        <v>0</v>
      </c>
    </row>
    <row r="3888" spans="59:66">
      <c r="BG3888" t="str">
        <f t="shared" ca="1" si="487"/>
        <v/>
      </c>
      <c r="BH3888" t="str">
        <f t="shared" si="488"/>
        <v/>
      </c>
      <c r="BI3888" t="str">
        <f t="shared" si="489"/>
        <v/>
      </c>
      <c r="BJ3888" t="str">
        <f t="shared" ca="1" si="490"/>
        <v/>
      </c>
      <c r="BK3888">
        <f t="shared" si="493"/>
        <v>1900</v>
      </c>
      <c r="BL3888">
        <f t="shared" si="494"/>
        <v>1900</v>
      </c>
      <c r="BM3888" t="str">
        <f t="shared" si="491"/>
        <v/>
      </c>
      <c r="BN3888" s="84">
        <f t="shared" si="492"/>
        <v>0</v>
      </c>
    </row>
    <row r="3889" spans="59:66">
      <c r="BG3889" t="str">
        <f t="shared" ca="1" si="487"/>
        <v/>
      </c>
      <c r="BH3889" t="str">
        <f t="shared" si="488"/>
        <v/>
      </c>
      <c r="BI3889" t="str">
        <f t="shared" si="489"/>
        <v/>
      </c>
      <c r="BJ3889" t="str">
        <f t="shared" ca="1" si="490"/>
        <v/>
      </c>
      <c r="BK3889">
        <f t="shared" si="493"/>
        <v>1900</v>
      </c>
      <c r="BL3889">
        <f t="shared" si="494"/>
        <v>1900</v>
      </c>
      <c r="BM3889" t="str">
        <f t="shared" si="491"/>
        <v/>
      </c>
      <c r="BN3889" s="84">
        <f t="shared" si="492"/>
        <v>0</v>
      </c>
    </row>
    <row r="3890" spans="59:66">
      <c r="BG3890" t="str">
        <f t="shared" ca="1" si="487"/>
        <v/>
      </c>
      <c r="BH3890" t="str">
        <f t="shared" si="488"/>
        <v/>
      </c>
      <c r="BI3890" t="str">
        <f t="shared" si="489"/>
        <v/>
      </c>
      <c r="BJ3890" t="str">
        <f t="shared" ca="1" si="490"/>
        <v/>
      </c>
      <c r="BK3890">
        <f t="shared" si="493"/>
        <v>1900</v>
      </c>
      <c r="BL3890">
        <f t="shared" si="494"/>
        <v>1900</v>
      </c>
      <c r="BM3890" t="str">
        <f t="shared" si="491"/>
        <v/>
      </c>
      <c r="BN3890" s="84">
        <f t="shared" si="492"/>
        <v>0</v>
      </c>
    </row>
    <row r="3891" spans="59:66">
      <c r="BG3891" t="str">
        <f t="shared" ca="1" si="487"/>
        <v/>
      </c>
      <c r="BH3891" t="str">
        <f t="shared" si="488"/>
        <v/>
      </c>
      <c r="BI3891" t="str">
        <f t="shared" si="489"/>
        <v/>
      </c>
      <c r="BJ3891" t="str">
        <f t="shared" ca="1" si="490"/>
        <v/>
      </c>
      <c r="BK3891">
        <f t="shared" si="493"/>
        <v>1900</v>
      </c>
      <c r="BL3891">
        <f t="shared" si="494"/>
        <v>1900</v>
      </c>
      <c r="BM3891" t="str">
        <f t="shared" si="491"/>
        <v/>
      </c>
      <c r="BN3891" s="84">
        <f t="shared" si="492"/>
        <v>0</v>
      </c>
    </row>
    <row r="3892" spans="59:66">
      <c r="BG3892" t="str">
        <f t="shared" ca="1" si="487"/>
        <v/>
      </c>
      <c r="BH3892" t="str">
        <f t="shared" si="488"/>
        <v/>
      </c>
      <c r="BI3892" t="str">
        <f t="shared" si="489"/>
        <v/>
      </c>
      <c r="BJ3892" t="str">
        <f t="shared" ca="1" si="490"/>
        <v/>
      </c>
      <c r="BK3892">
        <f t="shared" si="493"/>
        <v>1900</v>
      </c>
      <c r="BL3892">
        <f t="shared" si="494"/>
        <v>1900</v>
      </c>
      <c r="BM3892" t="str">
        <f t="shared" si="491"/>
        <v/>
      </c>
      <c r="BN3892" s="84">
        <f t="shared" si="492"/>
        <v>0</v>
      </c>
    </row>
    <row r="3893" spans="59:66">
      <c r="BG3893" t="str">
        <f t="shared" ca="1" si="487"/>
        <v/>
      </c>
      <c r="BH3893" t="str">
        <f t="shared" si="488"/>
        <v/>
      </c>
      <c r="BI3893" t="str">
        <f t="shared" si="489"/>
        <v/>
      </c>
      <c r="BJ3893" t="str">
        <f t="shared" ca="1" si="490"/>
        <v/>
      </c>
      <c r="BK3893">
        <f t="shared" si="493"/>
        <v>1900</v>
      </c>
      <c r="BL3893">
        <f t="shared" si="494"/>
        <v>1900</v>
      </c>
      <c r="BM3893" t="str">
        <f t="shared" si="491"/>
        <v/>
      </c>
      <c r="BN3893" s="84">
        <f t="shared" si="492"/>
        <v>0</v>
      </c>
    </row>
    <row r="3894" spans="59:66">
      <c r="BG3894" t="str">
        <f t="shared" ca="1" si="487"/>
        <v/>
      </c>
      <c r="BH3894" t="str">
        <f t="shared" si="488"/>
        <v/>
      </c>
      <c r="BI3894" t="str">
        <f t="shared" si="489"/>
        <v/>
      </c>
      <c r="BJ3894" t="str">
        <f t="shared" ca="1" si="490"/>
        <v/>
      </c>
      <c r="BK3894">
        <f t="shared" si="493"/>
        <v>1900</v>
      </c>
      <c r="BL3894">
        <f t="shared" si="494"/>
        <v>1900</v>
      </c>
      <c r="BM3894" t="str">
        <f t="shared" si="491"/>
        <v/>
      </c>
      <c r="BN3894" s="84">
        <f t="shared" si="492"/>
        <v>0</v>
      </c>
    </row>
    <row r="3895" spans="59:66">
      <c r="BG3895" t="str">
        <f t="shared" ca="1" si="487"/>
        <v/>
      </c>
      <c r="BH3895" t="str">
        <f t="shared" si="488"/>
        <v/>
      </c>
      <c r="BI3895" t="str">
        <f t="shared" si="489"/>
        <v/>
      </c>
      <c r="BJ3895" t="str">
        <f t="shared" ca="1" si="490"/>
        <v/>
      </c>
      <c r="BK3895">
        <f t="shared" si="493"/>
        <v>1900</v>
      </c>
      <c r="BL3895">
        <f t="shared" si="494"/>
        <v>1900</v>
      </c>
      <c r="BM3895" t="str">
        <f t="shared" si="491"/>
        <v/>
      </c>
      <c r="BN3895" s="84">
        <f t="shared" si="492"/>
        <v>0</v>
      </c>
    </row>
    <row r="3896" spans="59:66">
      <c r="BG3896" t="str">
        <f t="shared" ca="1" si="487"/>
        <v/>
      </c>
      <c r="BH3896" t="str">
        <f t="shared" si="488"/>
        <v/>
      </c>
      <c r="BI3896" t="str">
        <f t="shared" si="489"/>
        <v/>
      </c>
      <c r="BJ3896" t="str">
        <f t="shared" ca="1" si="490"/>
        <v/>
      </c>
      <c r="BK3896">
        <f t="shared" si="493"/>
        <v>1900</v>
      </c>
      <c r="BL3896">
        <f t="shared" si="494"/>
        <v>1900</v>
      </c>
      <c r="BM3896" t="str">
        <f t="shared" si="491"/>
        <v/>
      </c>
      <c r="BN3896" s="84">
        <f t="shared" si="492"/>
        <v>0</v>
      </c>
    </row>
    <row r="3897" spans="59:66">
      <c r="BG3897" t="str">
        <f t="shared" ref="BG3897:BG3960" ca="1" si="495">IF(A3897="","",DATEDIF(J3897,TODAY(),"y"))</f>
        <v/>
      </c>
      <c r="BH3897" t="str">
        <f t="shared" ref="BH3897:BH3960" si="496">IF(A3897="","",IF(BG3897&lt;61,"Moins de 61",IF(BG3897&lt;66,"61 à 65",IF(BG3897&lt;71,"66 à 70",IF(BG3897&lt;76,"71 à 75",IF(BG3897&lt;81,"76 à 80",IF(BG3897&lt;86,"81 à 85",IF(BG3897&lt;91,"86 à 90",IF(BG3897&lt;96,"91 à 95",IF(BG3897&lt;101,"96 à 100",IF(BG3897&gt;=101,"101 et plus","")))))))))))</f>
        <v/>
      </c>
      <c r="BI3897" t="str">
        <f t="shared" ref="BI3897:BI3960" si="497">IF(B3897="","",IF(BG3897&lt;66,"Moins de 66",IF(BG3897&lt;71,"66 à 70",IF(BG3897&lt;76,"71 à 75",IF(BG3897&lt;81,"76 à 80",IF(BG3897&gt;=81,"plus de 80",""))))))</f>
        <v/>
      </c>
      <c r="BJ3897" t="str">
        <f t="shared" ref="BJ3897:BJ3960" ca="1" si="498">IF(A3897="","",DATEDIF(L3897,TODAY(),"y"))</f>
        <v/>
      </c>
      <c r="BK3897">
        <f t="shared" si="493"/>
        <v>1900</v>
      </c>
      <c r="BL3897">
        <f t="shared" si="494"/>
        <v>1900</v>
      </c>
      <c r="BM3897" t="str">
        <f t="shared" si="491"/>
        <v/>
      </c>
      <c r="BN3897" s="84">
        <f t="shared" si="492"/>
        <v>0</v>
      </c>
    </row>
    <row r="3898" spans="59:66">
      <c r="BG3898" t="str">
        <f t="shared" ca="1" si="495"/>
        <v/>
      </c>
      <c r="BH3898" t="str">
        <f t="shared" si="496"/>
        <v/>
      </c>
      <c r="BI3898" t="str">
        <f t="shared" si="497"/>
        <v/>
      </c>
      <c r="BJ3898" t="str">
        <f t="shared" ca="1" si="498"/>
        <v/>
      </c>
      <c r="BK3898">
        <f t="shared" si="493"/>
        <v>1900</v>
      </c>
      <c r="BL3898">
        <f t="shared" si="494"/>
        <v>1900</v>
      </c>
      <c r="BM3898" t="str">
        <f t="shared" si="491"/>
        <v/>
      </c>
      <c r="BN3898" s="84">
        <f t="shared" si="492"/>
        <v>0</v>
      </c>
    </row>
    <row r="3899" spans="59:66">
      <c r="BG3899" t="str">
        <f t="shared" ca="1" si="495"/>
        <v/>
      </c>
      <c r="BH3899" t="str">
        <f t="shared" si="496"/>
        <v/>
      </c>
      <c r="BI3899" t="str">
        <f t="shared" si="497"/>
        <v/>
      </c>
      <c r="BJ3899" t="str">
        <f t="shared" ca="1" si="498"/>
        <v/>
      </c>
      <c r="BK3899">
        <f t="shared" si="493"/>
        <v>1900</v>
      </c>
      <c r="BL3899">
        <f t="shared" si="494"/>
        <v>1900</v>
      </c>
      <c r="BM3899" t="str">
        <f t="shared" si="491"/>
        <v/>
      </c>
      <c r="BN3899" s="84">
        <f t="shared" si="492"/>
        <v>0</v>
      </c>
    </row>
    <row r="3900" spans="59:66">
      <c r="BG3900" t="str">
        <f t="shared" ca="1" si="495"/>
        <v/>
      </c>
      <c r="BH3900" t="str">
        <f t="shared" si="496"/>
        <v/>
      </c>
      <c r="BI3900" t="str">
        <f t="shared" si="497"/>
        <v/>
      </c>
      <c r="BJ3900" t="str">
        <f t="shared" ca="1" si="498"/>
        <v/>
      </c>
      <c r="BK3900">
        <f t="shared" si="493"/>
        <v>1900</v>
      </c>
      <c r="BL3900">
        <f t="shared" si="494"/>
        <v>1900</v>
      </c>
      <c r="BM3900" t="str">
        <f t="shared" si="491"/>
        <v/>
      </c>
      <c r="BN3900" s="84">
        <f t="shared" si="492"/>
        <v>0</v>
      </c>
    </row>
    <row r="3901" spans="59:66">
      <c r="BG3901" t="str">
        <f t="shared" ca="1" si="495"/>
        <v/>
      </c>
      <c r="BH3901" t="str">
        <f t="shared" si="496"/>
        <v/>
      </c>
      <c r="BI3901" t="str">
        <f t="shared" si="497"/>
        <v/>
      </c>
      <c r="BJ3901" t="str">
        <f t="shared" ca="1" si="498"/>
        <v/>
      </c>
      <c r="BK3901">
        <f t="shared" si="493"/>
        <v>1900</v>
      </c>
      <c r="BL3901">
        <f t="shared" si="494"/>
        <v>1900</v>
      </c>
      <c r="BM3901" t="str">
        <f t="shared" si="491"/>
        <v/>
      </c>
      <c r="BN3901" s="84">
        <f t="shared" si="492"/>
        <v>0</v>
      </c>
    </row>
    <row r="3902" spans="59:66">
      <c r="BG3902" t="str">
        <f t="shared" ca="1" si="495"/>
        <v/>
      </c>
      <c r="BH3902" t="str">
        <f t="shared" si="496"/>
        <v/>
      </c>
      <c r="BI3902" t="str">
        <f t="shared" si="497"/>
        <v/>
      </c>
      <c r="BJ3902" t="str">
        <f t="shared" ca="1" si="498"/>
        <v/>
      </c>
      <c r="BK3902">
        <f t="shared" si="493"/>
        <v>1900</v>
      </c>
      <c r="BL3902">
        <f t="shared" si="494"/>
        <v>1900</v>
      </c>
      <c r="BM3902" t="str">
        <f t="shared" si="491"/>
        <v/>
      </c>
      <c r="BN3902" s="84">
        <f t="shared" si="492"/>
        <v>0</v>
      </c>
    </row>
    <row r="3903" spans="59:66">
      <c r="BG3903" t="str">
        <f t="shared" ca="1" si="495"/>
        <v/>
      </c>
      <c r="BH3903" t="str">
        <f t="shared" si="496"/>
        <v/>
      </c>
      <c r="BI3903" t="str">
        <f t="shared" si="497"/>
        <v/>
      </c>
      <c r="BJ3903" t="str">
        <f t="shared" ca="1" si="498"/>
        <v/>
      </c>
      <c r="BK3903">
        <f t="shared" si="493"/>
        <v>1900</v>
      </c>
      <c r="BL3903">
        <f t="shared" si="494"/>
        <v>1900</v>
      </c>
      <c r="BM3903" t="str">
        <f t="shared" si="491"/>
        <v/>
      </c>
      <c r="BN3903" s="84">
        <f t="shared" si="492"/>
        <v>0</v>
      </c>
    </row>
    <row r="3904" spans="59:66">
      <c r="BG3904" t="str">
        <f t="shared" ca="1" si="495"/>
        <v/>
      </c>
      <c r="BH3904" t="str">
        <f t="shared" si="496"/>
        <v/>
      </c>
      <c r="BI3904" t="str">
        <f t="shared" si="497"/>
        <v/>
      </c>
      <c r="BJ3904" t="str">
        <f t="shared" ca="1" si="498"/>
        <v/>
      </c>
      <c r="BK3904">
        <f t="shared" si="493"/>
        <v>1900</v>
      </c>
      <c r="BL3904">
        <f t="shared" si="494"/>
        <v>1900</v>
      </c>
      <c r="BM3904" t="str">
        <f t="shared" si="491"/>
        <v/>
      </c>
      <c r="BN3904" s="84">
        <f t="shared" si="492"/>
        <v>0</v>
      </c>
    </row>
    <row r="3905" spans="59:66">
      <c r="BG3905" t="str">
        <f t="shared" ca="1" si="495"/>
        <v/>
      </c>
      <c r="BH3905" t="str">
        <f t="shared" si="496"/>
        <v/>
      </c>
      <c r="BI3905" t="str">
        <f t="shared" si="497"/>
        <v/>
      </c>
      <c r="BJ3905" t="str">
        <f t="shared" ca="1" si="498"/>
        <v/>
      </c>
      <c r="BK3905">
        <f t="shared" si="493"/>
        <v>1900</v>
      </c>
      <c r="BL3905">
        <f t="shared" si="494"/>
        <v>1900</v>
      </c>
      <c r="BM3905" t="str">
        <f t="shared" si="491"/>
        <v/>
      </c>
      <c r="BN3905" s="84">
        <f t="shared" si="492"/>
        <v>0</v>
      </c>
    </row>
    <row r="3906" spans="59:66">
      <c r="BG3906" t="str">
        <f t="shared" ca="1" si="495"/>
        <v/>
      </c>
      <c r="BH3906" t="str">
        <f t="shared" si="496"/>
        <v/>
      </c>
      <c r="BI3906" t="str">
        <f t="shared" si="497"/>
        <v/>
      </c>
      <c r="BJ3906" t="str">
        <f t="shared" ca="1" si="498"/>
        <v/>
      </c>
      <c r="BK3906">
        <f t="shared" si="493"/>
        <v>1900</v>
      </c>
      <c r="BL3906">
        <f t="shared" si="494"/>
        <v>1900</v>
      </c>
      <c r="BM3906" t="str">
        <f t="shared" ref="BM3906:BM3969" si="499">IF(A3906="","",IF(O3906="Adhérent",BG3906,""))</f>
        <v/>
      </c>
      <c r="BN3906" s="84">
        <f t="shared" ref="BN3906:BN3969" si="500">YEAR(BO3906)-YEAR(J3906)</f>
        <v>0</v>
      </c>
    </row>
    <row r="3907" spans="59:66">
      <c r="BG3907" t="str">
        <f t="shared" ca="1" si="495"/>
        <v/>
      </c>
      <c r="BH3907" t="str">
        <f t="shared" si="496"/>
        <v/>
      </c>
      <c r="BI3907" t="str">
        <f t="shared" si="497"/>
        <v/>
      </c>
      <c r="BJ3907" t="str">
        <f t="shared" ca="1" si="498"/>
        <v/>
      </c>
      <c r="BK3907">
        <f t="shared" ref="BK3907:BK3970" si="501">YEAR(L3907)</f>
        <v>1900</v>
      </c>
      <c r="BL3907">
        <f t="shared" ref="BL3907:BL3970" si="502">YEAR(E3907)</f>
        <v>1900</v>
      </c>
      <c r="BM3907" t="str">
        <f t="shared" si="499"/>
        <v/>
      </c>
      <c r="BN3907" s="84">
        <f t="shared" si="500"/>
        <v>0</v>
      </c>
    </row>
    <row r="3908" spans="59:66">
      <c r="BG3908" t="str">
        <f t="shared" ca="1" si="495"/>
        <v/>
      </c>
      <c r="BH3908" t="str">
        <f t="shared" si="496"/>
        <v/>
      </c>
      <c r="BI3908" t="str">
        <f t="shared" si="497"/>
        <v/>
      </c>
      <c r="BJ3908" t="str">
        <f t="shared" ca="1" si="498"/>
        <v/>
      </c>
      <c r="BK3908">
        <f t="shared" si="501"/>
        <v>1900</v>
      </c>
      <c r="BL3908">
        <f t="shared" si="502"/>
        <v>1900</v>
      </c>
      <c r="BM3908" t="str">
        <f t="shared" si="499"/>
        <v/>
      </c>
      <c r="BN3908" s="84">
        <f t="shared" si="500"/>
        <v>0</v>
      </c>
    </row>
    <row r="3909" spans="59:66">
      <c r="BG3909" t="str">
        <f t="shared" ca="1" si="495"/>
        <v/>
      </c>
      <c r="BH3909" t="str">
        <f t="shared" si="496"/>
        <v/>
      </c>
      <c r="BI3909" t="str">
        <f t="shared" si="497"/>
        <v/>
      </c>
      <c r="BJ3909" t="str">
        <f t="shared" ca="1" si="498"/>
        <v/>
      </c>
      <c r="BK3909">
        <f t="shared" si="501"/>
        <v>1900</v>
      </c>
      <c r="BL3909">
        <f t="shared" si="502"/>
        <v>1900</v>
      </c>
      <c r="BM3909" t="str">
        <f t="shared" si="499"/>
        <v/>
      </c>
      <c r="BN3909" s="84">
        <f t="shared" si="500"/>
        <v>0</v>
      </c>
    </row>
    <row r="3910" spans="59:66">
      <c r="BG3910" t="str">
        <f t="shared" ca="1" si="495"/>
        <v/>
      </c>
      <c r="BH3910" t="str">
        <f t="shared" si="496"/>
        <v/>
      </c>
      <c r="BI3910" t="str">
        <f t="shared" si="497"/>
        <v/>
      </c>
      <c r="BJ3910" t="str">
        <f t="shared" ca="1" si="498"/>
        <v/>
      </c>
      <c r="BK3910">
        <f t="shared" si="501"/>
        <v>1900</v>
      </c>
      <c r="BL3910">
        <f t="shared" si="502"/>
        <v>1900</v>
      </c>
      <c r="BM3910" t="str">
        <f t="shared" si="499"/>
        <v/>
      </c>
      <c r="BN3910" s="84">
        <f t="shared" si="500"/>
        <v>0</v>
      </c>
    </row>
    <row r="3911" spans="59:66">
      <c r="BG3911" t="str">
        <f t="shared" ca="1" si="495"/>
        <v/>
      </c>
      <c r="BH3911" t="str">
        <f t="shared" si="496"/>
        <v/>
      </c>
      <c r="BI3911" t="str">
        <f t="shared" si="497"/>
        <v/>
      </c>
      <c r="BJ3911" t="str">
        <f t="shared" ca="1" si="498"/>
        <v/>
      </c>
      <c r="BK3911">
        <f t="shared" si="501"/>
        <v>1900</v>
      </c>
      <c r="BL3911">
        <f t="shared" si="502"/>
        <v>1900</v>
      </c>
      <c r="BM3911" t="str">
        <f t="shared" si="499"/>
        <v/>
      </c>
      <c r="BN3911" s="84">
        <f t="shared" si="500"/>
        <v>0</v>
      </c>
    </row>
    <row r="3912" spans="59:66">
      <c r="BG3912" t="str">
        <f t="shared" ca="1" si="495"/>
        <v/>
      </c>
      <c r="BH3912" t="str">
        <f t="shared" si="496"/>
        <v/>
      </c>
      <c r="BI3912" t="str">
        <f t="shared" si="497"/>
        <v/>
      </c>
      <c r="BJ3912" t="str">
        <f t="shared" ca="1" si="498"/>
        <v/>
      </c>
      <c r="BK3912">
        <f t="shared" si="501"/>
        <v>1900</v>
      </c>
      <c r="BL3912">
        <f t="shared" si="502"/>
        <v>1900</v>
      </c>
      <c r="BM3912" t="str">
        <f t="shared" si="499"/>
        <v/>
      </c>
      <c r="BN3912" s="84">
        <f t="shared" si="500"/>
        <v>0</v>
      </c>
    </row>
    <row r="3913" spans="59:66">
      <c r="BG3913" t="str">
        <f t="shared" ca="1" si="495"/>
        <v/>
      </c>
      <c r="BH3913" t="str">
        <f t="shared" si="496"/>
        <v/>
      </c>
      <c r="BI3913" t="str">
        <f t="shared" si="497"/>
        <v/>
      </c>
      <c r="BJ3913" t="str">
        <f t="shared" ca="1" si="498"/>
        <v/>
      </c>
      <c r="BK3913">
        <f t="shared" si="501"/>
        <v>1900</v>
      </c>
      <c r="BL3913">
        <f t="shared" si="502"/>
        <v>1900</v>
      </c>
      <c r="BM3913" t="str">
        <f t="shared" si="499"/>
        <v/>
      </c>
      <c r="BN3913" s="84">
        <f t="shared" si="500"/>
        <v>0</v>
      </c>
    </row>
    <row r="3914" spans="59:66">
      <c r="BG3914" t="str">
        <f t="shared" ca="1" si="495"/>
        <v/>
      </c>
      <c r="BH3914" t="str">
        <f t="shared" si="496"/>
        <v/>
      </c>
      <c r="BI3914" t="str">
        <f t="shared" si="497"/>
        <v/>
      </c>
      <c r="BJ3914" t="str">
        <f t="shared" ca="1" si="498"/>
        <v/>
      </c>
      <c r="BK3914">
        <f t="shared" si="501"/>
        <v>1900</v>
      </c>
      <c r="BL3914">
        <f t="shared" si="502"/>
        <v>1900</v>
      </c>
      <c r="BM3914" t="str">
        <f t="shared" si="499"/>
        <v/>
      </c>
      <c r="BN3914" s="84">
        <f t="shared" si="500"/>
        <v>0</v>
      </c>
    </row>
    <row r="3915" spans="59:66">
      <c r="BG3915" t="str">
        <f t="shared" ca="1" si="495"/>
        <v/>
      </c>
      <c r="BH3915" t="str">
        <f t="shared" si="496"/>
        <v/>
      </c>
      <c r="BI3915" t="str">
        <f t="shared" si="497"/>
        <v/>
      </c>
      <c r="BJ3915" t="str">
        <f t="shared" ca="1" si="498"/>
        <v/>
      </c>
      <c r="BK3915">
        <f t="shared" si="501"/>
        <v>1900</v>
      </c>
      <c r="BL3915">
        <f t="shared" si="502"/>
        <v>1900</v>
      </c>
      <c r="BM3915" t="str">
        <f t="shared" si="499"/>
        <v/>
      </c>
      <c r="BN3915" s="84">
        <f t="shared" si="500"/>
        <v>0</v>
      </c>
    </row>
    <row r="3916" spans="59:66">
      <c r="BG3916" t="str">
        <f t="shared" ca="1" si="495"/>
        <v/>
      </c>
      <c r="BH3916" t="str">
        <f t="shared" si="496"/>
        <v/>
      </c>
      <c r="BI3916" t="str">
        <f t="shared" si="497"/>
        <v/>
      </c>
      <c r="BJ3916" t="str">
        <f t="shared" ca="1" si="498"/>
        <v/>
      </c>
      <c r="BK3916">
        <f t="shared" si="501"/>
        <v>1900</v>
      </c>
      <c r="BL3916">
        <f t="shared" si="502"/>
        <v>1900</v>
      </c>
      <c r="BM3916" t="str">
        <f t="shared" si="499"/>
        <v/>
      </c>
      <c r="BN3916" s="84">
        <f t="shared" si="500"/>
        <v>0</v>
      </c>
    </row>
    <row r="3917" spans="59:66">
      <c r="BG3917" t="str">
        <f t="shared" ca="1" si="495"/>
        <v/>
      </c>
      <c r="BH3917" t="str">
        <f t="shared" si="496"/>
        <v/>
      </c>
      <c r="BI3917" t="str">
        <f t="shared" si="497"/>
        <v/>
      </c>
      <c r="BJ3917" t="str">
        <f t="shared" ca="1" si="498"/>
        <v/>
      </c>
      <c r="BK3917">
        <f t="shared" si="501"/>
        <v>1900</v>
      </c>
      <c r="BL3917">
        <f t="shared" si="502"/>
        <v>1900</v>
      </c>
      <c r="BM3917" t="str">
        <f t="shared" si="499"/>
        <v/>
      </c>
      <c r="BN3917" s="84">
        <f t="shared" si="500"/>
        <v>0</v>
      </c>
    </row>
    <row r="3918" spans="59:66">
      <c r="BG3918" t="str">
        <f t="shared" ca="1" si="495"/>
        <v/>
      </c>
      <c r="BH3918" t="str">
        <f t="shared" si="496"/>
        <v/>
      </c>
      <c r="BI3918" t="str">
        <f t="shared" si="497"/>
        <v/>
      </c>
      <c r="BJ3918" t="str">
        <f t="shared" ca="1" si="498"/>
        <v/>
      </c>
      <c r="BK3918">
        <f t="shared" si="501"/>
        <v>1900</v>
      </c>
      <c r="BL3918">
        <f t="shared" si="502"/>
        <v>1900</v>
      </c>
      <c r="BM3918" t="str">
        <f t="shared" si="499"/>
        <v/>
      </c>
      <c r="BN3918" s="84">
        <f t="shared" si="500"/>
        <v>0</v>
      </c>
    </row>
    <row r="3919" spans="59:66">
      <c r="BG3919" t="str">
        <f t="shared" ca="1" si="495"/>
        <v/>
      </c>
      <c r="BH3919" t="str">
        <f t="shared" si="496"/>
        <v/>
      </c>
      <c r="BI3919" t="str">
        <f t="shared" si="497"/>
        <v/>
      </c>
      <c r="BJ3919" t="str">
        <f t="shared" ca="1" si="498"/>
        <v/>
      </c>
      <c r="BK3919">
        <f t="shared" si="501"/>
        <v>1900</v>
      </c>
      <c r="BL3919">
        <f t="shared" si="502"/>
        <v>1900</v>
      </c>
      <c r="BM3919" t="str">
        <f t="shared" si="499"/>
        <v/>
      </c>
      <c r="BN3919" s="84">
        <f t="shared" si="500"/>
        <v>0</v>
      </c>
    </row>
    <row r="3920" spans="59:66">
      <c r="BG3920" t="str">
        <f t="shared" ca="1" si="495"/>
        <v/>
      </c>
      <c r="BH3920" t="str">
        <f t="shared" si="496"/>
        <v/>
      </c>
      <c r="BI3920" t="str">
        <f t="shared" si="497"/>
        <v/>
      </c>
      <c r="BJ3920" t="str">
        <f t="shared" ca="1" si="498"/>
        <v/>
      </c>
      <c r="BK3920">
        <f t="shared" si="501"/>
        <v>1900</v>
      </c>
      <c r="BL3920">
        <f t="shared" si="502"/>
        <v>1900</v>
      </c>
      <c r="BM3920" t="str">
        <f t="shared" si="499"/>
        <v/>
      </c>
      <c r="BN3920" s="84">
        <f t="shared" si="500"/>
        <v>0</v>
      </c>
    </row>
    <row r="3921" spans="59:66">
      <c r="BG3921" t="str">
        <f t="shared" ca="1" si="495"/>
        <v/>
      </c>
      <c r="BH3921" t="str">
        <f t="shared" si="496"/>
        <v/>
      </c>
      <c r="BI3921" t="str">
        <f t="shared" si="497"/>
        <v/>
      </c>
      <c r="BJ3921" t="str">
        <f t="shared" ca="1" si="498"/>
        <v/>
      </c>
      <c r="BK3921">
        <f t="shared" si="501"/>
        <v>1900</v>
      </c>
      <c r="BL3921">
        <f t="shared" si="502"/>
        <v>1900</v>
      </c>
      <c r="BM3921" t="str">
        <f t="shared" si="499"/>
        <v/>
      </c>
      <c r="BN3921" s="84">
        <f t="shared" si="500"/>
        <v>0</v>
      </c>
    </row>
    <row r="3922" spans="59:66">
      <c r="BG3922" t="str">
        <f t="shared" ca="1" si="495"/>
        <v/>
      </c>
      <c r="BH3922" t="str">
        <f t="shared" si="496"/>
        <v/>
      </c>
      <c r="BI3922" t="str">
        <f t="shared" si="497"/>
        <v/>
      </c>
      <c r="BJ3922" t="str">
        <f t="shared" ca="1" si="498"/>
        <v/>
      </c>
      <c r="BK3922">
        <f t="shared" si="501"/>
        <v>1900</v>
      </c>
      <c r="BL3922">
        <f t="shared" si="502"/>
        <v>1900</v>
      </c>
      <c r="BM3922" t="str">
        <f t="shared" si="499"/>
        <v/>
      </c>
      <c r="BN3922" s="84">
        <f t="shared" si="500"/>
        <v>0</v>
      </c>
    </row>
    <row r="3923" spans="59:66">
      <c r="BG3923" t="str">
        <f t="shared" ca="1" si="495"/>
        <v/>
      </c>
      <c r="BH3923" t="str">
        <f t="shared" si="496"/>
        <v/>
      </c>
      <c r="BI3923" t="str">
        <f t="shared" si="497"/>
        <v/>
      </c>
      <c r="BJ3923" t="str">
        <f t="shared" ca="1" si="498"/>
        <v/>
      </c>
      <c r="BK3923">
        <f t="shared" si="501"/>
        <v>1900</v>
      </c>
      <c r="BL3923">
        <f t="shared" si="502"/>
        <v>1900</v>
      </c>
      <c r="BM3923" t="str">
        <f t="shared" si="499"/>
        <v/>
      </c>
      <c r="BN3923" s="84">
        <f t="shared" si="500"/>
        <v>0</v>
      </c>
    </row>
    <row r="3924" spans="59:66">
      <c r="BG3924" t="str">
        <f t="shared" ca="1" si="495"/>
        <v/>
      </c>
      <c r="BH3924" t="str">
        <f t="shared" si="496"/>
        <v/>
      </c>
      <c r="BI3924" t="str">
        <f t="shared" si="497"/>
        <v/>
      </c>
      <c r="BJ3924" t="str">
        <f t="shared" ca="1" si="498"/>
        <v/>
      </c>
      <c r="BK3924">
        <f t="shared" si="501"/>
        <v>1900</v>
      </c>
      <c r="BL3924">
        <f t="shared" si="502"/>
        <v>1900</v>
      </c>
      <c r="BM3924" t="str">
        <f t="shared" si="499"/>
        <v/>
      </c>
      <c r="BN3924" s="84">
        <f t="shared" si="500"/>
        <v>0</v>
      </c>
    </row>
    <row r="3925" spans="59:66">
      <c r="BG3925" t="str">
        <f t="shared" ca="1" si="495"/>
        <v/>
      </c>
      <c r="BH3925" t="str">
        <f t="shared" si="496"/>
        <v/>
      </c>
      <c r="BI3925" t="str">
        <f t="shared" si="497"/>
        <v/>
      </c>
      <c r="BJ3925" t="str">
        <f t="shared" ca="1" si="498"/>
        <v/>
      </c>
      <c r="BK3925">
        <f t="shared" si="501"/>
        <v>1900</v>
      </c>
      <c r="BL3925">
        <f t="shared" si="502"/>
        <v>1900</v>
      </c>
      <c r="BM3925" t="str">
        <f t="shared" si="499"/>
        <v/>
      </c>
      <c r="BN3925" s="84">
        <f t="shared" si="500"/>
        <v>0</v>
      </c>
    </row>
    <row r="3926" spans="59:66">
      <c r="BG3926" t="str">
        <f t="shared" ca="1" si="495"/>
        <v/>
      </c>
      <c r="BH3926" t="str">
        <f t="shared" si="496"/>
        <v/>
      </c>
      <c r="BI3926" t="str">
        <f t="shared" si="497"/>
        <v/>
      </c>
      <c r="BJ3926" t="str">
        <f t="shared" ca="1" si="498"/>
        <v/>
      </c>
      <c r="BK3926">
        <f t="shared" si="501"/>
        <v>1900</v>
      </c>
      <c r="BL3926">
        <f t="shared" si="502"/>
        <v>1900</v>
      </c>
      <c r="BM3926" t="str">
        <f t="shared" si="499"/>
        <v/>
      </c>
      <c r="BN3926" s="84">
        <f t="shared" si="500"/>
        <v>0</v>
      </c>
    </row>
    <row r="3927" spans="59:66">
      <c r="BG3927" t="str">
        <f t="shared" ca="1" si="495"/>
        <v/>
      </c>
      <c r="BH3927" t="str">
        <f t="shared" si="496"/>
        <v/>
      </c>
      <c r="BI3927" t="str">
        <f t="shared" si="497"/>
        <v/>
      </c>
      <c r="BJ3927" t="str">
        <f t="shared" ca="1" si="498"/>
        <v/>
      </c>
      <c r="BK3927">
        <f t="shared" si="501"/>
        <v>1900</v>
      </c>
      <c r="BL3927">
        <f t="shared" si="502"/>
        <v>1900</v>
      </c>
      <c r="BM3927" t="str">
        <f t="shared" si="499"/>
        <v/>
      </c>
      <c r="BN3927" s="84">
        <f t="shared" si="500"/>
        <v>0</v>
      </c>
    </row>
    <row r="3928" spans="59:66">
      <c r="BG3928" t="str">
        <f t="shared" ca="1" si="495"/>
        <v/>
      </c>
      <c r="BH3928" t="str">
        <f t="shared" si="496"/>
        <v/>
      </c>
      <c r="BI3928" t="str">
        <f t="shared" si="497"/>
        <v/>
      </c>
      <c r="BJ3928" t="str">
        <f t="shared" ca="1" si="498"/>
        <v/>
      </c>
      <c r="BK3928">
        <f t="shared" si="501"/>
        <v>1900</v>
      </c>
      <c r="BL3928">
        <f t="shared" si="502"/>
        <v>1900</v>
      </c>
      <c r="BM3928" t="str">
        <f t="shared" si="499"/>
        <v/>
      </c>
      <c r="BN3928" s="84">
        <f t="shared" si="500"/>
        <v>0</v>
      </c>
    </row>
    <row r="3929" spans="59:66">
      <c r="BG3929" t="str">
        <f t="shared" ca="1" si="495"/>
        <v/>
      </c>
      <c r="BH3929" t="str">
        <f t="shared" si="496"/>
        <v/>
      </c>
      <c r="BI3929" t="str">
        <f t="shared" si="497"/>
        <v/>
      </c>
      <c r="BJ3929" t="str">
        <f t="shared" ca="1" si="498"/>
        <v/>
      </c>
      <c r="BK3929">
        <f t="shared" si="501"/>
        <v>1900</v>
      </c>
      <c r="BL3929">
        <f t="shared" si="502"/>
        <v>1900</v>
      </c>
      <c r="BM3929" t="str">
        <f t="shared" si="499"/>
        <v/>
      </c>
      <c r="BN3929" s="84">
        <f t="shared" si="500"/>
        <v>0</v>
      </c>
    </row>
    <row r="3930" spans="59:66">
      <c r="BG3930" t="str">
        <f t="shared" ca="1" si="495"/>
        <v/>
      </c>
      <c r="BH3930" t="str">
        <f t="shared" si="496"/>
        <v/>
      </c>
      <c r="BI3930" t="str">
        <f t="shared" si="497"/>
        <v/>
      </c>
      <c r="BJ3930" t="str">
        <f t="shared" ca="1" si="498"/>
        <v/>
      </c>
      <c r="BK3930">
        <f t="shared" si="501"/>
        <v>1900</v>
      </c>
      <c r="BL3930">
        <f t="shared" si="502"/>
        <v>1900</v>
      </c>
      <c r="BM3930" t="str">
        <f t="shared" si="499"/>
        <v/>
      </c>
      <c r="BN3930" s="84">
        <f t="shared" si="500"/>
        <v>0</v>
      </c>
    </row>
    <row r="3931" spans="59:66">
      <c r="BG3931" t="str">
        <f t="shared" ca="1" si="495"/>
        <v/>
      </c>
      <c r="BH3931" t="str">
        <f t="shared" si="496"/>
        <v/>
      </c>
      <c r="BI3931" t="str">
        <f t="shared" si="497"/>
        <v/>
      </c>
      <c r="BJ3931" t="str">
        <f t="shared" ca="1" si="498"/>
        <v/>
      </c>
      <c r="BK3931">
        <f t="shared" si="501"/>
        <v>1900</v>
      </c>
      <c r="BL3931">
        <f t="shared" si="502"/>
        <v>1900</v>
      </c>
      <c r="BM3931" t="str">
        <f t="shared" si="499"/>
        <v/>
      </c>
      <c r="BN3931" s="84">
        <f t="shared" si="500"/>
        <v>0</v>
      </c>
    </row>
    <row r="3932" spans="59:66">
      <c r="BG3932" t="str">
        <f t="shared" ca="1" si="495"/>
        <v/>
      </c>
      <c r="BH3932" t="str">
        <f t="shared" si="496"/>
        <v/>
      </c>
      <c r="BI3932" t="str">
        <f t="shared" si="497"/>
        <v/>
      </c>
      <c r="BJ3932" t="str">
        <f t="shared" ca="1" si="498"/>
        <v/>
      </c>
      <c r="BK3932">
        <f t="shared" si="501"/>
        <v>1900</v>
      </c>
      <c r="BL3932">
        <f t="shared" si="502"/>
        <v>1900</v>
      </c>
      <c r="BM3932" t="str">
        <f t="shared" si="499"/>
        <v/>
      </c>
      <c r="BN3932" s="84">
        <f t="shared" si="500"/>
        <v>0</v>
      </c>
    </row>
    <row r="3933" spans="59:66">
      <c r="BG3933" t="str">
        <f t="shared" ca="1" si="495"/>
        <v/>
      </c>
      <c r="BH3933" t="str">
        <f t="shared" si="496"/>
        <v/>
      </c>
      <c r="BI3933" t="str">
        <f t="shared" si="497"/>
        <v/>
      </c>
      <c r="BJ3933" t="str">
        <f t="shared" ca="1" si="498"/>
        <v/>
      </c>
      <c r="BK3933">
        <f t="shared" si="501"/>
        <v>1900</v>
      </c>
      <c r="BL3933">
        <f t="shared" si="502"/>
        <v>1900</v>
      </c>
      <c r="BM3933" t="str">
        <f t="shared" si="499"/>
        <v/>
      </c>
      <c r="BN3933" s="84">
        <f t="shared" si="500"/>
        <v>0</v>
      </c>
    </row>
    <row r="3934" spans="59:66">
      <c r="BG3934" t="str">
        <f t="shared" ca="1" si="495"/>
        <v/>
      </c>
      <c r="BH3934" t="str">
        <f t="shared" si="496"/>
        <v/>
      </c>
      <c r="BI3934" t="str">
        <f t="shared" si="497"/>
        <v/>
      </c>
      <c r="BJ3934" t="str">
        <f t="shared" ca="1" si="498"/>
        <v/>
      </c>
      <c r="BK3934">
        <f t="shared" si="501"/>
        <v>1900</v>
      </c>
      <c r="BL3934">
        <f t="shared" si="502"/>
        <v>1900</v>
      </c>
      <c r="BM3934" t="str">
        <f t="shared" si="499"/>
        <v/>
      </c>
      <c r="BN3934" s="84">
        <f t="shared" si="500"/>
        <v>0</v>
      </c>
    </row>
    <row r="3935" spans="59:66">
      <c r="BG3935" t="str">
        <f t="shared" ca="1" si="495"/>
        <v/>
      </c>
      <c r="BH3935" t="str">
        <f t="shared" si="496"/>
        <v/>
      </c>
      <c r="BI3935" t="str">
        <f t="shared" si="497"/>
        <v/>
      </c>
      <c r="BJ3935" t="str">
        <f t="shared" ca="1" si="498"/>
        <v/>
      </c>
      <c r="BK3935">
        <f t="shared" si="501"/>
        <v>1900</v>
      </c>
      <c r="BL3935">
        <f t="shared" si="502"/>
        <v>1900</v>
      </c>
      <c r="BM3935" t="str">
        <f t="shared" si="499"/>
        <v/>
      </c>
      <c r="BN3935" s="84">
        <f t="shared" si="500"/>
        <v>0</v>
      </c>
    </row>
    <row r="3936" spans="59:66">
      <c r="BG3936" t="str">
        <f t="shared" ca="1" si="495"/>
        <v/>
      </c>
      <c r="BH3936" t="str">
        <f t="shared" si="496"/>
        <v/>
      </c>
      <c r="BI3936" t="str">
        <f t="shared" si="497"/>
        <v/>
      </c>
      <c r="BJ3936" t="str">
        <f t="shared" ca="1" si="498"/>
        <v/>
      </c>
      <c r="BK3936">
        <f t="shared" si="501"/>
        <v>1900</v>
      </c>
      <c r="BL3936">
        <f t="shared" si="502"/>
        <v>1900</v>
      </c>
      <c r="BM3936" t="str">
        <f t="shared" si="499"/>
        <v/>
      </c>
      <c r="BN3936" s="84">
        <f t="shared" si="500"/>
        <v>0</v>
      </c>
    </row>
    <row r="3937" spans="59:66">
      <c r="BG3937" t="str">
        <f t="shared" ca="1" si="495"/>
        <v/>
      </c>
      <c r="BH3937" t="str">
        <f t="shared" si="496"/>
        <v/>
      </c>
      <c r="BI3937" t="str">
        <f t="shared" si="497"/>
        <v/>
      </c>
      <c r="BJ3937" t="str">
        <f t="shared" ca="1" si="498"/>
        <v/>
      </c>
      <c r="BK3937">
        <f t="shared" si="501"/>
        <v>1900</v>
      </c>
      <c r="BL3937">
        <f t="shared" si="502"/>
        <v>1900</v>
      </c>
      <c r="BM3937" t="str">
        <f t="shared" si="499"/>
        <v/>
      </c>
      <c r="BN3937" s="84">
        <f t="shared" si="500"/>
        <v>0</v>
      </c>
    </row>
    <row r="3938" spans="59:66">
      <c r="BG3938" t="str">
        <f t="shared" ca="1" si="495"/>
        <v/>
      </c>
      <c r="BH3938" t="str">
        <f t="shared" si="496"/>
        <v/>
      </c>
      <c r="BI3938" t="str">
        <f t="shared" si="497"/>
        <v/>
      </c>
      <c r="BJ3938" t="str">
        <f t="shared" ca="1" si="498"/>
        <v/>
      </c>
      <c r="BK3938">
        <f t="shared" si="501"/>
        <v>1900</v>
      </c>
      <c r="BL3938">
        <f t="shared" si="502"/>
        <v>1900</v>
      </c>
      <c r="BM3938" t="str">
        <f t="shared" si="499"/>
        <v/>
      </c>
      <c r="BN3938" s="84">
        <f t="shared" si="500"/>
        <v>0</v>
      </c>
    </row>
    <row r="3939" spans="59:66">
      <c r="BG3939" t="str">
        <f t="shared" ca="1" si="495"/>
        <v/>
      </c>
      <c r="BH3939" t="str">
        <f t="shared" si="496"/>
        <v/>
      </c>
      <c r="BI3939" t="str">
        <f t="shared" si="497"/>
        <v/>
      </c>
      <c r="BJ3939" t="str">
        <f t="shared" ca="1" si="498"/>
        <v/>
      </c>
      <c r="BK3939">
        <f t="shared" si="501"/>
        <v>1900</v>
      </c>
      <c r="BL3939">
        <f t="shared" si="502"/>
        <v>1900</v>
      </c>
      <c r="BM3939" t="str">
        <f t="shared" si="499"/>
        <v/>
      </c>
      <c r="BN3939" s="84">
        <f t="shared" si="500"/>
        <v>0</v>
      </c>
    </row>
    <row r="3940" spans="59:66">
      <c r="BG3940" t="str">
        <f t="shared" ca="1" si="495"/>
        <v/>
      </c>
      <c r="BH3940" t="str">
        <f t="shared" si="496"/>
        <v/>
      </c>
      <c r="BI3940" t="str">
        <f t="shared" si="497"/>
        <v/>
      </c>
      <c r="BJ3940" t="str">
        <f t="shared" ca="1" si="498"/>
        <v/>
      </c>
      <c r="BK3940">
        <f t="shared" si="501"/>
        <v>1900</v>
      </c>
      <c r="BL3940">
        <f t="shared" si="502"/>
        <v>1900</v>
      </c>
      <c r="BM3940" t="str">
        <f t="shared" si="499"/>
        <v/>
      </c>
      <c r="BN3940" s="84">
        <f t="shared" si="500"/>
        <v>0</v>
      </c>
    </row>
    <row r="3941" spans="59:66">
      <c r="BG3941" t="str">
        <f t="shared" ca="1" si="495"/>
        <v/>
      </c>
      <c r="BH3941" t="str">
        <f t="shared" si="496"/>
        <v/>
      </c>
      <c r="BI3941" t="str">
        <f t="shared" si="497"/>
        <v/>
      </c>
      <c r="BJ3941" t="str">
        <f t="shared" ca="1" si="498"/>
        <v/>
      </c>
      <c r="BK3941">
        <f t="shared" si="501"/>
        <v>1900</v>
      </c>
      <c r="BL3941">
        <f t="shared" si="502"/>
        <v>1900</v>
      </c>
      <c r="BM3941" t="str">
        <f t="shared" si="499"/>
        <v/>
      </c>
      <c r="BN3941" s="84">
        <f t="shared" si="500"/>
        <v>0</v>
      </c>
    </row>
    <row r="3942" spans="59:66">
      <c r="BG3942" t="str">
        <f t="shared" ca="1" si="495"/>
        <v/>
      </c>
      <c r="BH3942" t="str">
        <f t="shared" si="496"/>
        <v/>
      </c>
      <c r="BI3942" t="str">
        <f t="shared" si="497"/>
        <v/>
      </c>
      <c r="BJ3942" t="str">
        <f t="shared" ca="1" si="498"/>
        <v/>
      </c>
      <c r="BK3942">
        <f t="shared" si="501"/>
        <v>1900</v>
      </c>
      <c r="BL3942">
        <f t="shared" si="502"/>
        <v>1900</v>
      </c>
      <c r="BM3942" t="str">
        <f t="shared" si="499"/>
        <v/>
      </c>
      <c r="BN3942" s="84">
        <f t="shared" si="500"/>
        <v>0</v>
      </c>
    </row>
    <row r="3943" spans="59:66">
      <c r="BG3943" t="str">
        <f t="shared" ca="1" si="495"/>
        <v/>
      </c>
      <c r="BH3943" t="str">
        <f t="shared" si="496"/>
        <v/>
      </c>
      <c r="BI3943" t="str">
        <f t="shared" si="497"/>
        <v/>
      </c>
      <c r="BJ3943" t="str">
        <f t="shared" ca="1" si="498"/>
        <v/>
      </c>
      <c r="BK3943">
        <f t="shared" si="501"/>
        <v>1900</v>
      </c>
      <c r="BL3943">
        <f t="shared" si="502"/>
        <v>1900</v>
      </c>
      <c r="BM3943" t="str">
        <f t="shared" si="499"/>
        <v/>
      </c>
      <c r="BN3943" s="84">
        <f t="shared" si="500"/>
        <v>0</v>
      </c>
    </row>
    <row r="3944" spans="59:66">
      <c r="BG3944" t="str">
        <f t="shared" ca="1" si="495"/>
        <v/>
      </c>
      <c r="BH3944" t="str">
        <f t="shared" si="496"/>
        <v/>
      </c>
      <c r="BI3944" t="str">
        <f t="shared" si="497"/>
        <v/>
      </c>
      <c r="BJ3944" t="str">
        <f t="shared" ca="1" si="498"/>
        <v/>
      </c>
      <c r="BK3944">
        <f t="shared" si="501"/>
        <v>1900</v>
      </c>
      <c r="BL3944">
        <f t="shared" si="502"/>
        <v>1900</v>
      </c>
      <c r="BM3944" t="str">
        <f t="shared" si="499"/>
        <v/>
      </c>
      <c r="BN3944" s="84">
        <f t="shared" si="500"/>
        <v>0</v>
      </c>
    </row>
    <row r="3945" spans="59:66">
      <c r="BG3945" t="str">
        <f t="shared" ca="1" si="495"/>
        <v/>
      </c>
      <c r="BH3945" t="str">
        <f t="shared" si="496"/>
        <v/>
      </c>
      <c r="BI3945" t="str">
        <f t="shared" si="497"/>
        <v/>
      </c>
      <c r="BJ3945" t="str">
        <f t="shared" ca="1" si="498"/>
        <v/>
      </c>
      <c r="BK3945">
        <f t="shared" si="501"/>
        <v>1900</v>
      </c>
      <c r="BL3945">
        <f t="shared" si="502"/>
        <v>1900</v>
      </c>
      <c r="BM3945" t="str">
        <f t="shared" si="499"/>
        <v/>
      </c>
      <c r="BN3945" s="84">
        <f t="shared" si="500"/>
        <v>0</v>
      </c>
    </row>
    <row r="3946" spans="59:66">
      <c r="BG3946" t="str">
        <f t="shared" ca="1" si="495"/>
        <v/>
      </c>
      <c r="BH3946" t="str">
        <f t="shared" si="496"/>
        <v/>
      </c>
      <c r="BI3946" t="str">
        <f t="shared" si="497"/>
        <v/>
      </c>
      <c r="BJ3946" t="str">
        <f t="shared" ca="1" si="498"/>
        <v/>
      </c>
      <c r="BK3946">
        <f t="shared" si="501"/>
        <v>1900</v>
      </c>
      <c r="BL3946">
        <f t="shared" si="502"/>
        <v>1900</v>
      </c>
      <c r="BM3946" t="str">
        <f t="shared" si="499"/>
        <v/>
      </c>
      <c r="BN3946" s="84">
        <f t="shared" si="500"/>
        <v>0</v>
      </c>
    </row>
    <row r="3947" spans="59:66">
      <c r="BG3947" t="str">
        <f t="shared" ca="1" si="495"/>
        <v/>
      </c>
      <c r="BH3947" t="str">
        <f t="shared" si="496"/>
        <v/>
      </c>
      <c r="BI3947" t="str">
        <f t="shared" si="497"/>
        <v/>
      </c>
      <c r="BJ3947" t="str">
        <f t="shared" ca="1" si="498"/>
        <v/>
      </c>
      <c r="BK3947">
        <f t="shared" si="501"/>
        <v>1900</v>
      </c>
      <c r="BL3947">
        <f t="shared" si="502"/>
        <v>1900</v>
      </c>
      <c r="BM3947" t="str">
        <f t="shared" si="499"/>
        <v/>
      </c>
      <c r="BN3947" s="84">
        <f t="shared" si="500"/>
        <v>0</v>
      </c>
    </row>
    <row r="3948" spans="59:66">
      <c r="BG3948" t="str">
        <f t="shared" ca="1" si="495"/>
        <v/>
      </c>
      <c r="BH3948" t="str">
        <f t="shared" si="496"/>
        <v/>
      </c>
      <c r="BI3948" t="str">
        <f t="shared" si="497"/>
        <v/>
      </c>
      <c r="BJ3948" t="str">
        <f t="shared" ca="1" si="498"/>
        <v/>
      </c>
      <c r="BK3948">
        <f t="shared" si="501"/>
        <v>1900</v>
      </c>
      <c r="BL3948">
        <f t="shared" si="502"/>
        <v>1900</v>
      </c>
      <c r="BM3948" t="str">
        <f t="shared" si="499"/>
        <v/>
      </c>
      <c r="BN3948" s="84">
        <f t="shared" si="500"/>
        <v>0</v>
      </c>
    </row>
    <row r="3949" spans="59:66">
      <c r="BG3949" t="str">
        <f t="shared" ca="1" si="495"/>
        <v/>
      </c>
      <c r="BH3949" t="str">
        <f t="shared" si="496"/>
        <v/>
      </c>
      <c r="BI3949" t="str">
        <f t="shared" si="497"/>
        <v/>
      </c>
      <c r="BJ3949" t="str">
        <f t="shared" ca="1" si="498"/>
        <v/>
      </c>
      <c r="BK3949">
        <f t="shared" si="501"/>
        <v>1900</v>
      </c>
      <c r="BL3949">
        <f t="shared" si="502"/>
        <v>1900</v>
      </c>
      <c r="BM3949" t="str">
        <f t="shared" si="499"/>
        <v/>
      </c>
      <c r="BN3949" s="84">
        <f t="shared" si="500"/>
        <v>0</v>
      </c>
    </row>
    <row r="3950" spans="59:66">
      <c r="BG3950" t="str">
        <f t="shared" ca="1" si="495"/>
        <v/>
      </c>
      <c r="BH3950" t="str">
        <f t="shared" si="496"/>
        <v/>
      </c>
      <c r="BI3950" t="str">
        <f t="shared" si="497"/>
        <v/>
      </c>
      <c r="BJ3950" t="str">
        <f t="shared" ca="1" si="498"/>
        <v/>
      </c>
      <c r="BK3950">
        <f t="shared" si="501"/>
        <v>1900</v>
      </c>
      <c r="BL3950">
        <f t="shared" si="502"/>
        <v>1900</v>
      </c>
      <c r="BM3950" t="str">
        <f t="shared" si="499"/>
        <v/>
      </c>
      <c r="BN3950" s="84">
        <f t="shared" si="500"/>
        <v>0</v>
      </c>
    </row>
    <row r="3951" spans="59:66">
      <c r="BG3951" t="str">
        <f t="shared" ca="1" si="495"/>
        <v/>
      </c>
      <c r="BH3951" t="str">
        <f t="shared" si="496"/>
        <v/>
      </c>
      <c r="BI3951" t="str">
        <f t="shared" si="497"/>
        <v/>
      </c>
      <c r="BJ3951" t="str">
        <f t="shared" ca="1" si="498"/>
        <v/>
      </c>
      <c r="BK3951">
        <f t="shared" si="501"/>
        <v>1900</v>
      </c>
      <c r="BL3951">
        <f t="shared" si="502"/>
        <v>1900</v>
      </c>
      <c r="BM3951" t="str">
        <f t="shared" si="499"/>
        <v/>
      </c>
      <c r="BN3951" s="84">
        <f t="shared" si="500"/>
        <v>0</v>
      </c>
    </row>
    <row r="3952" spans="59:66">
      <c r="BG3952" t="str">
        <f t="shared" ca="1" si="495"/>
        <v/>
      </c>
      <c r="BH3952" t="str">
        <f t="shared" si="496"/>
        <v/>
      </c>
      <c r="BI3952" t="str">
        <f t="shared" si="497"/>
        <v/>
      </c>
      <c r="BJ3952" t="str">
        <f t="shared" ca="1" si="498"/>
        <v/>
      </c>
      <c r="BK3952">
        <f t="shared" si="501"/>
        <v>1900</v>
      </c>
      <c r="BL3952">
        <f t="shared" si="502"/>
        <v>1900</v>
      </c>
      <c r="BM3952" t="str">
        <f t="shared" si="499"/>
        <v/>
      </c>
      <c r="BN3952" s="84">
        <f t="shared" si="500"/>
        <v>0</v>
      </c>
    </row>
    <row r="3953" spans="59:66">
      <c r="BG3953" t="str">
        <f t="shared" ca="1" si="495"/>
        <v/>
      </c>
      <c r="BH3953" t="str">
        <f t="shared" si="496"/>
        <v/>
      </c>
      <c r="BI3953" t="str">
        <f t="shared" si="497"/>
        <v/>
      </c>
      <c r="BJ3953" t="str">
        <f t="shared" ca="1" si="498"/>
        <v/>
      </c>
      <c r="BK3953">
        <f t="shared" si="501"/>
        <v>1900</v>
      </c>
      <c r="BL3953">
        <f t="shared" si="502"/>
        <v>1900</v>
      </c>
      <c r="BM3953" t="str">
        <f t="shared" si="499"/>
        <v/>
      </c>
      <c r="BN3953" s="84">
        <f t="shared" si="500"/>
        <v>0</v>
      </c>
    </row>
    <row r="3954" spans="59:66">
      <c r="BG3954" t="str">
        <f t="shared" ca="1" si="495"/>
        <v/>
      </c>
      <c r="BH3954" t="str">
        <f t="shared" si="496"/>
        <v/>
      </c>
      <c r="BI3954" t="str">
        <f t="shared" si="497"/>
        <v/>
      </c>
      <c r="BJ3954" t="str">
        <f t="shared" ca="1" si="498"/>
        <v/>
      </c>
      <c r="BK3954">
        <f t="shared" si="501"/>
        <v>1900</v>
      </c>
      <c r="BL3954">
        <f t="shared" si="502"/>
        <v>1900</v>
      </c>
      <c r="BM3954" t="str">
        <f t="shared" si="499"/>
        <v/>
      </c>
      <c r="BN3954" s="84">
        <f t="shared" si="500"/>
        <v>0</v>
      </c>
    </row>
    <row r="3955" spans="59:66">
      <c r="BG3955" t="str">
        <f t="shared" ca="1" si="495"/>
        <v/>
      </c>
      <c r="BH3955" t="str">
        <f t="shared" si="496"/>
        <v/>
      </c>
      <c r="BI3955" t="str">
        <f t="shared" si="497"/>
        <v/>
      </c>
      <c r="BJ3955" t="str">
        <f t="shared" ca="1" si="498"/>
        <v/>
      </c>
      <c r="BK3955">
        <f t="shared" si="501"/>
        <v>1900</v>
      </c>
      <c r="BL3955">
        <f t="shared" si="502"/>
        <v>1900</v>
      </c>
      <c r="BM3955" t="str">
        <f t="shared" si="499"/>
        <v/>
      </c>
      <c r="BN3955" s="84">
        <f t="shared" si="500"/>
        <v>0</v>
      </c>
    </row>
    <row r="3956" spans="59:66">
      <c r="BG3956" t="str">
        <f t="shared" ca="1" si="495"/>
        <v/>
      </c>
      <c r="BH3956" t="str">
        <f t="shared" si="496"/>
        <v/>
      </c>
      <c r="BI3956" t="str">
        <f t="shared" si="497"/>
        <v/>
      </c>
      <c r="BJ3956" t="str">
        <f t="shared" ca="1" si="498"/>
        <v/>
      </c>
      <c r="BK3956">
        <f t="shared" si="501"/>
        <v>1900</v>
      </c>
      <c r="BL3956">
        <f t="shared" si="502"/>
        <v>1900</v>
      </c>
      <c r="BM3956" t="str">
        <f t="shared" si="499"/>
        <v/>
      </c>
      <c r="BN3956" s="84">
        <f t="shared" si="500"/>
        <v>0</v>
      </c>
    </row>
    <row r="3957" spans="59:66">
      <c r="BG3957" t="str">
        <f t="shared" ca="1" si="495"/>
        <v/>
      </c>
      <c r="BH3957" t="str">
        <f t="shared" si="496"/>
        <v/>
      </c>
      <c r="BI3957" t="str">
        <f t="shared" si="497"/>
        <v/>
      </c>
      <c r="BJ3957" t="str">
        <f t="shared" ca="1" si="498"/>
        <v/>
      </c>
      <c r="BK3957">
        <f t="shared" si="501"/>
        <v>1900</v>
      </c>
      <c r="BL3957">
        <f t="shared" si="502"/>
        <v>1900</v>
      </c>
      <c r="BM3957" t="str">
        <f t="shared" si="499"/>
        <v/>
      </c>
      <c r="BN3957" s="84">
        <f t="shared" si="500"/>
        <v>0</v>
      </c>
    </row>
    <row r="3958" spans="59:66">
      <c r="BG3958" t="str">
        <f t="shared" ca="1" si="495"/>
        <v/>
      </c>
      <c r="BH3958" t="str">
        <f t="shared" si="496"/>
        <v/>
      </c>
      <c r="BI3958" t="str">
        <f t="shared" si="497"/>
        <v/>
      </c>
      <c r="BJ3958" t="str">
        <f t="shared" ca="1" si="498"/>
        <v/>
      </c>
      <c r="BK3958">
        <f t="shared" si="501"/>
        <v>1900</v>
      </c>
      <c r="BL3958">
        <f t="shared" si="502"/>
        <v>1900</v>
      </c>
      <c r="BM3958" t="str">
        <f t="shared" si="499"/>
        <v/>
      </c>
      <c r="BN3958" s="84">
        <f t="shared" si="500"/>
        <v>0</v>
      </c>
    </row>
    <row r="3959" spans="59:66">
      <c r="BG3959" t="str">
        <f t="shared" ca="1" si="495"/>
        <v/>
      </c>
      <c r="BH3959" t="str">
        <f t="shared" si="496"/>
        <v/>
      </c>
      <c r="BI3959" t="str">
        <f t="shared" si="497"/>
        <v/>
      </c>
      <c r="BJ3959" t="str">
        <f t="shared" ca="1" si="498"/>
        <v/>
      </c>
      <c r="BK3959">
        <f t="shared" si="501"/>
        <v>1900</v>
      </c>
      <c r="BL3959">
        <f t="shared" si="502"/>
        <v>1900</v>
      </c>
      <c r="BM3959" t="str">
        <f t="shared" si="499"/>
        <v/>
      </c>
      <c r="BN3959" s="84">
        <f t="shared" si="500"/>
        <v>0</v>
      </c>
    </row>
    <row r="3960" spans="59:66">
      <c r="BG3960" t="str">
        <f t="shared" ca="1" si="495"/>
        <v/>
      </c>
      <c r="BH3960" t="str">
        <f t="shared" si="496"/>
        <v/>
      </c>
      <c r="BI3960" t="str">
        <f t="shared" si="497"/>
        <v/>
      </c>
      <c r="BJ3960" t="str">
        <f t="shared" ca="1" si="498"/>
        <v/>
      </c>
      <c r="BK3960">
        <f t="shared" si="501"/>
        <v>1900</v>
      </c>
      <c r="BL3960">
        <f t="shared" si="502"/>
        <v>1900</v>
      </c>
      <c r="BM3960" t="str">
        <f t="shared" si="499"/>
        <v/>
      </c>
      <c r="BN3960" s="84">
        <f t="shared" si="500"/>
        <v>0</v>
      </c>
    </row>
    <row r="3961" spans="59:66">
      <c r="BG3961" t="str">
        <f t="shared" ref="BG3961:BG4024" ca="1" si="503">IF(A3961="","",DATEDIF(J3961,TODAY(),"y"))</f>
        <v/>
      </c>
      <c r="BH3961" t="str">
        <f t="shared" ref="BH3961:BH4024" si="504">IF(A3961="","",IF(BG3961&lt;61,"Moins de 61",IF(BG3961&lt;66,"61 à 65",IF(BG3961&lt;71,"66 à 70",IF(BG3961&lt;76,"71 à 75",IF(BG3961&lt;81,"76 à 80",IF(BG3961&lt;86,"81 à 85",IF(BG3961&lt;91,"86 à 90",IF(BG3961&lt;96,"91 à 95",IF(BG3961&lt;101,"96 à 100",IF(BG3961&gt;=101,"101 et plus","")))))))))))</f>
        <v/>
      </c>
      <c r="BI3961" t="str">
        <f t="shared" ref="BI3961:BI4024" si="505">IF(B3961="","",IF(BG3961&lt;66,"Moins de 66",IF(BG3961&lt;71,"66 à 70",IF(BG3961&lt;76,"71 à 75",IF(BG3961&lt;81,"76 à 80",IF(BG3961&gt;=81,"plus de 80",""))))))</f>
        <v/>
      </c>
      <c r="BJ3961" t="str">
        <f t="shared" ref="BJ3961:BJ4024" ca="1" si="506">IF(A3961="","",DATEDIF(L3961,TODAY(),"y"))</f>
        <v/>
      </c>
      <c r="BK3961">
        <f t="shared" si="501"/>
        <v>1900</v>
      </c>
      <c r="BL3961">
        <f t="shared" si="502"/>
        <v>1900</v>
      </c>
      <c r="BM3961" t="str">
        <f t="shared" si="499"/>
        <v/>
      </c>
      <c r="BN3961" s="84">
        <f t="shared" si="500"/>
        <v>0</v>
      </c>
    </row>
    <row r="3962" spans="59:66">
      <c r="BG3962" t="str">
        <f t="shared" ca="1" si="503"/>
        <v/>
      </c>
      <c r="BH3962" t="str">
        <f t="shared" si="504"/>
        <v/>
      </c>
      <c r="BI3962" t="str">
        <f t="shared" si="505"/>
        <v/>
      </c>
      <c r="BJ3962" t="str">
        <f t="shared" ca="1" si="506"/>
        <v/>
      </c>
      <c r="BK3962">
        <f t="shared" si="501"/>
        <v>1900</v>
      </c>
      <c r="BL3962">
        <f t="shared" si="502"/>
        <v>1900</v>
      </c>
      <c r="BM3962" t="str">
        <f t="shared" si="499"/>
        <v/>
      </c>
      <c r="BN3962" s="84">
        <f t="shared" si="500"/>
        <v>0</v>
      </c>
    </row>
    <row r="3963" spans="59:66">
      <c r="BG3963" t="str">
        <f t="shared" ca="1" si="503"/>
        <v/>
      </c>
      <c r="BH3963" t="str">
        <f t="shared" si="504"/>
        <v/>
      </c>
      <c r="BI3963" t="str">
        <f t="shared" si="505"/>
        <v/>
      </c>
      <c r="BJ3963" t="str">
        <f t="shared" ca="1" si="506"/>
        <v/>
      </c>
      <c r="BK3963">
        <f t="shared" si="501"/>
        <v>1900</v>
      </c>
      <c r="BL3963">
        <f t="shared" si="502"/>
        <v>1900</v>
      </c>
      <c r="BM3963" t="str">
        <f t="shared" si="499"/>
        <v/>
      </c>
      <c r="BN3963" s="84">
        <f t="shared" si="500"/>
        <v>0</v>
      </c>
    </row>
    <row r="3964" spans="59:66">
      <c r="BG3964" t="str">
        <f t="shared" ca="1" si="503"/>
        <v/>
      </c>
      <c r="BH3964" t="str">
        <f t="shared" si="504"/>
        <v/>
      </c>
      <c r="BI3964" t="str">
        <f t="shared" si="505"/>
        <v/>
      </c>
      <c r="BJ3964" t="str">
        <f t="shared" ca="1" si="506"/>
        <v/>
      </c>
      <c r="BK3964">
        <f t="shared" si="501"/>
        <v>1900</v>
      </c>
      <c r="BL3964">
        <f t="shared" si="502"/>
        <v>1900</v>
      </c>
      <c r="BM3964" t="str">
        <f t="shared" si="499"/>
        <v/>
      </c>
      <c r="BN3964" s="84">
        <f t="shared" si="500"/>
        <v>0</v>
      </c>
    </row>
    <row r="3965" spans="59:66">
      <c r="BG3965" t="str">
        <f t="shared" ca="1" si="503"/>
        <v/>
      </c>
      <c r="BH3965" t="str">
        <f t="shared" si="504"/>
        <v/>
      </c>
      <c r="BI3965" t="str">
        <f t="shared" si="505"/>
        <v/>
      </c>
      <c r="BJ3965" t="str">
        <f t="shared" ca="1" si="506"/>
        <v/>
      </c>
      <c r="BK3965">
        <f t="shared" si="501"/>
        <v>1900</v>
      </c>
      <c r="BL3965">
        <f t="shared" si="502"/>
        <v>1900</v>
      </c>
      <c r="BM3965" t="str">
        <f t="shared" si="499"/>
        <v/>
      </c>
      <c r="BN3965" s="84">
        <f t="shared" si="500"/>
        <v>0</v>
      </c>
    </row>
    <row r="3966" spans="59:66">
      <c r="BG3966" t="str">
        <f t="shared" ca="1" si="503"/>
        <v/>
      </c>
      <c r="BH3966" t="str">
        <f t="shared" si="504"/>
        <v/>
      </c>
      <c r="BI3966" t="str">
        <f t="shared" si="505"/>
        <v/>
      </c>
      <c r="BJ3966" t="str">
        <f t="shared" ca="1" si="506"/>
        <v/>
      </c>
      <c r="BK3966">
        <f t="shared" si="501"/>
        <v>1900</v>
      </c>
      <c r="BL3966">
        <f t="shared" si="502"/>
        <v>1900</v>
      </c>
      <c r="BM3966" t="str">
        <f t="shared" si="499"/>
        <v/>
      </c>
      <c r="BN3966" s="84">
        <f t="shared" si="500"/>
        <v>0</v>
      </c>
    </row>
    <row r="3967" spans="59:66">
      <c r="BG3967" t="str">
        <f t="shared" ca="1" si="503"/>
        <v/>
      </c>
      <c r="BH3967" t="str">
        <f t="shared" si="504"/>
        <v/>
      </c>
      <c r="BI3967" t="str">
        <f t="shared" si="505"/>
        <v/>
      </c>
      <c r="BJ3967" t="str">
        <f t="shared" ca="1" si="506"/>
        <v/>
      </c>
      <c r="BK3967">
        <f t="shared" si="501"/>
        <v>1900</v>
      </c>
      <c r="BL3967">
        <f t="shared" si="502"/>
        <v>1900</v>
      </c>
      <c r="BM3967" t="str">
        <f t="shared" si="499"/>
        <v/>
      </c>
      <c r="BN3967" s="84">
        <f t="shared" si="500"/>
        <v>0</v>
      </c>
    </row>
    <row r="3968" spans="59:66">
      <c r="BG3968" t="str">
        <f t="shared" ca="1" si="503"/>
        <v/>
      </c>
      <c r="BH3968" t="str">
        <f t="shared" si="504"/>
        <v/>
      </c>
      <c r="BI3968" t="str">
        <f t="shared" si="505"/>
        <v/>
      </c>
      <c r="BJ3968" t="str">
        <f t="shared" ca="1" si="506"/>
        <v/>
      </c>
      <c r="BK3968">
        <f t="shared" si="501"/>
        <v>1900</v>
      </c>
      <c r="BL3968">
        <f t="shared" si="502"/>
        <v>1900</v>
      </c>
      <c r="BM3968" t="str">
        <f t="shared" si="499"/>
        <v/>
      </c>
      <c r="BN3968" s="84">
        <f t="shared" si="500"/>
        <v>0</v>
      </c>
    </row>
    <row r="3969" spans="59:66">
      <c r="BG3969" t="str">
        <f t="shared" ca="1" si="503"/>
        <v/>
      </c>
      <c r="BH3969" t="str">
        <f t="shared" si="504"/>
        <v/>
      </c>
      <c r="BI3969" t="str">
        <f t="shared" si="505"/>
        <v/>
      </c>
      <c r="BJ3969" t="str">
        <f t="shared" ca="1" si="506"/>
        <v/>
      </c>
      <c r="BK3969">
        <f t="shared" si="501"/>
        <v>1900</v>
      </c>
      <c r="BL3969">
        <f t="shared" si="502"/>
        <v>1900</v>
      </c>
      <c r="BM3969" t="str">
        <f t="shared" si="499"/>
        <v/>
      </c>
      <c r="BN3969" s="84">
        <f t="shared" si="500"/>
        <v>0</v>
      </c>
    </row>
    <row r="3970" spans="59:66">
      <c r="BG3970" t="str">
        <f t="shared" ca="1" si="503"/>
        <v/>
      </c>
      <c r="BH3970" t="str">
        <f t="shared" si="504"/>
        <v/>
      </c>
      <c r="BI3970" t="str">
        <f t="shared" si="505"/>
        <v/>
      </c>
      <c r="BJ3970" t="str">
        <f t="shared" ca="1" si="506"/>
        <v/>
      </c>
      <c r="BK3970">
        <f t="shared" si="501"/>
        <v>1900</v>
      </c>
      <c r="BL3970">
        <f t="shared" si="502"/>
        <v>1900</v>
      </c>
      <c r="BM3970" t="str">
        <f t="shared" ref="BM3970:BM4033" si="507">IF(A3970="","",IF(O3970="Adhérent",BG3970,""))</f>
        <v/>
      </c>
      <c r="BN3970" s="84">
        <f t="shared" ref="BN3970:BN4021" si="508">YEAR(BO3970)-YEAR(J3970)</f>
        <v>0</v>
      </c>
    </row>
    <row r="3971" spans="59:66">
      <c r="BG3971" t="str">
        <f t="shared" ca="1" si="503"/>
        <v/>
      </c>
      <c r="BH3971" t="str">
        <f t="shared" si="504"/>
        <v/>
      </c>
      <c r="BI3971" t="str">
        <f t="shared" si="505"/>
        <v/>
      </c>
      <c r="BJ3971" t="str">
        <f t="shared" ca="1" si="506"/>
        <v/>
      </c>
      <c r="BK3971">
        <f t="shared" ref="BK3971:BK4034" si="509">YEAR(L3971)</f>
        <v>1900</v>
      </c>
      <c r="BL3971">
        <f t="shared" ref="BL3971:BL4034" si="510">YEAR(E3971)</f>
        <v>1900</v>
      </c>
      <c r="BM3971" t="str">
        <f t="shared" si="507"/>
        <v/>
      </c>
      <c r="BN3971" s="84">
        <f t="shared" si="508"/>
        <v>0</v>
      </c>
    </row>
    <row r="3972" spans="59:66">
      <c r="BG3972" t="str">
        <f t="shared" ca="1" si="503"/>
        <v/>
      </c>
      <c r="BH3972" t="str">
        <f t="shared" si="504"/>
        <v/>
      </c>
      <c r="BI3972" t="str">
        <f t="shared" si="505"/>
        <v/>
      </c>
      <c r="BJ3972" t="str">
        <f t="shared" ca="1" si="506"/>
        <v/>
      </c>
      <c r="BK3972">
        <f t="shared" si="509"/>
        <v>1900</v>
      </c>
      <c r="BL3972">
        <f t="shared" si="510"/>
        <v>1900</v>
      </c>
      <c r="BM3972" t="str">
        <f t="shared" si="507"/>
        <v/>
      </c>
      <c r="BN3972" s="84">
        <f t="shared" si="508"/>
        <v>0</v>
      </c>
    </row>
    <row r="3973" spans="59:66">
      <c r="BG3973" t="str">
        <f t="shared" ca="1" si="503"/>
        <v/>
      </c>
      <c r="BH3973" t="str">
        <f t="shared" si="504"/>
        <v/>
      </c>
      <c r="BI3973" t="str">
        <f t="shared" si="505"/>
        <v/>
      </c>
      <c r="BJ3973" t="str">
        <f t="shared" ca="1" si="506"/>
        <v/>
      </c>
      <c r="BK3973">
        <f t="shared" si="509"/>
        <v>1900</v>
      </c>
      <c r="BL3973">
        <f t="shared" si="510"/>
        <v>1900</v>
      </c>
      <c r="BM3973" t="str">
        <f t="shared" si="507"/>
        <v/>
      </c>
      <c r="BN3973" s="84">
        <f t="shared" si="508"/>
        <v>0</v>
      </c>
    </row>
    <row r="3974" spans="59:66">
      <c r="BG3974" t="str">
        <f t="shared" ca="1" si="503"/>
        <v/>
      </c>
      <c r="BH3974" t="str">
        <f t="shared" si="504"/>
        <v/>
      </c>
      <c r="BI3974" t="str">
        <f t="shared" si="505"/>
        <v/>
      </c>
      <c r="BJ3974" t="str">
        <f t="shared" ca="1" si="506"/>
        <v/>
      </c>
      <c r="BK3974">
        <f t="shared" si="509"/>
        <v>1900</v>
      </c>
      <c r="BL3974">
        <f t="shared" si="510"/>
        <v>1900</v>
      </c>
      <c r="BM3974" t="str">
        <f t="shared" si="507"/>
        <v/>
      </c>
      <c r="BN3974" s="84">
        <f t="shared" si="508"/>
        <v>0</v>
      </c>
    </row>
    <row r="3975" spans="59:66">
      <c r="BG3975" t="str">
        <f t="shared" ca="1" si="503"/>
        <v/>
      </c>
      <c r="BH3975" t="str">
        <f t="shared" si="504"/>
        <v/>
      </c>
      <c r="BI3975" t="str">
        <f t="shared" si="505"/>
        <v/>
      </c>
      <c r="BJ3975" t="str">
        <f t="shared" ca="1" si="506"/>
        <v/>
      </c>
      <c r="BK3975">
        <f t="shared" si="509"/>
        <v>1900</v>
      </c>
      <c r="BL3975">
        <f t="shared" si="510"/>
        <v>1900</v>
      </c>
      <c r="BM3975" t="str">
        <f t="shared" si="507"/>
        <v/>
      </c>
      <c r="BN3975" s="84">
        <f t="shared" si="508"/>
        <v>0</v>
      </c>
    </row>
    <row r="3976" spans="59:66">
      <c r="BG3976" t="str">
        <f t="shared" ca="1" si="503"/>
        <v/>
      </c>
      <c r="BH3976" t="str">
        <f t="shared" si="504"/>
        <v/>
      </c>
      <c r="BI3976" t="str">
        <f t="shared" si="505"/>
        <v/>
      </c>
      <c r="BJ3976" t="str">
        <f t="shared" ca="1" si="506"/>
        <v/>
      </c>
      <c r="BK3976">
        <f t="shared" si="509"/>
        <v>1900</v>
      </c>
      <c r="BL3976">
        <f t="shared" si="510"/>
        <v>1900</v>
      </c>
      <c r="BM3976" t="str">
        <f t="shared" si="507"/>
        <v/>
      </c>
      <c r="BN3976" s="84">
        <f t="shared" si="508"/>
        <v>0</v>
      </c>
    </row>
    <row r="3977" spans="59:66">
      <c r="BG3977" t="str">
        <f t="shared" ca="1" si="503"/>
        <v/>
      </c>
      <c r="BH3977" t="str">
        <f t="shared" si="504"/>
        <v/>
      </c>
      <c r="BI3977" t="str">
        <f t="shared" si="505"/>
        <v/>
      </c>
      <c r="BJ3977" t="str">
        <f t="shared" ca="1" si="506"/>
        <v/>
      </c>
      <c r="BK3977">
        <f t="shared" si="509"/>
        <v>1900</v>
      </c>
      <c r="BL3977">
        <f t="shared" si="510"/>
        <v>1900</v>
      </c>
      <c r="BM3977" t="str">
        <f t="shared" si="507"/>
        <v/>
      </c>
      <c r="BN3977" s="84">
        <f t="shared" si="508"/>
        <v>0</v>
      </c>
    </row>
    <row r="3978" spans="59:66">
      <c r="BG3978" t="str">
        <f t="shared" ca="1" si="503"/>
        <v/>
      </c>
      <c r="BH3978" t="str">
        <f t="shared" si="504"/>
        <v/>
      </c>
      <c r="BI3978" t="str">
        <f t="shared" si="505"/>
        <v/>
      </c>
      <c r="BJ3978" t="str">
        <f t="shared" ca="1" si="506"/>
        <v/>
      </c>
      <c r="BK3978">
        <f t="shared" si="509"/>
        <v>1900</v>
      </c>
      <c r="BL3978">
        <f t="shared" si="510"/>
        <v>1900</v>
      </c>
      <c r="BM3978" t="str">
        <f t="shared" si="507"/>
        <v/>
      </c>
      <c r="BN3978" s="84">
        <f t="shared" si="508"/>
        <v>0</v>
      </c>
    </row>
    <row r="3979" spans="59:66">
      <c r="BG3979" t="str">
        <f t="shared" ca="1" si="503"/>
        <v/>
      </c>
      <c r="BH3979" t="str">
        <f t="shared" si="504"/>
        <v/>
      </c>
      <c r="BI3979" t="str">
        <f t="shared" si="505"/>
        <v/>
      </c>
      <c r="BJ3979" t="str">
        <f t="shared" ca="1" si="506"/>
        <v/>
      </c>
      <c r="BK3979">
        <f t="shared" si="509"/>
        <v>1900</v>
      </c>
      <c r="BL3979">
        <f t="shared" si="510"/>
        <v>1900</v>
      </c>
      <c r="BM3979" t="str">
        <f t="shared" si="507"/>
        <v/>
      </c>
      <c r="BN3979" s="84">
        <f t="shared" si="508"/>
        <v>0</v>
      </c>
    </row>
    <row r="3980" spans="59:66">
      <c r="BG3980" t="str">
        <f t="shared" ca="1" si="503"/>
        <v/>
      </c>
      <c r="BH3980" t="str">
        <f t="shared" si="504"/>
        <v/>
      </c>
      <c r="BI3980" t="str">
        <f t="shared" si="505"/>
        <v/>
      </c>
      <c r="BJ3980" t="str">
        <f t="shared" ca="1" si="506"/>
        <v/>
      </c>
      <c r="BK3980">
        <f t="shared" si="509"/>
        <v>1900</v>
      </c>
      <c r="BL3980">
        <f t="shared" si="510"/>
        <v>1900</v>
      </c>
      <c r="BM3980" t="str">
        <f t="shared" si="507"/>
        <v/>
      </c>
      <c r="BN3980" s="84">
        <f t="shared" si="508"/>
        <v>0</v>
      </c>
    </row>
    <row r="3981" spans="59:66">
      <c r="BG3981" t="str">
        <f t="shared" ca="1" si="503"/>
        <v/>
      </c>
      <c r="BH3981" t="str">
        <f t="shared" si="504"/>
        <v/>
      </c>
      <c r="BI3981" t="str">
        <f t="shared" si="505"/>
        <v/>
      </c>
      <c r="BJ3981" t="str">
        <f t="shared" ca="1" si="506"/>
        <v/>
      </c>
      <c r="BK3981">
        <f t="shared" si="509"/>
        <v>1900</v>
      </c>
      <c r="BL3981">
        <f t="shared" si="510"/>
        <v>1900</v>
      </c>
      <c r="BM3981" t="str">
        <f t="shared" si="507"/>
        <v/>
      </c>
      <c r="BN3981" s="84">
        <f t="shared" si="508"/>
        <v>0</v>
      </c>
    </row>
    <row r="3982" spans="59:66">
      <c r="BG3982" t="str">
        <f t="shared" ca="1" si="503"/>
        <v/>
      </c>
      <c r="BH3982" t="str">
        <f t="shared" si="504"/>
        <v/>
      </c>
      <c r="BI3982" t="str">
        <f t="shared" si="505"/>
        <v/>
      </c>
      <c r="BJ3982" t="str">
        <f t="shared" ca="1" si="506"/>
        <v/>
      </c>
      <c r="BK3982">
        <f t="shared" si="509"/>
        <v>1900</v>
      </c>
      <c r="BL3982">
        <f t="shared" si="510"/>
        <v>1900</v>
      </c>
      <c r="BM3982" t="str">
        <f t="shared" si="507"/>
        <v/>
      </c>
      <c r="BN3982" s="84">
        <f t="shared" si="508"/>
        <v>0</v>
      </c>
    </row>
    <row r="3983" spans="59:66">
      <c r="BG3983" t="str">
        <f t="shared" ca="1" si="503"/>
        <v/>
      </c>
      <c r="BH3983" t="str">
        <f t="shared" si="504"/>
        <v/>
      </c>
      <c r="BI3983" t="str">
        <f t="shared" si="505"/>
        <v/>
      </c>
      <c r="BJ3983" t="str">
        <f t="shared" ca="1" si="506"/>
        <v/>
      </c>
      <c r="BK3983">
        <f t="shared" si="509"/>
        <v>1900</v>
      </c>
      <c r="BL3983">
        <f t="shared" si="510"/>
        <v>1900</v>
      </c>
      <c r="BM3983" t="str">
        <f t="shared" si="507"/>
        <v/>
      </c>
      <c r="BN3983" s="84">
        <f t="shared" si="508"/>
        <v>0</v>
      </c>
    </row>
    <row r="3984" spans="59:66">
      <c r="BG3984" t="str">
        <f t="shared" ca="1" si="503"/>
        <v/>
      </c>
      <c r="BH3984" t="str">
        <f t="shared" si="504"/>
        <v/>
      </c>
      <c r="BI3984" t="str">
        <f t="shared" si="505"/>
        <v/>
      </c>
      <c r="BJ3984" t="str">
        <f t="shared" ca="1" si="506"/>
        <v/>
      </c>
      <c r="BK3984">
        <f t="shared" si="509"/>
        <v>1900</v>
      </c>
      <c r="BL3984">
        <f t="shared" si="510"/>
        <v>1900</v>
      </c>
      <c r="BM3984" t="str">
        <f t="shared" si="507"/>
        <v/>
      </c>
      <c r="BN3984" s="84">
        <f t="shared" si="508"/>
        <v>0</v>
      </c>
    </row>
    <row r="3985" spans="59:66">
      <c r="BG3985" t="str">
        <f t="shared" ca="1" si="503"/>
        <v/>
      </c>
      <c r="BH3985" t="str">
        <f t="shared" si="504"/>
        <v/>
      </c>
      <c r="BI3985" t="str">
        <f t="shared" si="505"/>
        <v/>
      </c>
      <c r="BJ3985" t="str">
        <f t="shared" ca="1" si="506"/>
        <v/>
      </c>
      <c r="BK3985">
        <f t="shared" si="509"/>
        <v>1900</v>
      </c>
      <c r="BL3985">
        <f t="shared" si="510"/>
        <v>1900</v>
      </c>
      <c r="BM3985" t="str">
        <f t="shared" si="507"/>
        <v/>
      </c>
      <c r="BN3985" s="84">
        <f t="shared" si="508"/>
        <v>0</v>
      </c>
    </row>
    <row r="3986" spans="59:66">
      <c r="BG3986" t="str">
        <f t="shared" ca="1" si="503"/>
        <v/>
      </c>
      <c r="BH3986" t="str">
        <f t="shared" si="504"/>
        <v/>
      </c>
      <c r="BI3986" t="str">
        <f t="shared" si="505"/>
        <v/>
      </c>
      <c r="BJ3986" t="str">
        <f t="shared" ca="1" si="506"/>
        <v/>
      </c>
      <c r="BK3986">
        <f t="shared" si="509"/>
        <v>1900</v>
      </c>
      <c r="BL3986">
        <f t="shared" si="510"/>
        <v>1900</v>
      </c>
      <c r="BM3986" t="str">
        <f t="shared" si="507"/>
        <v/>
      </c>
      <c r="BN3986" s="84">
        <f t="shared" si="508"/>
        <v>0</v>
      </c>
    </row>
    <row r="3987" spans="59:66">
      <c r="BG3987" t="str">
        <f t="shared" ca="1" si="503"/>
        <v/>
      </c>
      <c r="BH3987" t="str">
        <f t="shared" si="504"/>
        <v/>
      </c>
      <c r="BI3987" t="str">
        <f t="shared" si="505"/>
        <v/>
      </c>
      <c r="BJ3987" t="str">
        <f t="shared" ca="1" si="506"/>
        <v/>
      </c>
      <c r="BK3987">
        <f t="shared" si="509"/>
        <v>1900</v>
      </c>
      <c r="BL3987">
        <f t="shared" si="510"/>
        <v>1900</v>
      </c>
      <c r="BM3987" t="str">
        <f t="shared" si="507"/>
        <v/>
      </c>
      <c r="BN3987" s="84">
        <f t="shared" si="508"/>
        <v>0</v>
      </c>
    </row>
    <row r="3988" spans="59:66">
      <c r="BG3988" t="str">
        <f t="shared" ca="1" si="503"/>
        <v/>
      </c>
      <c r="BH3988" t="str">
        <f t="shared" si="504"/>
        <v/>
      </c>
      <c r="BI3988" t="str">
        <f t="shared" si="505"/>
        <v/>
      </c>
      <c r="BJ3988" t="str">
        <f t="shared" ca="1" si="506"/>
        <v/>
      </c>
      <c r="BK3988">
        <f t="shared" si="509"/>
        <v>1900</v>
      </c>
      <c r="BL3988">
        <f t="shared" si="510"/>
        <v>1900</v>
      </c>
      <c r="BM3988" t="str">
        <f t="shared" si="507"/>
        <v/>
      </c>
      <c r="BN3988" s="84">
        <f t="shared" si="508"/>
        <v>0</v>
      </c>
    </row>
    <row r="3989" spans="59:66">
      <c r="BG3989" t="str">
        <f t="shared" ca="1" si="503"/>
        <v/>
      </c>
      <c r="BH3989" t="str">
        <f t="shared" si="504"/>
        <v/>
      </c>
      <c r="BI3989" t="str">
        <f t="shared" si="505"/>
        <v/>
      </c>
      <c r="BJ3989" t="str">
        <f t="shared" ca="1" si="506"/>
        <v/>
      </c>
      <c r="BK3989">
        <f t="shared" si="509"/>
        <v>1900</v>
      </c>
      <c r="BL3989">
        <f t="shared" si="510"/>
        <v>1900</v>
      </c>
      <c r="BM3989" t="str">
        <f t="shared" si="507"/>
        <v/>
      </c>
      <c r="BN3989" s="84">
        <f t="shared" si="508"/>
        <v>0</v>
      </c>
    </row>
    <row r="3990" spans="59:66">
      <c r="BG3990" t="str">
        <f t="shared" ca="1" si="503"/>
        <v/>
      </c>
      <c r="BH3990" t="str">
        <f t="shared" si="504"/>
        <v/>
      </c>
      <c r="BI3990" t="str">
        <f t="shared" si="505"/>
        <v/>
      </c>
      <c r="BJ3990" t="str">
        <f t="shared" ca="1" si="506"/>
        <v/>
      </c>
      <c r="BK3990">
        <f t="shared" si="509"/>
        <v>1900</v>
      </c>
      <c r="BL3990">
        <f t="shared" si="510"/>
        <v>1900</v>
      </c>
      <c r="BM3990" t="str">
        <f t="shared" si="507"/>
        <v/>
      </c>
      <c r="BN3990" s="84">
        <f t="shared" si="508"/>
        <v>0</v>
      </c>
    </row>
    <row r="3991" spans="59:66">
      <c r="BG3991" t="str">
        <f t="shared" ca="1" si="503"/>
        <v/>
      </c>
      <c r="BH3991" t="str">
        <f t="shared" si="504"/>
        <v/>
      </c>
      <c r="BI3991" t="str">
        <f t="shared" si="505"/>
        <v/>
      </c>
      <c r="BJ3991" t="str">
        <f t="shared" ca="1" si="506"/>
        <v/>
      </c>
      <c r="BK3991">
        <f t="shared" si="509"/>
        <v>1900</v>
      </c>
      <c r="BL3991">
        <f t="shared" si="510"/>
        <v>1900</v>
      </c>
      <c r="BM3991" t="str">
        <f t="shared" si="507"/>
        <v/>
      </c>
      <c r="BN3991" s="84">
        <f t="shared" si="508"/>
        <v>0</v>
      </c>
    </row>
    <row r="3992" spans="59:66">
      <c r="BG3992" t="str">
        <f t="shared" ca="1" si="503"/>
        <v/>
      </c>
      <c r="BH3992" t="str">
        <f t="shared" si="504"/>
        <v/>
      </c>
      <c r="BI3992" t="str">
        <f t="shared" si="505"/>
        <v/>
      </c>
      <c r="BJ3992" t="str">
        <f t="shared" ca="1" si="506"/>
        <v/>
      </c>
      <c r="BK3992">
        <f t="shared" si="509"/>
        <v>1900</v>
      </c>
      <c r="BL3992">
        <f t="shared" si="510"/>
        <v>1900</v>
      </c>
      <c r="BM3992" t="str">
        <f t="shared" si="507"/>
        <v/>
      </c>
      <c r="BN3992" s="84">
        <f t="shared" si="508"/>
        <v>0</v>
      </c>
    </row>
    <row r="3993" spans="59:66">
      <c r="BG3993" t="str">
        <f t="shared" ca="1" si="503"/>
        <v/>
      </c>
      <c r="BH3993" t="str">
        <f t="shared" si="504"/>
        <v/>
      </c>
      <c r="BI3993" t="str">
        <f t="shared" si="505"/>
        <v/>
      </c>
      <c r="BJ3993" t="str">
        <f t="shared" ca="1" si="506"/>
        <v/>
      </c>
      <c r="BK3993">
        <f t="shared" si="509"/>
        <v>1900</v>
      </c>
      <c r="BL3993">
        <f t="shared" si="510"/>
        <v>1900</v>
      </c>
      <c r="BM3993" t="str">
        <f t="shared" si="507"/>
        <v/>
      </c>
      <c r="BN3993" s="84">
        <f t="shared" si="508"/>
        <v>0</v>
      </c>
    </row>
    <row r="3994" spans="59:66">
      <c r="BG3994" t="str">
        <f t="shared" ca="1" si="503"/>
        <v/>
      </c>
      <c r="BH3994" t="str">
        <f t="shared" si="504"/>
        <v/>
      </c>
      <c r="BI3994" t="str">
        <f t="shared" si="505"/>
        <v/>
      </c>
      <c r="BJ3994" t="str">
        <f t="shared" ca="1" si="506"/>
        <v/>
      </c>
      <c r="BK3994">
        <f t="shared" si="509"/>
        <v>1900</v>
      </c>
      <c r="BL3994">
        <f t="shared" si="510"/>
        <v>1900</v>
      </c>
      <c r="BM3994" t="str">
        <f t="shared" si="507"/>
        <v/>
      </c>
      <c r="BN3994" s="84">
        <f t="shared" si="508"/>
        <v>0</v>
      </c>
    </row>
    <row r="3995" spans="59:66">
      <c r="BG3995" t="str">
        <f t="shared" ca="1" si="503"/>
        <v/>
      </c>
      <c r="BH3995" t="str">
        <f t="shared" si="504"/>
        <v/>
      </c>
      <c r="BI3995" t="str">
        <f t="shared" si="505"/>
        <v/>
      </c>
      <c r="BJ3995" t="str">
        <f t="shared" ca="1" si="506"/>
        <v/>
      </c>
      <c r="BK3995">
        <f t="shared" si="509"/>
        <v>1900</v>
      </c>
      <c r="BL3995">
        <f t="shared" si="510"/>
        <v>1900</v>
      </c>
      <c r="BM3995" t="str">
        <f t="shared" si="507"/>
        <v/>
      </c>
      <c r="BN3995" s="84">
        <f t="shared" si="508"/>
        <v>0</v>
      </c>
    </row>
    <row r="3996" spans="59:66">
      <c r="BG3996" t="str">
        <f t="shared" ca="1" si="503"/>
        <v/>
      </c>
      <c r="BH3996" t="str">
        <f t="shared" si="504"/>
        <v/>
      </c>
      <c r="BI3996" t="str">
        <f t="shared" si="505"/>
        <v/>
      </c>
      <c r="BJ3996" t="str">
        <f t="shared" ca="1" si="506"/>
        <v/>
      </c>
      <c r="BK3996">
        <f t="shared" si="509"/>
        <v>1900</v>
      </c>
      <c r="BL3996">
        <f t="shared" si="510"/>
        <v>1900</v>
      </c>
      <c r="BM3996" t="str">
        <f t="shared" si="507"/>
        <v/>
      </c>
      <c r="BN3996" s="84">
        <f t="shared" si="508"/>
        <v>0</v>
      </c>
    </row>
    <row r="3997" spans="59:66">
      <c r="BG3997" t="str">
        <f t="shared" ca="1" si="503"/>
        <v/>
      </c>
      <c r="BH3997" t="str">
        <f t="shared" si="504"/>
        <v/>
      </c>
      <c r="BI3997" t="str">
        <f t="shared" si="505"/>
        <v/>
      </c>
      <c r="BJ3997" t="str">
        <f t="shared" ca="1" si="506"/>
        <v/>
      </c>
      <c r="BK3997">
        <f t="shared" si="509"/>
        <v>1900</v>
      </c>
      <c r="BL3997">
        <f t="shared" si="510"/>
        <v>1900</v>
      </c>
      <c r="BM3997" t="str">
        <f t="shared" si="507"/>
        <v/>
      </c>
      <c r="BN3997" s="84">
        <f t="shared" si="508"/>
        <v>0</v>
      </c>
    </row>
    <row r="3998" spans="59:66">
      <c r="BG3998" t="str">
        <f t="shared" ca="1" si="503"/>
        <v/>
      </c>
      <c r="BH3998" t="str">
        <f t="shared" si="504"/>
        <v/>
      </c>
      <c r="BI3998" t="str">
        <f t="shared" si="505"/>
        <v/>
      </c>
      <c r="BJ3998" t="str">
        <f t="shared" ca="1" si="506"/>
        <v/>
      </c>
      <c r="BK3998">
        <f t="shared" si="509"/>
        <v>1900</v>
      </c>
      <c r="BL3998">
        <f t="shared" si="510"/>
        <v>1900</v>
      </c>
      <c r="BM3998" t="str">
        <f t="shared" si="507"/>
        <v/>
      </c>
      <c r="BN3998" s="84">
        <f t="shared" si="508"/>
        <v>0</v>
      </c>
    </row>
    <row r="3999" spans="59:66">
      <c r="BG3999" t="str">
        <f t="shared" ca="1" si="503"/>
        <v/>
      </c>
      <c r="BH3999" t="str">
        <f t="shared" si="504"/>
        <v/>
      </c>
      <c r="BI3999" t="str">
        <f t="shared" si="505"/>
        <v/>
      </c>
      <c r="BJ3999" t="str">
        <f t="shared" ca="1" si="506"/>
        <v/>
      </c>
      <c r="BK3999">
        <f t="shared" si="509"/>
        <v>1900</v>
      </c>
      <c r="BL3999">
        <f t="shared" si="510"/>
        <v>1900</v>
      </c>
      <c r="BM3999" t="str">
        <f t="shared" si="507"/>
        <v/>
      </c>
      <c r="BN3999" s="84">
        <f t="shared" si="508"/>
        <v>0</v>
      </c>
    </row>
    <row r="4000" spans="59:66">
      <c r="BG4000" t="str">
        <f t="shared" ca="1" si="503"/>
        <v/>
      </c>
      <c r="BH4000" t="str">
        <f t="shared" si="504"/>
        <v/>
      </c>
      <c r="BI4000" t="str">
        <f t="shared" si="505"/>
        <v/>
      </c>
      <c r="BJ4000" t="str">
        <f t="shared" ca="1" si="506"/>
        <v/>
      </c>
      <c r="BK4000">
        <f t="shared" si="509"/>
        <v>1900</v>
      </c>
      <c r="BL4000">
        <f t="shared" si="510"/>
        <v>1900</v>
      </c>
      <c r="BM4000" t="str">
        <f t="shared" si="507"/>
        <v/>
      </c>
      <c r="BN4000" s="84">
        <f t="shared" si="508"/>
        <v>0</v>
      </c>
    </row>
    <row r="4001" spans="59:66">
      <c r="BG4001" t="str">
        <f t="shared" ca="1" si="503"/>
        <v/>
      </c>
      <c r="BH4001" t="str">
        <f t="shared" si="504"/>
        <v/>
      </c>
      <c r="BI4001" t="str">
        <f t="shared" si="505"/>
        <v/>
      </c>
      <c r="BJ4001" t="str">
        <f t="shared" ca="1" si="506"/>
        <v/>
      </c>
      <c r="BK4001">
        <f t="shared" si="509"/>
        <v>1900</v>
      </c>
      <c r="BL4001">
        <f t="shared" si="510"/>
        <v>1900</v>
      </c>
      <c r="BM4001" t="str">
        <f t="shared" si="507"/>
        <v/>
      </c>
      <c r="BN4001" s="84">
        <f t="shared" si="508"/>
        <v>0</v>
      </c>
    </row>
    <row r="4002" spans="59:66">
      <c r="BG4002" t="str">
        <f t="shared" ca="1" si="503"/>
        <v/>
      </c>
      <c r="BH4002" t="str">
        <f t="shared" si="504"/>
        <v/>
      </c>
      <c r="BI4002" t="str">
        <f t="shared" si="505"/>
        <v/>
      </c>
      <c r="BJ4002" t="str">
        <f t="shared" ca="1" si="506"/>
        <v/>
      </c>
      <c r="BK4002">
        <f t="shared" si="509"/>
        <v>1900</v>
      </c>
      <c r="BL4002">
        <f t="shared" si="510"/>
        <v>1900</v>
      </c>
      <c r="BM4002" t="str">
        <f t="shared" si="507"/>
        <v/>
      </c>
      <c r="BN4002" s="84">
        <f t="shared" si="508"/>
        <v>0</v>
      </c>
    </row>
    <row r="4003" spans="59:66">
      <c r="BG4003" t="str">
        <f t="shared" ca="1" si="503"/>
        <v/>
      </c>
      <c r="BH4003" t="str">
        <f t="shared" si="504"/>
        <v/>
      </c>
      <c r="BI4003" t="str">
        <f t="shared" si="505"/>
        <v/>
      </c>
      <c r="BJ4003" t="str">
        <f t="shared" ca="1" si="506"/>
        <v/>
      </c>
      <c r="BK4003">
        <f t="shared" si="509"/>
        <v>1900</v>
      </c>
      <c r="BL4003">
        <f t="shared" si="510"/>
        <v>1900</v>
      </c>
      <c r="BM4003" t="str">
        <f t="shared" si="507"/>
        <v/>
      </c>
      <c r="BN4003" s="84">
        <f t="shared" si="508"/>
        <v>0</v>
      </c>
    </row>
    <row r="4004" spans="59:66">
      <c r="BG4004" t="str">
        <f t="shared" ca="1" si="503"/>
        <v/>
      </c>
      <c r="BH4004" t="str">
        <f t="shared" si="504"/>
        <v/>
      </c>
      <c r="BI4004" t="str">
        <f t="shared" si="505"/>
        <v/>
      </c>
      <c r="BJ4004" t="str">
        <f t="shared" ca="1" si="506"/>
        <v/>
      </c>
      <c r="BK4004">
        <f t="shared" si="509"/>
        <v>1900</v>
      </c>
      <c r="BL4004">
        <f t="shared" si="510"/>
        <v>1900</v>
      </c>
      <c r="BM4004" t="str">
        <f t="shared" si="507"/>
        <v/>
      </c>
      <c r="BN4004" s="84">
        <f t="shared" si="508"/>
        <v>0</v>
      </c>
    </row>
    <row r="4005" spans="59:66">
      <c r="BG4005" t="str">
        <f t="shared" ca="1" si="503"/>
        <v/>
      </c>
      <c r="BH4005" t="str">
        <f t="shared" si="504"/>
        <v/>
      </c>
      <c r="BI4005" t="str">
        <f t="shared" si="505"/>
        <v/>
      </c>
      <c r="BJ4005" t="str">
        <f t="shared" ca="1" si="506"/>
        <v/>
      </c>
      <c r="BK4005">
        <f t="shared" si="509"/>
        <v>1900</v>
      </c>
      <c r="BL4005">
        <f t="shared" si="510"/>
        <v>1900</v>
      </c>
      <c r="BM4005" t="str">
        <f t="shared" si="507"/>
        <v/>
      </c>
      <c r="BN4005" s="84">
        <f t="shared" si="508"/>
        <v>0</v>
      </c>
    </row>
    <row r="4006" spans="59:66">
      <c r="BG4006" t="str">
        <f t="shared" ca="1" si="503"/>
        <v/>
      </c>
      <c r="BH4006" t="str">
        <f t="shared" si="504"/>
        <v/>
      </c>
      <c r="BI4006" t="str">
        <f t="shared" si="505"/>
        <v/>
      </c>
      <c r="BJ4006" t="str">
        <f t="shared" ca="1" si="506"/>
        <v/>
      </c>
      <c r="BK4006">
        <f t="shared" si="509"/>
        <v>1900</v>
      </c>
      <c r="BL4006">
        <f t="shared" si="510"/>
        <v>1900</v>
      </c>
      <c r="BM4006" t="str">
        <f t="shared" si="507"/>
        <v/>
      </c>
      <c r="BN4006" s="84">
        <f t="shared" si="508"/>
        <v>0</v>
      </c>
    </row>
    <row r="4007" spans="59:66">
      <c r="BG4007" t="str">
        <f t="shared" ca="1" si="503"/>
        <v/>
      </c>
      <c r="BH4007" t="str">
        <f t="shared" si="504"/>
        <v/>
      </c>
      <c r="BI4007" t="str">
        <f t="shared" si="505"/>
        <v/>
      </c>
      <c r="BJ4007" t="str">
        <f t="shared" ca="1" si="506"/>
        <v/>
      </c>
      <c r="BK4007">
        <f t="shared" si="509"/>
        <v>1900</v>
      </c>
      <c r="BL4007">
        <f t="shared" si="510"/>
        <v>1900</v>
      </c>
      <c r="BM4007" t="str">
        <f t="shared" si="507"/>
        <v/>
      </c>
      <c r="BN4007" s="84">
        <f t="shared" si="508"/>
        <v>0</v>
      </c>
    </row>
    <row r="4008" spans="59:66">
      <c r="BG4008" t="str">
        <f t="shared" ca="1" si="503"/>
        <v/>
      </c>
      <c r="BH4008" t="str">
        <f t="shared" si="504"/>
        <v/>
      </c>
      <c r="BI4008" t="str">
        <f t="shared" si="505"/>
        <v/>
      </c>
      <c r="BJ4008" t="str">
        <f t="shared" ca="1" si="506"/>
        <v/>
      </c>
      <c r="BK4008">
        <f t="shared" si="509"/>
        <v>1900</v>
      </c>
      <c r="BL4008">
        <f t="shared" si="510"/>
        <v>1900</v>
      </c>
      <c r="BM4008" t="str">
        <f t="shared" si="507"/>
        <v/>
      </c>
      <c r="BN4008" s="84">
        <f t="shared" si="508"/>
        <v>0</v>
      </c>
    </row>
    <row r="4009" spans="59:66">
      <c r="BG4009" t="str">
        <f t="shared" ca="1" si="503"/>
        <v/>
      </c>
      <c r="BH4009" t="str">
        <f t="shared" si="504"/>
        <v/>
      </c>
      <c r="BI4009" t="str">
        <f t="shared" si="505"/>
        <v/>
      </c>
      <c r="BJ4009" t="str">
        <f t="shared" ca="1" si="506"/>
        <v/>
      </c>
      <c r="BK4009">
        <f t="shared" si="509"/>
        <v>1900</v>
      </c>
      <c r="BL4009">
        <f t="shared" si="510"/>
        <v>1900</v>
      </c>
      <c r="BM4009" t="str">
        <f t="shared" si="507"/>
        <v/>
      </c>
      <c r="BN4009" s="84">
        <f t="shared" si="508"/>
        <v>0</v>
      </c>
    </row>
    <row r="4010" spans="59:66">
      <c r="BG4010" t="str">
        <f t="shared" ca="1" si="503"/>
        <v/>
      </c>
      <c r="BH4010" t="str">
        <f t="shared" si="504"/>
        <v/>
      </c>
      <c r="BI4010" t="str">
        <f t="shared" si="505"/>
        <v/>
      </c>
      <c r="BJ4010" t="str">
        <f t="shared" ca="1" si="506"/>
        <v/>
      </c>
      <c r="BK4010">
        <f t="shared" si="509"/>
        <v>1900</v>
      </c>
      <c r="BL4010">
        <f t="shared" si="510"/>
        <v>1900</v>
      </c>
      <c r="BM4010" t="str">
        <f t="shared" si="507"/>
        <v/>
      </c>
      <c r="BN4010" s="84">
        <f t="shared" si="508"/>
        <v>0</v>
      </c>
    </row>
    <row r="4011" spans="59:66">
      <c r="BG4011" t="str">
        <f t="shared" ca="1" si="503"/>
        <v/>
      </c>
      <c r="BH4011" t="str">
        <f t="shared" si="504"/>
        <v/>
      </c>
      <c r="BI4011" t="str">
        <f t="shared" si="505"/>
        <v/>
      </c>
      <c r="BJ4011" t="str">
        <f t="shared" ca="1" si="506"/>
        <v/>
      </c>
      <c r="BK4011">
        <f t="shared" si="509"/>
        <v>1900</v>
      </c>
      <c r="BL4011">
        <f t="shared" si="510"/>
        <v>1900</v>
      </c>
      <c r="BM4011" t="str">
        <f t="shared" si="507"/>
        <v/>
      </c>
      <c r="BN4011" s="84">
        <f t="shared" si="508"/>
        <v>0</v>
      </c>
    </row>
    <row r="4012" spans="59:66">
      <c r="BG4012" t="str">
        <f t="shared" ca="1" si="503"/>
        <v/>
      </c>
      <c r="BH4012" t="str">
        <f t="shared" si="504"/>
        <v/>
      </c>
      <c r="BI4012" t="str">
        <f t="shared" si="505"/>
        <v/>
      </c>
      <c r="BJ4012" t="str">
        <f t="shared" ca="1" si="506"/>
        <v/>
      </c>
      <c r="BK4012">
        <f t="shared" si="509"/>
        <v>1900</v>
      </c>
      <c r="BL4012">
        <f t="shared" si="510"/>
        <v>1900</v>
      </c>
      <c r="BM4012" t="str">
        <f t="shared" si="507"/>
        <v/>
      </c>
      <c r="BN4012" s="84">
        <f t="shared" si="508"/>
        <v>0</v>
      </c>
    </row>
    <row r="4013" spans="59:66">
      <c r="BG4013" t="str">
        <f t="shared" ca="1" si="503"/>
        <v/>
      </c>
      <c r="BH4013" t="str">
        <f t="shared" si="504"/>
        <v/>
      </c>
      <c r="BI4013" t="str">
        <f t="shared" si="505"/>
        <v/>
      </c>
      <c r="BJ4013" t="str">
        <f t="shared" ca="1" si="506"/>
        <v/>
      </c>
      <c r="BK4013">
        <f t="shared" si="509"/>
        <v>1900</v>
      </c>
      <c r="BL4013">
        <f t="shared" si="510"/>
        <v>1900</v>
      </c>
      <c r="BM4013" t="str">
        <f t="shared" si="507"/>
        <v/>
      </c>
      <c r="BN4013" s="84">
        <f t="shared" si="508"/>
        <v>0</v>
      </c>
    </row>
    <row r="4014" spans="59:66">
      <c r="BG4014" t="str">
        <f t="shared" ca="1" si="503"/>
        <v/>
      </c>
      <c r="BH4014" t="str">
        <f t="shared" si="504"/>
        <v/>
      </c>
      <c r="BI4014" t="str">
        <f t="shared" si="505"/>
        <v/>
      </c>
      <c r="BJ4014" t="str">
        <f t="shared" ca="1" si="506"/>
        <v/>
      </c>
      <c r="BK4014">
        <f t="shared" si="509"/>
        <v>1900</v>
      </c>
      <c r="BL4014">
        <f t="shared" si="510"/>
        <v>1900</v>
      </c>
      <c r="BM4014" t="str">
        <f t="shared" si="507"/>
        <v/>
      </c>
      <c r="BN4014" s="84">
        <f t="shared" si="508"/>
        <v>0</v>
      </c>
    </row>
    <row r="4015" spans="59:66">
      <c r="BG4015" t="str">
        <f t="shared" ca="1" si="503"/>
        <v/>
      </c>
      <c r="BH4015" t="str">
        <f t="shared" si="504"/>
        <v/>
      </c>
      <c r="BI4015" t="str">
        <f t="shared" si="505"/>
        <v/>
      </c>
      <c r="BJ4015" t="str">
        <f t="shared" ca="1" si="506"/>
        <v/>
      </c>
      <c r="BK4015">
        <f t="shared" si="509"/>
        <v>1900</v>
      </c>
      <c r="BL4015">
        <f t="shared" si="510"/>
        <v>1900</v>
      </c>
      <c r="BM4015" t="str">
        <f t="shared" si="507"/>
        <v/>
      </c>
      <c r="BN4015" s="84">
        <f t="shared" si="508"/>
        <v>0</v>
      </c>
    </row>
    <row r="4016" spans="59:66">
      <c r="BG4016" t="str">
        <f t="shared" ca="1" si="503"/>
        <v/>
      </c>
      <c r="BH4016" t="str">
        <f t="shared" si="504"/>
        <v/>
      </c>
      <c r="BI4016" t="str">
        <f t="shared" si="505"/>
        <v/>
      </c>
      <c r="BJ4016" t="str">
        <f t="shared" ca="1" si="506"/>
        <v/>
      </c>
      <c r="BK4016">
        <f t="shared" si="509"/>
        <v>1900</v>
      </c>
      <c r="BL4016">
        <f t="shared" si="510"/>
        <v>1900</v>
      </c>
      <c r="BM4016" t="str">
        <f t="shared" si="507"/>
        <v/>
      </c>
      <c r="BN4016" s="84">
        <f t="shared" si="508"/>
        <v>0</v>
      </c>
    </row>
    <row r="4017" spans="59:66">
      <c r="BG4017" t="str">
        <f t="shared" ca="1" si="503"/>
        <v/>
      </c>
      <c r="BH4017" t="str">
        <f t="shared" si="504"/>
        <v/>
      </c>
      <c r="BI4017" t="str">
        <f t="shared" si="505"/>
        <v/>
      </c>
      <c r="BJ4017" t="str">
        <f t="shared" ca="1" si="506"/>
        <v/>
      </c>
      <c r="BK4017">
        <f t="shared" si="509"/>
        <v>1900</v>
      </c>
      <c r="BL4017">
        <f t="shared" si="510"/>
        <v>1900</v>
      </c>
      <c r="BM4017" t="str">
        <f t="shared" si="507"/>
        <v/>
      </c>
      <c r="BN4017" s="84">
        <f t="shared" si="508"/>
        <v>0</v>
      </c>
    </row>
    <row r="4018" spans="59:66">
      <c r="BG4018" t="str">
        <f t="shared" ca="1" si="503"/>
        <v/>
      </c>
      <c r="BH4018" t="str">
        <f t="shared" si="504"/>
        <v/>
      </c>
      <c r="BI4018" t="str">
        <f t="shared" si="505"/>
        <v/>
      </c>
      <c r="BJ4018" t="str">
        <f t="shared" ca="1" si="506"/>
        <v/>
      </c>
      <c r="BK4018">
        <f t="shared" si="509"/>
        <v>1900</v>
      </c>
      <c r="BL4018">
        <f t="shared" si="510"/>
        <v>1900</v>
      </c>
      <c r="BM4018" t="str">
        <f t="shared" si="507"/>
        <v/>
      </c>
      <c r="BN4018" s="84">
        <f t="shared" si="508"/>
        <v>0</v>
      </c>
    </row>
    <row r="4019" spans="59:66">
      <c r="BG4019" t="str">
        <f t="shared" ca="1" si="503"/>
        <v/>
      </c>
      <c r="BH4019" t="str">
        <f t="shared" si="504"/>
        <v/>
      </c>
      <c r="BI4019" t="str">
        <f t="shared" si="505"/>
        <v/>
      </c>
      <c r="BJ4019" t="str">
        <f t="shared" ca="1" si="506"/>
        <v/>
      </c>
      <c r="BK4019">
        <f t="shared" si="509"/>
        <v>1900</v>
      </c>
      <c r="BL4019">
        <f t="shared" si="510"/>
        <v>1900</v>
      </c>
      <c r="BM4019" t="str">
        <f t="shared" si="507"/>
        <v/>
      </c>
      <c r="BN4019" s="84">
        <f t="shared" si="508"/>
        <v>0</v>
      </c>
    </row>
    <row r="4020" spans="59:66">
      <c r="BG4020" t="str">
        <f t="shared" ca="1" si="503"/>
        <v/>
      </c>
      <c r="BH4020" t="str">
        <f t="shared" si="504"/>
        <v/>
      </c>
      <c r="BI4020" t="str">
        <f t="shared" si="505"/>
        <v/>
      </c>
      <c r="BJ4020" t="str">
        <f t="shared" ca="1" si="506"/>
        <v/>
      </c>
      <c r="BK4020">
        <f t="shared" si="509"/>
        <v>1900</v>
      </c>
      <c r="BL4020">
        <f t="shared" si="510"/>
        <v>1900</v>
      </c>
      <c r="BM4020" t="str">
        <f t="shared" si="507"/>
        <v/>
      </c>
      <c r="BN4020" s="84">
        <f t="shared" si="508"/>
        <v>0</v>
      </c>
    </row>
    <row r="4021" spans="59:66">
      <c r="BG4021" t="str">
        <f t="shared" ca="1" si="503"/>
        <v/>
      </c>
      <c r="BH4021" t="str">
        <f t="shared" si="504"/>
        <v/>
      </c>
      <c r="BI4021" t="str">
        <f t="shared" si="505"/>
        <v/>
      </c>
      <c r="BJ4021" t="str">
        <f t="shared" ca="1" si="506"/>
        <v/>
      </c>
      <c r="BK4021">
        <f t="shared" si="509"/>
        <v>1900</v>
      </c>
      <c r="BL4021">
        <f t="shared" si="510"/>
        <v>1900</v>
      </c>
      <c r="BM4021" t="str">
        <f t="shared" si="507"/>
        <v/>
      </c>
      <c r="BN4021" s="84">
        <f t="shared" si="508"/>
        <v>0</v>
      </c>
    </row>
    <row r="4022" spans="59:66">
      <c r="BG4022" t="str">
        <f t="shared" ca="1" si="503"/>
        <v/>
      </c>
      <c r="BH4022" t="str">
        <f t="shared" si="504"/>
        <v/>
      </c>
      <c r="BI4022" t="str">
        <f t="shared" si="505"/>
        <v/>
      </c>
      <c r="BJ4022" t="str">
        <f t="shared" ca="1" si="506"/>
        <v/>
      </c>
      <c r="BK4022">
        <f t="shared" si="509"/>
        <v>1900</v>
      </c>
      <c r="BL4022">
        <f t="shared" si="510"/>
        <v>1900</v>
      </c>
      <c r="BM4022" t="str">
        <f t="shared" si="507"/>
        <v/>
      </c>
    </row>
    <row r="4023" spans="59:66">
      <c r="BG4023" t="str">
        <f t="shared" ca="1" si="503"/>
        <v/>
      </c>
      <c r="BH4023" t="str">
        <f t="shared" si="504"/>
        <v/>
      </c>
      <c r="BI4023" t="str">
        <f t="shared" si="505"/>
        <v/>
      </c>
      <c r="BJ4023" t="str">
        <f t="shared" ca="1" si="506"/>
        <v/>
      </c>
      <c r="BK4023">
        <f t="shared" si="509"/>
        <v>1900</v>
      </c>
      <c r="BL4023">
        <f t="shared" si="510"/>
        <v>1900</v>
      </c>
      <c r="BM4023" t="str">
        <f t="shared" si="507"/>
        <v/>
      </c>
    </row>
    <row r="4024" spans="59:66">
      <c r="BG4024" t="str">
        <f t="shared" ca="1" si="503"/>
        <v/>
      </c>
      <c r="BH4024" t="str">
        <f t="shared" si="504"/>
        <v/>
      </c>
      <c r="BI4024" t="str">
        <f t="shared" si="505"/>
        <v/>
      </c>
      <c r="BJ4024" t="str">
        <f t="shared" ca="1" si="506"/>
        <v/>
      </c>
      <c r="BK4024">
        <f t="shared" si="509"/>
        <v>1900</v>
      </c>
      <c r="BL4024">
        <f t="shared" si="510"/>
        <v>1900</v>
      </c>
      <c r="BM4024" t="str">
        <f t="shared" si="507"/>
        <v/>
      </c>
    </row>
    <row r="4025" spans="59:66">
      <c r="BG4025" t="str">
        <f t="shared" ref="BG4025:BG4088" ca="1" si="511">IF(A4025="","",DATEDIF(J4025,TODAY(),"y"))</f>
        <v/>
      </c>
      <c r="BH4025" t="str">
        <f t="shared" ref="BH4025:BH4088" si="512">IF(A4025="","",IF(BG4025&lt;61,"Moins de 61",IF(BG4025&lt;66,"61 à 65",IF(BG4025&lt;71,"66 à 70",IF(BG4025&lt;76,"71 à 75",IF(BG4025&lt;81,"76 à 80",IF(BG4025&lt;86,"81 à 85",IF(BG4025&lt;91,"86 à 90",IF(BG4025&lt;96,"91 à 95",IF(BG4025&lt;101,"96 à 100",IF(BG4025&gt;=101,"101 et plus","")))))))))))</f>
        <v/>
      </c>
      <c r="BI4025" t="str">
        <f t="shared" ref="BI4025:BI4088" si="513">IF(B4025="","",IF(BG4025&lt;66,"Moins de 66",IF(BG4025&lt;71,"66 à 70",IF(BG4025&lt;76,"71 à 75",IF(BG4025&lt;81,"76 à 80",IF(BG4025&gt;=81,"plus de 80",""))))))</f>
        <v/>
      </c>
      <c r="BJ4025" t="str">
        <f t="shared" ref="BJ4025:BJ4088" ca="1" si="514">IF(A4025="","",DATEDIF(L4025,TODAY(),"y"))</f>
        <v/>
      </c>
      <c r="BK4025">
        <f t="shared" si="509"/>
        <v>1900</v>
      </c>
      <c r="BL4025">
        <f t="shared" si="510"/>
        <v>1900</v>
      </c>
      <c r="BM4025" t="str">
        <f t="shared" si="507"/>
        <v/>
      </c>
    </row>
    <row r="4026" spans="59:66">
      <c r="BG4026" t="str">
        <f t="shared" ca="1" si="511"/>
        <v/>
      </c>
      <c r="BH4026" t="str">
        <f t="shared" si="512"/>
        <v/>
      </c>
      <c r="BI4026" t="str">
        <f t="shared" si="513"/>
        <v/>
      </c>
      <c r="BJ4026" t="str">
        <f t="shared" ca="1" si="514"/>
        <v/>
      </c>
      <c r="BK4026">
        <f t="shared" si="509"/>
        <v>1900</v>
      </c>
      <c r="BL4026">
        <f t="shared" si="510"/>
        <v>1900</v>
      </c>
      <c r="BM4026" t="str">
        <f t="shared" si="507"/>
        <v/>
      </c>
    </row>
    <row r="4027" spans="59:66">
      <c r="BG4027" t="str">
        <f t="shared" ca="1" si="511"/>
        <v/>
      </c>
      <c r="BH4027" t="str">
        <f t="shared" si="512"/>
        <v/>
      </c>
      <c r="BI4027" t="str">
        <f t="shared" si="513"/>
        <v/>
      </c>
      <c r="BJ4027" t="str">
        <f t="shared" ca="1" si="514"/>
        <v/>
      </c>
      <c r="BK4027">
        <f t="shared" si="509"/>
        <v>1900</v>
      </c>
      <c r="BL4027">
        <f t="shared" si="510"/>
        <v>1900</v>
      </c>
      <c r="BM4027" t="str">
        <f t="shared" si="507"/>
        <v/>
      </c>
    </row>
    <row r="4028" spans="59:66">
      <c r="BG4028" t="str">
        <f t="shared" ca="1" si="511"/>
        <v/>
      </c>
      <c r="BH4028" t="str">
        <f t="shared" si="512"/>
        <v/>
      </c>
      <c r="BI4028" t="str">
        <f t="shared" si="513"/>
        <v/>
      </c>
      <c r="BJ4028" t="str">
        <f t="shared" ca="1" si="514"/>
        <v/>
      </c>
      <c r="BK4028">
        <f t="shared" si="509"/>
        <v>1900</v>
      </c>
      <c r="BL4028">
        <f t="shared" si="510"/>
        <v>1900</v>
      </c>
      <c r="BM4028" t="str">
        <f t="shared" si="507"/>
        <v/>
      </c>
    </row>
    <row r="4029" spans="59:66">
      <c r="BG4029" t="str">
        <f t="shared" ca="1" si="511"/>
        <v/>
      </c>
      <c r="BH4029" t="str">
        <f t="shared" si="512"/>
        <v/>
      </c>
      <c r="BI4029" t="str">
        <f t="shared" si="513"/>
        <v/>
      </c>
      <c r="BJ4029" t="str">
        <f t="shared" ca="1" si="514"/>
        <v/>
      </c>
      <c r="BK4029">
        <f t="shared" si="509"/>
        <v>1900</v>
      </c>
      <c r="BL4029">
        <f t="shared" si="510"/>
        <v>1900</v>
      </c>
      <c r="BM4029" t="str">
        <f t="shared" si="507"/>
        <v/>
      </c>
    </row>
    <row r="4030" spans="59:66">
      <c r="BG4030" t="str">
        <f t="shared" ca="1" si="511"/>
        <v/>
      </c>
      <c r="BH4030" t="str">
        <f t="shared" si="512"/>
        <v/>
      </c>
      <c r="BI4030" t="str">
        <f t="shared" si="513"/>
        <v/>
      </c>
      <c r="BJ4030" t="str">
        <f t="shared" ca="1" si="514"/>
        <v/>
      </c>
      <c r="BK4030">
        <f t="shared" si="509"/>
        <v>1900</v>
      </c>
      <c r="BL4030">
        <f t="shared" si="510"/>
        <v>1900</v>
      </c>
      <c r="BM4030" t="str">
        <f t="shared" si="507"/>
        <v/>
      </c>
    </row>
    <row r="4031" spans="59:66">
      <c r="BG4031" t="str">
        <f t="shared" ca="1" si="511"/>
        <v/>
      </c>
      <c r="BH4031" t="str">
        <f t="shared" si="512"/>
        <v/>
      </c>
      <c r="BI4031" t="str">
        <f t="shared" si="513"/>
        <v/>
      </c>
      <c r="BJ4031" t="str">
        <f t="shared" ca="1" si="514"/>
        <v/>
      </c>
      <c r="BK4031">
        <f t="shared" si="509"/>
        <v>1900</v>
      </c>
      <c r="BL4031">
        <f t="shared" si="510"/>
        <v>1900</v>
      </c>
      <c r="BM4031" t="str">
        <f t="shared" si="507"/>
        <v/>
      </c>
    </row>
    <row r="4032" spans="59:66">
      <c r="BG4032" t="str">
        <f t="shared" ca="1" si="511"/>
        <v/>
      </c>
      <c r="BH4032" t="str">
        <f t="shared" si="512"/>
        <v/>
      </c>
      <c r="BI4032" t="str">
        <f t="shared" si="513"/>
        <v/>
      </c>
      <c r="BJ4032" t="str">
        <f t="shared" ca="1" si="514"/>
        <v/>
      </c>
      <c r="BK4032">
        <f t="shared" si="509"/>
        <v>1900</v>
      </c>
      <c r="BL4032">
        <f t="shared" si="510"/>
        <v>1900</v>
      </c>
      <c r="BM4032" t="str">
        <f t="shared" si="507"/>
        <v/>
      </c>
    </row>
    <row r="4033" spans="59:65">
      <c r="BG4033" t="str">
        <f t="shared" ca="1" si="511"/>
        <v/>
      </c>
      <c r="BH4033" t="str">
        <f t="shared" si="512"/>
        <v/>
      </c>
      <c r="BI4033" t="str">
        <f t="shared" si="513"/>
        <v/>
      </c>
      <c r="BJ4033" t="str">
        <f t="shared" ca="1" si="514"/>
        <v/>
      </c>
      <c r="BK4033">
        <f t="shared" si="509"/>
        <v>1900</v>
      </c>
      <c r="BL4033">
        <f t="shared" si="510"/>
        <v>1900</v>
      </c>
      <c r="BM4033" t="str">
        <f t="shared" si="507"/>
        <v/>
      </c>
    </row>
    <row r="4034" spans="59:65">
      <c r="BG4034" t="str">
        <f t="shared" ca="1" si="511"/>
        <v/>
      </c>
      <c r="BH4034" t="str">
        <f t="shared" si="512"/>
        <v/>
      </c>
      <c r="BI4034" t="str">
        <f t="shared" si="513"/>
        <v/>
      </c>
      <c r="BJ4034" t="str">
        <f t="shared" ca="1" si="514"/>
        <v/>
      </c>
      <c r="BK4034">
        <f t="shared" si="509"/>
        <v>1900</v>
      </c>
      <c r="BL4034">
        <f t="shared" si="510"/>
        <v>1900</v>
      </c>
      <c r="BM4034" t="str">
        <f t="shared" ref="BM4034:BM4097" si="515">IF(A4034="","",IF(O4034="Adhérent",BG4034,""))</f>
        <v/>
      </c>
    </row>
    <row r="4035" spans="59:65">
      <c r="BG4035" t="str">
        <f t="shared" ca="1" si="511"/>
        <v/>
      </c>
      <c r="BH4035" t="str">
        <f t="shared" si="512"/>
        <v/>
      </c>
      <c r="BI4035" t="str">
        <f t="shared" si="513"/>
        <v/>
      </c>
      <c r="BJ4035" t="str">
        <f t="shared" ca="1" si="514"/>
        <v/>
      </c>
      <c r="BK4035">
        <f t="shared" ref="BK4035:BK4098" si="516">YEAR(L4035)</f>
        <v>1900</v>
      </c>
      <c r="BL4035">
        <f t="shared" ref="BL4035:BL4098" si="517">YEAR(E4035)</f>
        <v>1900</v>
      </c>
      <c r="BM4035" t="str">
        <f t="shared" si="515"/>
        <v/>
      </c>
    </row>
    <row r="4036" spans="59:65">
      <c r="BG4036" t="str">
        <f t="shared" ca="1" si="511"/>
        <v/>
      </c>
      <c r="BH4036" t="str">
        <f t="shared" si="512"/>
        <v/>
      </c>
      <c r="BI4036" t="str">
        <f t="shared" si="513"/>
        <v/>
      </c>
      <c r="BJ4036" t="str">
        <f t="shared" ca="1" si="514"/>
        <v/>
      </c>
      <c r="BK4036">
        <f t="shared" si="516"/>
        <v>1900</v>
      </c>
      <c r="BL4036">
        <f t="shared" si="517"/>
        <v>1900</v>
      </c>
      <c r="BM4036" t="str">
        <f t="shared" si="515"/>
        <v/>
      </c>
    </row>
    <row r="4037" spans="59:65">
      <c r="BG4037" t="str">
        <f t="shared" ca="1" si="511"/>
        <v/>
      </c>
      <c r="BH4037" t="str">
        <f t="shared" si="512"/>
        <v/>
      </c>
      <c r="BI4037" t="str">
        <f t="shared" si="513"/>
        <v/>
      </c>
      <c r="BJ4037" t="str">
        <f t="shared" ca="1" si="514"/>
        <v/>
      </c>
      <c r="BK4037">
        <f t="shared" si="516"/>
        <v>1900</v>
      </c>
      <c r="BL4037">
        <f t="shared" si="517"/>
        <v>1900</v>
      </c>
      <c r="BM4037" t="str">
        <f t="shared" si="515"/>
        <v/>
      </c>
    </row>
    <row r="4038" spans="59:65">
      <c r="BG4038" t="str">
        <f t="shared" ca="1" si="511"/>
        <v/>
      </c>
      <c r="BH4038" t="str">
        <f t="shared" si="512"/>
        <v/>
      </c>
      <c r="BI4038" t="str">
        <f t="shared" si="513"/>
        <v/>
      </c>
      <c r="BJ4038" t="str">
        <f t="shared" ca="1" si="514"/>
        <v/>
      </c>
      <c r="BK4038">
        <f t="shared" si="516"/>
        <v>1900</v>
      </c>
      <c r="BL4038">
        <f t="shared" si="517"/>
        <v>1900</v>
      </c>
      <c r="BM4038" t="str">
        <f t="shared" si="515"/>
        <v/>
      </c>
    </row>
    <row r="4039" spans="59:65">
      <c r="BG4039" t="str">
        <f t="shared" ca="1" si="511"/>
        <v/>
      </c>
      <c r="BH4039" t="str">
        <f t="shared" si="512"/>
        <v/>
      </c>
      <c r="BI4039" t="str">
        <f t="shared" si="513"/>
        <v/>
      </c>
      <c r="BJ4039" t="str">
        <f t="shared" ca="1" si="514"/>
        <v/>
      </c>
      <c r="BK4039">
        <f t="shared" si="516"/>
        <v>1900</v>
      </c>
      <c r="BL4039">
        <f t="shared" si="517"/>
        <v>1900</v>
      </c>
      <c r="BM4039" t="str">
        <f t="shared" si="515"/>
        <v/>
      </c>
    </row>
    <row r="4040" spans="59:65">
      <c r="BG4040" t="str">
        <f t="shared" ca="1" si="511"/>
        <v/>
      </c>
      <c r="BH4040" t="str">
        <f t="shared" si="512"/>
        <v/>
      </c>
      <c r="BI4040" t="str">
        <f t="shared" si="513"/>
        <v/>
      </c>
      <c r="BJ4040" t="str">
        <f t="shared" ca="1" si="514"/>
        <v/>
      </c>
      <c r="BK4040">
        <f t="shared" si="516"/>
        <v>1900</v>
      </c>
      <c r="BL4040">
        <f t="shared" si="517"/>
        <v>1900</v>
      </c>
      <c r="BM4040" t="str">
        <f t="shared" si="515"/>
        <v/>
      </c>
    </row>
    <row r="4041" spans="59:65">
      <c r="BG4041" t="str">
        <f t="shared" ca="1" si="511"/>
        <v/>
      </c>
      <c r="BH4041" t="str">
        <f t="shared" si="512"/>
        <v/>
      </c>
      <c r="BI4041" t="str">
        <f t="shared" si="513"/>
        <v/>
      </c>
      <c r="BJ4041" t="str">
        <f t="shared" ca="1" si="514"/>
        <v/>
      </c>
      <c r="BK4041">
        <f t="shared" si="516"/>
        <v>1900</v>
      </c>
      <c r="BL4041">
        <f t="shared" si="517"/>
        <v>1900</v>
      </c>
      <c r="BM4041" t="str">
        <f t="shared" si="515"/>
        <v/>
      </c>
    </row>
    <row r="4042" spans="59:65">
      <c r="BG4042" t="str">
        <f t="shared" ca="1" si="511"/>
        <v/>
      </c>
      <c r="BH4042" t="str">
        <f t="shared" si="512"/>
        <v/>
      </c>
      <c r="BI4042" t="str">
        <f t="shared" si="513"/>
        <v/>
      </c>
      <c r="BJ4042" t="str">
        <f t="shared" ca="1" si="514"/>
        <v/>
      </c>
      <c r="BK4042">
        <f t="shared" si="516"/>
        <v>1900</v>
      </c>
      <c r="BL4042">
        <f t="shared" si="517"/>
        <v>1900</v>
      </c>
      <c r="BM4042" t="str">
        <f t="shared" si="515"/>
        <v/>
      </c>
    </row>
    <row r="4043" spans="59:65">
      <c r="BG4043" t="str">
        <f t="shared" ca="1" si="511"/>
        <v/>
      </c>
      <c r="BH4043" t="str">
        <f t="shared" si="512"/>
        <v/>
      </c>
      <c r="BI4043" t="str">
        <f t="shared" si="513"/>
        <v/>
      </c>
      <c r="BJ4043" t="str">
        <f t="shared" ca="1" si="514"/>
        <v/>
      </c>
      <c r="BK4043">
        <f t="shared" si="516"/>
        <v>1900</v>
      </c>
      <c r="BL4043">
        <f t="shared" si="517"/>
        <v>1900</v>
      </c>
      <c r="BM4043" t="str">
        <f t="shared" si="515"/>
        <v/>
      </c>
    </row>
    <row r="4044" spans="59:65">
      <c r="BG4044" t="str">
        <f t="shared" ca="1" si="511"/>
        <v/>
      </c>
      <c r="BH4044" t="str">
        <f t="shared" si="512"/>
        <v/>
      </c>
      <c r="BI4044" t="str">
        <f t="shared" si="513"/>
        <v/>
      </c>
      <c r="BJ4044" t="str">
        <f t="shared" ca="1" si="514"/>
        <v/>
      </c>
      <c r="BK4044">
        <f t="shared" si="516"/>
        <v>1900</v>
      </c>
      <c r="BL4044">
        <f t="shared" si="517"/>
        <v>1900</v>
      </c>
      <c r="BM4044" t="str">
        <f t="shared" si="515"/>
        <v/>
      </c>
    </row>
    <row r="4045" spans="59:65">
      <c r="BG4045" t="str">
        <f t="shared" ca="1" si="511"/>
        <v/>
      </c>
      <c r="BH4045" t="str">
        <f t="shared" si="512"/>
        <v/>
      </c>
      <c r="BI4045" t="str">
        <f t="shared" si="513"/>
        <v/>
      </c>
      <c r="BJ4045" t="str">
        <f t="shared" ca="1" si="514"/>
        <v/>
      </c>
      <c r="BK4045">
        <f t="shared" si="516"/>
        <v>1900</v>
      </c>
      <c r="BL4045">
        <f t="shared" si="517"/>
        <v>1900</v>
      </c>
      <c r="BM4045" t="str">
        <f t="shared" si="515"/>
        <v/>
      </c>
    </row>
    <row r="4046" spans="59:65">
      <c r="BG4046" t="str">
        <f t="shared" ca="1" si="511"/>
        <v/>
      </c>
      <c r="BH4046" t="str">
        <f t="shared" si="512"/>
        <v/>
      </c>
      <c r="BI4046" t="str">
        <f t="shared" si="513"/>
        <v/>
      </c>
      <c r="BJ4046" t="str">
        <f t="shared" ca="1" si="514"/>
        <v/>
      </c>
      <c r="BK4046">
        <f t="shared" si="516"/>
        <v>1900</v>
      </c>
      <c r="BL4046">
        <f t="shared" si="517"/>
        <v>1900</v>
      </c>
      <c r="BM4046" t="str">
        <f t="shared" si="515"/>
        <v/>
      </c>
    </row>
    <row r="4047" spans="59:65">
      <c r="BG4047" t="str">
        <f t="shared" ca="1" si="511"/>
        <v/>
      </c>
      <c r="BH4047" t="str">
        <f t="shared" si="512"/>
        <v/>
      </c>
      <c r="BI4047" t="str">
        <f t="shared" si="513"/>
        <v/>
      </c>
      <c r="BJ4047" t="str">
        <f t="shared" ca="1" si="514"/>
        <v/>
      </c>
      <c r="BK4047">
        <f t="shared" si="516"/>
        <v>1900</v>
      </c>
      <c r="BL4047">
        <f t="shared" si="517"/>
        <v>1900</v>
      </c>
      <c r="BM4047" t="str">
        <f t="shared" si="515"/>
        <v/>
      </c>
    </row>
    <row r="4048" spans="59:65">
      <c r="BG4048" t="str">
        <f t="shared" ca="1" si="511"/>
        <v/>
      </c>
      <c r="BH4048" t="str">
        <f t="shared" si="512"/>
        <v/>
      </c>
      <c r="BI4048" t="str">
        <f t="shared" si="513"/>
        <v/>
      </c>
      <c r="BJ4048" t="str">
        <f t="shared" ca="1" si="514"/>
        <v/>
      </c>
      <c r="BK4048">
        <f t="shared" si="516"/>
        <v>1900</v>
      </c>
      <c r="BL4048">
        <f t="shared" si="517"/>
        <v>1900</v>
      </c>
      <c r="BM4048" t="str">
        <f t="shared" si="515"/>
        <v/>
      </c>
    </row>
    <row r="4049" spans="59:65">
      <c r="BG4049" t="str">
        <f t="shared" ca="1" si="511"/>
        <v/>
      </c>
      <c r="BH4049" t="str">
        <f t="shared" si="512"/>
        <v/>
      </c>
      <c r="BI4049" t="str">
        <f t="shared" si="513"/>
        <v/>
      </c>
      <c r="BJ4049" t="str">
        <f t="shared" ca="1" si="514"/>
        <v/>
      </c>
      <c r="BK4049">
        <f t="shared" si="516"/>
        <v>1900</v>
      </c>
      <c r="BL4049">
        <f t="shared" si="517"/>
        <v>1900</v>
      </c>
      <c r="BM4049" t="str">
        <f t="shared" si="515"/>
        <v/>
      </c>
    </row>
    <row r="4050" spans="59:65">
      <c r="BG4050" t="str">
        <f t="shared" ca="1" si="511"/>
        <v/>
      </c>
      <c r="BH4050" t="str">
        <f t="shared" si="512"/>
        <v/>
      </c>
      <c r="BI4050" t="str">
        <f t="shared" si="513"/>
        <v/>
      </c>
      <c r="BJ4050" t="str">
        <f t="shared" ca="1" si="514"/>
        <v/>
      </c>
      <c r="BK4050">
        <f t="shared" si="516"/>
        <v>1900</v>
      </c>
      <c r="BL4050">
        <f t="shared" si="517"/>
        <v>1900</v>
      </c>
      <c r="BM4050" t="str">
        <f t="shared" si="515"/>
        <v/>
      </c>
    </row>
    <row r="4051" spans="59:65">
      <c r="BG4051" t="str">
        <f t="shared" ca="1" si="511"/>
        <v/>
      </c>
      <c r="BH4051" t="str">
        <f t="shared" si="512"/>
        <v/>
      </c>
      <c r="BI4051" t="str">
        <f t="shared" si="513"/>
        <v/>
      </c>
      <c r="BJ4051" t="str">
        <f t="shared" ca="1" si="514"/>
        <v/>
      </c>
      <c r="BK4051">
        <f t="shared" si="516"/>
        <v>1900</v>
      </c>
      <c r="BL4051">
        <f t="shared" si="517"/>
        <v>1900</v>
      </c>
      <c r="BM4051" t="str">
        <f t="shared" si="515"/>
        <v/>
      </c>
    </row>
    <row r="4052" spans="59:65">
      <c r="BG4052" t="str">
        <f t="shared" ca="1" si="511"/>
        <v/>
      </c>
      <c r="BH4052" t="str">
        <f t="shared" si="512"/>
        <v/>
      </c>
      <c r="BI4052" t="str">
        <f t="shared" si="513"/>
        <v/>
      </c>
      <c r="BJ4052" t="str">
        <f t="shared" ca="1" si="514"/>
        <v/>
      </c>
      <c r="BK4052">
        <f t="shared" si="516"/>
        <v>1900</v>
      </c>
      <c r="BL4052">
        <f t="shared" si="517"/>
        <v>1900</v>
      </c>
      <c r="BM4052" t="str">
        <f t="shared" si="515"/>
        <v/>
      </c>
    </row>
    <row r="4053" spans="59:65">
      <c r="BG4053" t="str">
        <f t="shared" ca="1" si="511"/>
        <v/>
      </c>
      <c r="BH4053" t="str">
        <f t="shared" si="512"/>
        <v/>
      </c>
      <c r="BI4053" t="str">
        <f t="shared" si="513"/>
        <v/>
      </c>
      <c r="BJ4053" t="str">
        <f t="shared" ca="1" si="514"/>
        <v/>
      </c>
      <c r="BK4053">
        <f t="shared" si="516"/>
        <v>1900</v>
      </c>
      <c r="BL4053">
        <f t="shared" si="517"/>
        <v>1900</v>
      </c>
      <c r="BM4053" t="str">
        <f t="shared" si="515"/>
        <v/>
      </c>
    </row>
    <row r="4054" spans="59:65">
      <c r="BG4054" t="str">
        <f t="shared" ca="1" si="511"/>
        <v/>
      </c>
      <c r="BH4054" t="str">
        <f t="shared" si="512"/>
        <v/>
      </c>
      <c r="BI4054" t="str">
        <f t="shared" si="513"/>
        <v/>
      </c>
      <c r="BJ4054" t="str">
        <f t="shared" ca="1" si="514"/>
        <v/>
      </c>
      <c r="BK4054">
        <f t="shared" si="516"/>
        <v>1900</v>
      </c>
      <c r="BL4054">
        <f t="shared" si="517"/>
        <v>1900</v>
      </c>
      <c r="BM4054" t="str">
        <f t="shared" si="515"/>
        <v/>
      </c>
    </row>
    <row r="4055" spans="59:65">
      <c r="BG4055" t="str">
        <f t="shared" ca="1" si="511"/>
        <v/>
      </c>
      <c r="BH4055" t="str">
        <f t="shared" si="512"/>
        <v/>
      </c>
      <c r="BI4055" t="str">
        <f t="shared" si="513"/>
        <v/>
      </c>
      <c r="BJ4055" t="str">
        <f t="shared" ca="1" si="514"/>
        <v/>
      </c>
      <c r="BK4055">
        <f t="shared" si="516"/>
        <v>1900</v>
      </c>
      <c r="BL4055">
        <f t="shared" si="517"/>
        <v>1900</v>
      </c>
      <c r="BM4055" t="str">
        <f t="shared" si="515"/>
        <v/>
      </c>
    </row>
    <row r="4056" spans="59:65">
      <c r="BG4056" t="str">
        <f t="shared" ca="1" si="511"/>
        <v/>
      </c>
      <c r="BH4056" t="str">
        <f t="shared" si="512"/>
        <v/>
      </c>
      <c r="BI4056" t="str">
        <f t="shared" si="513"/>
        <v/>
      </c>
      <c r="BJ4056" t="str">
        <f t="shared" ca="1" si="514"/>
        <v/>
      </c>
      <c r="BK4056">
        <f t="shared" si="516"/>
        <v>1900</v>
      </c>
      <c r="BL4056">
        <f t="shared" si="517"/>
        <v>1900</v>
      </c>
      <c r="BM4056" t="str">
        <f t="shared" si="515"/>
        <v/>
      </c>
    </row>
    <row r="4057" spans="59:65">
      <c r="BG4057" t="str">
        <f t="shared" ca="1" si="511"/>
        <v/>
      </c>
      <c r="BH4057" t="str">
        <f t="shared" si="512"/>
        <v/>
      </c>
      <c r="BI4057" t="str">
        <f t="shared" si="513"/>
        <v/>
      </c>
      <c r="BJ4057" t="str">
        <f t="shared" ca="1" si="514"/>
        <v/>
      </c>
      <c r="BK4057">
        <f t="shared" si="516"/>
        <v>1900</v>
      </c>
      <c r="BL4057">
        <f t="shared" si="517"/>
        <v>1900</v>
      </c>
      <c r="BM4057" t="str">
        <f t="shared" si="515"/>
        <v/>
      </c>
    </row>
    <row r="4058" spans="59:65">
      <c r="BG4058" t="str">
        <f t="shared" ca="1" si="511"/>
        <v/>
      </c>
      <c r="BH4058" t="str">
        <f t="shared" si="512"/>
        <v/>
      </c>
      <c r="BI4058" t="str">
        <f t="shared" si="513"/>
        <v/>
      </c>
      <c r="BJ4058" t="str">
        <f t="shared" ca="1" si="514"/>
        <v/>
      </c>
      <c r="BK4058">
        <f t="shared" si="516"/>
        <v>1900</v>
      </c>
      <c r="BL4058">
        <f t="shared" si="517"/>
        <v>1900</v>
      </c>
      <c r="BM4058" t="str">
        <f t="shared" si="515"/>
        <v/>
      </c>
    </row>
    <row r="4059" spans="59:65">
      <c r="BG4059" t="str">
        <f t="shared" ca="1" si="511"/>
        <v/>
      </c>
      <c r="BH4059" t="str">
        <f t="shared" si="512"/>
        <v/>
      </c>
      <c r="BI4059" t="str">
        <f t="shared" si="513"/>
        <v/>
      </c>
      <c r="BJ4059" t="str">
        <f t="shared" ca="1" si="514"/>
        <v/>
      </c>
      <c r="BK4059">
        <f t="shared" si="516"/>
        <v>1900</v>
      </c>
      <c r="BL4059">
        <f t="shared" si="517"/>
        <v>1900</v>
      </c>
      <c r="BM4059" t="str">
        <f t="shared" si="515"/>
        <v/>
      </c>
    </row>
    <row r="4060" spans="59:65">
      <c r="BG4060" t="str">
        <f t="shared" ca="1" si="511"/>
        <v/>
      </c>
      <c r="BH4060" t="str">
        <f t="shared" si="512"/>
        <v/>
      </c>
      <c r="BI4060" t="str">
        <f t="shared" si="513"/>
        <v/>
      </c>
      <c r="BJ4060" t="str">
        <f t="shared" ca="1" si="514"/>
        <v/>
      </c>
      <c r="BK4060">
        <f t="shared" si="516"/>
        <v>1900</v>
      </c>
      <c r="BL4060">
        <f t="shared" si="517"/>
        <v>1900</v>
      </c>
      <c r="BM4060" t="str">
        <f t="shared" si="515"/>
        <v/>
      </c>
    </row>
    <row r="4061" spans="59:65">
      <c r="BG4061" t="str">
        <f t="shared" ca="1" si="511"/>
        <v/>
      </c>
      <c r="BH4061" t="str">
        <f t="shared" si="512"/>
        <v/>
      </c>
      <c r="BI4061" t="str">
        <f t="shared" si="513"/>
        <v/>
      </c>
      <c r="BJ4061" t="str">
        <f t="shared" ca="1" si="514"/>
        <v/>
      </c>
      <c r="BK4061">
        <f t="shared" si="516"/>
        <v>1900</v>
      </c>
      <c r="BL4061">
        <f t="shared" si="517"/>
        <v>1900</v>
      </c>
      <c r="BM4061" t="str">
        <f t="shared" si="515"/>
        <v/>
      </c>
    </row>
    <row r="4062" spans="59:65">
      <c r="BG4062" t="str">
        <f t="shared" ca="1" si="511"/>
        <v/>
      </c>
      <c r="BH4062" t="str">
        <f t="shared" si="512"/>
        <v/>
      </c>
      <c r="BI4062" t="str">
        <f t="shared" si="513"/>
        <v/>
      </c>
      <c r="BJ4062" t="str">
        <f t="shared" ca="1" si="514"/>
        <v/>
      </c>
      <c r="BK4062">
        <f t="shared" si="516"/>
        <v>1900</v>
      </c>
      <c r="BL4062">
        <f t="shared" si="517"/>
        <v>1900</v>
      </c>
      <c r="BM4062" t="str">
        <f t="shared" si="515"/>
        <v/>
      </c>
    </row>
    <row r="4063" spans="59:65">
      <c r="BG4063" t="str">
        <f t="shared" ca="1" si="511"/>
        <v/>
      </c>
      <c r="BH4063" t="str">
        <f t="shared" si="512"/>
        <v/>
      </c>
      <c r="BI4063" t="str">
        <f t="shared" si="513"/>
        <v/>
      </c>
      <c r="BJ4063" t="str">
        <f t="shared" ca="1" si="514"/>
        <v/>
      </c>
      <c r="BK4063">
        <f t="shared" si="516"/>
        <v>1900</v>
      </c>
      <c r="BL4063">
        <f t="shared" si="517"/>
        <v>1900</v>
      </c>
      <c r="BM4063" t="str">
        <f t="shared" si="515"/>
        <v/>
      </c>
    </row>
    <row r="4064" spans="59:65">
      <c r="BG4064" t="str">
        <f t="shared" ca="1" si="511"/>
        <v/>
      </c>
      <c r="BH4064" t="str">
        <f t="shared" si="512"/>
        <v/>
      </c>
      <c r="BI4064" t="str">
        <f t="shared" si="513"/>
        <v/>
      </c>
      <c r="BJ4064" t="str">
        <f t="shared" ca="1" si="514"/>
        <v/>
      </c>
      <c r="BK4064">
        <f t="shared" si="516"/>
        <v>1900</v>
      </c>
      <c r="BL4064">
        <f t="shared" si="517"/>
        <v>1900</v>
      </c>
      <c r="BM4064" t="str">
        <f t="shared" si="515"/>
        <v/>
      </c>
    </row>
    <row r="4065" spans="59:65">
      <c r="BG4065" t="str">
        <f t="shared" ca="1" si="511"/>
        <v/>
      </c>
      <c r="BH4065" t="str">
        <f t="shared" si="512"/>
        <v/>
      </c>
      <c r="BI4065" t="str">
        <f t="shared" si="513"/>
        <v/>
      </c>
      <c r="BJ4065" t="str">
        <f t="shared" ca="1" si="514"/>
        <v/>
      </c>
      <c r="BK4065">
        <f t="shared" si="516"/>
        <v>1900</v>
      </c>
      <c r="BL4065">
        <f t="shared" si="517"/>
        <v>1900</v>
      </c>
      <c r="BM4065" t="str">
        <f t="shared" si="515"/>
        <v/>
      </c>
    </row>
    <row r="4066" spans="59:65">
      <c r="BG4066" t="str">
        <f t="shared" ca="1" si="511"/>
        <v/>
      </c>
      <c r="BH4066" t="str">
        <f t="shared" si="512"/>
        <v/>
      </c>
      <c r="BI4066" t="str">
        <f t="shared" si="513"/>
        <v/>
      </c>
      <c r="BJ4066" t="str">
        <f t="shared" ca="1" si="514"/>
        <v/>
      </c>
      <c r="BK4066">
        <f t="shared" si="516"/>
        <v>1900</v>
      </c>
      <c r="BL4066">
        <f t="shared" si="517"/>
        <v>1900</v>
      </c>
      <c r="BM4066" t="str">
        <f t="shared" si="515"/>
        <v/>
      </c>
    </row>
    <row r="4067" spans="59:65">
      <c r="BG4067" t="str">
        <f t="shared" ca="1" si="511"/>
        <v/>
      </c>
      <c r="BH4067" t="str">
        <f t="shared" si="512"/>
        <v/>
      </c>
      <c r="BI4067" t="str">
        <f t="shared" si="513"/>
        <v/>
      </c>
      <c r="BJ4067" t="str">
        <f t="shared" ca="1" si="514"/>
        <v/>
      </c>
      <c r="BK4067">
        <f t="shared" si="516"/>
        <v>1900</v>
      </c>
      <c r="BL4067">
        <f t="shared" si="517"/>
        <v>1900</v>
      </c>
      <c r="BM4067" t="str">
        <f t="shared" si="515"/>
        <v/>
      </c>
    </row>
    <row r="4068" spans="59:65">
      <c r="BG4068" t="str">
        <f t="shared" ca="1" si="511"/>
        <v/>
      </c>
      <c r="BH4068" t="str">
        <f t="shared" si="512"/>
        <v/>
      </c>
      <c r="BI4068" t="str">
        <f t="shared" si="513"/>
        <v/>
      </c>
      <c r="BJ4068" t="str">
        <f t="shared" ca="1" si="514"/>
        <v/>
      </c>
      <c r="BK4068">
        <f t="shared" si="516"/>
        <v>1900</v>
      </c>
      <c r="BL4068">
        <f t="shared" si="517"/>
        <v>1900</v>
      </c>
      <c r="BM4068" t="str">
        <f t="shared" si="515"/>
        <v/>
      </c>
    </row>
    <row r="4069" spans="59:65">
      <c r="BG4069" t="str">
        <f t="shared" ca="1" si="511"/>
        <v/>
      </c>
      <c r="BH4069" t="str">
        <f t="shared" si="512"/>
        <v/>
      </c>
      <c r="BI4069" t="str">
        <f t="shared" si="513"/>
        <v/>
      </c>
      <c r="BJ4069" t="str">
        <f t="shared" ca="1" si="514"/>
        <v/>
      </c>
      <c r="BK4069">
        <f t="shared" si="516"/>
        <v>1900</v>
      </c>
      <c r="BL4069">
        <f t="shared" si="517"/>
        <v>1900</v>
      </c>
      <c r="BM4069" t="str">
        <f t="shared" si="515"/>
        <v/>
      </c>
    </row>
    <row r="4070" spans="59:65">
      <c r="BG4070" t="str">
        <f t="shared" ca="1" si="511"/>
        <v/>
      </c>
      <c r="BH4070" t="str">
        <f t="shared" si="512"/>
        <v/>
      </c>
      <c r="BI4070" t="str">
        <f t="shared" si="513"/>
        <v/>
      </c>
      <c r="BJ4070" t="str">
        <f t="shared" ca="1" si="514"/>
        <v/>
      </c>
      <c r="BK4070">
        <f t="shared" si="516"/>
        <v>1900</v>
      </c>
      <c r="BL4070">
        <f t="shared" si="517"/>
        <v>1900</v>
      </c>
      <c r="BM4070" t="str">
        <f t="shared" si="515"/>
        <v/>
      </c>
    </row>
    <row r="4071" spans="59:65">
      <c r="BG4071" t="str">
        <f t="shared" ca="1" si="511"/>
        <v/>
      </c>
      <c r="BH4071" t="str">
        <f t="shared" si="512"/>
        <v/>
      </c>
      <c r="BI4071" t="str">
        <f t="shared" si="513"/>
        <v/>
      </c>
      <c r="BJ4071" t="str">
        <f t="shared" ca="1" si="514"/>
        <v/>
      </c>
      <c r="BK4071">
        <f t="shared" si="516"/>
        <v>1900</v>
      </c>
      <c r="BL4071">
        <f t="shared" si="517"/>
        <v>1900</v>
      </c>
      <c r="BM4071" t="str">
        <f t="shared" si="515"/>
        <v/>
      </c>
    </row>
    <row r="4072" spans="59:65">
      <c r="BG4072" t="str">
        <f t="shared" ca="1" si="511"/>
        <v/>
      </c>
      <c r="BH4072" t="str">
        <f t="shared" si="512"/>
        <v/>
      </c>
      <c r="BI4072" t="str">
        <f t="shared" si="513"/>
        <v/>
      </c>
      <c r="BJ4072" t="str">
        <f t="shared" ca="1" si="514"/>
        <v/>
      </c>
      <c r="BK4072">
        <f t="shared" si="516"/>
        <v>1900</v>
      </c>
      <c r="BL4072">
        <f t="shared" si="517"/>
        <v>1900</v>
      </c>
      <c r="BM4072" t="str">
        <f t="shared" si="515"/>
        <v/>
      </c>
    </row>
    <row r="4073" spans="59:65">
      <c r="BG4073" t="str">
        <f t="shared" ca="1" si="511"/>
        <v/>
      </c>
      <c r="BH4073" t="str">
        <f t="shared" si="512"/>
        <v/>
      </c>
      <c r="BI4073" t="str">
        <f t="shared" si="513"/>
        <v/>
      </c>
      <c r="BJ4073" t="str">
        <f t="shared" ca="1" si="514"/>
        <v/>
      </c>
      <c r="BK4073">
        <f t="shared" si="516"/>
        <v>1900</v>
      </c>
      <c r="BL4073">
        <f t="shared" si="517"/>
        <v>1900</v>
      </c>
      <c r="BM4073" t="str">
        <f t="shared" si="515"/>
        <v/>
      </c>
    </row>
    <row r="4074" spans="59:65">
      <c r="BG4074" t="str">
        <f t="shared" ca="1" si="511"/>
        <v/>
      </c>
      <c r="BH4074" t="str">
        <f t="shared" si="512"/>
        <v/>
      </c>
      <c r="BI4074" t="str">
        <f t="shared" si="513"/>
        <v/>
      </c>
      <c r="BJ4074" t="str">
        <f t="shared" ca="1" si="514"/>
        <v/>
      </c>
      <c r="BK4074">
        <f t="shared" si="516"/>
        <v>1900</v>
      </c>
      <c r="BL4074">
        <f t="shared" si="517"/>
        <v>1900</v>
      </c>
      <c r="BM4074" t="str">
        <f t="shared" si="515"/>
        <v/>
      </c>
    </row>
    <row r="4075" spans="59:65">
      <c r="BG4075" t="str">
        <f t="shared" ca="1" si="511"/>
        <v/>
      </c>
      <c r="BH4075" t="str">
        <f t="shared" si="512"/>
        <v/>
      </c>
      <c r="BI4075" t="str">
        <f t="shared" si="513"/>
        <v/>
      </c>
      <c r="BJ4075" t="str">
        <f t="shared" ca="1" si="514"/>
        <v/>
      </c>
      <c r="BK4075">
        <f t="shared" si="516"/>
        <v>1900</v>
      </c>
      <c r="BL4075">
        <f t="shared" si="517"/>
        <v>1900</v>
      </c>
      <c r="BM4075" t="str">
        <f t="shared" si="515"/>
        <v/>
      </c>
    </row>
    <row r="4076" spans="59:65">
      <c r="BG4076" t="str">
        <f t="shared" ca="1" si="511"/>
        <v/>
      </c>
      <c r="BH4076" t="str">
        <f t="shared" si="512"/>
        <v/>
      </c>
      <c r="BI4076" t="str">
        <f t="shared" si="513"/>
        <v/>
      </c>
      <c r="BJ4076" t="str">
        <f t="shared" ca="1" si="514"/>
        <v/>
      </c>
      <c r="BK4076">
        <f t="shared" si="516"/>
        <v>1900</v>
      </c>
      <c r="BL4076">
        <f t="shared" si="517"/>
        <v>1900</v>
      </c>
      <c r="BM4076" t="str">
        <f t="shared" si="515"/>
        <v/>
      </c>
    </row>
    <row r="4077" spans="59:65">
      <c r="BG4077" t="str">
        <f t="shared" ca="1" si="511"/>
        <v/>
      </c>
      <c r="BH4077" t="str">
        <f t="shared" si="512"/>
        <v/>
      </c>
      <c r="BI4077" t="str">
        <f t="shared" si="513"/>
        <v/>
      </c>
      <c r="BJ4077" t="str">
        <f t="shared" ca="1" si="514"/>
        <v/>
      </c>
      <c r="BK4077">
        <f t="shared" si="516"/>
        <v>1900</v>
      </c>
      <c r="BL4077">
        <f t="shared" si="517"/>
        <v>1900</v>
      </c>
      <c r="BM4077" t="str">
        <f t="shared" si="515"/>
        <v/>
      </c>
    </row>
    <row r="4078" spans="59:65">
      <c r="BG4078" t="str">
        <f t="shared" ca="1" si="511"/>
        <v/>
      </c>
      <c r="BH4078" t="str">
        <f t="shared" si="512"/>
        <v/>
      </c>
      <c r="BI4078" t="str">
        <f t="shared" si="513"/>
        <v/>
      </c>
      <c r="BJ4078" t="str">
        <f t="shared" ca="1" si="514"/>
        <v/>
      </c>
      <c r="BK4078">
        <f t="shared" si="516"/>
        <v>1900</v>
      </c>
      <c r="BL4078">
        <f t="shared" si="517"/>
        <v>1900</v>
      </c>
      <c r="BM4078" t="str">
        <f t="shared" si="515"/>
        <v/>
      </c>
    </row>
    <row r="4079" spans="59:65">
      <c r="BG4079" t="str">
        <f t="shared" ca="1" si="511"/>
        <v/>
      </c>
      <c r="BH4079" t="str">
        <f t="shared" si="512"/>
        <v/>
      </c>
      <c r="BI4079" t="str">
        <f t="shared" si="513"/>
        <v/>
      </c>
      <c r="BJ4079" t="str">
        <f t="shared" ca="1" si="514"/>
        <v/>
      </c>
      <c r="BK4079">
        <f t="shared" si="516"/>
        <v>1900</v>
      </c>
      <c r="BL4079">
        <f t="shared" si="517"/>
        <v>1900</v>
      </c>
      <c r="BM4079" t="str">
        <f t="shared" si="515"/>
        <v/>
      </c>
    </row>
    <row r="4080" spans="59:65">
      <c r="BG4080" t="str">
        <f t="shared" ca="1" si="511"/>
        <v/>
      </c>
      <c r="BH4080" t="str">
        <f t="shared" si="512"/>
        <v/>
      </c>
      <c r="BI4080" t="str">
        <f t="shared" si="513"/>
        <v/>
      </c>
      <c r="BJ4080" t="str">
        <f t="shared" ca="1" si="514"/>
        <v/>
      </c>
      <c r="BK4080">
        <f t="shared" si="516"/>
        <v>1900</v>
      </c>
      <c r="BL4080">
        <f t="shared" si="517"/>
        <v>1900</v>
      </c>
      <c r="BM4080" t="str">
        <f t="shared" si="515"/>
        <v/>
      </c>
    </row>
    <row r="4081" spans="59:65">
      <c r="BG4081" t="str">
        <f t="shared" ca="1" si="511"/>
        <v/>
      </c>
      <c r="BH4081" t="str">
        <f t="shared" si="512"/>
        <v/>
      </c>
      <c r="BI4081" t="str">
        <f t="shared" si="513"/>
        <v/>
      </c>
      <c r="BJ4081" t="str">
        <f t="shared" ca="1" si="514"/>
        <v/>
      </c>
      <c r="BK4081">
        <f t="shared" si="516"/>
        <v>1900</v>
      </c>
      <c r="BL4081">
        <f t="shared" si="517"/>
        <v>1900</v>
      </c>
      <c r="BM4081" t="str">
        <f t="shared" si="515"/>
        <v/>
      </c>
    </row>
    <row r="4082" spans="59:65">
      <c r="BG4082" t="str">
        <f t="shared" ca="1" si="511"/>
        <v/>
      </c>
      <c r="BH4082" t="str">
        <f t="shared" si="512"/>
        <v/>
      </c>
      <c r="BI4082" t="str">
        <f t="shared" si="513"/>
        <v/>
      </c>
      <c r="BJ4082" t="str">
        <f t="shared" ca="1" si="514"/>
        <v/>
      </c>
      <c r="BK4082">
        <f t="shared" si="516"/>
        <v>1900</v>
      </c>
      <c r="BL4082">
        <f t="shared" si="517"/>
        <v>1900</v>
      </c>
      <c r="BM4082" t="str">
        <f t="shared" si="515"/>
        <v/>
      </c>
    </row>
    <row r="4083" spans="59:65">
      <c r="BG4083" t="str">
        <f t="shared" ca="1" si="511"/>
        <v/>
      </c>
      <c r="BH4083" t="str">
        <f t="shared" si="512"/>
        <v/>
      </c>
      <c r="BI4083" t="str">
        <f t="shared" si="513"/>
        <v/>
      </c>
      <c r="BJ4083" t="str">
        <f t="shared" ca="1" si="514"/>
        <v/>
      </c>
      <c r="BK4083">
        <f t="shared" si="516"/>
        <v>1900</v>
      </c>
      <c r="BL4083">
        <f t="shared" si="517"/>
        <v>1900</v>
      </c>
      <c r="BM4083" t="str">
        <f t="shared" si="515"/>
        <v/>
      </c>
    </row>
    <row r="4084" spans="59:65">
      <c r="BG4084" t="str">
        <f t="shared" ca="1" si="511"/>
        <v/>
      </c>
      <c r="BH4084" t="str">
        <f t="shared" si="512"/>
        <v/>
      </c>
      <c r="BI4084" t="str">
        <f t="shared" si="513"/>
        <v/>
      </c>
      <c r="BJ4084" t="str">
        <f t="shared" ca="1" si="514"/>
        <v/>
      </c>
      <c r="BK4084">
        <f t="shared" si="516"/>
        <v>1900</v>
      </c>
      <c r="BL4084">
        <f t="shared" si="517"/>
        <v>1900</v>
      </c>
      <c r="BM4084" t="str">
        <f t="shared" si="515"/>
        <v/>
      </c>
    </row>
    <row r="4085" spans="59:65">
      <c r="BG4085" t="str">
        <f t="shared" ca="1" si="511"/>
        <v/>
      </c>
      <c r="BH4085" t="str">
        <f t="shared" si="512"/>
        <v/>
      </c>
      <c r="BI4085" t="str">
        <f t="shared" si="513"/>
        <v/>
      </c>
      <c r="BJ4085" t="str">
        <f t="shared" ca="1" si="514"/>
        <v/>
      </c>
      <c r="BK4085">
        <f t="shared" si="516"/>
        <v>1900</v>
      </c>
      <c r="BL4085">
        <f t="shared" si="517"/>
        <v>1900</v>
      </c>
      <c r="BM4085" t="str">
        <f t="shared" si="515"/>
        <v/>
      </c>
    </row>
    <row r="4086" spans="59:65">
      <c r="BG4086" t="str">
        <f t="shared" ca="1" si="511"/>
        <v/>
      </c>
      <c r="BH4086" t="str">
        <f t="shared" si="512"/>
        <v/>
      </c>
      <c r="BI4086" t="str">
        <f t="shared" si="513"/>
        <v/>
      </c>
      <c r="BJ4086" t="str">
        <f t="shared" ca="1" si="514"/>
        <v/>
      </c>
      <c r="BK4086">
        <f t="shared" si="516"/>
        <v>1900</v>
      </c>
      <c r="BL4086">
        <f t="shared" si="517"/>
        <v>1900</v>
      </c>
      <c r="BM4086" t="str">
        <f t="shared" si="515"/>
        <v/>
      </c>
    </row>
    <row r="4087" spans="59:65">
      <c r="BG4087" t="str">
        <f t="shared" ca="1" si="511"/>
        <v/>
      </c>
      <c r="BH4087" t="str">
        <f t="shared" si="512"/>
        <v/>
      </c>
      <c r="BI4087" t="str">
        <f t="shared" si="513"/>
        <v/>
      </c>
      <c r="BJ4087" t="str">
        <f t="shared" ca="1" si="514"/>
        <v/>
      </c>
      <c r="BK4087">
        <f t="shared" si="516"/>
        <v>1900</v>
      </c>
      <c r="BL4087">
        <f t="shared" si="517"/>
        <v>1900</v>
      </c>
      <c r="BM4087" t="str">
        <f t="shared" si="515"/>
        <v/>
      </c>
    </row>
    <row r="4088" spans="59:65">
      <c r="BG4088" t="str">
        <f t="shared" ca="1" si="511"/>
        <v/>
      </c>
      <c r="BH4088" t="str">
        <f t="shared" si="512"/>
        <v/>
      </c>
      <c r="BI4088" t="str">
        <f t="shared" si="513"/>
        <v/>
      </c>
      <c r="BJ4088" t="str">
        <f t="shared" ca="1" si="514"/>
        <v/>
      </c>
      <c r="BK4088">
        <f t="shared" si="516"/>
        <v>1900</v>
      </c>
      <c r="BL4088">
        <f t="shared" si="517"/>
        <v>1900</v>
      </c>
      <c r="BM4088" t="str">
        <f t="shared" si="515"/>
        <v/>
      </c>
    </row>
    <row r="4089" spans="59:65">
      <c r="BG4089" t="str">
        <f t="shared" ref="BG4089:BG4152" ca="1" si="518">IF(A4089="","",DATEDIF(J4089,TODAY(),"y"))</f>
        <v/>
      </c>
      <c r="BH4089" t="str">
        <f t="shared" ref="BH4089:BH4152" si="519">IF(A4089="","",IF(BG4089&lt;61,"Moins de 61",IF(BG4089&lt;66,"61 à 65",IF(BG4089&lt;71,"66 à 70",IF(BG4089&lt;76,"71 à 75",IF(BG4089&lt;81,"76 à 80",IF(BG4089&lt;86,"81 à 85",IF(BG4089&lt;91,"86 à 90",IF(BG4089&lt;96,"91 à 95",IF(BG4089&lt;101,"96 à 100",IF(BG4089&gt;=101,"101 et plus","")))))))))))</f>
        <v/>
      </c>
      <c r="BI4089" t="str">
        <f t="shared" ref="BI4089:BI4152" si="520">IF(B4089="","",IF(BG4089&lt;66,"Moins de 66",IF(BG4089&lt;71,"66 à 70",IF(BG4089&lt;76,"71 à 75",IF(BG4089&lt;81,"76 à 80",IF(BG4089&gt;=81,"plus de 80",""))))))</f>
        <v/>
      </c>
      <c r="BJ4089" t="str">
        <f t="shared" ref="BJ4089:BJ4152" ca="1" si="521">IF(A4089="","",DATEDIF(L4089,TODAY(),"y"))</f>
        <v/>
      </c>
      <c r="BK4089">
        <f t="shared" si="516"/>
        <v>1900</v>
      </c>
      <c r="BL4089">
        <f t="shared" si="517"/>
        <v>1900</v>
      </c>
      <c r="BM4089" t="str">
        <f t="shared" si="515"/>
        <v/>
      </c>
    </row>
    <row r="4090" spans="59:65">
      <c r="BG4090" t="str">
        <f t="shared" ca="1" si="518"/>
        <v/>
      </c>
      <c r="BH4090" t="str">
        <f t="shared" si="519"/>
        <v/>
      </c>
      <c r="BI4090" t="str">
        <f t="shared" si="520"/>
        <v/>
      </c>
      <c r="BJ4090" t="str">
        <f t="shared" ca="1" si="521"/>
        <v/>
      </c>
      <c r="BK4090">
        <f t="shared" si="516"/>
        <v>1900</v>
      </c>
      <c r="BL4090">
        <f t="shared" si="517"/>
        <v>1900</v>
      </c>
      <c r="BM4090" t="str">
        <f t="shared" si="515"/>
        <v/>
      </c>
    </row>
    <row r="4091" spans="59:65">
      <c r="BG4091" t="str">
        <f t="shared" ca="1" si="518"/>
        <v/>
      </c>
      <c r="BH4091" t="str">
        <f t="shared" si="519"/>
        <v/>
      </c>
      <c r="BI4091" t="str">
        <f t="shared" si="520"/>
        <v/>
      </c>
      <c r="BJ4091" t="str">
        <f t="shared" ca="1" si="521"/>
        <v/>
      </c>
      <c r="BK4091">
        <f t="shared" si="516"/>
        <v>1900</v>
      </c>
      <c r="BL4091">
        <f t="shared" si="517"/>
        <v>1900</v>
      </c>
      <c r="BM4091" t="str">
        <f t="shared" si="515"/>
        <v/>
      </c>
    </row>
    <row r="4092" spans="59:65">
      <c r="BG4092" t="str">
        <f t="shared" ca="1" si="518"/>
        <v/>
      </c>
      <c r="BH4092" t="str">
        <f t="shared" si="519"/>
        <v/>
      </c>
      <c r="BI4092" t="str">
        <f t="shared" si="520"/>
        <v/>
      </c>
      <c r="BJ4092" t="str">
        <f t="shared" ca="1" si="521"/>
        <v/>
      </c>
      <c r="BK4092">
        <f t="shared" si="516"/>
        <v>1900</v>
      </c>
      <c r="BL4092">
        <f t="shared" si="517"/>
        <v>1900</v>
      </c>
      <c r="BM4092" t="str">
        <f t="shared" si="515"/>
        <v/>
      </c>
    </row>
    <row r="4093" spans="59:65">
      <c r="BG4093" t="str">
        <f t="shared" ca="1" si="518"/>
        <v/>
      </c>
      <c r="BH4093" t="str">
        <f t="shared" si="519"/>
        <v/>
      </c>
      <c r="BI4093" t="str">
        <f t="shared" si="520"/>
        <v/>
      </c>
      <c r="BJ4093" t="str">
        <f t="shared" ca="1" si="521"/>
        <v/>
      </c>
      <c r="BK4093">
        <f t="shared" si="516"/>
        <v>1900</v>
      </c>
      <c r="BL4093">
        <f t="shared" si="517"/>
        <v>1900</v>
      </c>
      <c r="BM4093" t="str">
        <f t="shared" si="515"/>
        <v/>
      </c>
    </row>
    <row r="4094" spans="59:65">
      <c r="BG4094" t="str">
        <f t="shared" ca="1" si="518"/>
        <v/>
      </c>
      <c r="BH4094" t="str">
        <f t="shared" si="519"/>
        <v/>
      </c>
      <c r="BI4094" t="str">
        <f t="shared" si="520"/>
        <v/>
      </c>
      <c r="BJ4094" t="str">
        <f t="shared" ca="1" si="521"/>
        <v/>
      </c>
      <c r="BK4094">
        <f t="shared" si="516"/>
        <v>1900</v>
      </c>
      <c r="BL4094">
        <f t="shared" si="517"/>
        <v>1900</v>
      </c>
      <c r="BM4094" t="str">
        <f t="shared" si="515"/>
        <v/>
      </c>
    </row>
    <row r="4095" spans="59:65">
      <c r="BG4095" t="str">
        <f t="shared" ca="1" si="518"/>
        <v/>
      </c>
      <c r="BH4095" t="str">
        <f t="shared" si="519"/>
        <v/>
      </c>
      <c r="BI4095" t="str">
        <f t="shared" si="520"/>
        <v/>
      </c>
      <c r="BJ4095" t="str">
        <f t="shared" ca="1" si="521"/>
        <v/>
      </c>
      <c r="BK4095">
        <f t="shared" si="516"/>
        <v>1900</v>
      </c>
      <c r="BL4095">
        <f t="shared" si="517"/>
        <v>1900</v>
      </c>
      <c r="BM4095" t="str">
        <f t="shared" si="515"/>
        <v/>
      </c>
    </row>
    <row r="4096" spans="59:65">
      <c r="BG4096" t="str">
        <f t="shared" ca="1" si="518"/>
        <v/>
      </c>
      <c r="BH4096" t="str">
        <f t="shared" si="519"/>
        <v/>
      </c>
      <c r="BI4096" t="str">
        <f t="shared" si="520"/>
        <v/>
      </c>
      <c r="BJ4096" t="str">
        <f t="shared" ca="1" si="521"/>
        <v/>
      </c>
      <c r="BK4096">
        <f t="shared" si="516"/>
        <v>1900</v>
      </c>
      <c r="BL4096">
        <f t="shared" si="517"/>
        <v>1900</v>
      </c>
      <c r="BM4096" t="str">
        <f t="shared" si="515"/>
        <v/>
      </c>
    </row>
    <row r="4097" spans="59:65">
      <c r="BG4097" t="str">
        <f t="shared" ca="1" si="518"/>
        <v/>
      </c>
      <c r="BH4097" t="str">
        <f t="shared" si="519"/>
        <v/>
      </c>
      <c r="BI4097" t="str">
        <f t="shared" si="520"/>
        <v/>
      </c>
      <c r="BJ4097" t="str">
        <f t="shared" ca="1" si="521"/>
        <v/>
      </c>
      <c r="BK4097">
        <f t="shared" si="516"/>
        <v>1900</v>
      </c>
      <c r="BL4097">
        <f t="shared" si="517"/>
        <v>1900</v>
      </c>
      <c r="BM4097" t="str">
        <f t="shared" si="515"/>
        <v/>
      </c>
    </row>
    <row r="4098" spans="59:65">
      <c r="BG4098" t="str">
        <f t="shared" ca="1" si="518"/>
        <v/>
      </c>
      <c r="BH4098" t="str">
        <f t="shared" si="519"/>
        <v/>
      </c>
      <c r="BI4098" t="str">
        <f t="shared" si="520"/>
        <v/>
      </c>
      <c r="BJ4098" t="str">
        <f t="shared" ca="1" si="521"/>
        <v/>
      </c>
      <c r="BK4098">
        <f t="shared" si="516"/>
        <v>1900</v>
      </c>
      <c r="BL4098">
        <f t="shared" si="517"/>
        <v>1900</v>
      </c>
      <c r="BM4098" t="str">
        <f t="shared" ref="BM4098:BM4161" si="522">IF(A4098="","",IF(O4098="Adhérent",BG4098,""))</f>
        <v/>
      </c>
    </row>
    <row r="4099" spans="59:65">
      <c r="BG4099" t="str">
        <f t="shared" ca="1" si="518"/>
        <v/>
      </c>
      <c r="BH4099" t="str">
        <f t="shared" si="519"/>
        <v/>
      </c>
      <c r="BI4099" t="str">
        <f t="shared" si="520"/>
        <v/>
      </c>
      <c r="BJ4099" t="str">
        <f t="shared" ca="1" si="521"/>
        <v/>
      </c>
      <c r="BK4099">
        <f t="shared" ref="BK4099:BK4162" si="523">YEAR(L4099)</f>
        <v>1900</v>
      </c>
      <c r="BL4099">
        <f t="shared" ref="BL4099:BL4162" si="524">YEAR(E4099)</f>
        <v>1900</v>
      </c>
      <c r="BM4099" t="str">
        <f t="shared" si="522"/>
        <v/>
      </c>
    </row>
    <row r="4100" spans="59:65">
      <c r="BG4100" t="str">
        <f t="shared" ca="1" si="518"/>
        <v/>
      </c>
      <c r="BH4100" t="str">
        <f t="shared" si="519"/>
        <v/>
      </c>
      <c r="BI4100" t="str">
        <f t="shared" si="520"/>
        <v/>
      </c>
      <c r="BJ4100" t="str">
        <f t="shared" ca="1" si="521"/>
        <v/>
      </c>
      <c r="BK4100">
        <f t="shared" si="523"/>
        <v>1900</v>
      </c>
      <c r="BL4100">
        <f t="shared" si="524"/>
        <v>1900</v>
      </c>
      <c r="BM4100" t="str">
        <f t="shared" si="522"/>
        <v/>
      </c>
    </row>
    <row r="4101" spans="59:65">
      <c r="BG4101" t="str">
        <f t="shared" ca="1" si="518"/>
        <v/>
      </c>
      <c r="BH4101" t="str">
        <f t="shared" si="519"/>
        <v/>
      </c>
      <c r="BI4101" t="str">
        <f t="shared" si="520"/>
        <v/>
      </c>
      <c r="BJ4101" t="str">
        <f t="shared" ca="1" si="521"/>
        <v/>
      </c>
      <c r="BK4101">
        <f t="shared" si="523"/>
        <v>1900</v>
      </c>
      <c r="BL4101">
        <f t="shared" si="524"/>
        <v>1900</v>
      </c>
      <c r="BM4101" t="str">
        <f t="shared" si="522"/>
        <v/>
      </c>
    </row>
    <row r="4102" spans="59:65">
      <c r="BG4102" t="str">
        <f t="shared" ca="1" si="518"/>
        <v/>
      </c>
      <c r="BH4102" t="str">
        <f t="shared" si="519"/>
        <v/>
      </c>
      <c r="BI4102" t="str">
        <f t="shared" si="520"/>
        <v/>
      </c>
      <c r="BJ4102" t="str">
        <f t="shared" ca="1" si="521"/>
        <v/>
      </c>
      <c r="BK4102">
        <f t="shared" si="523"/>
        <v>1900</v>
      </c>
      <c r="BL4102">
        <f t="shared" si="524"/>
        <v>1900</v>
      </c>
      <c r="BM4102" t="str">
        <f t="shared" si="522"/>
        <v/>
      </c>
    </row>
    <row r="4103" spans="59:65">
      <c r="BG4103" t="str">
        <f t="shared" ca="1" si="518"/>
        <v/>
      </c>
      <c r="BH4103" t="str">
        <f t="shared" si="519"/>
        <v/>
      </c>
      <c r="BI4103" t="str">
        <f t="shared" si="520"/>
        <v/>
      </c>
      <c r="BJ4103" t="str">
        <f t="shared" ca="1" si="521"/>
        <v/>
      </c>
      <c r="BK4103">
        <f t="shared" si="523"/>
        <v>1900</v>
      </c>
      <c r="BL4103">
        <f t="shared" si="524"/>
        <v>1900</v>
      </c>
      <c r="BM4103" t="str">
        <f t="shared" si="522"/>
        <v/>
      </c>
    </row>
    <row r="4104" spans="59:65">
      <c r="BG4104" t="str">
        <f t="shared" ca="1" si="518"/>
        <v/>
      </c>
      <c r="BH4104" t="str">
        <f t="shared" si="519"/>
        <v/>
      </c>
      <c r="BI4104" t="str">
        <f t="shared" si="520"/>
        <v/>
      </c>
      <c r="BJ4104" t="str">
        <f t="shared" ca="1" si="521"/>
        <v/>
      </c>
      <c r="BK4104">
        <f t="shared" si="523"/>
        <v>1900</v>
      </c>
      <c r="BL4104">
        <f t="shared" si="524"/>
        <v>1900</v>
      </c>
      <c r="BM4104" t="str">
        <f t="shared" si="522"/>
        <v/>
      </c>
    </row>
    <row r="4105" spans="59:65">
      <c r="BG4105" t="str">
        <f t="shared" ca="1" si="518"/>
        <v/>
      </c>
      <c r="BH4105" t="str">
        <f t="shared" si="519"/>
        <v/>
      </c>
      <c r="BI4105" t="str">
        <f t="shared" si="520"/>
        <v/>
      </c>
      <c r="BJ4105" t="str">
        <f t="shared" ca="1" si="521"/>
        <v/>
      </c>
      <c r="BK4105">
        <f t="shared" si="523"/>
        <v>1900</v>
      </c>
      <c r="BL4105">
        <f t="shared" si="524"/>
        <v>1900</v>
      </c>
      <c r="BM4105" t="str">
        <f t="shared" si="522"/>
        <v/>
      </c>
    </row>
    <row r="4106" spans="59:65">
      <c r="BG4106" t="str">
        <f t="shared" ca="1" si="518"/>
        <v/>
      </c>
      <c r="BH4106" t="str">
        <f t="shared" si="519"/>
        <v/>
      </c>
      <c r="BI4106" t="str">
        <f t="shared" si="520"/>
        <v/>
      </c>
      <c r="BJ4106" t="str">
        <f t="shared" ca="1" si="521"/>
        <v/>
      </c>
      <c r="BK4106">
        <f t="shared" si="523"/>
        <v>1900</v>
      </c>
      <c r="BL4106">
        <f t="shared" si="524"/>
        <v>1900</v>
      </c>
      <c r="BM4106" t="str">
        <f t="shared" si="522"/>
        <v/>
      </c>
    </row>
    <row r="4107" spans="59:65">
      <c r="BG4107" t="str">
        <f t="shared" ca="1" si="518"/>
        <v/>
      </c>
      <c r="BH4107" t="str">
        <f t="shared" si="519"/>
        <v/>
      </c>
      <c r="BI4107" t="str">
        <f t="shared" si="520"/>
        <v/>
      </c>
      <c r="BJ4107" t="str">
        <f t="shared" ca="1" si="521"/>
        <v/>
      </c>
      <c r="BK4107">
        <f t="shared" si="523"/>
        <v>1900</v>
      </c>
      <c r="BL4107">
        <f t="shared" si="524"/>
        <v>1900</v>
      </c>
      <c r="BM4107" t="str">
        <f t="shared" si="522"/>
        <v/>
      </c>
    </row>
    <row r="4108" spans="59:65">
      <c r="BG4108" t="str">
        <f t="shared" ca="1" si="518"/>
        <v/>
      </c>
      <c r="BH4108" t="str">
        <f t="shared" si="519"/>
        <v/>
      </c>
      <c r="BI4108" t="str">
        <f t="shared" si="520"/>
        <v/>
      </c>
      <c r="BJ4108" t="str">
        <f t="shared" ca="1" si="521"/>
        <v/>
      </c>
      <c r="BK4108">
        <f t="shared" si="523"/>
        <v>1900</v>
      </c>
      <c r="BL4108">
        <f t="shared" si="524"/>
        <v>1900</v>
      </c>
      <c r="BM4108" t="str">
        <f t="shared" si="522"/>
        <v/>
      </c>
    </row>
    <row r="4109" spans="59:65">
      <c r="BG4109" t="str">
        <f t="shared" ca="1" si="518"/>
        <v/>
      </c>
      <c r="BH4109" t="str">
        <f t="shared" si="519"/>
        <v/>
      </c>
      <c r="BI4109" t="str">
        <f t="shared" si="520"/>
        <v/>
      </c>
      <c r="BJ4109" t="str">
        <f t="shared" ca="1" si="521"/>
        <v/>
      </c>
      <c r="BK4109">
        <f t="shared" si="523"/>
        <v>1900</v>
      </c>
      <c r="BL4109">
        <f t="shared" si="524"/>
        <v>1900</v>
      </c>
      <c r="BM4109" t="str">
        <f t="shared" si="522"/>
        <v/>
      </c>
    </row>
    <row r="4110" spans="59:65">
      <c r="BG4110" t="str">
        <f t="shared" ca="1" si="518"/>
        <v/>
      </c>
      <c r="BH4110" t="str">
        <f t="shared" si="519"/>
        <v/>
      </c>
      <c r="BI4110" t="str">
        <f t="shared" si="520"/>
        <v/>
      </c>
      <c r="BJ4110" t="str">
        <f t="shared" ca="1" si="521"/>
        <v/>
      </c>
      <c r="BK4110">
        <f t="shared" si="523"/>
        <v>1900</v>
      </c>
      <c r="BL4110">
        <f t="shared" si="524"/>
        <v>1900</v>
      </c>
      <c r="BM4110" t="str">
        <f t="shared" si="522"/>
        <v/>
      </c>
    </row>
    <row r="4111" spans="59:65">
      <c r="BG4111" t="str">
        <f t="shared" ca="1" si="518"/>
        <v/>
      </c>
      <c r="BH4111" t="str">
        <f t="shared" si="519"/>
        <v/>
      </c>
      <c r="BI4111" t="str">
        <f t="shared" si="520"/>
        <v/>
      </c>
      <c r="BJ4111" t="str">
        <f t="shared" ca="1" si="521"/>
        <v/>
      </c>
      <c r="BK4111">
        <f t="shared" si="523"/>
        <v>1900</v>
      </c>
      <c r="BL4111">
        <f t="shared" si="524"/>
        <v>1900</v>
      </c>
      <c r="BM4111" t="str">
        <f t="shared" si="522"/>
        <v/>
      </c>
    </row>
    <row r="4112" spans="59:65">
      <c r="BG4112" t="str">
        <f t="shared" ca="1" si="518"/>
        <v/>
      </c>
      <c r="BH4112" t="str">
        <f t="shared" si="519"/>
        <v/>
      </c>
      <c r="BI4112" t="str">
        <f t="shared" si="520"/>
        <v/>
      </c>
      <c r="BJ4112" t="str">
        <f t="shared" ca="1" si="521"/>
        <v/>
      </c>
      <c r="BK4112">
        <f t="shared" si="523"/>
        <v>1900</v>
      </c>
      <c r="BL4112">
        <f t="shared" si="524"/>
        <v>1900</v>
      </c>
      <c r="BM4112" t="str">
        <f t="shared" si="522"/>
        <v/>
      </c>
    </row>
    <row r="4113" spans="59:65">
      <c r="BG4113" t="str">
        <f t="shared" ca="1" si="518"/>
        <v/>
      </c>
      <c r="BH4113" t="str">
        <f t="shared" si="519"/>
        <v/>
      </c>
      <c r="BI4113" t="str">
        <f t="shared" si="520"/>
        <v/>
      </c>
      <c r="BJ4113" t="str">
        <f t="shared" ca="1" si="521"/>
        <v/>
      </c>
      <c r="BK4113">
        <f t="shared" si="523"/>
        <v>1900</v>
      </c>
      <c r="BL4113">
        <f t="shared" si="524"/>
        <v>1900</v>
      </c>
      <c r="BM4113" t="str">
        <f t="shared" si="522"/>
        <v/>
      </c>
    </row>
    <row r="4114" spans="59:65">
      <c r="BG4114" t="str">
        <f t="shared" ca="1" si="518"/>
        <v/>
      </c>
      <c r="BH4114" t="str">
        <f t="shared" si="519"/>
        <v/>
      </c>
      <c r="BI4114" t="str">
        <f t="shared" si="520"/>
        <v/>
      </c>
      <c r="BJ4114" t="str">
        <f t="shared" ca="1" si="521"/>
        <v/>
      </c>
      <c r="BK4114">
        <f t="shared" si="523"/>
        <v>1900</v>
      </c>
      <c r="BL4114">
        <f t="shared" si="524"/>
        <v>1900</v>
      </c>
      <c r="BM4114" t="str">
        <f t="shared" si="522"/>
        <v/>
      </c>
    </row>
    <row r="4115" spans="59:65">
      <c r="BG4115" t="str">
        <f t="shared" ca="1" si="518"/>
        <v/>
      </c>
      <c r="BH4115" t="str">
        <f t="shared" si="519"/>
        <v/>
      </c>
      <c r="BI4115" t="str">
        <f t="shared" si="520"/>
        <v/>
      </c>
      <c r="BJ4115" t="str">
        <f t="shared" ca="1" si="521"/>
        <v/>
      </c>
      <c r="BK4115">
        <f t="shared" si="523"/>
        <v>1900</v>
      </c>
      <c r="BL4115">
        <f t="shared" si="524"/>
        <v>1900</v>
      </c>
      <c r="BM4115" t="str">
        <f t="shared" si="522"/>
        <v/>
      </c>
    </row>
    <row r="4116" spans="59:65">
      <c r="BG4116" t="str">
        <f t="shared" ca="1" si="518"/>
        <v/>
      </c>
      <c r="BH4116" t="str">
        <f t="shared" si="519"/>
        <v/>
      </c>
      <c r="BI4116" t="str">
        <f t="shared" si="520"/>
        <v/>
      </c>
      <c r="BJ4116" t="str">
        <f t="shared" ca="1" si="521"/>
        <v/>
      </c>
      <c r="BK4116">
        <f t="shared" si="523"/>
        <v>1900</v>
      </c>
      <c r="BL4116">
        <f t="shared" si="524"/>
        <v>1900</v>
      </c>
      <c r="BM4116" t="str">
        <f t="shared" si="522"/>
        <v/>
      </c>
    </row>
    <row r="4117" spans="59:65">
      <c r="BG4117" t="str">
        <f t="shared" ca="1" si="518"/>
        <v/>
      </c>
      <c r="BH4117" t="str">
        <f t="shared" si="519"/>
        <v/>
      </c>
      <c r="BI4117" t="str">
        <f t="shared" si="520"/>
        <v/>
      </c>
      <c r="BJ4117" t="str">
        <f t="shared" ca="1" si="521"/>
        <v/>
      </c>
      <c r="BK4117">
        <f t="shared" si="523"/>
        <v>1900</v>
      </c>
      <c r="BL4117">
        <f t="shared" si="524"/>
        <v>1900</v>
      </c>
      <c r="BM4117" t="str">
        <f t="shared" si="522"/>
        <v/>
      </c>
    </row>
    <row r="4118" spans="59:65">
      <c r="BG4118" t="str">
        <f t="shared" ca="1" si="518"/>
        <v/>
      </c>
      <c r="BH4118" t="str">
        <f t="shared" si="519"/>
        <v/>
      </c>
      <c r="BI4118" t="str">
        <f t="shared" si="520"/>
        <v/>
      </c>
      <c r="BJ4118" t="str">
        <f t="shared" ca="1" si="521"/>
        <v/>
      </c>
      <c r="BK4118">
        <f t="shared" si="523"/>
        <v>1900</v>
      </c>
      <c r="BL4118">
        <f t="shared" si="524"/>
        <v>1900</v>
      </c>
      <c r="BM4118" t="str">
        <f t="shared" si="522"/>
        <v/>
      </c>
    </row>
    <row r="4119" spans="59:65">
      <c r="BG4119" t="str">
        <f t="shared" ca="1" si="518"/>
        <v/>
      </c>
      <c r="BH4119" t="str">
        <f t="shared" si="519"/>
        <v/>
      </c>
      <c r="BI4119" t="str">
        <f t="shared" si="520"/>
        <v/>
      </c>
      <c r="BJ4119" t="str">
        <f t="shared" ca="1" si="521"/>
        <v/>
      </c>
      <c r="BK4119">
        <f t="shared" si="523"/>
        <v>1900</v>
      </c>
      <c r="BL4119">
        <f t="shared" si="524"/>
        <v>1900</v>
      </c>
      <c r="BM4119" t="str">
        <f t="shared" si="522"/>
        <v/>
      </c>
    </row>
    <row r="4120" spans="59:65">
      <c r="BG4120" t="str">
        <f t="shared" ca="1" si="518"/>
        <v/>
      </c>
      <c r="BH4120" t="str">
        <f t="shared" si="519"/>
        <v/>
      </c>
      <c r="BI4120" t="str">
        <f t="shared" si="520"/>
        <v/>
      </c>
      <c r="BJ4120" t="str">
        <f t="shared" ca="1" si="521"/>
        <v/>
      </c>
      <c r="BK4120">
        <f t="shared" si="523"/>
        <v>1900</v>
      </c>
      <c r="BL4120">
        <f t="shared" si="524"/>
        <v>1900</v>
      </c>
      <c r="BM4120" t="str">
        <f t="shared" si="522"/>
        <v/>
      </c>
    </row>
    <row r="4121" spans="59:65">
      <c r="BG4121" t="str">
        <f t="shared" ca="1" si="518"/>
        <v/>
      </c>
      <c r="BH4121" t="str">
        <f t="shared" si="519"/>
        <v/>
      </c>
      <c r="BI4121" t="str">
        <f t="shared" si="520"/>
        <v/>
      </c>
      <c r="BJ4121" t="str">
        <f t="shared" ca="1" si="521"/>
        <v/>
      </c>
      <c r="BK4121">
        <f t="shared" si="523"/>
        <v>1900</v>
      </c>
      <c r="BL4121">
        <f t="shared" si="524"/>
        <v>1900</v>
      </c>
      <c r="BM4121" t="str">
        <f t="shared" si="522"/>
        <v/>
      </c>
    </row>
    <row r="4122" spans="59:65">
      <c r="BG4122" t="str">
        <f t="shared" ca="1" si="518"/>
        <v/>
      </c>
      <c r="BH4122" t="str">
        <f t="shared" si="519"/>
        <v/>
      </c>
      <c r="BI4122" t="str">
        <f t="shared" si="520"/>
        <v/>
      </c>
      <c r="BJ4122" t="str">
        <f t="shared" ca="1" si="521"/>
        <v/>
      </c>
      <c r="BK4122">
        <f t="shared" si="523"/>
        <v>1900</v>
      </c>
      <c r="BL4122">
        <f t="shared" si="524"/>
        <v>1900</v>
      </c>
      <c r="BM4122" t="str">
        <f t="shared" si="522"/>
        <v/>
      </c>
    </row>
    <row r="4123" spans="59:65">
      <c r="BG4123" t="str">
        <f t="shared" ca="1" si="518"/>
        <v/>
      </c>
      <c r="BH4123" t="str">
        <f t="shared" si="519"/>
        <v/>
      </c>
      <c r="BI4123" t="str">
        <f t="shared" si="520"/>
        <v/>
      </c>
      <c r="BJ4123" t="str">
        <f t="shared" ca="1" si="521"/>
        <v/>
      </c>
      <c r="BK4123">
        <f t="shared" si="523"/>
        <v>1900</v>
      </c>
      <c r="BL4123">
        <f t="shared" si="524"/>
        <v>1900</v>
      </c>
      <c r="BM4123" t="str">
        <f t="shared" si="522"/>
        <v/>
      </c>
    </row>
    <row r="4124" spans="59:65">
      <c r="BG4124" t="str">
        <f t="shared" ca="1" si="518"/>
        <v/>
      </c>
      <c r="BH4124" t="str">
        <f t="shared" si="519"/>
        <v/>
      </c>
      <c r="BI4124" t="str">
        <f t="shared" si="520"/>
        <v/>
      </c>
      <c r="BJ4124" t="str">
        <f t="shared" ca="1" si="521"/>
        <v/>
      </c>
      <c r="BK4124">
        <f t="shared" si="523"/>
        <v>1900</v>
      </c>
      <c r="BL4124">
        <f t="shared" si="524"/>
        <v>1900</v>
      </c>
      <c r="BM4124" t="str">
        <f t="shared" si="522"/>
        <v/>
      </c>
    </row>
    <row r="4125" spans="59:65">
      <c r="BG4125" t="str">
        <f t="shared" ca="1" si="518"/>
        <v/>
      </c>
      <c r="BH4125" t="str">
        <f t="shared" si="519"/>
        <v/>
      </c>
      <c r="BI4125" t="str">
        <f t="shared" si="520"/>
        <v/>
      </c>
      <c r="BJ4125" t="str">
        <f t="shared" ca="1" si="521"/>
        <v/>
      </c>
      <c r="BK4125">
        <f t="shared" si="523"/>
        <v>1900</v>
      </c>
      <c r="BL4125">
        <f t="shared" si="524"/>
        <v>1900</v>
      </c>
      <c r="BM4125" t="str">
        <f t="shared" si="522"/>
        <v/>
      </c>
    </row>
    <row r="4126" spans="59:65">
      <c r="BG4126" t="str">
        <f t="shared" ca="1" si="518"/>
        <v/>
      </c>
      <c r="BH4126" t="str">
        <f t="shared" si="519"/>
        <v/>
      </c>
      <c r="BI4126" t="str">
        <f t="shared" si="520"/>
        <v/>
      </c>
      <c r="BJ4126" t="str">
        <f t="shared" ca="1" si="521"/>
        <v/>
      </c>
      <c r="BK4126">
        <f t="shared" si="523"/>
        <v>1900</v>
      </c>
      <c r="BL4126">
        <f t="shared" si="524"/>
        <v>1900</v>
      </c>
      <c r="BM4126" t="str">
        <f t="shared" si="522"/>
        <v/>
      </c>
    </row>
    <row r="4127" spans="59:65">
      <c r="BG4127" t="str">
        <f t="shared" ca="1" si="518"/>
        <v/>
      </c>
      <c r="BH4127" t="str">
        <f t="shared" si="519"/>
        <v/>
      </c>
      <c r="BI4127" t="str">
        <f t="shared" si="520"/>
        <v/>
      </c>
      <c r="BJ4127" t="str">
        <f t="shared" ca="1" si="521"/>
        <v/>
      </c>
      <c r="BK4127">
        <f t="shared" si="523"/>
        <v>1900</v>
      </c>
      <c r="BL4127">
        <f t="shared" si="524"/>
        <v>1900</v>
      </c>
      <c r="BM4127" t="str">
        <f t="shared" si="522"/>
        <v/>
      </c>
    </row>
    <row r="4128" spans="59:65">
      <c r="BG4128" t="str">
        <f t="shared" ca="1" si="518"/>
        <v/>
      </c>
      <c r="BH4128" t="str">
        <f t="shared" si="519"/>
        <v/>
      </c>
      <c r="BI4128" t="str">
        <f t="shared" si="520"/>
        <v/>
      </c>
      <c r="BJ4128" t="str">
        <f t="shared" ca="1" si="521"/>
        <v/>
      </c>
      <c r="BK4128">
        <f t="shared" si="523"/>
        <v>1900</v>
      </c>
      <c r="BL4128">
        <f t="shared" si="524"/>
        <v>1900</v>
      </c>
      <c r="BM4128" t="str">
        <f t="shared" si="522"/>
        <v/>
      </c>
    </row>
    <row r="4129" spans="59:65">
      <c r="BG4129" t="str">
        <f t="shared" ca="1" si="518"/>
        <v/>
      </c>
      <c r="BH4129" t="str">
        <f t="shared" si="519"/>
        <v/>
      </c>
      <c r="BI4129" t="str">
        <f t="shared" si="520"/>
        <v/>
      </c>
      <c r="BJ4129" t="str">
        <f t="shared" ca="1" si="521"/>
        <v/>
      </c>
      <c r="BK4129">
        <f t="shared" si="523"/>
        <v>1900</v>
      </c>
      <c r="BL4129">
        <f t="shared" si="524"/>
        <v>1900</v>
      </c>
      <c r="BM4129" t="str">
        <f t="shared" si="522"/>
        <v/>
      </c>
    </row>
    <row r="4130" spans="59:65">
      <c r="BG4130" t="str">
        <f t="shared" ca="1" si="518"/>
        <v/>
      </c>
      <c r="BH4130" t="str">
        <f t="shared" si="519"/>
        <v/>
      </c>
      <c r="BI4130" t="str">
        <f t="shared" si="520"/>
        <v/>
      </c>
      <c r="BJ4130" t="str">
        <f t="shared" ca="1" si="521"/>
        <v/>
      </c>
      <c r="BK4130">
        <f t="shared" si="523"/>
        <v>1900</v>
      </c>
      <c r="BL4130">
        <f t="shared" si="524"/>
        <v>1900</v>
      </c>
      <c r="BM4130" t="str">
        <f t="shared" si="522"/>
        <v/>
      </c>
    </row>
    <row r="4131" spans="59:65">
      <c r="BG4131" t="str">
        <f t="shared" ca="1" si="518"/>
        <v/>
      </c>
      <c r="BH4131" t="str">
        <f t="shared" si="519"/>
        <v/>
      </c>
      <c r="BI4131" t="str">
        <f t="shared" si="520"/>
        <v/>
      </c>
      <c r="BJ4131" t="str">
        <f t="shared" ca="1" si="521"/>
        <v/>
      </c>
      <c r="BK4131">
        <f t="shared" si="523"/>
        <v>1900</v>
      </c>
      <c r="BL4131">
        <f t="shared" si="524"/>
        <v>1900</v>
      </c>
      <c r="BM4131" t="str">
        <f t="shared" si="522"/>
        <v/>
      </c>
    </row>
    <row r="4132" spans="59:65">
      <c r="BG4132" t="str">
        <f t="shared" ca="1" si="518"/>
        <v/>
      </c>
      <c r="BH4132" t="str">
        <f t="shared" si="519"/>
        <v/>
      </c>
      <c r="BI4132" t="str">
        <f t="shared" si="520"/>
        <v/>
      </c>
      <c r="BJ4132" t="str">
        <f t="shared" ca="1" si="521"/>
        <v/>
      </c>
      <c r="BK4132">
        <f t="shared" si="523"/>
        <v>1900</v>
      </c>
      <c r="BL4132">
        <f t="shared" si="524"/>
        <v>1900</v>
      </c>
      <c r="BM4132" t="str">
        <f t="shared" si="522"/>
        <v/>
      </c>
    </row>
    <row r="4133" spans="59:65">
      <c r="BG4133" t="str">
        <f t="shared" ca="1" si="518"/>
        <v/>
      </c>
      <c r="BH4133" t="str">
        <f t="shared" si="519"/>
        <v/>
      </c>
      <c r="BI4133" t="str">
        <f t="shared" si="520"/>
        <v/>
      </c>
      <c r="BJ4133" t="str">
        <f t="shared" ca="1" si="521"/>
        <v/>
      </c>
      <c r="BK4133">
        <f t="shared" si="523"/>
        <v>1900</v>
      </c>
      <c r="BL4133">
        <f t="shared" si="524"/>
        <v>1900</v>
      </c>
      <c r="BM4133" t="str">
        <f t="shared" si="522"/>
        <v/>
      </c>
    </row>
    <row r="4134" spans="59:65">
      <c r="BG4134" t="str">
        <f t="shared" ca="1" si="518"/>
        <v/>
      </c>
      <c r="BH4134" t="str">
        <f t="shared" si="519"/>
        <v/>
      </c>
      <c r="BI4134" t="str">
        <f t="shared" si="520"/>
        <v/>
      </c>
      <c r="BJ4134" t="str">
        <f t="shared" ca="1" si="521"/>
        <v/>
      </c>
      <c r="BK4134">
        <f t="shared" si="523"/>
        <v>1900</v>
      </c>
      <c r="BL4134">
        <f t="shared" si="524"/>
        <v>1900</v>
      </c>
      <c r="BM4134" t="str">
        <f t="shared" si="522"/>
        <v/>
      </c>
    </row>
    <row r="4135" spans="59:65">
      <c r="BG4135" t="str">
        <f t="shared" ca="1" si="518"/>
        <v/>
      </c>
      <c r="BH4135" t="str">
        <f t="shared" si="519"/>
        <v/>
      </c>
      <c r="BI4135" t="str">
        <f t="shared" si="520"/>
        <v/>
      </c>
      <c r="BJ4135" t="str">
        <f t="shared" ca="1" si="521"/>
        <v/>
      </c>
      <c r="BK4135">
        <f t="shared" si="523"/>
        <v>1900</v>
      </c>
      <c r="BL4135">
        <f t="shared" si="524"/>
        <v>1900</v>
      </c>
      <c r="BM4135" t="str">
        <f t="shared" si="522"/>
        <v/>
      </c>
    </row>
    <row r="4136" spans="59:65">
      <c r="BG4136" t="str">
        <f t="shared" ca="1" si="518"/>
        <v/>
      </c>
      <c r="BH4136" t="str">
        <f t="shared" si="519"/>
        <v/>
      </c>
      <c r="BI4136" t="str">
        <f t="shared" si="520"/>
        <v/>
      </c>
      <c r="BJ4136" t="str">
        <f t="shared" ca="1" si="521"/>
        <v/>
      </c>
      <c r="BK4136">
        <f t="shared" si="523"/>
        <v>1900</v>
      </c>
      <c r="BL4136">
        <f t="shared" si="524"/>
        <v>1900</v>
      </c>
      <c r="BM4136" t="str">
        <f t="shared" si="522"/>
        <v/>
      </c>
    </row>
    <row r="4137" spans="59:65">
      <c r="BG4137" t="str">
        <f t="shared" ca="1" si="518"/>
        <v/>
      </c>
      <c r="BH4137" t="str">
        <f t="shared" si="519"/>
        <v/>
      </c>
      <c r="BI4137" t="str">
        <f t="shared" si="520"/>
        <v/>
      </c>
      <c r="BJ4137" t="str">
        <f t="shared" ca="1" si="521"/>
        <v/>
      </c>
      <c r="BK4137">
        <f t="shared" si="523"/>
        <v>1900</v>
      </c>
      <c r="BL4137">
        <f t="shared" si="524"/>
        <v>1900</v>
      </c>
      <c r="BM4137" t="str">
        <f t="shared" si="522"/>
        <v/>
      </c>
    </row>
    <row r="4138" spans="59:65">
      <c r="BG4138" t="str">
        <f t="shared" ca="1" si="518"/>
        <v/>
      </c>
      <c r="BH4138" t="str">
        <f t="shared" si="519"/>
        <v/>
      </c>
      <c r="BI4138" t="str">
        <f t="shared" si="520"/>
        <v/>
      </c>
      <c r="BJ4138" t="str">
        <f t="shared" ca="1" si="521"/>
        <v/>
      </c>
      <c r="BK4138">
        <f t="shared" si="523"/>
        <v>1900</v>
      </c>
      <c r="BL4138">
        <f t="shared" si="524"/>
        <v>1900</v>
      </c>
      <c r="BM4138" t="str">
        <f t="shared" si="522"/>
        <v/>
      </c>
    </row>
    <row r="4139" spans="59:65">
      <c r="BG4139" t="str">
        <f t="shared" ca="1" si="518"/>
        <v/>
      </c>
      <c r="BH4139" t="str">
        <f t="shared" si="519"/>
        <v/>
      </c>
      <c r="BI4139" t="str">
        <f t="shared" si="520"/>
        <v/>
      </c>
      <c r="BJ4139" t="str">
        <f t="shared" ca="1" si="521"/>
        <v/>
      </c>
      <c r="BK4139">
        <f t="shared" si="523"/>
        <v>1900</v>
      </c>
      <c r="BL4139">
        <f t="shared" si="524"/>
        <v>1900</v>
      </c>
      <c r="BM4139" t="str">
        <f t="shared" si="522"/>
        <v/>
      </c>
    </row>
    <row r="4140" spans="59:65">
      <c r="BG4140" t="str">
        <f t="shared" ca="1" si="518"/>
        <v/>
      </c>
      <c r="BH4140" t="str">
        <f t="shared" si="519"/>
        <v/>
      </c>
      <c r="BI4140" t="str">
        <f t="shared" si="520"/>
        <v/>
      </c>
      <c r="BJ4140" t="str">
        <f t="shared" ca="1" si="521"/>
        <v/>
      </c>
      <c r="BK4140">
        <f t="shared" si="523"/>
        <v>1900</v>
      </c>
      <c r="BL4140">
        <f t="shared" si="524"/>
        <v>1900</v>
      </c>
      <c r="BM4140" t="str">
        <f t="shared" si="522"/>
        <v/>
      </c>
    </row>
    <row r="4141" spans="59:65">
      <c r="BG4141" t="str">
        <f t="shared" ca="1" si="518"/>
        <v/>
      </c>
      <c r="BH4141" t="str">
        <f t="shared" si="519"/>
        <v/>
      </c>
      <c r="BI4141" t="str">
        <f t="shared" si="520"/>
        <v/>
      </c>
      <c r="BJ4141" t="str">
        <f t="shared" ca="1" si="521"/>
        <v/>
      </c>
      <c r="BK4141">
        <f t="shared" si="523"/>
        <v>1900</v>
      </c>
      <c r="BL4141">
        <f t="shared" si="524"/>
        <v>1900</v>
      </c>
      <c r="BM4141" t="str">
        <f t="shared" si="522"/>
        <v/>
      </c>
    </row>
    <row r="4142" spans="59:65">
      <c r="BG4142" t="str">
        <f t="shared" ca="1" si="518"/>
        <v/>
      </c>
      <c r="BH4142" t="str">
        <f t="shared" si="519"/>
        <v/>
      </c>
      <c r="BI4142" t="str">
        <f t="shared" si="520"/>
        <v/>
      </c>
      <c r="BJ4142" t="str">
        <f t="shared" ca="1" si="521"/>
        <v/>
      </c>
      <c r="BK4142">
        <f t="shared" si="523"/>
        <v>1900</v>
      </c>
      <c r="BL4142">
        <f t="shared" si="524"/>
        <v>1900</v>
      </c>
      <c r="BM4142" t="str">
        <f t="shared" si="522"/>
        <v/>
      </c>
    </row>
    <row r="4143" spans="59:65">
      <c r="BG4143" t="str">
        <f t="shared" ca="1" si="518"/>
        <v/>
      </c>
      <c r="BH4143" t="str">
        <f t="shared" si="519"/>
        <v/>
      </c>
      <c r="BI4143" t="str">
        <f t="shared" si="520"/>
        <v/>
      </c>
      <c r="BJ4143" t="str">
        <f t="shared" ca="1" si="521"/>
        <v/>
      </c>
      <c r="BK4143">
        <f t="shared" si="523"/>
        <v>1900</v>
      </c>
      <c r="BL4143">
        <f t="shared" si="524"/>
        <v>1900</v>
      </c>
      <c r="BM4143" t="str">
        <f t="shared" si="522"/>
        <v/>
      </c>
    </row>
    <row r="4144" spans="59:65">
      <c r="BG4144" t="str">
        <f t="shared" ca="1" si="518"/>
        <v/>
      </c>
      <c r="BH4144" t="str">
        <f t="shared" si="519"/>
        <v/>
      </c>
      <c r="BI4144" t="str">
        <f t="shared" si="520"/>
        <v/>
      </c>
      <c r="BJ4144" t="str">
        <f t="shared" ca="1" si="521"/>
        <v/>
      </c>
      <c r="BK4144">
        <f t="shared" si="523"/>
        <v>1900</v>
      </c>
      <c r="BL4144">
        <f t="shared" si="524"/>
        <v>1900</v>
      </c>
      <c r="BM4144" t="str">
        <f t="shared" si="522"/>
        <v/>
      </c>
    </row>
    <row r="4145" spans="59:65">
      <c r="BG4145" t="str">
        <f t="shared" ca="1" si="518"/>
        <v/>
      </c>
      <c r="BH4145" t="str">
        <f t="shared" si="519"/>
        <v/>
      </c>
      <c r="BI4145" t="str">
        <f t="shared" si="520"/>
        <v/>
      </c>
      <c r="BJ4145" t="str">
        <f t="shared" ca="1" si="521"/>
        <v/>
      </c>
      <c r="BK4145">
        <f t="shared" si="523"/>
        <v>1900</v>
      </c>
      <c r="BL4145">
        <f t="shared" si="524"/>
        <v>1900</v>
      </c>
      <c r="BM4145" t="str">
        <f t="shared" si="522"/>
        <v/>
      </c>
    </row>
    <row r="4146" spans="59:65">
      <c r="BG4146" t="str">
        <f t="shared" ca="1" si="518"/>
        <v/>
      </c>
      <c r="BH4146" t="str">
        <f t="shared" si="519"/>
        <v/>
      </c>
      <c r="BI4146" t="str">
        <f t="shared" si="520"/>
        <v/>
      </c>
      <c r="BJ4146" t="str">
        <f t="shared" ca="1" si="521"/>
        <v/>
      </c>
      <c r="BK4146">
        <f t="shared" si="523"/>
        <v>1900</v>
      </c>
      <c r="BL4146">
        <f t="shared" si="524"/>
        <v>1900</v>
      </c>
      <c r="BM4146" t="str">
        <f t="shared" si="522"/>
        <v/>
      </c>
    </row>
    <row r="4147" spans="59:65">
      <c r="BG4147" t="str">
        <f t="shared" ca="1" si="518"/>
        <v/>
      </c>
      <c r="BH4147" t="str">
        <f t="shared" si="519"/>
        <v/>
      </c>
      <c r="BI4147" t="str">
        <f t="shared" si="520"/>
        <v/>
      </c>
      <c r="BJ4147" t="str">
        <f t="shared" ca="1" si="521"/>
        <v/>
      </c>
      <c r="BK4147">
        <f t="shared" si="523"/>
        <v>1900</v>
      </c>
      <c r="BL4147">
        <f t="shared" si="524"/>
        <v>1900</v>
      </c>
      <c r="BM4147" t="str">
        <f t="shared" si="522"/>
        <v/>
      </c>
    </row>
    <row r="4148" spans="59:65">
      <c r="BG4148" t="str">
        <f t="shared" ca="1" si="518"/>
        <v/>
      </c>
      <c r="BH4148" t="str">
        <f t="shared" si="519"/>
        <v/>
      </c>
      <c r="BI4148" t="str">
        <f t="shared" si="520"/>
        <v/>
      </c>
      <c r="BJ4148" t="str">
        <f t="shared" ca="1" si="521"/>
        <v/>
      </c>
      <c r="BK4148">
        <f t="shared" si="523"/>
        <v>1900</v>
      </c>
      <c r="BL4148">
        <f t="shared" si="524"/>
        <v>1900</v>
      </c>
      <c r="BM4148" t="str">
        <f t="shared" si="522"/>
        <v/>
      </c>
    </row>
    <row r="4149" spans="59:65">
      <c r="BG4149" t="str">
        <f t="shared" ca="1" si="518"/>
        <v/>
      </c>
      <c r="BH4149" t="str">
        <f t="shared" si="519"/>
        <v/>
      </c>
      <c r="BI4149" t="str">
        <f t="shared" si="520"/>
        <v/>
      </c>
      <c r="BJ4149" t="str">
        <f t="shared" ca="1" si="521"/>
        <v/>
      </c>
      <c r="BK4149">
        <f t="shared" si="523"/>
        <v>1900</v>
      </c>
      <c r="BL4149">
        <f t="shared" si="524"/>
        <v>1900</v>
      </c>
      <c r="BM4149" t="str">
        <f t="shared" si="522"/>
        <v/>
      </c>
    </row>
    <row r="4150" spans="59:65">
      <c r="BG4150" t="str">
        <f t="shared" ca="1" si="518"/>
        <v/>
      </c>
      <c r="BH4150" t="str">
        <f t="shared" si="519"/>
        <v/>
      </c>
      <c r="BI4150" t="str">
        <f t="shared" si="520"/>
        <v/>
      </c>
      <c r="BJ4150" t="str">
        <f t="shared" ca="1" si="521"/>
        <v/>
      </c>
      <c r="BK4150">
        <f t="shared" si="523"/>
        <v>1900</v>
      </c>
      <c r="BL4150">
        <f t="shared" si="524"/>
        <v>1900</v>
      </c>
      <c r="BM4150" t="str">
        <f t="shared" si="522"/>
        <v/>
      </c>
    </row>
    <row r="4151" spans="59:65">
      <c r="BG4151" t="str">
        <f t="shared" ca="1" si="518"/>
        <v/>
      </c>
      <c r="BH4151" t="str">
        <f t="shared" si="519"/>
        <v/>
      </c>
      <c r="BI4151" t="str">
        <f t="shared" si="520"/>
        <v/>
      </c>
      <c r="BJ4151" t="str">
        <f t="shared" ca="1" si="521"/>
        <v/>
      </c>
      <c r="BK4151">
        <f t="shared" si="523"/>
        <v>1900</v>
      </c>
      <c r="BL4151">
        <f t="shared" si="524"/>
        <v>1900</v>
      </c>
      <c r="BM4151" t="str">
        <f t="shared" si="522"/>
        <v/>
      </c>
    </row>
    <row r="4152" spans="59:65">
      <c r="BG4152" t="str">
        <f t="shared" ca="1" si="518"/>
        <v/>
      </c>
      <c r="BH4152" t="str">
        <f t="shared" si="519"/>
        <v/>
      </c>
      <c r="BI4152" t="str">
        <f t="shared" si="520"/>
        <v/>
      </c>
      <c r="BJ4152" t="str">
        <f t="shared" ca="1" si="521"/>
        <v/>
      </c>
      <c r="BK4152">
        <f t="shared" si="523"/>
        <v>1900</v>
      </c>
      <c r="BL4152">
        <f t="shared" si="524"/>
        <v>1900</v>
      </c>
      <c r="BM4152" t="str">
        <f t="shared" si="522"/>
        <v/>
      </c>
    </row>
    <row r="4153" spans="59:65">
      <c r="BG4153" t="str">
        <f t="shared" ref="BG4153:BG4216" ca="1" si="525">IF(A4153="","",DATEDIF(J4153,TODAY(),"y"))</f>
        <v/>
      </c>
      <c r="BH4153" t="str">
        <f t="shared" ref="BH4153:BH4216" si="526">IF(A4153="","",IF(BG4153&lt;61,"Moins de 61",IF(BG4153&lt;66,"61 à 65",IF(BG4153&lt;71,"66 à 70",IF(BG4153&lt;76,"71 à 75",IF(BG4153&lt;81,"76 à 80",IF(BG4153&lt;86,"81 à 85",IF(BG4153&lt;91,"86 à 90",IF(BG4153&lt;96,"91 à 95",IF(BG4153&lt;101,"96 à 100",IF(BG4153&gt;=101,"101 et plus","")))))))))))</f>
        <v/>
      </c>
      <c r="BI4153" t="str">
        <f t="shared" ref="BI4153:BI4216" si="527">IF(B4153="","",IF(BG4153&lt;66,"Moins de 66",IF(BG4153&lt;71,"66 à 70",IF(BG4153&lt;76,"71 à 75",IF(BG4153&lt;81,"76 à 80",IF(BG4153&gt;=81,"plus de 80",""))))))</f>
        <v/>
      </c>
      <c r="BJ4153" t="str">
        <f t="shared" ref="BJ4153:BJ4216" ca="1" si="528">IF(A4153="","",DATEDIF(L4153,TODAY(),"y"))</f>
        <v/>
      </c>
      <c r="BK4153">
        <f t="shared" si="523"/>
        <v>1900</v>
      </c>
      <c r="BL4153">
        <f t="shared" si="524"/>
        <v>1900</v>
      </c>
      <c r="BM4153" t="str">
        <f t="shared" si="522"/>
        <v/>
      </c>
    </row>
    <row r="4154" spans="59:65">
      <c r="BG4154" t="str">
        <f t="shared" ca="1" si="525"/>
        <v/>
      </c>
      <c r="BH4154" t="str">
        <f t="shared" si="526"/>
        <v/>
      </c>
      <c r="BI4154" t="str">
        <f t="shared" si="527"/>
        <v/>
      </c>
      <c r="BJ4154" t="str">
        <f t="shared" ca="1" si="528"/>
        <v/>
      </c>
      <c r="BK4154">
        <f t="shared" si="523"/>
        <v>1900</v>
      </c>
      <c r="BL4154">
        <f t="shared" si="524"/>
        <v>1900</v>
      </c>
      <c r="BM4154" t="str">
        <f t="shared" si="522"/>
        <v/>
      </c>
    </row>
    <row r="4155" spans="59:65">
      <c r="BG4155" t="str">
        <f t="shared" ca="1" si="525"/>
        <v/>
      </c>
      <c r="BH4155" t="str">
        <f t="shared" si="526"/>
        <v/>
      </c>
      <c r="BI4155" t="str">
        <f t="shared" si="527"/>
        <v/>
      </c>
      <c r="BJ4155" t="str">
        <f t="shared" ca="1" si="528"/>
        <v/>
      </c>
      <c r="BK4155">
        <f t="shared" si="523"/>
        <v>1900</v>
      </c>
      <c r="BL4155">
        <f t="shared" si="524"/>
        <v>1900</v>
      </c>
      <c r="BM4155" t="str">
        <f t="shared" si="522"/>
        <v/>
      </c>
    </row>
    <row r="4156" spans="59:65">
      <c r="BG4156" t="str">
        <f t="shared" ca="1" si="525"/>
        <v/>
      </c>
      <c r="BH4156" t="str">
        <f t="shared" si="526"/>
        <v/>
      </c>
      <c r="BI4156" t="str">
        <f t="shared" si="527"/>
        <v/>
      </c>
      <c r="BJ4156" t="str">
        <f t="shared" ca="1" si="528"/>
        <v/>
      </c>
      <c r="BK4156">
        <f t="shared" si="523"/>
        <v>1900</v>
      </c>
      <c r="BL4156">
        <f t="shared" si="524"/>
        <v>1900</v>
      </c>
      <c r="BM4156" t="str">
        <f t="shared" si="522"/>
        <v/>
      </c>
    </row>
    <row r="4157" spans="59:65">
      <c r="BG4157" t="str">
        <f t="shared" ca="1" si="525"/>
        <v/>
      </c>
      <c r="BH4157" t="str">
        <f t="shared" si="526"/>
        <v/>
      </c>
      <c r="BI4157" t="str">
        <f t="shared" si="527"/>
        <v/>
      </c>
      <c r="BJ4157" t="str">
        <f t="shared" ca="1" si="528"/>
        <v/>
      </c>
      <c r="BK4157">
        <f t="shared" si="523"/>
        <v>1900</v>
      </c>
      <c r="BL4157">
        <f t="shared" si="524"/>
        <v>1900</v>
      </c>
      <c r="BM4157" t="str">
        <f t="shared" si="522"/>
        <v/>
      </c>
    </row>
    <row r="4158" spans="59:65">
      <c r="BG4158" t="str">
        <f t="shared" ca="1" si="525"/>
        <v/>
      </c>
      <c r="BH4158" t="str">
        <f t="shared" si="526"/>
        <v/>
      </c>
      <c r="BI4158" t="str">
        <f t="shared" si="527"/>
        <v/>
      </c>
      <c r="BJ4158" t="str">
        <f t="shared" ca="1" si="528"/>
        <v/>
      </c>
      <c r="BK4158">
        <f t="shared" si="523"/>
        <v>1900</v>
      </c>
      <c r="BL4158">
        <f t="shared" si="524"/>
        <v>1900</v>
      </c>
      <c r="BM4158" t="str">
        <f t="shared" si="522"/>
        <v/>
      </c>
    </row>
    <row r="4159" spans="59:65">
      <c r="BG4159" t="str">
        <f t="shared" ca="1" si="525"/>
        <v/>
      </c>
      <c r="BH4159" t="str">
        <f t="shared" si="526"/>
        <v/>
      </c>
      <c r="BI4159" t="str">
        <f t="shared" si="527"/>
        <v/>
      </c>
      <c r="BJ4159" t="str">
        <f t="shared" ca="1" si="528"/>
        <v/>
      </c>
      <c r="BK4159">
        <f t="shared" si="523"/>
        <v>1900</v>
      </c>
      <c r="BL4159">
        <f t="shared" si="524"/>
        <v>1900</v>
      </c>
      <c r="BM4159" t="str">
        <f t="shared" si="522"/>
        <v/>
      </c>
    </row>
    <row r="4160" spans="59:65">
      <c r="BG4160" t="str">
        <f t="shared" ca="1" si="525"/>
        <v/>
      </c>
      <c r="BH4160" t="str">
        <f t="shared" si="526"/>
        <v/>
      </c>
      <c r="BI4160" t="str">
        <f t="shared" si="527"/>
        <v/>
      </c>
      <c r="BJ4160" t="str">
        <f t="shared" ca="1" si="528"/>
        <v/>
      </c>
      <c r="BK4160">
        <f t="shared" si="523"/>
        <v>1900</v>
      </c>
      <c r="BL4160">
        <f t="shared" si="524"/>
        <v>1900</v>
      </c>
      <c r="BM4160" t="str">
        <f t="shared" si="522"/>
        <v/>
      </c>
    </row>
    <row r="4161" spans="59:65">
      <c r="BG4161" t="str">
        <f t="shared" ca="1" si="525"/>
        <v/>
      </c>
      <c r="BH4161" t="str">
        <f t="shared" si="526"/>
        <v/>
      </c>
      <c r="BI4161" t="str">
        <f t="shared" si="527"/>
        <v/>
      </c>
      <c r="BJ4161" t="str">
        <f t="shared" ca="1" si="528"/>
        <v/>
      </c>
      <c r="BK4161">
        <f t="shared" si="523"/>
        <v>1900</v>
      </c>
      <c r="BL4161">
        <f t="shared" si="524"/>
        <v>1900</v>
      </c>
      <c r="BM4161" t="str">
        <f t="shared" si="522"/>
        <v/>
      </c>
    </row>
    <row r="4162" spans="59:65">
      <c r="BG4162" t="str">
        <f t="shared" ca="1" si="525"/>
        <v/>
      </c>
      <c r="BH4162" t="str">
        <f t="shared" si="526"/>
        <v/>
      </c>
      <c r="BI4162" t="str">
        <f t="shared" si="527"/>
        <v/>
      </c>
      <c r="BJ4162" t="str">
        <f t="shared" ca="1" si="528"/>
        <v/>
      </c>
      <c r="BK4162">
        <f t="shared" si="523"/>
        <v>1900</v>
      </c>
      <c r="BL4162">
        <f t="shared" si="524"/>
        <v>1900</v>
      </c>
      <c r="BM4162" t="str">
        <f t="shared" ref="BM4162:BM4225" si="529">IF(A4162="","",IF(O4162="Adhérent",BG4162,""))</f>
        <v/>
      </c>
    </row>
    <row r="4163" spans="59:65">
      <c r="BG4163" t="str">
        <f t="shared" ca="1" si="525"/>
        <v/>
      </c>
      <c r="BH4163" t="str">
        <f t="shared" si="526"/>
        <v/>
      </c>
      <c r="BI4163" t="str">
        <f t="shared" si="527"/>
        <v/>
      </c>
      <c r="BJ4163" t="str">
        <f t="shared" ca="1" si="528"/>
        <v/>
      </c>
      <c r="BK4163">
        <f t="shared" ref="BK4163:BK4226" si="530">YEAR(L4163)</f>
        <v>1900</v>
      </c>
      <c r="BL4163">
        <f t="shared" ref="BL4163:BL4226" si="531">YEAR(E4163)</f>
        <v>1900</v>
      </c>
      <c r="BM4163" t="str">
        <f t="shared" si="529"/>
        <v/>
      </c>
    </row>
    <row r="4164" spans="59:65">
      <c r="BG4164" t="str">
        <f t="shared" ca="1" si="525"/>
        <v/>
      </c>
      <c r="BH4164" t="str">
        <f t="shared" si="526"/>
        <v/>
      </c>
      <c r="BI4164" t="str">
        <f t="shared" si="527"/>
        <v/>
      </c>
      <c r="BJ4164" t="str">
        <f t="shared" ca="1" si="528"/>
        <v/>
      </c>
      <c r="BK4164">
        <f t="shared" si="530"/>
        <v>1900</v>
      </c>
      <c r="BL4164">
        <f t="shared" si="531"/>
        <v>1900</v>
      </c>
      <c r="BM4164" t="str">
        <f t="shared" si="529"/>
        <v/>
      </c>
    </row>
    <row r="4165" spans="59:65">
      <c r="BG4165" t="str">
        <f t="shared" ca="1" si="525"/>
        <v/>
      </c>
      <c r="BH4165" t="str">
        <f t="shared" si="526"/>
        <v/>
      </c>
      <c r="BI4165" t="str">
        <f t="shared" si="527"/>
        <v/>
      </c>
      <c r="BJ4165" t="str">
        <f t="shared" ca="1" si="528"/>
        <v/>
      </c>
      <c r="BK4165">
        <f t="shared" si="530"/>
        <v>1900</v>
      </c>
      <c r="BL4165">
        <f t="shared" si="531"/>
        <v>1900</v>
      </c>
      <c r="BM4165" t="str">
        <f t="shared" si="529"/>
        <v/>
      </c>
    </row>
    <row r="4166" spans="59:65">
      <c r="BG4166" t="str">
        <f t="shared" ca="1" si="525"/>
        <v/>
      </c>
      <c r="BH4166" t="str">
        <f t="shared" si="526"/>
        <v/>
      </c>
      <c r="BI4166" t="str">
        <f t="shared" si="527"/>
        <v/>
      </c>
      <c r="BJ4166" t="str">
        <f t="shared" ca="1" si="528"/>
        <v/>
      </c>
      <c r="BK4166">
        <f t="shared" si="530"/>
        <v>1900</v>
      </c>
      <c r="BL4166">
        <f t="shared" si="531"/>
        <v>1900</v>
      </c>
      <c r="BM4166" t="str">
        <f t="shared" si="529"/>
        <v/>
      </c>
    </row>
    <row r="4167" spans="59:65">
      <c r="BG4167" t="str">
        <f t="shared" ca="1" si="525"/>
        <v/>
      </c>
      <c r="BH4167" t="str">
        <f t="shared" si="526"/>
        <v/>
      </c>
      <c r="BI4167" t="str">
        <f t="shared" si="527"/>
        <v/>
      </c>
      <c r="BJ4167" t="str">
        <f t="shared" ca="1" si="528"/>
        <v/>
      </c>
      <c r="BK4167">
        <f t="shared" si="530"/>
        <v>1900</v>
      </c>
      <c r="BL4167">
        <f t="shared" si="531"/>
        <v>1900</v>
      </c>
      <c r="BM4167" t="str">
        <f t="shared" si="529"/>
        <v/>
      </c>
    </row>
    <row r="4168" spans="59:65">
      <c r="BG4168" t="str">
        <f t="shared" ca="1" si="525"/>
        <v/>
      </c>
      <c r="BH4168" t="str">
        <f t="shared" si="526"/>
        <v/>
      </c>
      <c r="BI4168" t="str">
        <f t="shared" si="527"/>
        <v/>
      </c>
      <c r="BJ4168" t="str">
        <f t="shared" ca="1" si="528"/>
        <v/>
      </c>
      <c r="BK4168">
        <f t="shared" si="530"/>
        <v>1900</v>
      </c>
      <c r="BL4168">
        <f t="shared" si="531"/>
        <v>1900</v>
      </c>
      <c r="BM4168" t="str">
        <f t="shared" si="529"/>
        <v/>
      </c>
    </row>
    <row r="4169" spans="59:65">
      <c r="BG4169" t="str">
        <f t="shared" ca="1" si="525"/>
        <v/>
      </c>
      <c r="BH4169" t="str">
        <f t="shared" si="526"/>
        <v/>
      </c>
      <c r="BI4169" t="str">
        <f t="shared" si="527"/>
        <v/>
      </c>
      <c r="BJ4169" t="str">
        <f t="shared" ca="1" si="528"/>
        <v/>
      </c>
      <c r="BK4169">
        <f t="shared" si="530"/>
        <v>1900</v>
      </c>
      <c r="BL4169">
        <f t="shared" si="531"/>
        <v>1900</v>
      </c>
      <c r="BM4169" t="str">
        <f t="shared" si="529"/>
        <v/>
      </c>
    </row>
    <row r="4170" spans="59:65">
      <c r="BG4170" t="str">
        <f t="shared" ca="1" si="525"/>
        <v/>
      </c>
      <c r="BH4170" t="str">
        <f t="shared" si="526"/>
        <v/>
      </c>
      <c r="BI4170" t="str">
        <f t="shared" si="527"/>
        <v/>
      </c>
      <c r="BJ4170" t="str">
        <f t="shared" ca="1" si="528"/>
        <v/>
      </c>
      <c r="BK4170">
        <f t="shared" si="530"/>
        <v>1900</v>
      </c>
      <c r="BL4170">
        <f t="shared" si="531"/>
        <v>1900</v>
      </c>
      <c r="BM4170" t="str">
        <f t="shared" si="529"/>
        <v/>
      </c>
    </row>
    <row r="4171" spans="59:65">
      <c r="BG4171" t="str">
        <f t="shared" ca="1" si="525"/>
        <v/>
      </c>
      <c r="BH4171" t="str">
        <f t="shared" si="526"/>
        <v/>
      </c>
      <c r="BI4171" t="str">
        <f t="shared" si="527"/>
        <v/>
      </c>
      <c r="BJ4171" t="str">
        <f t="shared" ca="1" si="528"/>
        <v/>
      </c>
      <c r="BK4171">
        <f t="shared" si="530"/>
        <v>1900</v>
      </c>
      <c r="BL4171">
        <f t="shared" si="531"/>
        <v>1900</v>
      </c>
      <c r="BM4171" t="str">
        <f t="shared" si="529"/>
        <v/>
      </c>
    </row>
    <row r="4172" spans="59:65">
      <c r="BG4172" t="str">
        <f t="shared" ca="1" si="525"/>
        <v/>
      </c>
      <c r="BH4172" t="str">
        <f t="shared" si="526"/>
        <v/>
      </c>
      <c r="BI4172" t="str">
        <f t="shared" si="527"/>
        <v/>
      </c>
      <c r="BJ4172" t="str">
        <f t="shared" ca="1" si="528"/>
        <v/>
      </c>
      <c r="BK4172">
        <f t="shared" si="530"/>
        <v>1900</v>
      </c>
      <c r="BL4172">
        <f t="shared" si="531"/>
        <v>1900</v>
      </c>
      <c r="BM4172" t="str">
        <f t="shared" si="529"/>
        <v/>
      </c>
    </row>
    <row r="4173" spans="59:65">
      <c r="BG4173" t="str">
        <f t="shared" ca="1" si="525"/>
        <v/>
      </c>
      <c r="BH4173" t="str">
        <f t="shared" si="526"/>
        <v/>
      </c>
      <c r="BI4173" t="str">
        <f t="shared" si="527"/>
        <v/>
      </c>
      <c r="BJ4173" t="str">
        <f t="shared" ca="1" si="528"/>
        <v/>
      </c>
      <c r="BK4173">
        <f t="shared" si="530"/>
        <v>1900</v>
      </c>
      <c r="BL4173">
        <f t="shared" si="531"/>
        <v>1900</v>
      </c>
      <c r="BM4173" t="str">
        <f t="shared" si="529"/>
        <v/>
      </c>
    </row>
    <row r="4174" spans="59:65">
      <c r="BG4174" t="str">
        <f t="shared" ca="1" si="525"/>
        <v/>
      </c>
      <c r="BH4174" t="str">
        <f t="shared" si="526"/>
        <v/>
      </c>
      <c r="BI4174" t="str">
        <f t="shared" si="527"/>
        <v/>
      </c>
      <c r="BJ4174" t="str">
        <f t="shared" ca="1" si="528"/>
        <v/>
      </c>
      <c r="BK4174">
        <f t="shared" si="530"/>
        <v>1900</v>
      </c>
      <c r="BL4174">
        <f t="shared" si="531"/>
        <v>1900</v>
      </c>
      <c r="BM4174" t="str">
        <f t="shared" si="529"/>
        <v/>
      </c>
    </row>
    <row r="4175" spans="59:65">
      <c r="BG4175" t="str">
        <f t="shared" ca="1" si="525"/>
        <v/>
      </c>
      <c r="BH4175" t="str">
        <f t="shared" si="526"/>
        <v/>
      </c>
      <c r="BI4175" t="str">
        <f t="shared" si="527"/>
        <v/>
      </c>
      <c r="BJ4175" t="str">
        <f t="shared" ca="1" si="528"/>
        <v/>
      </c>
      <c r="BK4175">
        <f t="shared" si="530"/>
        <v>1900</v>
      </c>
      <c r="BL4175">
        <f t="shared" si="531"/>
        <v>1900</v>
      </c>
      <c r="BM4175" t="str">
        <f t="shared" si="529"/>
        <v/>
      </c>
    </row>
    <row r="4176" spans="59:65">
      <c r="BG4176" t="str">
        <f t="shared" ca="1" si="525"/>
        <v/>
      </c>
      <c r="BH4176" t="str">
        <f t="shared" si="526"/>
        <v/>
      </c>
      <c r="BI4176" t="str">
        <f t="shared" si="527"/>
        <v/>
      </c>
      <c r="BJ4176" t="str">
        <f t="shared" ca="1" si="528"/>
        <v/>
      </c>
      <c r="BK4176">
        <f t="shared" si="530"/>
        <v>1900</v>
      </c>
      <c r="BL4176">
        <f t="shared" si="531"/>
        <v>1900</v>
      </c>
      <c r="BM4176" t="str">
        <f t="shared" si="529"/>
        <v/>
      </c>
    </row>
    <row r="4177" spans="59:65">
      <c r="BG4177" t="str">
        <f t="shared" ca="1" si="525"/>
        <v/>
      </c>
      <c r="BH4177" t="str">
        <f t="shared" si="526"/>
        <v/>
      </c>
      <c r="BI4177" t="str">
        <f t="shared" si="527"/>
        <v/>
      </c>
      <c r="BJ4177" t="str">
        <f t="shared" ca="1" si="528"/>
        <v/>
      </c>
      <c r="BK4177">
        <f t="shared" si="530"/>
        <v>1900</v>
      </c>
      <c r="BL4177">
        <f t="shared" si="531"/>
        <v>1900</v>
      </c>
      <c r="BM4177" t="str">
        <f t="shared" si="529"/>
        <v/>
      </c>
    </row>
    <row r="4178" spans="59:65">
      <c r="BG4178" t="str">
        <f t="shared" ca="1" si="525"/>
        <v/>
      </c>
      <c r="BH4178" t="str">
        <f t="shared" si="526"/>
        <v/>
      </c>
      <c r="BI4178" t="str">
        <f t="shared" si="527"/>
        <v/>
      </c>
      <c r="BJ4178" t="str">
        <f t="shared" ca="1" si="528"/>
        <v/>
      </c>
      <c r="BK4178">
        <f t="shared" si="530"/>
        <v>1900</v>
      </c>
      <c r="BL4178">
        <f t="shared" si="531"/>
        <v>1900</v>
      </c>
      <c r="BM4178" t="str">
        <f t="shared" si="529"/>
        <v/>
      </c>
    </row>
    <row r="4179" spans="59:65">
      <c r="BG4179" t="str">
        <f t="shared" ca="1" si="525"/>
        <v/>
      </c>
      <c r="BH4179" t="str">
        <f t="shared" si="526"/>
        <v/>
      </c>
      <c r="BI4179" t="str">
        <f t="shared" si="527"/>
        <v/>
      </c>
      <c r="BJ4179" t="str">
        <f t="shared" ca="1" si="528"/>
        <v/>
      </c>
      <c r="BK4179">
        <f t="shared" si="530"/>
        <v>1900</v>
      </c>
      <c r="BL4179">
        <f t="shared" si="531"/>
        <v>1900</v>
      </c>
      <c r="BM4179" t="str">
        <f t="shared" si="529"/>
        <v/>
      </c>
    </row>
    <row r="4180" spans="59:65">
      <c r="BG4180" t="str">
        <f t="shared" ca="1" si="525"/>
        <v/>
      </c>
      <c r="BH4180" t="str">
        <f t="shared" si="526"/>
        <v/>
      </c>
      <c r="BI4180" t="str">
        <f t="shared" si="527"/>
        <v/>
      </c>
      <c r="BJ4180" t="str">
        <f t="shared" ca="1" si="528"/>
        <v/>
      </c>
      <c r="BK4180">
        <f t="shared" si="530"/>
        <v>1900</v>
      </c>
      <c r="BL4180">
        <f t="shared" si="531"/>
        <v>1900</v>
      </c>
      <c r="BM4180" t="str">
        <f t="shared" si="529"/>
        <v/>
      </c>
    </row>
    <row r="4181" spans="59:65">
      <c r="BG4181" t="str">
        <f t="shared" ca="1" si="525"/>
        <v/>
      </c>
      <c r="BH4181" t="str">
        <f t="shared" si="526"/>
        <v/>
      </c>
      <c r="BI4181" t="str">
        <f t="shared" si="527"/>
        <v/>
      </c>
      <c r="BJ4181" t="str">
        <f t="shared" ca="1" si="528"/>
        <v/>
      </c>
      <c r="BK4181">
        <f t="shared" si="530"/>
        <v>1900</v>
      </c>
      <c r="BL4181">
        <f t="shared" si="531"/>
        <v>1900</v>
      </c>
      <c r="BM4181" t="str">
        <f t="shared" si="529"/>
        <v/>
      </c>
    </row>
    <row r="4182" spans="59:65">
      <c r="BG4182" t="str">
        <f t="shared" ca="1" si="525"/>
        <v/>
      </c>
      <c r="BH4182" t="str">
        <f t="shared" si="526"/>
        <v/>
      </c>
      <c r="BI4182" t="str">
        <f t="shared" si="527"/>
        <v/>
      </c>
      <c r="BJ4182" t="str">
        <f t="shared" ca="1" si="528"/>
        <v/>
      </c>
      <c r="BK4182">
        <f t="shared" si="530"/>
        <v>1900</v>
      </c>
      <c r="BL4182">
        <f t="shared" si="531"/>
        <v>1900</v>
      </c>
      <c r="BM4182" t="str">
        <f t="shared" si="529"/>
        <v/>
      </c>
    </row>
    <row r="4183" spans="59:65">
      <c r="BG4183" t="str">
        <f t="shared" ca="1" si="525"/>
        <v/>
      </c>
      <c r="BH4183" t="str">
        <f t="shared" si="526"/>
        <v/>
      </c>
      <c r="BI4183" t="str">
        <f t="shared" si="527"/>
        <v/>
      </c>
      <c r="BJ4183" t="str">
        <f t="shared" ca="1" si="528"/>
        <v/>
      </c>
      <c r="BK4183">
        <f t="shared" si="530"/>
        <v>1900</v>
      </c>
      <c r="BL4183">
        <f t="shared" si="531"/>
        <v>1900</v>
      </c>
      <c r="BM4183" t="str">
        <f t="shared" si="529"/>
        <v/>
      </c>
    </row>
    <row r="4184" spans="59:65">
      <c r="BG4184" t="str">
        <f t="shared" ca="1" si="525"/>
        <v/>
      </c>
      <c r="BH4184" t="str">
        <f t="shared" si="526"/>
        <v/>
      </c>
      <c r="BI4184" t="str">
        <f t="shared" si="527"/>
        <v/>
      </c>
      <c r="BJ4184" t="str">
        <f t="shared" ca="1" si="528"/>
        <v/>
      </c>
      <c r="BK4184">
        <f t="shared" si="530"/>
        <v>1900</v>
      </c>
      <c r="BL4184">
        <f t="shared" si="531"/>
        <v>1900</v>
      </c>
      <c r="BM4184" t="str">
        <f t="shared" si="529"/>
        <v/>
      </c>
    </row>
    <row r="4185" spans="59:65">
      <c r="BG4185" t="str">
        <f t="shared" ca="1" si="525"/>
        <v/>
      </c>
      <c r="BH4185" t="str">
        <f t="shared" si="526"/>
        <v/>
      </c>
      <c r="BI4185" t="str">
        <f t="shared" si="527"/>
        <v/>
      </c>
      <c r="BJ4185" t="str">
        <f t="shared" ca="1" si="528"/>
        <v/>
      </c>
      <c r="BK4185">
        <f t="shared" si="530"/>
        <v>1900</v>
      </c>
      <c r="BL4185">
        <f t="shared" si="531"/>
        <v>1900</v>
      </c>
      <c r="BM4185" t="str">
        <f t="shared" si="529"/>
        <v/>
      </c>
    </row>
    <row r="4186" spans="59:65">
      <c r="BG4186" t="str">
        <f t="shared" ca="1" si="525"/>
        <v/>
      </c>
      <c r="BH4186" t="str">
        <f t="shared" si="526"/>
        <v/>
      </c>
      <c r="BI4186" t="str">
        <f t="shared" si="527"/>
        <v/>
      </c>
      <c r="BJ4186" t="str">
        <f t="shared" ca="1" si="528"/>
        <v/>
      </c>
      <c r="BK4186">
        <f t="shared" si="530"/>
        <v>1900</v>
      </c>
      <c r="BL4186">
        <f t="shared" si="531"/>
        <v>1900</v>
      </c>
      <c r="BM4186" t="str">
        <f t="shared" si="529"/>
        <v/>
      </c>
    </row>
    <row r="4187" spans="59:65">
      <c r="BG4187" t="str">
        <f t="shared" ca="1" si="525"/>
        <v/>
      </c>
      <c r="BH4187" t="str">
        <f t="shared" si="526"/>
        <v/>
      </c>
      <c r="BI4187" t="str">
        <f t="shared" si="527"/>
        <v/>
      </c>
      <c r="BJ4187" t="str">
        <f t="shared" ca="1" si="528"/>
        <v/>
      </c>
      <c r="BK4187">
        <f t="shared" si="530"/>
        <v>1900</v>
      </c>
      <c r="BL4187">
        <f t="shared" si="531"/>
        <v>1900</v>
      </c>
      <c r="BM4187" t="str">
        <f t="shared" si="529"/>
        <v/>
      </c>
    </row>
    <row r="4188" spans="59:65">
      <c r="BG4188" t="str">
        <f t="shared" ca="1" si="525"/>
        <v/>
      </c>
      <c r="BH4188" t="str">
        <f t="shared" si="526"/>
        <v/>
      </c>
      <c r="BI4188" t="str">
        <f t="shared" si="527"/>
        <v/>
      </c>
      <c r="BJ4188" t="str">
        <f t="shared" ca="1" si="528"/>
        <v/>
      </c>
      <c r="BK4188">
        <f t="shared" si="530"/>
        <v>1900</v>
      </c>
      <c r="BL4188">
        <f t="shared" si="531"/>
        <v>1900</v>
      </c>
      <c r="BM4188" t="str">
        <f t="shared" si="529"/>
        <v/>
      </c>
    </row>
    <row r="4189" spans="59:65">
      <c r="BG4189" t="str">
        <f t="shared" ca="1" si="525"/>
        <v/>
      </c>
      <c r="BH4189" t="str">
        <f t="shared" si="526"/>
        <v/>
      </c>
      <c r="BI4189" t="str">
        <f t="shared" si="527"/>
        <v/>
      </c>
      <c r="BJ4189" t="str">
        <f t="shared" ca="1" si="528"/>
        <v/>
      </c>
      <c r="BK4189">
        <f t="shared" si="530"/>
        <v>1900</v>
      </c>
      <c r="BL4189">
        <f t="shared" si="531"/>
        <v>1900</v>
      </c>
      <c r="BM4189" t="str">
        <f t="shared" si="529"/>
        <v/>
      </c>
    </row>
    <row r="4190" spans="59:65">
      <c r="BG4190" t="str">
        <f t="shared" ca="1" si="525"/>
        <v/>
      </c>
      <c r="BH4190" t="str">
        <f t="shared" si="526"/>
        <v/>
      </c>
      <c r="BI4190" t="str">
        <f t="shared" si="527"/>
        <v/>
      </c>
      <c r="BJ4190" t="str">
        <f t="shared" ca="1" si="528"/>
        <v/>
      </c>
      <c r="BK4190">
        <f t="shared" si="530"/>
        <v>1900</v>
      </c>
      <c r="BL4190">
        <f t="shared" si="531"/>
        <v>1900</v>
      </c>
      <c r="BM4190" t="str">
        <f t="shared" si="529"/>
        <v/>
      </c>
    </row>
    <row r="4191" spans="59:65">
      <c r="BG4191" t="str">
        <f t="shared" ca="1" si="525"/>
        <v/>
      </c>
      <c r="BH4191" t="str">
        <f t="shared" si="526"/>
        <v/>
      </c>
      <c r="BI4191" t="str">
        <f t="shared" si="527"/>
        <v/>
      </c>
      <c r="BJ4191" t="str">
        <f t="shared" ca="1" si="528"/>
        <v/>
      </c>
      <c r="BK4191">
        <f t="shared" si="530"/>
        <v>1900</v>
      </c>
      <c r="BL4191">
        <f t="shared" si="531"/>
        <v>1900</v>
      </c>
      <c r="BM4191" t="str">
        <f t="shared" si="529"/>
        <v/>
      </c>
    </row>
    <row r="4192" spans="59:65">
      <c r="BG4192" t="str">
        <f t="shared" ca="1" si="525"/>
        <v/>
      </c>
      <c r="BH4192" t="str">
        <f t="shared" si="526"/>
        <v/>
      </c>
      <c r="BI4192" t="str">
        <f t="shared" si="527"/>
        <v/>
      </c>
      <c r="BJ4192" t="str">
        <f t="shared" ca="1" si="528"/>
        <v/>
      </c>
      <c r="BK4192">
        <f t="shared" si="530"/>
        <v>1900</v>
      </c>
      <c r="BL4192">
        <f t="shared" si="531"/>
        <v>1900</v>
      </c>
      <c r="BM4192" t="str">
        <f t="shared" si="529"/>
        <v/>
      </c>
    </row>
    <row r="4193" spans="59:65">
      <c r="BG4193" t="str">
        <f t="shared" ca="1" si="525"/>
        <v/>
      </c>
      <c r="BH4193" t="str">
        <f t="shared" si="526"/>
        <v/>
      </c>
      <c r="BI4193" t="str">
        <f t="shared" si="527"/>
        <v/>
      </c>
      <c r="BJ4193" t="str">
        <f t="shared" ca="1" si="528"/>
        <v/>
      </c>
      <c r="BK4193">
        <f t="shared" si="530"/>
        <v>1900</v>
      </c>
      <c r="BL4193">
        <f t="shared" si="531"/>
        <v>1900</v>
      </c>
      <c r="BM4193" t="str">
        <f t="shared" si="529"/>
        <v/>
      </c>
    </row>
    <row r="4194" spans="59:65">
      <c r="BG4194" t="str">
        <f t="shared" ca="1" si="525"/>
        <v/>
      </c>
      <c r="BH4194" t="str">
        <f t="shared" si="526"/>
        <v/>
      </c>
      <c r="BI4194" t="str">
        <f t="shared" si="527"/>
        <v/>
      </c>
      <c r="BJ4194" t="str">
        <f t="shared" ca="1" si="528"/>
        <v/>
      </c>
      <c r="BK4194">
        <f t="shared" si="530"/>
        <v>1900</v>
      </c>
      <c r="BL4194">
        <f t="shared" si="531"/>
        <v>1900</v>
      </c>
      <c r="BM4194" t="str">
        <f t="shared" si="529"/>
        <v/>
      </c>
    </row>
    <row r="4195" spans="59:65">
      <c r="BG4195" t="str">
        <f t="shared" ca="1" si="525"/>
        <v/>
      </c>
      <c r="BH4195" t="str">
        <f t="shared" si="526"/>
        <v/>
      </c>
      <c r="BI4195" t="str">
        <f t="shared" si="527"/>
        <v/>
      </c>
      <c r="BJ4195" t="str">
        <f t="shared" ca="1" si="528"/>
        <v/>
      </c>
      <c r="BK4195">
        <f t="shared" si="530"/>
        <v>1900</v>
      </c>
      <c r="BL4195">
        <f t="shared" si="531"/>
        <v>1900</v>
      </c>
      <c r="BM4195" t="str">
        <f t="shared" si="529"/>
        <v/>
      </c>
    </row>
    <row r="4196" spans="59:65">
      <c r="BG4196" t="str">
        <f t="shared" ca="1" si="525"/>
        <v/>
      </c>
      <c r="BH4196" t="str">
        <f t="shared" si="526"/>
        <v/>
      </c>
      <c r="BI4196" t="str">
        <f t="shared" si="527"/>
        <v/>
      </c>
      <c r="BJ4196" t="str">
        <f t="shared" ca="1" si="528"/>
        <v/>
      </c>
      <c r="BK4196">
        <f t="shared" si="530"/>
        <v>1900</v>
      </c>
      <c r="BL4196">
        <f t="shared" si="531"/>
        <v>1900</v>
      </c>
      <c r="BM4196" t="str">
        <f t="shared" si="529"/>
        <v/>
      </c>
    </row>
    <row r="4197" spans="59:65">
      <c r="BG4197" t="str">
        <f t="shared" ca="1" si="525"/>
        <v/>
      </c>
      <c r="BH4197" t="str">
        <f t="shared" si="526"/>
        <v/>
      </c>
      <c r="BI4197" t="str">
        <f t="shared" si="527"/>
        <v/>
      </c>
      <c r="BJ4197" t="str">
        <f t="shared" ca="1" si="528"/>
        <v/>
      </c>
      <c r="BK4197">
        <f t="shared" si="530"/>
        <v>1900</v>
      </c>
      <c r="BL4197">
        <f t="shared" si="531"/>
        <v>1900</v>
      </c>
      <c r="BM4197" t="str">
        <f t="shared" si="529"/>
        <v/>
      </c>
    </row>
    <row r="4198" spans="59:65">
      <c r="BG4198" t="str">
        <f t="shared" ca="1" si="525"/>
        <v/>
      </c>
      <c r="BH4198" t="str">
        <f t="shared" si="526"/>
        <v/>
      </c>
      <c r="BI4198" t="str">
        <f t="shared" si="527"/>
        <v/>
      </c>
      <c r="BJ4198" t="str">
        <f t="shared" ca="1" si="528"/>
        <v/>
      </c>
      <c r="BK4198">
        <f t="shared" si="530"/>
        <v>1900</v>
      </c>
      <c r="BL4198">
        <f t="shared" si="531"/>
        <v>1900</v>
      </c>
      <c r="BM4198" t="str">
        <f t="shared" si="529"/>
        <v/>
      </c>
    </row>
    <row r="4199" spans="59:65">
      <c r="BG4199" t="str">
        <f t="shared" ca="1" si="525"/>
        <v/>
      </c>
      <c r="BH4199" t="str">
        <f t="shared" si="526"/>
        <v/>
      </c>
      <c r="BI4199" t="str">
        <f t="shared" si="527"/>
        <v/>
      </c>
      <c r="BJ4199" t="str">
        <f t="shared" ca="1" si="528"/>
        <v/>
      </c>
      <c r="BK4199">
        <f t="shared" si="530"/>
        <v>1900</v>
      </c>
      <c r="BL4199">
        <f t="shared" si="531"/>
        <v>1900</v>
      </c>
      <c r="BM4199" t="str">
        <f t="shared" si="529"/>
        <v/>
      </c>
    </row>
    <row r="4200" spans="59:65">
      <c r="BG4200" t="str">
        <f t="shared" ca="1" si="525"/>
        <v/>
      </c>
      <c r="BH4200" t="str">
        <f t="shared" si="526"/>
        <v/>
      </c>
      <c r="BI4200" t="str">
        <f t="shared" si="527"/>
        <v/>
      </c>
      <c r="BJ4200" t="str">
        <f t="shared" ca="1" si="528"/>
        <v/>
      </c>
      <c r="BK4200">
        <f t="shared" si="530"/>
        <v>1900</v>
      </c>
      <c r="BL4200">
        <f t="shared" si="531"/>
        <v>1900</v>
      </c>
      <c r="BM4200" t="str">
        <f t="shared" si="529"/>
        <v/>
      </c>
    </row>
    <row r="4201" spans="59:65">
      <c r="BG4201" t="str">
        <f t="shared" ca="1" si="525"/>
        <v/>
      </c>
      <c r="BH4201" t="str">
        <f t="shared" si="526"/>
        <v/>
      </c>
      <c r="BI4201" t="str">
        <f t="shared" si="527"/>
        <v/>
      </c>
      <c r="BJ4201" t="str">
        <f t="shared" ca="1" si="528"/>
        <v/>
      </c>
      <c r="BK4201">
        <f t="shared" si="530"/>
        <v>1900</v>
      </c>
      <c r="BL4201">
        <f t="shared" si="531"/>
        <v>1900</v>
      </c>
      <c r="BM4201" t="str">
        <f t="shared" si="529"/>
        <v/>
      </c>
    </row>
    <row r="4202" spans="59:65">
      <c r="BG4202" t="str">
        <f t="shared" ca="1" si="525"/>
        <v/>
      </c>
      <c r="BH4202" t="str">
        <f t="shared" si="526"/>
        <v/>
      </c>
      <c r="BI4202" t="str">
        <f t="shared" si="527"/>
        <v/>
      </c>
      <c r="BJ4202" t="str">
        <f t="shared" ca="1" si="528"/>
        <v/>
      </c>
      <c r="BK4202">
        <f t="shared" si="530"/>
        <v>1900</v>
      </c>
      <c r="BL4202">
        <f t="shared" si="531"/>
        <v>1900</v>
      </c>
      <c r="BM4202" t="str">
        <f t="shared" si="529"/>
        <v/>
      </c>
    </row>
    <row r="4203" spans="59:65">
      <c r="BG4203" t="str">
        <f t="shared" ca="1" si="525"/>
        <v/>
      </c>
      <c r="BH4203" t="str">
        <f t="shared" si="526"/>
        <v/>
      </c>
      <c r="BI4203" t="str">
        <f t="shared" si="527"/>
        <v/>
      </c>
      <c r="BJ4203" t="str">
        <f t="shared" ca="1" si="528"/>
        <v/>
      </c>
      <c r="BK4203">
        <f t="shared" si="530"/>
        <v>1900</v>
      </c>
      <c r="BL4203">
        <f t="shared" si="531"/>
        <v>1900</v>
      </c>
      <c r="BM4203" t="str">
        <f t="shared" si="529"/>
        <v/>
      </c>
    </row>
    <row r="4204" spans="59:65">
      <c r="BG4204" t="str">
        <f t="shared" ca="1" si="525"/>
        <v/>
      </c>
      <c r="BH4204" t="str">
        <f t="shared" si="526"/>
        <v/>
      </c>
      <c r="BI4204" t="str">
        <f t="shared" si="527"/>
        <v/>
      </c>
      <c r="BJ4204" t="str">
        <f t="shared" ca="1" si="528"/>
        <v/>
      </c>
      <c r="BK4204">
        <f t="shared" si="530"/>
        <v>1900</v>
      </c>
      <c r="BL4204">
        <f t="shared" si="531"/>
        <v>1900</v>
      </c>
      <c r="BM4204" t="str">
        <f t="shared" si="529"/>
        <v/>
      </c>
    </row>
    <row r="4205" spans="59:65">
      <c r="BG4205" t="str">
        <f t="shared" ca="1" si="525"/>
        <v/>
      </c>
      <c r="BH4205" t="str">
        <f t="shared" si="526"/>
        <v/>
      </c>
      <c r="BI4205" t="str">
        <f t="shared" si="527"/>
        <v/>
      </c>
      <c r="BJ4205" t="str">
        <f t="shared" ca="1" si="528"/>
        <v/>
      </c>
      <c r="BK4205">
        <f t="shared" si="530"/>
        <v>1900</v>
      </c>
      <c r="BL4205">
        <f t="shared" si="531"/>
        <v>1900</v>
      </c>
      <c r="BM4205" t="str">
        <f t="shared" si="529"/>
        <v/>
      </c>
    </row>
    <row r="4206" spans="59:65">
      <c r="BG4206" t="str">
        <f t="shared" ca="1" si="525"/>
        <v/>
      </c>
      <c r="BH4206" t="str">
        <f t="shared" si="526"/>
        <v/>
      </c>
      <c r="BI4206" t="str">
        <f t="shared" si="527"/>
        <v/>
      </c>
      <c r="BJ4206" t="str">
        <f t="shared" ca="1" si="528"/>
        <v/>
      </c>
      <c r="BK4206">
        <f t="shared" si="530"/>
        <v>1900</v>
      </c>
      <c r="BL4206">
        <f t="shared" si="531"/>
        <v>1900</v>
      </c>
      <c r="BM4206" t="str">
        <f t="shared" si="529"/>
        <v/>
      </c>
    </row>
    <row r="4207" spans="59:65">
      <c r="BG4207" t="str">
        <f t="shared" ca="1" si="525"/>
        <v/>
      </c>
      <c r="BH4207" t="str">
        <f t="shared" si="526"/>
        <v/>
      </c>
      <c r="BI4207" t="str">
        <f t="shared" si="527"/>
        <v/>
      </c>
      <c r="BJ4207" t="str">
        <f t="shared" ca="1" si="528"/>
        <v/>
      </c>
      <c r="BK4207">
        <f t="shared" si="530"/>
        <v>1900</v>
      </c>
      <c r="BL4207">
        <f t="shared" si="531"/>
        <v>1900</v>
      </c>
      <c r="BM4207" t="str">
        <f t="shared" si="529"/>
        <v/>
      </c>
    </row>
    <row r="4208" spans="59:65">
      <c r="BG4208" t="str">
        <f t="shared" ca="1" si="525"/>
        <v/>
      </c>
      <c r="BH4208" t="str">
        <f t="shared" si="526"/>
        <v/>
      </c>
      <c r="BI4208" t="str">
        <f t="shared" si="527"/>
        <v/>
      </c>
      <c r="BJ4208" t="str">
        <f t="shared" ca="1" si="528"/>
        <v/>
      </c>
      <c r="BK4208">
        <f t="shared" si="530"/>
        <v>1900</v>
      </c>
      <c r="BL4208">
        <f t="shared" si="531"/>
        <v>1900</v>
      </c>
      <c r="BM4208" t="str">
        <f t="shared" si="529"/>
        <v/>
      </c>
    </row>
    <row r="4209" spans="59:65">
      <c r="BG4209" t="str">
        <f t="shared" ca="1" si="525"/>
        <v/>
      </c>
      <c r="BH4209" t="str">
        <f t="shared" si="526"/>
        <v/>
      </c>
      <c r="BI4209" t="str">
        <f t="shared" si="527"/>
        <v/>
      </c>
      <c r="BJ4209" t="str">
        <f t="shared" ca="1" si="528"/>
        <v/>
      </c>
      <c r="BK4209">
        <f t="shared" si="530"/>
        <v>1900</v>
      </c>
      <c r="BL4209">
        <f t="shared" si="531"/>
        <v>1900</v>
      </c>
      <c r="BM4209" t="str">
        <f t="shared" si="529"/>
        <v/>
      </c>
    </row>
    <row r="4210" spans="59:65">
      <c r="BG4210" t="str">
        <f t="shared" ca="1" si="525"/>
        <v/>
      </c>
      <c r="BH4210" t="str">
        <f t="shared" si="526"/>
        <v/>
      </c>
      <c r="BI4210" t="str">
        <f t="shared" si="527"/>
        <v/>
      </c>
      <c r="BJ4210" t="str">
        <f t="shared" ca="1" si="528"/>
        <v/>
      </c>
      <c r="BK4210">
        <f t="shared" si="530"/>
        <v>1900</v>
      </c>
      <c r="BL4210">
        <f t="shared" si="531"/>
        <v>1900</v>
      </c>
      <c r="BM4210" t="str">
        <f t="shared" si="529"/>
        <v/>
      </c>
    </row>
    <row r="4211" spans="59:65">
      <c r="BG4211" t="str">
        <f t="shared" ca="1" si="525"/>
        <v/>
      </c>
      <c r="BH4211" t="str">
        <f t="shared" si="526"/>
        <v/>
      </c>
      <c r="BI4211" t="str">
        <f t="shared" si="527"/>
        <v/>
      </c>
      <c r="BJ4211" t="str">
        <f t="shared" ca="1" si="528"/>
        <v/>
      </c>
      <c r="BK4211">
        <f t="shared" si="530"/>
        <v>1900</v>
      </c>
      <c r="BL4211">
        <f t="shared" si="531"/>
        <v>1900</v>
      </c>
      <c r="BM4211" t="str">
        <f t="shared" si="529"/>
        <v/>
      </c>
    </row>
    <row r="4212" spans="59:65">
      <c r="BG4212" t="str">
        <f t="shared" ca="1" si="525"/>
        <v/>
      </c>
      <c r="BH4212" t="str">
        <f t="shared" si="526"/>
        <v/>
      </c>
      <c r="BI4212" t="str">
        <f t="shared" si="527"/>
        <v/>
      </c>
      <c r="BJ4212" t="str">
        <f t="shared" ca="1" si="528"/>
        <v/>
      </c>
      <c r="BK4212">
        <f t="shared" si="530"/>
        <v>1900</v>
      </c>
      <c r="BL4212">
        <f t="shared" si="531"/>
        <v>1900</v>
      </c>
      <c r="BM4212" t="str">
        <f t="shared" si="529"/>
        <v/>
      </c>
    </row>
    <row r="4213" spans="59:65">
      <c r="BG4213" t="str">
        <f t="shared" ca="1" si="525"/>
        <v/>
      </c>
      <c r="BH4213" t="str">
        <f t="shared" si="526"/>
        <v/>
      </c>
      <c r="BI4213" t="str">
        <f t="shared" si="527"/>
        <v/>
      </c>
      <c r="BJ4213" t="str">
        <f t="shared" ca="1" si="528"/>
        <v/>
      </c>
      <c r="BK4213">
        <f t="shared" si="530"/>
        <v>1900</v>
      </c>
      <c r="BL4213">
        <f t="shared" si="531"/>
        <v>1900</v>
      </c>
      <c r="BM4213" t="str">
        <f t="shared" si="529"/>
        <v/>
      </c>
    </row>
    <row r="4214" spans="59:65">
      <c r="BG4214" t="str">
        <f t="shared" ca="1" si="525"/>
        <v/>
      </c>
      <c r="BH4214" t="str">
        <f t="shared" si="526"/>
        <v/>
      </c>
      <c r="BI4214" t="str">
        <f t="shared" si="527"/>
        <v/>
      </c>
      <c r="BJ4214" t="str">
        <f t="shared" ca="1" si="528"/>
        <v/>
      </c>
      <c r="BK4214">
        <f t="shared" si="530"/>
        <v>1900</v>
      </c>
      <c r="BL4214">
        <f t="shared" si="531"/>
        <v>1900</v>
      </c>
      <c r="BM4214" t="str">
        <f t="shared" si="529"/>
        <v/>
      </c>
    </row>
    <row r="4215" spans="59:65">
      <c r="BG4215" t="str">
        <f t="shared" ca="1" si="525"/>
        <v/>
      </c>
      <c r="BH4215" t="str">
        <f t="shared" si="526"/>
        <v/>
      </c>
      <c r="BI4215" t="str">
        <f t="shared" si="527"/>
        <v/>
      </c>
      <c r="BJ4215" t="str">
        <f t="shared" ca="1" si="528"/>
        <v/>
      </c>
      <c r="BK4215">
        <f t="shared" si="530"/>
        <v>1900</v>
      </c>
      <c r="BL4215">
        <f t="shared" si="531"/>
        <v>1900</v>
      </c>
      <c r="BM4215" t="str">
        <f t="shared" si="529"/>
        <v/>
      </c>
    </row>
    <row r="4216" spans="59:65">
      <c r="BG4216" t="str">
        <f t="shared" ca="1" si="525"/>
        <v/>
      </c>
      <c r="BH4216" t="str">
        <f t="shared" si="526"/>
        <v/>
      </c>
      <c r="BI4216" t="str">
        <f t="shared" si="527"/>
        <v/>
      </c>
      <c r="BJ4216" t="str">
        <f t="shared" ca="1" si="528"/>
        <v/>
      </c>
      <c r="BK4216">
        <f t="shared" si="530"/>
        <v>1900</v>
      </c>
      <c r="BL4216">
        <f t="shared" si="531"/>
        <v>1900</v>
      </c>
      <c r="BM4216" t="str">
        <f t="shared" si="529"/>
        <v/>
      </c>
    </row>
    <row r="4217" spans="59:65">
      <c r="BG4217" t="str">
        <f t="shared" ref="BG4217:BG4280" ca="1" si="532">IF(A4217="","",DATEDIF(J4217,TODAY(),"y"))</f>
        <v/>
      </c>
      <c r="BH4217" t="str">
        <f t="shared" ref="BH4217:BH4280" si="533">IF(A4217="","",IF(BG4217&lt;61,"Moins de 61",IF(BG4217&lt;66,"61 à 65",IF(BG4217&lt;71,"66 à 70",IF(BG4217&lt;76,"71 à 75",IF(BG4217&lt;81,"76 à 80",IF(BG4217&lt;86,"81 à 85",IF(BG4217&lt;91,"86 à 90",IF(BG4217&lt;96,"91 à 95",IF(BG4217&lt;101,"96 à 100",IF(BG4217&gt;=101,"101 et plus","")))))))))))</f>
        <v/>
      </c>
      <c r="BI4217" t="str">
        <f t="shared" ref="BI4217:BI4280" si="534">IF(B4217="","",IF(BG4217&lt;66,"Moins de 66",IF(BG4217&lt;71,"66 à 70",IF(BG4217&lt;76,"71 à 75",IF(BG4217&lt;81,"76 à 80",IF(BG4217&gt;=81,"plus de 80",""))))))</f>
        <v/>
      </c>
      <c r="BJ4217" t="str">
        <f t="shared" ref="BJ4217:BJ4280" ca="1" si="535">IF(A4217="","",DATEDIF(L4217,TODAY(),"y"))</f>
        <v/>
      </c>
      <c r="BK4217">
        <f t="shared" si="530"/>
        <v>1900</v>
      </c>
      <c r="BL4217">
        <f t="shared" si="531"/>
        <v>1900</v>
      </c>
      <c r="BM4217" t="str">
        <f t="shared" si="529"/>
        <v/>
      </c>
    </row>
    <row r="4218" spans="59:65">
      <c r="BG4218" t="str">
        <f t="shared" ca="1" si="532"/>
        <v/>
      </c>
      <c r="BH4218" t="str">
        <f t="shared" si="533"/>
        <v/>
      </c>
      <c r="BI4218" t="str">
        <f t="shared" si="534"/>
        <v/>
      </c>
      <c r="BJ4218" t="str">
        <f t="shared" ca="1" si="535"/>
        <v/>
      </c>
      <c r="BK4218">
        <f t="shared" si="530"/>
        <v>1900</v>
      </c>
      <c r="BL4218">
        <f t="shared" si="531"/>
        <v>1900</v>
      </c>
      <c r="BM4218" t="str">
        <f t="shared" si="529"/>
        <v/>
      </c>
    </row>
    <row r="4219" spans="59:65">
      <c r="BG4219" t="str">
        <f t="shared" ca="1" si="532"/>
        <v/>
      </c>
      <c r="BH4219" t="str">
        <f t="shared" si="533"/>
        <v/>
      </c>
      <c r="BI4219" t="str">
        <f t="shared" si="534"/>
        <v/>
      </c>
      <c r="BJ4219" t="str">
        <f t="shared" ca="1" si="535"/>
        <v/>
      </c>
      <c r="BK4219">
        <f t="shared" si="530"/>
        <v>1900</v>
      </c>
      <c r="BL4219">
        <f t="shared" si="531"/>
        <v>1900</v>
      </c>
      <c r="BM4219" t="str">
        <f t="shared" si="529"/>
        <v/>
      </c>
    </row>
    <row r="4220" spans="59:65">
      <c r="BG4220" t="str">
        <f t="shared" ca="1" si="532"/>
        <v/>
      </c>
      <c r="BH4220" t="str">
        <f t="shared" si="533"/>
        <v/>
      </c>
      <c r="BI4220" t="str">
        <f t="shared" si="534"/>
        <v/>
      </c>
      <c r="BJ4220" t="str">
        <f t="shared" ca="1" si="535"/>
        <v/>
      </c>
      <c r="BK4220">
        <f t="shared" si="530"/>
        <v>1900</v>
      </c>
      <c r="BL4220">
        <f t="shared" si="531"/>
        <v>1900</v>
      </c>
      <c r="BM4220" t="str">
        <f t="shared" si="529"/>
        <v/>
      </c>
    </row>
    <row r="4221" spans="59:65">
      <c r="BG4221" t="str">
        <f t="shared" ca="1" si="532"/>
        <v/>
      </c>
      <c r="BH4221" t="str">
        <f t="shared" si="533"/>
        <v/>
      </c>
      <c r="BI4221" t="str">
        <f t="shared" si="534"/>
        <v/>
      </c>
      <c r="BJ4221" t="str">
        <f t="shared" ca="1" si="535"/>
        <v/>
      </c>
      <c r="BK4221">
        <f t="shared" si="530"/>
        <v>1900</v>
      </c>
      <c r="BL4221">
        <f t="shared" si="531"/>
        <v>1900</v>
      </c>
      <c r="BM4221" t="str">
        <f t="shared" si="529"/>
        <v/>
      </c>
    </row>
    <row r="4222" spans="59:65">
      <c r="BG4222" t="str">
        <f t="shared" ca="1" si="532"/>
        <v/>
      </c>
      <c r="BH4222" t="str">
        <f t="shared" si="533"/>
        <v/>
      </c>
      <c r="BI4222" t="str">
        <f t="shared" si="534"/>
        <v/>
      </c>
      <c r="BJ4222" t="str">
        <f t="shared" ca="1" si="535"/>
        <v/>
      </c>
      <c r="BK4222">
        <f t="shared" si="530"/>
        <v>1900</v>
      </c>
      <c r="BL4222">
        <f t="shared" si="531"/>
        <v>1900</v>
      </c>
      <c r="BM4222" t="str">
        <f t="shared" si="529"/>
        <v/>
      </c>
    </row>
    <row r="4223" spans="59:65">
      <c r="BG4223" t="str">
        <f t="shared" ca="1" si="532"/>
        <v/>
      </c>
      <c r="BH4223" t="str">
        <f t="shared" si="533"/>
        <v/>
      </c>
      <c r="BI4223" t="str">
        <f t="shared" si="534"/>
        <v/>
      </c>
      <c r="BJ4223" t="str">
        <f t="shared" ca="1" si="535"/>
        <v/>
      </c>
      <c r="BK4223">
        <f t="shared" si="530"/>
        <v>1900</v>
      </c>
      <c r="BL4223">
        <f t="shared" si="531"/>
        <v>1900</v>
      </c>
      <c r="BM4223" t="str">
        <f t="shared" si="529"/>
        <v/>
      </c>
    </row>
    <row r="4224" spans="59:65">
      <c r="BG4224" t="str">
        <f t="shared" ca="1" si="532"/>
        <v/>
      </c>
      <c r="BH4224" t="str">
        <f t="shared" si="533"/>
        <v/>
      </c>
      <c r="BI4224" t="str">
        <f t="shared" si="534"/>
        <v/>
      </c>
      <c r="BJ4224" t="str">
        <f t="shared" ca="1" si="535"/>
        <v/>
      </c>
      <c r="BK4224">
        <f t="shared" si="530"/>
        <v>1900</v>
      </c>
      <c r="BL4224">
        <f t="shared" si="531"/>
        <v>1900</v>
      </c>
      <c r="BM4224" t="str">
        <f t="shared" si="529"/>
        <v/>
      </c>
    </row>
    <row r="4225" spans="59:65">
      <c r="BG4225" t="str">
        <f t="shared" ca="1" si="532"/>
        <v/>
      </c>
      <c r="BH4225" t="str">
        <f t="shared" si="533"/>
        <v/>
      </c>
      <c r="BI4225" t="str">
        <f t="shared" si="534"/>
        <v/>
      </c>
      <c r="BJ4225" t="str">
        <f t="shared" ca="1" si="535"/>
        <v/>
      </c>
      <c r="BK4225">
        <f t="shared" si="530"/>
        <v>1900</v>
      </c>
      <c r="BL4225">
        <f t="shared" si="531"/>
        <v>1900</v>
      </c>
      <c r="BM4225" t="str">
        <f t="shared" si="529"/>
        <v/>
      </c>
    </row>
    <row r="4226" spans="59:65">
      <c r="BG4226" t="str">
        <f t="shared" ca="1" si="532"/>
        <v/>
      </c>
      <c r="BH4226" t="str">
        <f t="shared" si="533"/>
        <v/>
      </c>
      <c r="BI4226" t="str">
        <f t="shared" si="534"/>
        <v/>
      </c>
      <c r="BJ4226" t="str">
        <f t="shared" ca="1" si="535"/>
        <v/>
      </c>
      <c r="BK4226">
        <f t="shared" si="530"/>
        <v>1900</v>
      </c>
      <c r="BL4226">
        <f t="shared" si="531"/>
        <v>1900</v>
      </c>
      <c r="BM4226" t="str">
        <f t="shared" ref="BM4226:BM4289" si="536">IF(A4226="","",IF(O4226="Adhérent",BG4226,""))</f>
        <v/>
      </c>
    </row>
    <row r="4227" spans="59:65">
      <c r="BG4227" t="str">
        <f t="shared" ca="1" si="532"/>
        <v/>
      </c>
      <c r="BH4227" t="str">
        <f t="shared" si="533"/>
        <v/>
      </c>
      <c r="BI4227" t="str">
        <f t="shared" si="534"/>
        <v/>
      </c>
      <c r="BJ4227" t="str">
        <f t="shared" ca="1" si="535"/>
        <v/>
      </c>
      <c r="BK4227">
        <f t="shared" ref="BK4227:BK4290" si="537">YEAR(L4227)</f>
        <v>1900</v>
      </c>
      <c r="BL4227">
        <f t="shared" ref="BL4227:BL4290" si="538">YEAR(E4227)</f>
        <v>1900</v>
      </c>
      <c r="BM4227" t="str">
        <f t="shared" si="536"/>
        <v/>
      </c>
    </row>
    <row r="4228" spans="59:65">
      <c r="BG4228" t="str">
        <f t="shared" ca="1" si="532"/>
        <v/>
      </c>
      <c r="BH4228" t="str">
        <f t="shared" si="533"/>
        <v/>
      </c>
      <c r="BI4228" t="str">
        <f t="shared" si="534"/>
        <v/>
      </c>
      <c r="BJ4228" t="str">
        <f t="shared" ca="1" si="535"/>
        <v/>
      </c>
      <c r="BK4228">
        <f t="shared" si="537"/>
        <v>1900</v>
      </c>
      <c r="BL4228">
        <f t="shared" si="538"/>
        <v>1900</v>
      </c>
      <c r="BM4228" t="str">
        <f t="shared" si="536"/>
        <v/>
      </c>
    </row>
    <row r="4229" spans="59:65">
      <c r="BG4229" t="str">
        <f t="shared" ca="1" si="532"/>
        <v/>
      </c>
      <c r="BH4229" t="str">
        <f t="shared" si="533"/>
        <v/>
      </c>
      <c r="BI4229" t="str">
        <f t="shared" si="534"/>
        <v/>
      </c>
      <c r="BJ4229" t="str">
        <f t="shared" ca="1" si="535"/>
        <v/>
      </c>
      <c r="BK4229">
        <f t="shared" si="537"/>
        <v>1900</v>
      </c>
      <c r="BL4229">
        <f t="shared" si="538"/>
        <v>1900</v>
      </c>
      <c r="BM4229" t="str">
        <f t="shared" si="536"/>
        <v/>
      </c>
    </row>
    <row r="4230" spans="59:65">
      <c r="BG4230" t="str">
        <f t="shared" ca="1" si="532"/>
        <v/>
      </c>
      <c r="BH4230" t="str">
        <f t="shared" si="533"/>
        <v/>
      </c>
      <c r="BI4230" t="str">
        <f t="shared" si="534"/>
        <v/>
      </c>
      <c r="BJ4230" t="str">
        <f t="shared" ca="1" si="535"/>
        <v/>
      </c>
      <c r="BK4230">
        <f t="shared" si="537"/>
        <v>1900</v>
      </c>
      <c r="BL4230">
        <f t="shared" si="538"/>
        <v>1900</v>
      </c>
      <c r="BM4230" t="str">
        <f t="shared" si="536"/>
        <v/>
      </c>
    </row>
    <row r="4231" spans="59:65">
      <c r="BG4231" t="str">
        <f t="shared" ca="1" si="532"/>
        <v/>
      </c>
      <c r="BH4231" t="str">
        <f t="shared" si="533"/>
        <v/>
      </c>
      <c r="BI4231" t="str">
        <f t="shared" si="534"/>
        <v/>
      </c>
      <c r="BJ4231" t="str">
        <f t="shared" ca="1" si="535"/>
        <v/>
      </c>
      <c r="BK4231">
        <f t="shared" si="537"/>
        <v>1900</v>
      </c>
      <c r="BL4231">
        <f t="shared" si="538"/>
        <v>1900</v>
      </c>
      <c r="BM4231" t="str">
        <f t="shared" si="536"/>
        <v/>
      </c>
    </row>
    <row r="4232" spans="59:65">
      <c r="BG4232" t="str">
        <f t="shared" ca="1" si="532"/>
        <v/>
      </c>
      <c r="BH4232" t="str">
        <f t="shared" si="533"/>
        <v/>
      </c>
      <c r="BI4232" t="str">
        <f t="shared" si="534"/>
        <v/>
      </c>
      <c r="BJ4232" t="str">
        <f t="shared" ca="1" si="535"/>
        <v/>
      </c>
      <c r="BK4232">
        <f t="shared" si="537"/>
        <v>1900</v>
      </c>
      <c r="BL4232">
        <f t="shared" si="538"/>
        <v>1900</v>
      </c>
      <c r="BM4232" t="str">
        <f t="shared" si="536"/>
        <v/>
      </c>
    </row>
    <row r="4233" spans="59:65">
      <c r="BG4233" t="str">
        <f t="shared" ca="1" si="532"/>
        <v/>
      </c>
      <c r="BH4233" t="str">
        <f t="shared" si="533"/>
        <v/>
      </c>
      <c r="BI4233" t="str">
        <f t="shared" si="534"/>
        <v/>
      </c>
      <c r="BJ4233" t="str">
        <f t="shared" ca="1" si="535"/>
        <v/>
      </c>
      <c r="BK4233">
        <f t="shared" si="537"/>
        <v>1900</v>
      </c>
      <c r="BL4233">
        <f t="shared" si="538"/>
        <v>1900</v>
      </c>
      <c r="BM4233" t="str">
        <f t="shared" si="536"/>
        <v/>
      </c>
    </row>
    <row r="4234" spans="59:65">
      <c r="BG4234" t="str">
        <f t="shared" ca="1" si="532"/>
        <v/>
      </c>
      <c r="BH4234" t="str">
        <f t="shared" si="533"/>
        <v/>
      </c>
      <c r="BI4234" t="str">
        <f t="shared" si="534"/>
        <v/>
      </c>
      <c r="BJ4234" t="str">
        <f t="shared" ca="1" si="535"/>
        <v/>
      </c>
      <c r="BK4234">
        <f t="shared" si="537"/>
        <v>1900</v>
      </c>
      <c r="BL4234">
        <f t="shared" si="538"/>
        <v>1900</v>
      </c>
      <c r="BM4234" t="str">
        <f t="shared" si="536"/>
        <v/>
      </c>
    </row>
    <row r="4235" spans="59:65">
      <c r="BG4235" t="str">
        <f t="shared" ca="1" si="532"/>
        <v/>
      </c>
      <c r="BH4235" t="str">
        <f t="shared" si="533"/>
        <v/>
      </c>
      <c r="BI4235" t="str">
        <f t="shared" si="534"/>
        <v/>
      </c>
      <c r="BJ4235" t="str">
        <f t="shared" ca="1" si="535"/>
        <v/>
      </c>
      <c r="BK4235">
        <f t="shared" si="537"/>
        <v>1900</v>
      </c>
      <c r="BL4235">
        <f t="shared" si="538"/>
        <v>1900</v>
      </c>
      <c r="BM4235" t="str">
        <f t="shared" si="536"/>
        <v/>
      </c>
    </row>
    <row r="4236" spans="59:65">
      <c r="BG4236" t="str">
        <f t="shared" ca="1" si="532"/>
        <v/>
      </c>
      <c r="BH4236" t="str">
        <f t="shared" si="533"/>
        <v/>
      </c>
      <c r="BI4236" t="str">
        <f t="shared" si="534"/>
        <v/>
      </c>
      <c r="BJ4236" t="str">
        <f t="shared" ca="1" si="535"/>
        <v/>
      </c>
      <c r="BK4236">
        <f t="shared" si="537"/>
        <v>1900</v>
      </c>
      <c r="BL4236">
        <f t="shared" si="538"/>
        <v>1900</v>
      </c>
      <c r="BM4236" t="str">
        <f t="shared" si="536"/>
        <v/>
      </c>
    </row>
    <row r="4237" spans="59:65">
      <c r="BG4237" t="str">
        <f t="shared" ca="1" si="532"/>
        <v/>
      </c>
      <c r="BH4237" t="str">
        <f t="shared" si="533"/>
        <v/>
      </c>
      <c r="BI4237" t="str">
        <f t="shared" si="534"/>
        <v/>
      </c>
      <c r="BJ4237" t="str">
        <f t="shared" ca="1" si="535"/>
        <v/>
      </c>
      <c r="BK4237">
        <f t="shared" si="537"/>
        <v>1900</v>
      </c>
      <c r="BL4237">
        <f t="shared" si="538"/>
        <v>1900</v>
      </c>
      <c r="BM4237" t="str">
        <f t="shared" si="536"/>
        <v/>
      </c>
    </row>
    <row r="4238" spans="59:65">
      <c r="BG4238" t="str">
        <f t="shared" ca="1" si="532"/>
        <v/>
      </c>
      <c r="BH4238" t="str">
        <f t="shared" si="533"/>
        <v/>
      </c>
      <c r="BI4238" t="str">
        <f t="shared" si="534"/>
        <v/>
      </c>
      <c r="BJ4238" t="str">
        <f t="shared" ca="1" si="535"/>
        <v/>
      </c>
      <c r="BK4238">
        <f t="shared" si="537"/>
        <v>1900</v>
      </c>
      <c r="BL4238">
        <f t="shared" si="538"/>
        <v>1900</v>
      </c>
      <c r="BM4238" t="str">
        <f t="shared" si="536"/>
        <v/>
      </c>
    </row>
    <row r="4239" spans="59:65">
      <c r="BG4239" t="str">
        <f t="shared" ca="1" si="532"/>
        <v/>
      </c>
      <c r="BH4239" t="str">
        <f t="shared" si="533"/>
        <v/>
      </c>
      <c r="BI4239" t="str">
        <f t="shared" si="534"/>
        <v/>
      </c>
      <c r="BJ4239" t="str">
        <f t="shared" ca="1" si="535"/>
        <v/>
      </c>
      <c r="BK4239">
        <f t="shared" si="537"/>
        <v>1900</v>
      </c>
      <c r="BL4239">
        <f t="shared" si="538"/>
        <v>1900</v>
      </c>
      <c r="BM4239" t="str">
        <f t="shared" si="536"/>
        <v/>
      </c>
    </row>
    <row r="4240" spans="59:65">
      <c r="BG4240" t="str">
        <f t="shared" ca="1" si="532"/>
        <v/>
      </c>
      <c r="BH4240" t="str">
        <f t="shared" si="533"/>
        <v/>
      </c>
      <c r="BI4240" t="str">
        <f t="shared" si="534"/>
        <v/>
      </c>
      <c r="BJ4240" t="str">
        <f t="shared" ca="1" si="535"/>
        <v/>
      </c>
      <c r="BK4240">
        <f t="shared" si="537"/>
        <v>1900</v>
      </c>
      <c r="BL4240">
        <f t="shared" si="538"/>
        <v>1900</v>
      </c>
      <c r="BM4240" t="str">
        <f t="shared" si="536"/>
        <v/>
      </c>
    </row>
    <row r="4241" spans="59:65">
      <c r="BG4241" t="str">
        <f t="shared" ca="1" si="532"/>
        <v/>
      </c>
      <c r="BH4241" t="str">
        <f t="shared" si="533"/>
        <v/>
      </c>
      <c r="BI4241" t="str">
        <f t="shared" si="534"/>
        <v/>
      </c>
      <c r="BJ4241" t="str">
        <f t="shared" ca="1" si="535"/>
        <v/>
      </c>
      <c r="BK4241">
        <f t="shared" si="537"/>
        <v>1900</v>
      </c>
      <c r="BL4241">
        <f t="shared" si="538"/>
        <v>1900</v>
      </c>
      <c r="BM4241" t="str">
        <f t="shared" si="536"/>
        <v/>
      </c>
    </row>
    <row r="4242" spans="59:65">
      <c r="BG4242" t="str">
        <f t="shared" ca="1" si="532"/>
        <v/>
      </c>
      <c r="BH4242" t="str">
        <f t="shared" si="533"/>
        <v/>
      </c>
      <c r="BI4242" t="str">
        <f t="shared" si="534"/>
        <v/>
      </c>
      <c r="BJ4242" t="str">
        <f t="shared" ca="1" si="535"/>
        <v/>
      </c>
      <c r="BK4242">
        <f t="shared" si="537"/>
        <v>1900</v>
      </c>
      <c r="BL4242">
        <f t="shared" si="538"/>
        <v>1900</v>
      </c>
      <c r="BM4242" t="str">
        <f t="shared" si="536"/>
        <v/>
      </c>
    </row>
    <row r="4243" spans="59:65">
      <c r="BG4243" t="str">
        <f t="shared" ca="1" si="532"/>
        <v/>
      </c>
      <c r="BH4243" t="str">
        <f t="shared" si="533"/>
        <v/>
      </c>
      <c r="BI4243" t="str">
        <f t="shared" si="534"/>
        <v/>
      </c>
      <c r="BJ4243" t="str">
        <f t="shared" ca="1" si="535"/>
        <v/>
      </c>
      <c r="BK4243">
        <f t="shared" si="537"/>
        <v>1900</v>
      </c>
      <c r="BL4243">
        <f t="shared" si="538"/>
        <v>1900</v>
      </c>
      <c r="BM4243" t="str">
        <f t="shared" si="536"/>
        <v/>
      </c>
    </row>
    <row r="4244" spans="59:65">
      <c r="BG4244" t="str">
        <f t="shared" ca="1" si="532"/>
        <v/>
      </c>
      <c r="BH4244" t="str">
        <f t="shared" si="533"/>
        <v/>
      </c>
      <c r="BI4244" t="str">
        <f t="shared" si="534"/>
        <v/>
      </c>
      <c r="BJ4244" t="str">
        <f t="shared" ca="1" si="535"/>
        <v/>
      </c>
      <c r="BK4244">
        <f t="shared" si="537"/>
        <v>1900</v>
      </c>
      <c r="BL4244">
        <f t="shared" si="538"/>
        <v>1900</v>
      </c>
      <c r="BM4244" t="str">
        <f t="shared" si="536"/>
        <v/>
      </c>
    </row>
    <row r="4245" spans="59:65">
      <c r="BG4245" t="str">
        <f t="shared" ca="1" si="532"/>
        <v/>
      </c>
      <c r="BH4245" t="str">
        <f t="shared" si="533"/>
        <v/>
      </c>
      <c r="BI4245" t="str">
        <f t="shared" si="534"/>
        <v/>
      </c>
      <c r="BJ4245" t="str">
        <f t="shared" ca="1" si="535"/>
        <v/>
      </c>
      <c r="BK4245">
        <f t="shared" si="537"/>
        <v>1900</v>
      </c>
      <c r="BL4245">
        <f t="shared" si="538"/>
        <v>1900</v>
      </c>
      <c r="BM4245" t="str">
        <f t="shared" si="536"/>
        <v/>
      </c>
    </row>
    <row r="4246" spans="59:65">
      <c r="BG4246" t="str">
        <f t="shared" ca="1" si="532"/>
        <v/>
      </c>
      <c r="BH4246" t="str">
        <f t="shared" si="533"/>
        <v/>
      </c>
      <c r="BI4246" t="str">
        <f t="shared" si="534"/>
        <v/>
      </c>
      <c r="BJ4246" t="str">
        <f t="shared" ca="1" si="535"/>
        <v/>
      </c>
      <c r="BK4246">
        <f t="shared" si="537"/>
        <v>1900</v>
      </c>
      <c r="BL4246">
        <f t="shared" si="538"/>
        <v>1900</v>
      </c>
      <c r="BM4246" t="str">
        <f t="shared" si="536"/>
        <v/>
      </c>
    </row>
    <row r="4247" spans="59:65">
      <c r="BG4247" t="str">
        <f t="shared" ca="1" si="532"/>
        <v/>
      </c>
      <c r="BH4247" t="str">
        <f t="shared" si="533"/>
        <v/>
      </c>
      <c r="BI4247" t="str">
        <f t="shared" si="534"/>
        <v/>
      </c>
      <c r="BJ4247" t="str">
        <f t="shared" ca="1" si="535"/>
        <v/>
      </c>
      <c r="BK4247">
        <f t="shared" si="537"/>
        <v>1900</v>
      </c>
      <c r="BL4247">
        <f t="shared" si="538"/>
        <v>1900</v>
      </c>
      <c r="BM4247" t="str">
        <f t="shared" si="536"/>
        <v/>
      </c>
    </row>
    <row r="4248" spans="59:65">
      <c r="BG4248" t="str">
        <f t="shared" ca="1" si="532"/>
        <v/>
      </c>
      <c r="BH4248" t="str">
        <f t="shared" si="533"/>
        <v/>
      </c>
      <c r="BI4248" t="str">
        <f t="shared" si="534"/>
        <v/>
      </c>
      <c r="BJ4248" t="str">
        <f t="shared" ca="1" si="535"/>
        <v/>
      </c>
      <c r="BK4248">
        <f t="shared" si="537"/>
        <v>1900</v>
      </c>
      <c r="BL4248">
        <f t="shared" si="538"/>
        <v>1900</v>
      </c>
      <c r="BM4248" t="str">
        <f t="shared" si="536"/>
        <v/>
      </c>
    </row>
    <row r="4249" spans="59:65">
      <c r="BG4249" t="str">
        <f t="shared" ca="1" si="532"/>
        <v/>
      </c>
      <c r="BH4249" t="str">
        <f t="shared" si="533"/>
        <v/>
      </c>
      <c r="BI4249" t="str">
        <f t="shared" si="534"/>
        <v/>
      </c>
      <c r="BJ4249" t="str">
        <f t="shared" ca="1" si="535"/>
        <v/>
      </c>
      <c r="BK4249">
        <f t="shared" si="537"/>
        <v>1900</v>
      </c>
      <c r="BL4249">
        <f t="shared" si="538"/>
        <v>1900</v>
      </c>
      <c r="BM4249" t="str">
        <f t="shared" si="536"/>
        <v/>
      </c>
    </row>
    <row r="4250" spans="59:65">
      <c r="BG4250" t="str">
        <f t="shared" ca="1" si="532"/>
        <v/>
      </c>
      <c r="BH4250" t="str">
        <f t="shared" si="533"/>
        <v/>
      </c>
      <c r="BI4250" t="str">
        <f t="shared" si="534"/>
        <v/>
      </c>
      <c r="BJ4250" t="str">
        <f t="shared" ca="1" si="535"/>
        <v/>
      </c>
      <c r="BK4250">
        <f t="shared" si="537"/>
        <v>1900</v>
      </c>
      <c r="BL4250">
        <f t="shared" si="538"/>
        <v>1900</v>
      </c>
      <c r="BM4250" t="str">
        <f t="shared" si="536"/>
        <v/>
      </c>
    </row>
    <row r="4251" spans="59:65">
      <c r="BG4251" t="str">
        <f t="shared" ca="1" si="532"/>
        <v/>
      </c>
      <c r="BH4251" t="str">
        <f t="shared" si="533"/>
        <v/>
      </c>
      <c r="BI4251" t="str">
        <f t="shared" si="534"/>
        <v/>
      </c>
      <c r="BJ4251" t="str">
        <f t="shared" ca="1" si="535"/>
        <v/>
      </c>
      <c r="BK4251">
        <f t="shared" si="537"/>
        <v>1900</v>
      </c>
      <c r="BL4251">
        <f t="shared" si="538"/>
        <v>1900</v>
      </c>
      <c r="BM4251" t="str">
        <f t="shared" si="536"/>
        <v/>
      </c>
    </row>
    <row r="4252" spans="59:65">
      <c r="BG4252" t="str">
        <f t="shared" ca="1" si="532"/>
        <v/>
      </c>
      <c r="BH4252" t="str">
        <f t="shared" si="533"/>
        <v/>
      </c>
      <c r="BI4252" t="str">
        <f t="shared" si="534"/>
        <v/>
      </c>
      <c r="BJ4252" t="str">
        <f t="shared" ca="1" si="535"/>
        <v/>
      </c>
      <c r="BK4252">
        <f t="shared" si="537"/>
        <v>1900</v>
      </c>
      <c r="BL4252">
        <f t="shared" si="538"/>
        <v>1900</v>
      </c>
      <c r="BM4252" t="str">
        <f t="shared" si="536"/>
        <v/>
      </c>
    </row>
    <row r="4253" spans="59:65">
      <c r="BG4253" t="str">
        <f t="shared" ca="1" si="532"/>
        <v/>
      </c>
      <c r="BH4253" t="str">
        <f t="shared" si="533"/>
        <v/>
      </c>
      <c r="BI4253" t="str">
        <f t="shared" si="534"/>
        <v/>
      </c>
      <c r="BJ4253" t="str">
        <f t="shared" ca="1" si="535"/>
        <v/>
      </c>
      <c r="BK4253">
        <f t="shared" si="537"/>
        <v>1900</v>
      </c>
      <c r="BL4253">
        <f t="shared" si="538"/>
        <v>1900</v>
      </c>
      <c r="BM4253" t="str">
        <f t="shared" si="536"/>
        <v/>
      </c>
    </row>
    <row r="4254" spans="59:65">
      <c r="BG4254" t="str">
        <f t="shared" ca="1" si="532"/>
        <v/>
      </c>
      <c r="BH4254" t="str">
        <f t="shared" si="533"/>
        <v/>
      </c>
      <c r="BI4254" t="str">
        <f t="shared" si="534"/>
        <v/>
      </c>
      <c r="BJ4254" t="str">
        <f t="shared" ca="1" si="535"/>
        <v/>
      </c>
      <c r="BK4254">
        <f t="shared" si="537"/>
        <v>1900</v>
      </c>
      <c r="BL4254">
        <f t="shared" si="538"/>
        <v>1900</v>
      </c>
      <c r="BM4254" t="str">
        <f t="shared" si="536"/>
        <v/>
      </c>
    </row>
    <row r="4255" spans="59:65">
      <c r="BG4255" t="str">
        <f t="shared" ca="1" si="532"/>
        <v/>
      </c>
      <c r="BH4255" t="str">
        <f t="shared" si="533"/>
        <v/>
      </c>
      <c r="BI4255" t="str">
        <f t="shared" si="534"/>
        <v/>
      </c>
      <c r="BJ4255" t="str">
        <f t="shared" ca="1" si="535"/>
        <v/>
      </c>
      <c r="BK4255">
        <f t="shared" si="537"/>
        <v>1900</v>
      </c>
      <c r="BL4255">
        <f t="shared" si="538"/>
        <v>1900</v>
      </c>
      <c r="BM4255" t="str">
        <f t="shared" si="536"/>
        <v/>
      </c>
    </row>
    <row r="4256" spans="59:65">
      <c r="BG4256" t="str">
        <f t="shared" ca="1" si="532"/>
        <v/>
      </c>
      <c r="BH4256" t="str">
        <f t="shared" si="533"/>
        <v/>
      </c>
      <c r="BI4256" t="str">
        <f t="shared" si="534"/>
        <v/>
      </c>
      <c r="BJ4256" t="str">
        <f t="shared" ca="1" si="535"/>
        <v/>
      </c>
      <c r="BK4256">
        <f t="shared" si="537"/>
        <v>1900</v>
      </c>
      <c r="BL4256">
        <f t="shared" si="538"/>
        <v>1900</v>
      </c>
      <c r="BM4256" t="str">
        <f t="shared" si="536"/>
        <v/>
      </c>
    </row>
    <row r="4257" spans="59:65">
      <c r="BG4257" t="str">
        <f t="shared" ca="1" si="532"/>
        <v/>
      </c>
      <c r="BH4257" t="str">
        <f t="shared" si="533"/>
        <v/>
      </c>
      <c r="BI4257" t="str">
        <f t="shared" si="534"/>
        <v/>
      </c>
      <c r="BJ4257" t="str">
        <f t="shared" ca="1" si="535"/>
        <v/>
      </c>
      <c r="BK4257">
        <f t="shared" si="537"/>
        <v>1900</v>
      </c>
      <c r="BL4257">
        <f t="shared" si="538"/>
        <v>1900</v>
      </c>
      <c r="BM4257" t="str">
        <f t="shared" si="536"/>
        <v/>
      </c>
    </row>
    <row r="4258" spans="59:65">
      <c r="BG4258" t="str">
        <f t="shared" ca="1" si="532"/>
        <v/>
      </c>
      <c r="BH4258" t="str">
        <f t="shared" si="533"/>
        <v/>
      </c>
      <c r="BI4258" t="str">
        <f t="shared" si="534"/>
        <v/>
      </c>
      <c r="BJ4258" t="str">
        <f t="shared" ca="1" si="535"/>
        <v/>
      </c>
      <c r="BK4258">
        <f t="shared" si="537"/>
        <v>1900</v>
      </c>
      <c r="BL4258">
        <f t="shared" si="538"/>
        <v>1900</v>
      </c>
      <c r="BM4258" t="str">
        <f t="shared" si="536"/>
        <v/>
      </c>
    </row>
    <row r="4259" spans="59:65">
      <c r="BG4259" t="str">
        <f t="shared" ca="1" si="532"/>
        <v/>
      </c>
      <c r="BH4259" t="str">
        <f t="shared" si="533"/>
        <v/>
      </c>
      <c r="BI4259" t="str">
        <f t="shared" si="534"/>
        <v/>
      </c>
      <c r="BJ4259" t="str">
        <f t="shared" ca="1" si="535"/>
        <v/>
      </c>
      <c r="BK4259">
        <f t="shared" si="537"/>
        <v>1900</v>
      </c>
      <c r="BL4259">
        <f t="shared" si="538"/>
        <v>1900</v>
      </c>
      <c r="BM4259" t="str">
        <f t="shared" si="536"/>
        <v/>
      </c>
    </row>
    <row r="4260" spans="59:65">
      <c r="BG4260" t="str">
        <f t="shared" ca="1" si="532"/>
        <v/>
      </c>
      <c r="BH4260" t="str">
        <f t="shared" si="533"/>
        <v/>
      </c>
      <c r="BI4260" t="str">
        <f t="shared" si="534"/>
        <v/>
      </c>
      <c r="BJ4260" t="str">
        <f t="shared" ca="1" si="535"/>
        <v/>
      </c>
      <c r="BK4260">
        <f t="shared" si="537"/>
        <v>1900</v>
      </c>
      <c r="BL4260">
        <f t="shared" si="538"/>
        <v>1900</v>
      </c>
      <c r="BM4260" t="str">
        <f t="shared" si="536"/>
        <v/>
      </c>
    </row>
    <row r="4261" spans="59:65">
      <c r="BG4261" t="str">
        <f t="shared" ca="1" si="532"/>
        <v/>
      </c>
      <c r="BH4261" t="str">
        <f t="shared" si="533"/>
        <v/>
      </c>
      <c r="BI4261" t="str">
        <f t="shared" si="534"/>
        <v/>
      </c>
      <c r="BJ4261" t="str">
        <f t="shared" ca="1" si="535"/>
        <v/>
      </c>
      <c r="BK4261">
        <f t="shared" si="537"/>
        <v>1900</v>
      </c>
      <c r="BL4261">
        <f t="shared" si="538"/>
        <v>1900</v>
      </c>
      <c r="BM4261" t="str">
        <f t="shared" si="536"/>
        <v/>
      </c>
    </row>
    <row r="4262" spans="59:65">
      <c r="BG4262" t="str">
        <f t="shared" ca="1" si="532"/>
        <v/>
      </c>
      <c r="BH4262" t="str">
        <f t="shared" si="533"/>
        <v/>
      </c>
      <c r="BI4262" t="str">
        <f t="shared" si="534"/>
        <v/>
      </c>
      <c r="BJ4262" t="str">
        <f t="shared" ca="1" si="535"/>
        <v/>
      </c>
      <c r="BK4262">
        <f t="shared" si="537"/>
        <v>1900</v>
      </c>
      <c r="BL4262">
        <f t="shared" si="538"/>
        <v>1900</v>
      </c>
      <c r="BM4262" t="str">
        <f t="shared" si="536"/>
        <v/>
      </c>
    </row>
    <row r="4263" spans="59:65">
      <c r="BG4263" t="str">
        <f t="shared" ca="1" si="532"/>
        <v/>
      </c>
      <c r="BH4263" t="str">
        <f t="shared" si="533"/>
        <v/>
      </c>
      <c r="BI4263" t="str">
        <f t="shared" si="534"/>
        <v/>
      </c>
      <c r="BJ4263" t="str">
        <f t="shared" ca="1" si="535"/>
        <v/>
      </c>
      <c r="BK4263">
        <f t="shared" si="537"/>
        <v>1900</v>
      </c>
      <c r="BL4263">
        <f t="shared" si="538"/>
        <v>1900</v>
      </c>
      <c r="BM4263" t="str">
        <f t="shared" si="536"/>
        <v/>
      </c>
    </row>
    <row r="4264" spans="59:65">
      <c r="BG4264" t="str">
        <f t="shared" ca="1" si="532"/>
        <v/>
      </c>
      <c r="BH4264" t="str">
        <f t="shared" si="533"/>
        <v/>
      </c>
      <c r="BI4264" t="str">
        <f t="shared" si="534"/>
        <v/>
      </c>
      <c r="BJ4264" t="str">
        <f t="shared" ca="1" si="535"/>
        <v/>
      </c>
      <c r="BK4264">
        <f t="shared" si="537"/>
        <v>1900</v>
      </c>
      <c r="BL4264">
        <f t="shared" si="538"/>
        <v>1900</v>
      </c>
      <c r="BM4264" t="str">
        <f t="shared" si="536"/>
        <v/>
      </c>
    </row>
    <row r="4265" spans="59:65">
      <c r="BG4265" t="str">
        <f t="shared" ca="1" si="532"/>
        <v/>
      </c>
      <c r="BH4265" t="str">
        <f t="shared" si="533"/>
        <v/>
      </c>
      <c r="BI4265" t="str">
        <f t="shared" si="534"/>
        <v/>
      </c>
      <c r="BJ4265" t="str">
        <f t="shared" ca="1" si="535"/>
        <v/>
      </c>
      <c r="BK4265">
        <f t="shared" si="537"/>
        <v>1900</v>
      </c>
      <c r="BL4265">
        <f t="shared" si="538"/>
        <v>1900</v>
      </c>
      <c r="BM4265" t="str">
        <f t="shared" si="536"/>
        <v/>
      </c>
    </row>
    <row r="4266" spans="59:65">
      <c r="BG4266" t="str">
        <f t="shared" ca="1" si="532"/>
        <v/>
      </c>
      <c r="BH4266" t="str">
        <f t="shared" si="533"/>
        <v/>
      </c>
      <c r="BI4266" t="str">
        <f t="shared" si="534"/>
        <v/>
      </c>
      <c r="BJ4266" t="str">
        <f t="shared" ca="1" si="535"/>
        <v/>
      </c>
      <c r="BK4266">
        <f t="shared" si="537"/>
        <v>1900</v>
      </c>
      <c r="BL4266">
        <f t="shared" si="538"/>
        <v>1900</v>
      </c>
      <c r="BM4266" t="str">
        <f t="shared" si="536"/>
        <v/>
      </c>
    </row>
    <row r="4267" spans="59:65">
      <c r="BG4267" t="str">
        <f t="shared" ca="1" si="532"/>
        <v/>
      </c>
      <c r="BH4267" t="str">
        <f t="shared" si="533"/>
        <v/>
      </c>
      <c r="BI4267" t="str">
        <f t="shared" si="534"/>
        <v/>
      </c>
      <c r="BJ4267" t="str">
        <f t="shared" ca="1" si="535"/>
        <v/>
      </c>
      <c r="BK4267">
        <f t="shared" si="537"/>
        <v>1900</v>
      </c>
      <c r="BL4267">
        <f t="shared" si="538"/>
        <v>1900</v>
      </c>
      <c r="BM4267" t="str">
        <f t="shared" si="536"/>
        <v/>
      </c>
    </row>
    <row r="4268" spans="59:65">
      <c r="BG4268" t="str">
        <f t="shared" ca="1" si="532"/>
        <v/>
      </c>
      <c r="BH4268" t="str">
        <f t="shared" si="533"/>
        <v/>
      </c>
      <c r="BI4268" t="str">
        <f t="shared" si="534"/>
        <v/>
      </c>
      <c r="BJ4268" t="str">
        <f t="shared" ca="1" si="535"/>
        <v/>
      </c>
      <c r="BK4268">
        <f t="shared" si="537"/>
        <v>1900</v>
      </c>
      <c r="BL4268">
        <f t="shared" si="538"/>
        <v>1900</v>
      </c>
      <c r="BM4268" t="str">
        <f t="shared" si="536"/>
        <v/>
      </c>
    </row>
    <row r="4269" spans="59:65">
      <c r="BG4269" t="str">
        <f t="shared" ca="1" si="532"/>
        <v/>
      </c>
      <c r="BH4269" t="str">
        <f t="shared" si="533"/>
        <v/>
      </c>
      <c r="BI4269" t="str">
        <f t="shared" si="534"/>
        <v/>
      </c>
      <c r="BJ4269" t="str">
        <f t="shared" ca="1" si="535"/>
        <v/>
      </c>
      <c r="BK4269">
        <f t="shared" si="537"/>
        <v>1900</v>
      </c>
      <c r="BL4269">
        <f t="shared" si="538"/>
        <v>1900</v>
      </c>
      <c r="BM4269" t="str">
        <f t="shared" si="536"/>
        <v/>
      </c>
    </row>
    <row r="4270" spans="59:65">
      <c r="BG4270" t="str">
        <f t="shared" ca="1" si="532"/>
        <v/>
      </c>
      <c r="BH4270" t="str">
        <f t="shared" si="533"/>
        <v/>
      </c>
      <c r="BI4270" t="str">
        <f t="shared" si="534"/>
        <v/>
      </c>
      <c r="BJ4270" t="str">
        <f t="shared" ca="1" si="535"/>
        <v/>
      </c>
      <c r="BK4270">
        <f t="shared" si="537"/>
        <v>1900</v>
      </c>
      <c r="BL4270">
        <f t="shared" si="538"/>
        <v>1900</v>
      </c>
      <c r="BM4270" t="str">
        <f t="shared" si="536"/>
        <v/>
      </c>
    </row>
    <row r="4271" spans="59:65">
      <c r="BG4271" t="str">
        <f t="shared" ca="1" si="532"/>
        <v/>
      </c>
      <c r="BH4271" t="str">
        <f t="shared" si="533"/>
        <v/>
      </c>
      <c r="BI4271" t="str">
        <f t="shared" si="534"/>
        <v/>
      </c>
      <c r="BJ4271" t="str">
        <f t="shared" ca="1" si="535"/>
        <v/>
      </c>
      <c r="BK4271">
        <f t="shared" si="537"/>
        <v>1900</v>
      </c>
      <c r="BL4271">
        <f t="shared" si="538"/>
        <v>1900</v>
      </c>
      <c r="BM4271" t="str">
        <f t="shared" si="536"/>
        <v/>
      </c>
    </row>
    <row r="4272" spans="59:65">
      <c r="BG4272" t="str">
        <f t="shared" ca="1" si="532"/>
        <v/>
      </c>
      <c r="BH4272" t="str">
        <f t="shared" si="533"/>
        <v/>
      </c>
      <c r="BI4272" t="str">
        <f t="shared" si="534"/>
        <v/>
      </c>
      <c r="BJ4272" t="str">
        <f t="shared" ca="1" si="535"/>
        <v/>
      </c>
      <c r="BK4272">
        <f t="shared" si="537"/>
        <v>1900</v>
      </c>
      <c r="BL4272">
        <f t="shared" si="538"/>
        <v>1900</v>
      </c>
      <c r="BM4272" t="str">
        <f t="shared" si="536"/>
        <v/>
      </c>
    </row>
    <row r="4273" spans="59:65">
      <c r="BG4273" t="str">
        <f t="shared" ca="1" si="532"/>
        <v/>
      </c>
      <c r="BH4273" t="str">
        <f t="shared" si="533"/>
        <v/>
      </c>
      <c r="BI4273" t="str">
        <f t="shared" si="534"/>
        <v/>
      </c>
      <c r="BJ4273" t="str">
        <f t="shared" ca="1" si="535"/>
        <v/>
      </c>
      <c r="BK4273">
        <f t="shared" si="537"/>
        <v>1900</v>
      </c>
      <c r="BL4273">
        <f t="shared" si="538"/>
        <v>1900</v>
      </c>
      <c r="BM4273" t="str">
        <f t="shared" si="536"/>
        <v/>
      </c>
    </row>
    <row r="4274" spans="59:65">
      <c r="BG4274" t="str">
        <f t="shared" ca="1" si="532"/>
        <v/>
      </c>
      <c r="BH4274" t="str">
        <f t="shared" si="533"/>
        <v/>
      </c>
      <c r="BI4274" t="str">
        <f t="shared" si="534"/>
        <v/>
      </c>
      <c r="BJ4274" t="str">
        <f t="shared" ca="1" si="535"/>
        <v/>
      </c>
      <c r="BK4274">
        <f t="shared" si="537"/>
        <v>1900</v>
      </c>
      <c r="BL4274">
        <f t="shared" si="538"/>
        <v>1900</v>
      </c>
      <c r="BM4274" t="str">
        <f t="shared" si="536"/>
        <v/>
      </c>
    </row>
    <row r="4275" spans="59:65">
      <c r="BG4275" t="str">
        <f t="shared" ca="1" si="532"/>
        <v/>
      </c>
      <c r="BH4275" t="str">
        <f t="shared" si="533"/>
        <v/>
      </c>
      <c r="BI4275" t="str">
        <f t="shared" si="534"/>
        <v/>
      </c>
      <c r="BJ4275" t="str">
        <f t="shared" ca="1" si="535"/>
        <v/>
      </c>
      <c r="BK4275">
        <f t="shared" si="537"/>
        <v>1900</v>
      </c>
      <c r="BL4275">
        <f t="shared" si="538"/>
        <v>1900</v>
      </c>
      <c r="BM4275" t="str">
        <f t="shared" si="536"/>
        <v/>
      </c>
    </row>
    <row r="4276" spans="59:65">
      <c r="BG4276" t="str">
        <f t="shared" ca="1" si="532"/>
        <v/>
      </c>
      <c r="BH4276" t="str">
        <f t="shared" si="533"/>
        <v/>
      </c>
      <c r="BI4276" t="str">
        <f t="shared" si="534"/>
        <v/>
      </c>
      <c r="BJ4276" t="str">
        <f t="shared" ca="1" si="535"/>
        <v/>
      </c>
      <c r="BK4276">
        <f t="shared" si="537"/>
        <v>1900</v>
      </c>
      <c r="BL4276">
        <f t="shared" si="538"/>
        <v>1900</v>
      </c>
      <c r="BM4276" t="str">
        <f t="shared" si="536"/>
        <v/>
      </c>
    </row>
    <row r="4277" spans="59:65">
      <c r="BG4277" t="str">
        <f t="shared" ca="1" si="532"/>
        <v/>
      </c>
      <c r="BH4277" t="str">
        <f t="shared" si="533"/>
        <v/>
      </c>
      <c r="BI4277" t="str">
        <f t="shared" si="534"/>
        <v/>
      </c>
      <c r="BJ4277" t="str">
        <f t="shared" ca="1" si="535"/>
        <v/>
      </c>
      <c r="BK4277">
        <f t="shared" si="537"/>
        <v>1900</v>
      </c>
      <c r="BL4277">
        <f t="shared" si="538"/>
        <v>1900</v>
      </c>
      <c r="BM4277" t="str">
        <f t="shared" si="536"/>
        <v/>
      </c>
    </row>
    <row r="4278" spans="59:65">
      <c r="BG4278" t="str">
        <f t="shared" ca="1" si="532"/>
        <v/>
      </c>
      <c r="BH4278" t="str">
        <f t="shared" si="533"/>
        <v/>
      </c>
      <c r="BI4278" t="str">
        <f t="shared" si="534"/>
        <v/>
      </c>
      <c r="BJ4278" t="str">
        <f t="shared" ca="1" si="535"/>
        <v/>
      </c>
      <c r="BK4278">
        <f t="shared" si="537"/>
        <v>1900</v>
      </c>
      <c r="BL4278">
        <f t="shared" si="538"/>
        <v>1900</v>
      </c>
      <c r="BM4278" t="str">
        <f t="shared" si="536"/>
        <v/>
      </c>
    </row>
    <row r="4279" spans="59:65">
      <c r="BG4279" t="str">
        <f t="shared" ca="1" si="532"/>
        <v/>
      </c>
      <c r="BH4279" t="str">
        <f t="shared" si="533"/>
        <v/>
      </c>
      <c r="BI4279" t="str">
        <f t="shared" si="534"/>
        <v/>
      </c>
      <c r="BJ4279" t="str">
        <f t="shared" ca="1" si="535"/>
        <v/>
      </c>
      <c r="BK4279">
        <f t="shared" si="537"/>
        <v>1900</v>
      </c>
      <c r="BL4279">
        <f t="shared" si="538"/>
        <v>1900</v>
      </c>
      <c r="BM4279" t="str">
        <f t="shared" si="536"/>
        <v/>
      </c>
    </row>
    <row r="4280" spans="59:65">
      <c r="BG4280" t="str">
        <f t="shared" ca="1" si="532"/>
        <v/>
      </c>
      <c r="BH4280" t="str">
        <f t="shared" si="533"/>
        <v/>
      </c>
      <c r="BI4280" t="str">
        <f t="shared" si="534"/>
        <v/>
      </c>
      <c r="BJ4280" t="str">
        <f t="shared" ca="1" si="535"/>
        <v/>
      </c>
      <c r="BK4280">
        <f t="shared" si="537"/>
        <v>1900</v>
      </c>
      <c r="BL4280">
        <f t="shared" si="538"/>
        <v>1900</v>
      </c>
      <c r="BM4280" t="str">
        <f t="shared" si="536"/>
        <v/>
      </c>
    </row>
    <row r="4281" spans="59:65">
      <c r="BG4281" t="str">
        <f t="shared" ref="BG4281:BG4344" ca="1" si="539">IF(A4281="","",DATEDIF(J4281,TODAY(),"y"))</f>
        <v/>
      </c>
      <c r="BH4281" t="str">
        <f t="shared" ref="BH4281:BH4344" si="540">IF(A4281="","",IF(BG4281&lt;61,"Moins de 61",IF(BG4281&lt;66,"61 à 65",IF(BG4281&lt;71,"66 à 70",IF(BG4281&lt;76,"71 à 75",IF(BG4281&lt;81,"76 à 80",IF(BG4281&lt;86,"81 à 85",IF(BG4281&lt;91,"86 à 90",IF(BG4281&lt;96,"91 à 95",IF(BG4281&lt;101,"96 à 100",IF(BG4281&gt;=101,"101 et plus","")))))))))))</f>
        <v/>
      </c>
      <c r="BI4281" t="str">
        <f t="shared" ref="BI4281:BI4344" si="541">IF(B4281="","",IF(BG4281&lt;66,"Moins de 66",IF(BG4281&lt;71,"66 à 70",IF(BG4281&lt;76,"71 à 75",IF(BG4281&lt;81,"76 à 80",IF(BG4281&gt;=81,"plus de 80",""))))))</f>
        <v/>
      </c>
      <c r="BJ4281" t="str">
        <f t="shared" ref="BJ4281:BJ4344" ca="1" si="542">IF(A4281="","",DATEDIF(L4281,TODAY(),"y"))</f>
        <v/>
      </c>
      <c r="BK4281">
        <f t="shared" si="537"/>
        <v>1900</v>
      </c>
      <c r="BL4281">
        <f t="shared" si="538"/>
        <v>1900</v>
      </c>
      <c r="BM4281" t="str">
        <f t="shared" si="536"/>
        <v/>
      </c>
    </row>
    <row r="4282" spans="59:65">
      <c r="BG4282" t="str">
        <f t="shared" ca="1" si="539"/>
        <v/>
      </c>
      <c r="BH4282" t="str">
        <f t="shared" si="540"/>
        <v/>
      </c>
      <c r="BI4282" t="str">
        <f t="shared" si="541"/>
        <v/>
      </c>
      <c r="BJ4282" t="str">
        <f t="shared" ca="1" si="542"/>
        <v/>
      </c>
      <c r="BK4282">
        <f t="shared" si="537"/>
        <v>1900</v>
      </c>
      <c r="BL4282">
        <f t="shared" si="538"/>
        <v>1900</v>
      </c>
      <c r="BM4282" t="str">
        <f t="shared" si="536"/>
        <v/>
      </c>
    </row>
    <row r="4283" spans="59:65">
      <c r="BG4283" t="str">
        <f t="shared" ca="1" si="539"/>
        <v/>
      </c>
      <c r="BH4283" t="str">
        <f t="shared" si="540"/>
        <v/>
      </c>
      <c r="BI4283" t="str">
        <f t="shared" si="541"/>
        <v/>
      </c>
      <c r="BJ4283" t="str">
        <f t="shared" ca="1" si="542"/>
        <v/>
      </c>
      <c r="BK4283">
        <f t="shared" si="537"/>
        <v>1900</v>
      </c>
      <c r="BL4283">
        <f t="shared" si="538"/>
        <v>1900</v>
      </c>
      <c r="BM4283" t="str">
        <f t="shared" si="536"/>
        <v/>
      </c>
    </row>
    <row r="4284" spans="59:65">
      <c r="BG4284" t="str">
        <f t="shared" ca="1" si="539"/>
        <v/>
      </c>
      <c r="BH4284" t="str">
        <f t="shared" si="540"/>
        <v/>
      </c>
      <c r="BI4284" t="str">
        <f t="shared" si="541"/>
        <v/>
      </c>
      <c r="BJ4284" t="str">
        <f t="shared" ca="1" si="542"/>
        <v/>
      </c>
      <c r="BK4284">
        <f t="shared" si="537"/>
        <v>1900</v>
      </c>
      <c r="BL4284">
        <f t="shared" si="538"/>
        <v>1900</v>
      </c>
      <c r="BM4284" t="str">
        <f t="shared" si="536"/>
        <v/>
      </c>
    </row>
    <row r="4285" spans="59:65">
      <c r="BG4285" t="str">
        <f t="shared" ca="1" si="539"/>
        <v/>
      </c>
      <c r="BH4285" t="str">
        <f t="shared" si="540"/>
        <v/>
      </c>
      <c r="BI4285" t="str">
        <f t="shared" si="541"/>
        <v/>
      </c>
      <c r="BJ4285" t="str">
        <f t="shared" ca="1" si="542"/>
        <v/>
      </c>
      <c r="BK4285">
        <f t="shared" si="537"/>
        <v>1900</v>
      </c>
      <c r="BL4285">
        <f t="shared" si="538"/>
        <v>1900</v>
      </c>
      <c r="BM4285" t="str">
        <f t="shared" si="536"/>
        <v/>
      </c>
    </row>
    <row r="4286" spans="59:65">
      <c r="BG4286" t="str">
        <f t="shared" ca="1" si="539"/>
        <v/>
      </c>
      <c r="BH4286" t="str">
        <f t="shared" si="540"/>
        <v/>
      </c>
      <c r="BI4286" t="str">
        <f t="shared" si="541"/>
        <v/>
      </c>
      <c r="BJ4286" t="str">
        <f t="shared" ca="1" si="542"/>
        <v/>
      </c>
      <c r="BK4286">
        <f t="shared" si="537"/>
        <v>1900</v>
      </c>
      <c r="BL4286">
        <f t="shared" si="538"/>
        <v>1900</v>
      </c>
      <c r="BM4286" t="str">
        <f t="shared" si="536"/>
        <v/>
      </c>
    </row>
    <row r="4287" spans="59:65">
      <c r="BG4287" t="str">
        <f t="shared" ca="1" si="539"/>
        <v/>
      </c>
      <c r="BH4287" t="str">
        <f t="shared" si="540"/>
        <v/>
      </c>
      <c r="BI4287" t="str">
        <f t="shared" si="541"/>
        <v/>
      </c>
      <c r="BJ4287" t="str">
        <f t="shared" ca="1" si="542"/>
        <v/>
      </c>
      <c r="BK4287">
        <f t="shared" si="537"/>
        <v>1900</v>
      </c>
      <c r="BL4287">
        <f t="shared" si="538"/>
        <v>1900</v>
      </c>
      <c r="BM4287" t="str">
        <f t="shared" si="536"/>
        <v/>
      </c>
    </row>
    <row r="4288" spans="59:65">
      <c r="BG4288" t="str">
        <f t="shared" ca="1" si="539"/>
        <v/>
      </c>
      <c r="BH4288" t="str">
        <f t="shared" si="540"/>
        <v/>
      </c>
      <c r="BI4288" t="str">
        <f t="shared" si="541"/>
        <v/>
      </c>
      <c r="BJ4288" t="str">
        <f t="shared" ca="1" si="542"/>
        <v/>
      </c>
      <c r="BK4288">
        <f t="shared" si="537"/>
        <v>1900</v>
      </c>
      <c r="BL4288">
        <f t="shared" si="538"/>
        <v>1900</v>
      </c>
      <c r="BM4288" t="str">
        <f t="shared" si="536"/>
        <v/>
      </c>
    </row>
    <row r="4289" spans="59:65">
      <c r="BG4289" t="str">
        <f t="shared" ca="1" si="539"/>
        <v/>
      </c>
      <c r="BH4289" t="str">
        <f t="shared" si="540"/>
        <v/>
      </c>
      <c r="BI4289" t="str">
        <f t="shared" si="541"/>
        <v/>
      </c>
      <c r="BJ4289" t="str">
        <f t="shared" ca="1" si="542"/>
        <v/>
      </c>
      <c r="BK4289">
        <f t="shared" si="537"/>
        <v>1900</v>
      </c>
      <c r="BL4289">
        <f t="shared" si="538"/>
        <v>1900</v>
      </c>
      <c r="BM4289" t="str">
        <f t="shared" si="536"/>
        <v/>
      </c>
    </row>
    <row r="4290" spans="59:65">
      <c r="BG4290" t="str">
        <f t="shared" ca="1" si="539"/>
        <v/>
      </c>
      <c r="BH4290" t="str">
        <f t="shared" si="540"/>
        <v/>
      </c>
      <c r="BI4290" t="str">
        <f t="shared" si="541"/>
        <v/>
      </c>
      <c r="BJ4290" t="str">
        <f t="shared" ca="1" si="542"/>
        <v/>
      </c>
      <c r="BK4290">
        <f t="shared" si="537"/>
        <v>1900</v>
      </c>
      <c r="BL4290">
        <f t="shared" si="538"/>
        <v>1900</v>
      </c>
      <c r="BM4290" t="str">
        <f t="shared" ref="BM4290:BM4353" si="543">IF(A4290="","",IF(O4290="Adhérent",BG4290,""))</f>
        <v/>
      </c>
    </row>
    <row r="4291" spans="59:65">
      <c r="BG4291" t="str">
        <f t="shared" ca="1" si="539"/>
        <v/>
      </c>
      <c r="BH4291" t="str">
        <f t="shared" si="540"/>
        <v/>
      </c>
      <c r="BI4291" t="str">
        <f t="shared" si="541"/>
        <v/>
      </c>
      <c r="BJ4291" t="str">
        <f t="shared" ca="1" si="542"/>
        <v/>
      </c>
      <c r="BK4291">
        <f t="shared" ref="BK4291:BK4354" si="544">YEAR(L4291)</f>
        <v>1900</v>
      </c>
      <c r="BL4291">
        <f t="shared" ref="BL4291:BL4354" si="545">YEAR(E4291)</f>
        <v>1900</v>
      </c>
      <c r="BM4291" t="str">
        <f t="shared" si="543"/>
        <v/>
      </c>
    </row>
    <row r="4292" spans="59:65">
      <c r="BG4292" t="str">
        <f t="shared" ca="1" si="539"/>
        <v/>
      </c>
      <c r="BH4292" t="str">
        <f t="shared" si="540"/>
        <v/>
      </c>
      <c r="BI4292" t="str">
        <f t="shared" si="541"/>
        <v/>
      </c>
      <c r="BJ4292" t="str">
        <f t="shared" ca="1" si="542"/>
        <v/>
      </c>
      <c r="BK4292">
        <f t="shared" si="544"/>
        <v>1900</v>
      </c>
      <c r="BL4292">
        <f t="shared" si="545"/>
        <v>1900</v>
      </c>
      <c r="BM4292" t="str">
        <f t="shared" si="543"/>
        <v/>
      </c>
    </row>
    <row r="4293" spans="59:65">
      <c r="BG4293" t="str">
        <f t="shared" ca="1" si="539"/>
        <v/>
      </c>
      <c r="BH4293" t="str">
        <f t="shared" si="540"/>
        <v/>
      </c>
      <c r="BI4293" t="str">
        <f t="shared" si="541"/>
        <v/>
      </c>
      <c r="BJ4293" t="str">
        <f t="shared" ca="1" si="542"/>
        <v/>
      </c>
      <c r="BK4293">
        <f t="shared" si="544"/>
        <v>1900</v>
      </c>
      <c r="BL4293">
        <f t="shared" si="545"/>
        <v>1900</v>
      </c>
      <c r="BM4293" t="str">
        <f t="shared" si="543"/>
        <v/>
      </c>
    </row>
    <row r="4294" spans="59:65">
      <c r="BG4294" t="str">
        <f t="shared" ca="1" si="539"/>
        <v/>
      </c>
      <c r="BH4294" t="str">
        <f t="shared" si="540"/>
        <v/>
      </c>
      <c r="BI4294" t="str">
        <f t="shared" si="541"/>
        <v/>
      </c>
      <c r="BJ4294" t="str">
        <f t="shared" ca="1" si="542"/>
        <v/>
      </c>
      <c r="BK4294">
        <f t="shared" si="544"/>
        <v>1900</v>
      </c>
      <c r="BL4294">
        <f t="shared" si="545"/>
        <v>1900</v>
      </c>
      <c r="BM4294" t="str">
        <f t="shared" si="543"/>
        <v/>
      </c>
    </row>
    <row r="4295" spans="59:65">
      <c r="BG4295" t="str">
        <f t="shared" ca="1" si="539"/>
        <v/>
      </c>
      <c r="BH4295" t="str">
        <f t="shared" si="540"/>
        <v/>
      </c>
      <c r="BI4295" t="str">
        <f t="shared" si="541"/>
        <v/>
      </c>
      <c r="BJ4295" t="str">
        <f t="shared" ca="1" si="542"/>
        <v/>
      </c>
      <c r="BK4295">
        <f t="shared" si="544"/>
        <v>1900</v>
      </c>
      <c r="BL4295">
        <f t="shared" si="545"/>
        <v>1900</v>
      </c>
      <c r="BM4295" t="str">
        <f t="shared" si="543"/>
        <v/>
      </c>
    </row>
    <row r="4296" spans="59:65">
      <c r="BG4296" t="str">
        <f t="shared" ca="1" si="539"/>
        <v/>
      </c>
      <c r="BH4296" t="str">
        <f t="shared" si="540"/>
        <v/>
      </c>
      <c r="BI4296" t="str">
        <f t="shared" si="541"/>
        <v/>
      </c>
      <c r="BJ4296" t="str">
        <f t="shared" ca="1" si="542"/>
        <v/>
      </c>
      <c r="BK4296">
        <f t="shared" si="544"/>
        <v>1900</v>
      </c>
      <c r="BL4296">
        <f t="shared" si="545"/>
        <v>1900</v>
      </c>
      <c r="BM4296" t="str">
        <f t="shared" si="543"/>
        <v/>
      </c>
    </row>
    <row r="4297" spans="59:65">
      <c r="BG4297" t="str">
        <f t="shared" ca="1" si="539"/>
        <v/>
      </c>
      <c r="BH4297" t="str">
        <f t="shared" si="540"/>
        <v/>
      </c>
      <c r="BI4297" t="str">
        <f t="shared" si="541"/>
        <v/>
      </c>
      <c r="BJ4297" t="str">
        <f t="shared" ca="1" si="542"/>
        <v/>
      </c>
      <c r="BK4297">
        <f t="shared" si="544"/>
        <v>1900</v>
      </c>
      <c r="BL4297">
        <f t="shared" si="545"/>
        <v>1900</v>
      </c>
      <c r="BM4297" t="str">
        <f t="shared" si="543"/>
        <v/>
      </c>
    </row>
    <row r="4298" spans="59:65">
      <c r="BG4298" t="str">
        <f t="shared" ca="1" si="539"/>
        <v/>
      </c>
      <c r="BH4298" t="str">
        <f t="shared" si="540"/>
        <v/>
      </c>
      <c r="BI4298" t="str">
        <f t="shared" si="541"/>
        <v/>
      </c>
      <c r="BJ4298" t="str">
        <f t="shared" ca="1" si="542"/>
        <v/>
      </c>
      <c r="BK4298">
        <f t="shared" si="544"/>
        <v>1900</v>
      </c>
      <c r="BL4298">
        <f t="shared" si="545"/>
        <v>1900</v>
      </c>
      <c r="BM4298" t="str">
        <f t="shared" si="543"/>
        <v/>
      </c>
    </row>
    <row r="4299" spans="59:65">
      <c r="BG4299" t="str">
        <f t="shared" ca="1" si="539"/>
        <v/>
      </c>
      <c r="BH4299" t="str">
        <f t="shared" si="540"/>
        <v/>
      </c>
      <c r="BI4299" t="str">
        <f t="shared" si="541"/>
        <v/>
      </c>
      <c r="BJ4299" t="str">
        <f t="shared" ca="1" si="542"/>
        <v/>
      </c>
      <c r="BK4299">
        <f t="shared" si="544"/>
        <v>1900</v>
      </c>
      <c r="BL4299">
        <f t="shared" si="545"/>
        <v>1900</v>
      </c>
      <c r="BM4299" t="str">
        <f t="shared" si="543"/>
        <v/>
      </c>
    </row>
    <row r="4300" spans="59:65">
      <c r="BG4300" t="str">
        <f t="shared" ca="1" si="539"/>
        <v/>
      </c>
      <c r="BH4300" t="str">
        <f t="shared" si="540"/>
        <v/>
      </c>
      <c r="BI4300" t="str">
        <f t="shared" si="541"/>
        <v/>
      </c>
      <c r="BJ4300" t="str">
        <f t="shared" ca="1" si="542"/>
        <v/>
      </c>
      <c r="BK4300">
        <f t="shared" si="544"/>
        <v>1900</v>
      </c>
      <c r="BL4300">
        <f t="shared" si="545"/>
        <v>1900</v>
      </c>
      <c r="BM4300" t="str">
        <f t="shared" si="543"/>
        <v/>
      </c>
    </row>
    <row r="4301" spans="59:65">
      <c r="BG4301" t="str">
        <f t="shared" ca="1" si="539"/>
        <v/>
      </c>
      <c r="BH4301" t="str">
        <f t="shared" si="540"/>
        <v/>
      </c>
      <c r="BI4301" t="str">
        <f t="shared" si="541"/>
        <v/>
      </c>
      <c r="BJ4301" t="str">
        <f t="shared" ca="1" si="542"/>
        <v/>
      </c>
      <c r="BK4301">
        <f t="shared" si="544"/>
        <v>1900</v>
      </c>
      <c r="BL4301">
        <f t="shared" si="545"/>
        <v>1900</v>
      </c>
      <c r="BM4301" t="str">
        <f t="shared" si="543"/>
        <v/>
      </c>
    </row>
    <row r="4302" spans="59:65">
      <c r="BG4302" t="str">
        <f t="shared" ca="1" si="539"/>
        <v/>
      </c>
      <c r="BH4302" t="str">
        <f t="shared" si="540"/>
        <v/>
      </c>
      <c r="BI4302" t="str">
        <f t="shared" si="541"/>
        <v/>
      </c>
      <c r="BJ4302" t="str">
        <f t="shared" ca="1" si="542"/>
        <v/>
      </c>
      <c r="BK4302">
        <f t="shared" si="544"/>
        <v>1900</v>
      </c>
      <c r="BL4302">
        <f t="shared" si="545"/>
        <v>1900</v>
      </c>
      <c r="BM4302" t="str">
        <f t="shared" si="543"/>
        <v/>
      </c>
    </row>
    <row r="4303" spans="59:65">
      <c r="BG4303" t="str">
        <f t="shared" ca="1" si="539"/>
        <v/>
      </c>
      <c r="BH4303" t="str">
        <f t="shared" si="540"/>
        <v/>
      </c>
      <c r="BI4303" t="str">
        <f t="shared" si="541"/>
        <v/>
      </c>
      <c r="BJ4303" t="str">
        <f t="shared" ca="1" si="542"/>
        <v/>
      </c>
      <c r="BK4303">
        <f t="shared" si="544"/>
        <v>1900</v>
      </c>
      <c r="BL4303">
        <f t="shared" si="545"/>
        <v>1900</v>
      </c>
      <c r="BM4303" t="str">
        <f t="shared" si="543"/>
        <v/>
      </c>
    </row>
    <row r="4304" spans="59:65">
      <c r="BG4304" t="str">
        <f t="shared" ca="1" si="539"/>
        <v/>
      </c>
      <c r="BH4304" t="str">
        <f t="shared" si="540"/>
        <v/>
      </c>
      <c r="BI4304" t="str">
        <f t="shared" si="541"/>
        <v/>
      </c>
      <c r="BJ4304" t="str">
        <f t="shared" ca="1" si="542"/>
        <v/>
      </c>
      <c r="BK4304">
        <f t="shared" si="544"/>
        <v>1900</v>
      </c>
      <c r="BL4304">
        <f t="shared" si="545"/>
        <v>1900</v>
      </c>
      <c r="BM4304" t="str">
        <f t="shared" si="543"/>
        <v/>
      </c>
    </row>
    <row r="4305" spans="59:65">
      <c r="BG4305" t="str">
        <f t="shared" ca="1" si="539"/>
        <v/>
      </c>
      <c r="BH4305" t="str">
        <f t="shared" si="540"/>
        <v/>
      </c>
      <c r="BI4305" t="str">
        <f t="shared" si="541"/>
        <v/>
      </c>
      <c r="BJ4305" t="str">
        <f t="shared" ca="1" si="542"/>
        <v/>
      </c>
      <c r="BK4305">
        <f t="shared" si="544"/>
        <v>1900</v>
      </c>
      <c r="BL4305">
        <f t="shared" si="545"/>
        <v>1900</v>
      </c>
      <c r="BM4305" t="str">
        <f t="shared" si="543"/>
        <v/>
      </c>
    </row>
    <row r="4306" spans="59:65">
      <c r="BG4306" t="str">
        <f t="shared" ca="1" si="539"/>
        <v/>
      </c>
      <c r="BH4306" t="str">
        <f t="shared" si="540"/>
        <v/>
      </c>
      <c r="BI4306" t="str">
        <f t="shared" si="541"/>
        <v/>
      </c>
      <c r="BJ4306" t="str">
        <f t="shared" ca="1" si="542"/>
        <v/>
      </c>
      <c r="BK4306">
        <f t="shared" si="544"/>
        <v>1900</v>
      </c>
      <c r="BL4306">
        <f t="shared" si="545"/>
        <v>1900</v>
      </c>
      <c r="BM4306" t="str">
        <f t="shared" si="543"/>
        <v/>
      </c>
    </row>
    <row r="4307" spans="59:65">
      <c r="BG4307" t="str">
        <f t="shared" ca="1" si="539"/>
        <v/>
      </c>
      <c r="BH4307" t="str">
        <f t="shared" si="540"/>
        <v/>
      </c>
      <c r="BI4307" t="str">
        <f t="shared" si="541"/>
        <v/>
      </c>
      <c r="BJ4307" t="str">
        <f t="shared" ca="1" si="542"/>
        <v/>
      </c>
      <c r="BK4307">
        <f t="shared" si="544"/>
        <v>1900</v>
      </c>
      <c r="BL4307">
        <f t="shared" si="545"/>
        <v>1900</v>
      </c>
      <c r="BM4307" t="str">
        <f t="shared" si="543"/>
        <v/>
      </c>
    </row>
    <row r="4308" spans="59:65">
      <c r="BG4308" t="str">
        <f t="shared" ca="1" si="539"/>
        <v/>
      </c>
      <c r="BH4308" t="str">
        <f t="shared" si="540"/>
        <v/>
      </c>
      <c r="BI4308" t="str">
        <f t="shared" si="541"/>
        <v/>
      </c>
      <c r="BJ4308" t="str">
        <f t="shared" ca="1" si="542"/>
        <v/>
      </c>
      <c r="BK4308">
        <f t="shared" si="544"/>
        <v>1900</v>
      </c>
      <c r="BL4308">
        <f t="shared" si="545"/>
        <v>1900</v>
      </c>
      <c r="BM4308" t="str">
        <f t="shared" si="543"/>
        <v/>
      </c>
    </row>
    <row r="4309" spans="59:65">
      <c r="BG4309" t="str">
        <f t="shared" ca="1" si="539"/>
        <v/>
      </c>
      <c r="BH4309" t="str">
        <f t="shared" si="540"/>
        <v/>
      </c>
      <c r="BI4309" t="str">
        <f t="shared" si="541"/>
        <v/>
      </c>
      <c r="BJ4309" t="str">
        <f t="shared" ca="1" si="542"/>
        <v/>
      </c>
      <c r="BK4309">
        <f t="shared" si="544"/>
        <v>1900</v>
      </c>
      <c r="BL4309">
        <f t="shared" si="545"/>
        <v>1900</v>
      </c>
      <c r="BM4309" t="str">
        <f t="shared" si="543"/>
        <v/>
      </c>
    </row>
    <row r="4310" spans="59:65">
      <c r="BG4310" t="str">
        <f t="shared" ca="1" si="539"/>
        <v/>
      </c>
      <c r="BH4310" t="str">
        <f t="shared" si="540"/>
        <v/>
      </c>
      <c r="BI4310" t="str">
        <f t="shared" si="541"/>
        <v/>
      </c>
      <c r="BJ4310" t="str">
        <f t="shared" ca="1" si="542"/>
        <v/>
      </c>
      <c r="BK4310">
        <f t="shared" si="544"/>
        <v>1900</v>
      </c>
      <c r="BL4310">
        <f t="shared" si="545"/>
        <v>1900</v>
      </c>
      <c r="BM4310" t="str">
        <f t="shared" si="543"/>
        <v/>
      </c>
    </row>
    <row r="4311" spans="59:65">
      <c r="BG4311" t="str">
        <f t="shared" ca="1" si="539"/>
        <v/>
      </c>
      <c r="BH4311" t="str">
        <f t="shared" si="540"/>
        <v/>
      </c>
      <c r="BI4311" t="str">
        <f t="shared" si="541"/>
        <v/>
      </c>
      <c r="BJ4311" t="str">
        <f t="shared" ca="1" si="542"/>
        <v/>
      </c>
      <c r="BK4311">
        <f t="shared" si="544"/>
        <v>1900</v>
      </c>
      <c r="BL4311">
        <f t="shared" si="545"/>
        <v>1900</v>
      </c>
      <c r="BM4311" t="str">
        <f t="shared" si="543"/>
        <v/>
      </c>
    </row>
    <row r="4312" spans="59:65">
      <c r="BG4312" t="str">
        <f t="shared" ca="1" si="539"/>
        <v/>
      </c>
      <c r="BH4312" t="str">
        <f t="shared" si="540"/>
        <v/>
      </c>
      <c r="BI4312" t="str">
        <f t="shared" si="541"/>
        <v/>
      </c>
      <c r="BJ4312" t="str">
        <f t="shared" ca="1" si="542"/>
        <v/>
      </c>
      <c r="BK4312">
        <f t="shared" si="544"/>
        <v>1900</v>
      </c>
      <c r="BL4312">
        <f t="shared" si="545"/>
        <v>1900</v>
      </c>
      <c r="BM4312" t="str">
        <f t="shared" si="543"/>
        <v/>
      </c>
    </row>
    <row r="4313" spans="59:65">
      <c r="BG4313" t="str">
        <f t="shared" ca="1" si="539"/>
        <v/>
      </c>
      <c r="BH4313" t="str">
        <f t="shared" si="540"/>
        <v/>
      </c>
      <c r="BI4313" t="str">
        <f t="shared" si="541"/>
        <v/>
      </c>
      <c r="BJ4313" t="str">
        <f t="shared" ca="1" si="542"/>
        <v/>
      </c>
      <c r="BK4313">
        <f t="shared" si="544"/>
        <v>1900</v>
      </c>
      <c r="BL4313">
        <f t="shared" si="545"/>
        <v>1900</v>
      </c>
      <c r="BM4313" t="str">
        <f t="shared" si="543"/>
        <v/>
      </c>
    </row>
    <row r="4314" spans="59:65">
      <c r="BG4314" t="str">
        <f t="shared" ca="1" si="539"/>
        <v/>
      </c>
      <c r="BH4314" t="str">
        <f t="shared" si="540"/>
        <v/>
      </c>
      <c r="BI4314" t="str">
        <f t="shared" si="541"/>
        <v/>
      </c>
      <c r="BJ4314" t="str">
        <f t="shared" ca="1" si="542"/>
        <v/>
      </c>
      <c r="BK4314">
        <f t="shared" si="544"/>
        <v>1900</v>
      </c>
      <c r="BL4314">
        <f t="shared" si="545"/>
        <v>1900</v>
      </c>
      <c r="BM4314" t="str">
        <f t="shared" si="543"/>
        <v/>
      </c>
    </row>
    <row r="4315" spans="59:65">
      <c r="BG4315" t="str">
        <f t="shared" ca="1" si="539"/>
        <v/>
      </c>
      <c r="BH4315" t="str">
        <f t="shared" si="540"/>
        <v/>
      </c>
      <c r="BI4315" t="str">
        <f t="shared" si="541"/>
        <v/>
      </c>
      <c r="BJ4315" t="str">
        <f t="shared" ca="1" si="542"/>
        <v/>
      </c>
      <c r="BK4315">
        <f t="shared" si="544"/>
        <v>1900</v>
      </c>
      <c r="BL4315">
        <f t="shared" si="545"/>
        <v>1900</v>
      </c>
      <c r="BM4315" t="str">
        <f t="shared" si="543"/>
        <v/>
      </c>
    </row>
    <row r="4316" spans="59:65">
      <c r="BG4316" t="str">
        <f t="shared" ca="1" si="539"/>
        <v/>
      </c>
      <c r="BH4316" t="str">
        <f t="shared" si="540"/>
        <v/>
      </c>
      <c r="BI4316" t="str">
        <f t="shared" si="541"/>
        <v/>
      </c>
      <c r="BJ4316" t="str">
        <f t="shared" ca="1" si="542"/>
        <v/>
      </c>
      <c r="BK4316">
        <f t="shared" si="544"/>
        <v>1900</v>
      </c>
      <c r="BL4316">
        <f t="shared" si="545"/>
        <v>1900</v>
      </c>
      <c r="BM4316" t="str">
        <f t="shared" si="543"/>
        <v/>
      </c>
    </row>
    <row r="4317" spans="59:65">
      <c r="BG4317" t="str">
        <f t="shared" ca="1" si="539"/>
        <v/>
      </c>
      <c r="BH4317" t="str">
        <f t="shared" si="540"/>
        <v/>
      </c>
      <c r="BI4317" t="str">
        <f t="shared" si="541"/>
        <v/>
      </c>
      <c r="BJ4317" t="str">
        <f t="shared" ca="1" si="542"/>
        <v/>
      </c>
      <c r="BK4317">
        <f t="shared" si="544"/>
        <v>1900</v>
      </c>
      <c r="BL4317">
        <f t="shared" si="545"/>
        <v>1900</v>
      </c>
      <c r="BM4317" t="str">
        <f t="shared" si="543"/>
        <v/>
      </c>
    </row>
    <row r="4318" spans="59:65">
      <c r="BG4318" t="str">
        <f t="shared" ca="1" si="539"/>
        <v/>
      </c>
      <c r="BH4318" t="str">
        <f t="shared" si="540"/>
        <v/>
      </c>
      <c r="BI4318" t="str">
        <f t="shared" si="541"/>
        <v/>
      </c>
      <c r="BJ4318" t="str">
        <f t="shared" ca="1" si="542"/>
        <v/>
      </c>
      <c r="BK4318">
        <f t="shared" si="544"/>
        <v>1900</v>
      </c>
      <c r="BL4318">
        <f t="shared" si="545"/>
        <v>1900</v>
      </c>
      <c r="BM4318" t="str">
        <f t="shared" si="543"/>
        <v/>
      </c>
    </row>
    <row r="4319" spans="59:65">
      <c r="BG4319" t="str">
        <f t="shared" ca="1" si="539"/>
        <v/>
      </c>
      <c r="BH4319" t="str">
        <f t="shared" si="540"/>
        <v/>
      </c>
      <c r="BI4319" t="str">
        <f t="shared" si="541"/>
        <v/>
      </c>
      <c r="BJ4319" t="str">
        <f t="shared" ca="1" si="542"/>
        <v/>
      </c>
      <c r="BK4319">
        <f t="shared" si="544"/>
        <v>1900</v>
      </c>
      <c r="BL4319">
        <f t="shared" si="545"/>
        <v>1900</v>
      </c>
      <c r="BM4319" t="str">
        <f t="shared" si="543"/>
        <v/>
      </c>
    </row>
    <row r="4320" spans="59:65">
      <c r="BG4320" t="str">
        <f t="shared" ca="1" si="539"/>
        <v/>
      </c>
      <c r="BH4320" t="str">
        <f t="shared" si="540"/>
        <v/>
      </c>
      <c r="BI4320" t="str">
        <f t="shared" si="541"/>
        <v/>
      </c>
      <c r="BJ4320" t="str">
        <f t="shared" ca="1" si="542"/>
        <v/>
      </c>
      <c r="BK4320">
        <f t="shared" si="544"/>
        <v>1900</v>
      </c>
      <c r="BL4320">
        <f t="shared" si="545"/>
        <v>1900</v>
      </c>
      <c r="BM4320" t="str">
        <f t="shared" si="543"/>
        <v/>
      </c>
    </row>
    <row r="4321" spans="59:65">
      <c r="BG4321" t="str">
        <f t="shared" ca="1" si="539"/>
        <v/>
      </c>
      <c r="BH4321" t="str">
        <f t="shared" si="540"/>
        <v/>
      </c>
      <c r="BI4321" t="str">
        <f t="shared" si="541"/>
        <v/>
      </c>
      <c r="BJ4321" t="str">
        <f t="shared" ca="1" si="542"/>
        <v/>
      </c>
      <c r="BK4321">
        <f t="shared" si="544"/>
        <v>1900</v>
      </c>
      <c r="BL4321">
        <f t="shared" si="545"/>
        <v>1900</v>
      </c>
      <c r="BM4321" t="str">
        <f t="shared" si="543"/>
        <v/>
      </c>
    </row>
    <row r="4322" spans="59:65">
      <c r="BG4322" t="str">
        <f t="shared" ca="1" si="539"/>
        <v/>
      </c>
      <c r="BH4322" t="str">
        <f t="shared" si="540"/>
        <v/>
      </c>
      <c r="BI4322" t="str">
        <f t="shared" si="541"/>
        <v/>
      </c>
      <c r="BJ4322" t="str">
        <f t="shared" ca="1" si="542"/>
        <v/>
      </c>
      <c r="BK4322">
        <f t="shared" si="544"/>
        <v>1900</v>
      </c>
      <c r="BL4322">
        <f t="shared" si="545"/>
        <v>1900</v>
      </c>
      <c r="BM4322" t="str">
        <f t="shared" si="543"/>
        <v/>
      </c>
    </row>
    <row r="4323" spans="59:65">
      <c r="BG4323" t="str">
        <f t="shared" ca="1" si="539"/>
        <v/>
      </c>
      <c r="BH4323" t="str">
        <f t="shared" si="540"/>
        <v/>
      </c>
      <c r="BI4323" t="str">
        <f t="shared" si="541"/>
        <v/>
      </c>
      <c r="BJ4323" t="str">
        <f t="shared" ca="1" si="542"/>
        <v/>
      </c>
      <c r="BK4323">
        <f t="shared" si="544"/>
        <v>1900</v>
      </c>
      <c r="BL4323">
        <f t="shared" si="545"/>
        <v>1900</v>
      </c>
      <c r="BM4323" t="str">
        <f t="shared" si="543"/>
        <v/>
      </c>
    </row>
    <row r="4324" spans="59:65">
      <c r="BG4324" t="str">
        <f t="shared" ca="1" si="539"/>
        <v/>
      </c>
      <c r="BH4324" t="str">
        <f t="shared" si="540"/>
        <v/>
      </c>
      <c r="BI4324" t="str">
        <f t="shared" si="541"/>
        <v/>
      </c>
      <c r="BJ4324" t="str">
        <f t="shared" ca="1" si="542"/>
        <v/>
      </c>
      <c r="BK4324">
        <f t="shared" si="544"/>
        <v>1900</v>
      </c>
      <c r="BL4324">
        <f t="shared" si="545"/>
        <v>1900</v>
      </c>
      <c r="BM4324" t="str">
        <f t="shared" si="543"/>
        <v/>
      </c>
    </row>
    <row r="4325" spans="59:65">
      <c r="BG4325" t="str">
        <f t="shared" ca="1" si="539"/>
        <v/>
      </c>
      <c r="BH4325" t="str">
        <f t="shared" si="540"/>
        <v/>
      </c>
      <c r="BI4325" t="str">
        <f t="shared" si="541"/>
        <v/>
      </c>
      <c r="BJ4325" t="str">
        <f t="shared" ca="1" si="542"/>
        <v/>
      </c>
      <c r="BK4325">
        <f t="shared" si="544"/>
        <v>1900</v>
      </c>
      <c r="BL4325">
        <f t="shared" si="545"/>
        <v>1900</v>
      </c>
      <c r="BM4325" t="str">
        <f t="shared" si="543"/>
        <v/>
      </c>
    </row>
    <row r="4326" spans="59:65">
      <c r="BG4326" t="str">
        <f t="shared" ca="1" si="539"/>
        <v/>
      </c>
      <c r="BH4326" t="str">
        <f t="shared" si="540"/>
        <v/>
      </c>
      <c r="BI4326" t="str">
        <f t="shared" si="541"/>
        <v/>
      </c>
      <c r="BJ4326" t="str">
        <f t="shared" ca="1" si="542"/>
        <v/>
      </c>
      <c r="BK4326">
        <f t="shared" si="544"/>
        <v>1900</v>
      </c>
      <c r="BL4326">
        <f t="shared" si="545"/>
        <v>1900</v>
      </c>
      <c r="BM4326" t="str">
        <f t="shared" si="543"/>
        <v/>
      </c>
    </row>
    <row r="4327" spans="59:65">
      <c r="BG4327" t="str">
        <f t="shared" ca="1" si="539"/>
        <v/>
      </c>
      <c r="BH4327" t="str">
        <f t="shared" si="540"/>
        <v/>
      </c>
      <c r="BI4327" t="str">
        <f t="shared" si="541"/>
        <v/>
      </c>
      <c r="BJ4327" t="str">
        <f t="shared" ca="1" si="542"/>
        <v/>
      </c>
      <c r="BK4327">
        <f t="shared" si="544"/>
        <v>1900</v>
      </c>
      <c r="BL4327">
        <f t="shared" si="545"/>
        <v>1900</v>
      </c>
      <c r="BM4327" t="str">
        <f t="shared" si="543"/>
        <v/>
      </c>
    </row>
    <row r="4328" spans="59:65">
      <c r="BG4328" t="str">
        <f t="shared" ca="1" si="539"/>
        <v/>
      </c>
      <c r="BH4328" t="str">
        <f t="shared" si="540"/>
        <v/>
      </c>
      <c r="BI4328" t="str">
        <f t="shared" si="541"/>
        <v/>
      </c>
      <c r="BJ4328" t="str">
        <f t="shared" ca="1" si="542"/>
        <v/>
      </c>
      <c r="BK4328">
        <f t="shared" si="544"/>
        <v>1900</v>
      </c>
      <c r="BL4328">
        <f t="shared" si="545"/>
        <v>1900</v>
      </c>
      <c r="BM4328" t="str">
        <f t="shared" si="543"/>
        <v/>
      </c>
    </row>
    <row r="4329" spans="59:65">
      <c r="BG4329" t="str">
        <f t="shared" ca="1" si="539"/>
        <v/>
      </c>
      <c r="BH4329" t="str">
        <f t="shared" si="540"/>
        <v/>
      </c>
      <c r="BI4329" t="str">
        <f t="shared" si="541"/>
        <v/>
      </c>
      <c r="BJ4329" t="str">
        <f t="shared" ca="1" si="542"/>
        <v/>
      </c>
      <c r="BK4329">
        <f t="shared" si="544"/>
        <v>1900</v>
      </c>
      <c r="BL4329">
        <f t="shared" si="545"/>
        <v>1900</v>
      </c>
      <c r="BM4329" t="str">
        <f t="shared" si="543"/>
        <v/>
      </c>
    </row>
    <row r="4330" spans="59:65">
      <c r="BG4330" t="str">
        <f t="shared" ca="1" si="539"/>
        <v/>
      </c>
      <c r="BH4330" t="str">
        <f t="shared" si="540"/>
        <v/>
      </c>
      <c r="BI4330" t="str">
        <f t="shared" si="541"/>
        <v/>
      </c>
      <c r="BJ4330" t="str">
        <f t="shared" ca="1" si="542"/>
        <v/>
      </c>
      <c r="BK4330">
        <f t="shared" si="544"/>
        <v>1900</v>
      </c>
      <c r="BL4330">
        <f t="shared" si="545"/>
        <v>1900</v>
      </c>
      <c r="BM4330" t="str">
        <f t="shared" si="543"/>
        <v/>
      </c>
    </row>
    <row r="4331" spans="59:65">
      <c r="BG4331" t="str">
        <f t="shared" ca="1" si="539"/>
        <v/>
      </c>
      <c r="BH4331" t="str">
        <f t="shared" si="540"/>
        <v/>
      </c>
      <c r="BI4331" t="str">
        <f t="shared" si="541"/>
        <v/>
      </c>
      <c r="BJ4331" t="str">
        <f t="shared" ca="1" si="542"/>
        <v/>
      </c>
      <c r="BK4331">
        <f t="shared" si="544"/>
        <v>1900</v>
      </c>
      <c r="BL4331">
        <f t="shared" si="545"/>
        <v>1900</v>
      </c>
      <c r="BM4331" t="str">
        <f t="shared" si="543"/>
        <v/>
      </c>
    </row>
    <row r="4332" spans="59:65">
      <c r="BG4332" t="str">
        <f t="shared" ca="1" si="539"/>
        <v/>
      </c>
      <c r="BH4332" t="str">
        <f t="shared" si="540"/>
        <v/>
      </c>
      <c r="BI4332" t="str">
        <f t="shared" si="541"/>
        <v/>
      </c>
      <c r="BJ4332" t="str">
        <f t="shared" ca="1" si="542"/>
        <v/>
      </c>
      <c r="BK4332">
        <f t="shared" si="544"/>
        <v>1900</v>
      </c>
      <c r="BL4332">
        <f t="shared" si="545"/>
        <v>1900</v>
      </c>
      <c r="BM4332" t="str">
        <f t="shared" si="543"/>
        <v/>
      </c>
    </row>
    <row r="4333" spans="59:65">
      <c r="BG4333" t="str">
        <f t="shared" ca="1" si="539"/>
        <v/>
      </c>
      <c r="BH4333" t="str">
        <f t="shared" si="540"/>
        <v/>
      </c>
      <c r="BI4333" t="str">
        <f t="shared" si="541"/>
        <v/>
      </c>
      <c r="BJ4333" t="str">
        <f t="shared" ca="1" si="542"/>
        <v/>
      </c>
      <c r="BK4333">
        <f t="shared" si="544"/>
        <v>1900</v>
      </c>
      <c r="BL4333">
        <f t="shared" si="545"/>
        <v>1900</v>
      </c>
      <c r="BM4333" t="str">
        <f t="shared" si="543"/>
        <v/>
      </c>
    </row>
    <row r="4334" spans="59:65">
      <c r="BG4334" t="str">
        <f t="shared" ca="1" si="539"/>
        <v/>
      </c>
      <c r="BH4334" t="str">
        <f t="shared" si="540"/>
        <v/>
      </c>
      <c r="BI4334" t="str">
        <f t="shared" si="541"/>
        <v/>
      </c>
      <c r="BJ4334" t="str">
        <f t="shared" ca="1" si="542"/>
        <v/>
      </c>
      <c r="BK4334">
        <f t="shared" si="544"/>
        <v>1900</v>
      </c>
      <c r="BL4334">
        <f t="shared" si="545"/>
        <v>1900</v>
      </c>
      <c r="BM4334" t="str">
        <f t="shared" si="543"/>
        <v/>
      </c>
    </row>
    <row r="4335" spans="59:65">
      <c r="BG4335" t="str">
        <f t="shared" ca="1" si="539"/>
        <v/>
      </c>
      <c r="BH4335" t="str">
        <f t="shared" si="540"/>
        <v/>
      </c>
      <c r="BI4335" t="str">
        <f t="shared" si="541"/>
        <v/>
      </c>
      <c r="BJ4335" t="str">
        <f t="shared" ca="1" si="542"/>
        <v/>
      </c>
      <c r="BK4335">
        <f t="shared" si="544"/>
        <v>1900</v>
      </c>
      <c r="BL4335">
        <f t="shared" si="545"/>
        <v>1900</v>
      </c>
      <c r="BM4335" t="str">
        <f t="shared" si="543"/>
        <v/>
      </c>
    </row>
    <row r="4336" spans="59:65">
      <c r="BG4336" t="str">
        <f t="shared" ca="1" si="539"/>
        <v/>
      </c>
      <c r="BH4336" t="str">
        <f t="shared" si="540"/>
        <v/>
      </c>
      <c r="BI4336" t="str">
        <f t="shared" si="541"/>
        <v/>
      </c>
      <c r="BJ4336" t="str">
        <f t="shared" ca="1" si="542"/>
        <v/>
      </c>
      <c r="BK4336">
        <f t="shared" si="544"/>
        <v>1900</v>
      </c>
      <c r="BL4336">
        <f t="shared" si="545"/>
        <v>1900</v>
      </c>
      <c r="BM4336" t="str">
        <f t="shared" si="543"/>
        <v/>
      </c>
    </row>
    <row r="4337" spans="59:65">
      <c r="BG4337" t="str">
        <f t="shared" ca="1" si="539"/>
        <v/>
      </c>
      <c r="BH4337" t="str">
        <f t="shared" si="540"/>
        <v/>
      </c>
      <c r="BI4337" t="str">
        <f t="shared" si="541"/>
        <v/>
      </c>
      <c r="BJ4337" t="str">
        <f t="shared" ca="1" si="542"/>
        <v/>
      </c>
      <c r="BK4337">
        <f t="shared" si="544"/>
        <v>1900</v>
      </c>
      <c r="BL4337">
        <f t="shared" si="545"/>
        <v>1900</v>
      </c>
      <c r="BM4337" t="str">
        <f t="shared" si="543"/>
        <v/>
      </c>
    </row>
    <row r="4338" spans="59:65">
      <c r="BG4338" t="str">
        <f t="shared" ca="1" si="539"/>
        <v/>
      </c>
      <c r="BH4338" t="str">
        <f t="shared" si="540"/>
        <v/>
      </c>
      <c r="BI4338" t="str">
        <f t="shared" si="541"/>
        <v/>
      </c>
      <c r="BJ4338" t="str">
        <f t="shared" ca="1" si="542"/>
        <v/>
      </c>
      <c r="BK4338">
        <f t="shared" si="544"/>
        <v>1900</v>
      </c>
      <c r="BL4338">
        <f t="shared" si="545"/>
        <v>1900</v>
      </c>
      <c r="BM4338" t="str">
        <f t="shared" si="543"/>
        <v/>
      </c>
    </row>
    <row r="4339" spans="59:65">
      <c r="BG4339" t="str">
        <f t="shared" ca="1" si="539"/>
        <v/>
      </c>
      <c r="BH4339" t="str">
        <f t="shared" si="540"/>
        <v/>
      </c>
      <c r="BI4339" t="str">
        <f t="shared" si="541"/>
        <v/>
      </c>
      <c r="BJ4339" t="str">
        <f t="shared" ca="1" si="542"/>
        <v/>
      </c>
      <c r="BK4339">
        <f t="shared" si="544"/>
        <v>1900</v>
      </c>
      <c r="BL4339">
        <f t="shared" si="545"/>
        <v>1900</v>
      </c>
      <c r="BM4339" t="str">
        <f t="shared" si="543"/>
        <v/>
      </c>
    </row>
    <row r="4340" spans="59:65">
      <c r="BG4340" t="str">
        <f t="shared" ca="1" si="539"/>
        <v/>
      </c>
      <c r="BH4340" t="str">
        <f t="shared" si="540"/>
        <v/>
      </c>
      <c r="BI4340" t="str">
        <f t="shared" si="541"/>
        <v/>
      </c>
      <c r="BJ4340" t="str">
        <f t="shared" ca="1" si="542"/>
        <v/>
      </c>
      <c r="BK4340">
        <f t="shared" si="544"/>
        <v>1900</v>
      </c>
      <c r="BL4340">
        <f t="shared" si="545"/>
        <v>1900</v>
      </c>
      <c r="BM4340" t="str">
        <f t="shared" si="543"/>
        <v/>
      </c>
    </row>
    <row r="4341" spans="59:65">
      <c r="BG4341" t="str">
        <f t="shared" ca="1" si="539"/>
        <v/>
      </c>
      <c r="BH4341" t="str">
        <f t="shared" si="540"/>
        <v/>
      </c>
      <c r="BI4341" t="str">
        <f t="shared" si="541"/>
        <v/>
      </c>
      <c r="BJ4341" t="str">
        <f t="shared" ca="1" si="542"/>
        <v/>
      </c>
      <c r="BK4341">
        <f t="shared" si="544"/>
        <v>1900</v>
      </c>
      <c r="BL4341">
        <f t="shared" si="545"/>
        <v>1900</v>
      </c>
      <c r="BM4341" t="str">
        <f t="shared" si="543"/>
        <v/>
      </c>
    </row>
    <row r="4342" spans="59:65">
      <c r="BG4342" t="str">
        <f t="shared" ca="1" si="539"/>
        <v/>
      </c>
      <c r="BH4342" t="str">
        <f t="shared" si="540"/>
        <v/>
      </c>
      <c r="BI4342" t="str">
        <f t="shared" si="541"/>
        <v/>
      </c>
      <c r="BJ4342" t="str">
        <f t="shared" ca="1" si="542"/>
        <v/>
      </c>
      <c r="BK4342">
        <f t="shared" si="544"/>
        <v>1900</v>
      </c>
      <c r="BL4342">
        <f t="shared" si="545"/>
        <v>1900</v>
      </c>
      <c r="BM4342" t="str">
        <f t="shared" si="543"/>
        <v/>
      </c>
    </row>
    <row r="4343" spans="59:65">
      <c r="BG4343" t="str">
        <f t="shared" ca="1" si="539"/>
        <v/>
      </c>
      <c r="BH4343" t="str">
        <f t="shared" si="540"/>
        <v/>
      </c>
      <c r="BI4343" t="str">
        <f t="shared" si="541"/>
        <v/>
      </c>
      <c r="BJ4343" t="str">
        <f t="shared" ca="1" si="542"/>
        <v/>
      </c>
      <c r="BK4343">
        <f t="shared" si="544"/>
        <v>1900</v>
      </c>
      <c r="BL4343">
        <f t="shared" si="545"/>
        <v>1900</v>
      </c>
      <c r="BM4343" t="str">
        <f t="shared" si="543"/>
        <v/>
      </c>
    </row>
    <row r="4344" spans="59:65">
      <c r="BG4344" t="str">
        <f t="shared" ca="1" si="539"/>
        <v/>
      </c>
      <c r="BH4344" t="str">
        <f t="shared" si="540"/>
        <v/>
      </c>
      <c r="BI4344" t="str">
        <f t="shared" si="541"/>
        <v/>
      </c>
      <c r="BJ4344" t="str">
        <f t="shared" ca="1" si="542"/>
        <v/>
      </c>
      <c r="BK4344">
        <f t="shared" si="544"/>
        <v>1900</v>
      </c>
      <c r="BL4344">
        <f t="shared" si="545"/>
        <v>1900</v>
      </c>
      <c r="BM4344" t="str">
        <f t="shared" si="543"/>
        <v/>
      </c>
    </row>
    <row r="4345" spans="59:65">
      <c r="BG4345" t="str">
        <f t="shared" ref="BG4345:BG4408" ca="1" si="546">IF(A4345="","",DATEDIF(J4345,TODAY(),"y"))</f>
        <v/>
      </c>
      <c r="BH4345" t="str">
        <f t="shared" ref="BH4345:BH4408" si="547">IF(A4345="","",IF(BG4345&lt;61,"Moins de 61",IF(BG4345&lt;66,"61 à 65",IF(BG4345&lt;71,"66 à 70",IF(BG4345&lt;76,"71 à 75",IF(BG4345&lt;81,"76 à 80",IF(BG4345&lt;86,"81 à 85",IF(BG4345&lt;91,"86 à 90",IF(BG4345&lt;96,"91 à 95",IF(BG4345&lt;101,"96 à 100",IF(BG4345&gt;=101,"101 et plus","")))))))))))</f>
        <v/>
      </c>
      <c r="BI4345" t="str">
        <f t="shared" ref="BI4345:BI4408" si="548">IF(B4345="","",IF(BG4345&lt;66,"Moins de 66",IF(BG4345&lt;71,"66 à 70",IF(BG4345&lt;76,"71 à 75",IF(BG4345&lt;81,"76 à 80",IF(BG4345&gt;=81,"plus de 80",""))))))</f>
        <v/>
      </c>
      <c r="BJ4345" t="str">
        <f t="shared" ref="BJ4345:BJ4408" ca="1" si="549">IF(A4345="","",DATEDIF(L4345,TODAY(),"y"))</f>
        <v/>
      </c>
      <c r="BK4345">
        <f t="shared" si="544"/>
        <v>1900</v>
      </c>
      <c r="BL4345">
        <f t="shared" si="545"/>
        <v>1900</v>
      </c>
      <c r="BM4345" t="str">
        <f t="shared" si="543"/>
        <v/>
      </c>
    </row>
    <row r="4346" spans="59:65">
      <c r="BG4346" t="str">
        <f t="shared" ca="1" si="546"/>
        <v/>
      </c>
      <c r="BH4346" t="str">
        <f t="shared" si="547"/>
        <v/>
      </c>
      <c r="BI4346" t="str">
        <f t="shared" si="548"/>
        <v/>
      </c>
      <c r="BJ4346" t="str">
        <f t="shared" ca="1" si="549"/>
        <v/>
      </c>
      <c r="BK4346">
        <f t="shared" si="544"/>
        <v>1900</v>
      </c>
      <c r="BL4346">
        <f t="shared" si="545"/>
        <v>1900</v>
      </c>
      <c r="BM4346" t="str">
        <f t="shared" si="543"/>
        <v/>
      </c>
    </row>
    <row r="4347" spans="59:65">
      <c r="BG4347" t="str">
        <f t="shared" ca="1" si="546"/>
        <v/>
      </c>
      <c r="BH4347" t="str">
        <f t="shared" si="547"/>
        <v/>
      </c>
      <c r="BI4347" t="str">
        <f t="shared" si="548"/>
        <v/>
      </c>
      <c r="BJ4347" t="str">
        <f t="shared" ca="1" si="549"/>
        <v/>
      </c>
      <c r="BK4347">
        <f t="shared" si="544"/>
        <v>1900</v>
      </c>
      <c r="BL4347">
        <f t="shared" si="545"/>
        <v>1900</v>
      </c>
      <c r="BM4347" t="str">
        <f t="shared" si="543"/>
        <v/>
      </c>
    </row>
    <row r="4348" spans="59:65">
      <c r="BG4348" t="str">
        <f t="shared" ca="1" si="546"/>
        <v/>
      </c>
      <c r="BH4348" t="str">
        <f t="shared" si="547"/>
        <v/>
      </c>
      <c r="BI4348" t="str">
        <f t="shared" si="548"/>
        <v/>
      </c>
      <c r="BJ4348" t="str">
        <f t="shared" ca="1" si="549"/>
        <v/>
      </c>
      <c r="BK4348">
        <f t="shared" si="544"/>
        <v>1900</v>
      </c>
      <c r="BL4348">
        <f t="shared" si="545"/>
        <v>1900</v>
      </c>
      <c r="BM4348" t="str">
        <f t="shared" si="543"/>
        <v/>
      </c>
    </row>
    <row r="4349" spans="59:65">
      <c r="BG4349" t="str">
        <f t="shared" ca="1" si="546"/>
        <v/>
      </c>
      <c r="BH4349" t="str">
        <f t="shared" si="547"/>
        <v/>
      </c>
      <c r="BI4349" t="str">
        <f t="shared" si="548"/>
        <v/>
      </c>
      <c r="BJ4349" t="str">
        <f t="shared" ca="1" si="549"/>
        <v/>
      </c>
      <c r="BK4349">
        <f t="shared" si="544"/>
        <v>1900</v>
      </c>
      <c r="BL4349">
        <f t="shared" si="545"/>
        <v>1900</v>
      </c>
      <c r="BM4349" t="str">
        <f t="shared" si="543"/>
        <v/>
      </c>
    </row>
    <row r="4350" spans="59:65">
      <c r="BG4350" t="str">
        <f t="shared" ca="1" si="546"/>
        <v/>
      </c>
      <c r="BH4350" t="str">
        <f t="shared" si="547"/>
        <v/>
      </c>
      <c r="BI4350" t="str">
        <f t="shared" si="548"/>
        <v/>
      </c>
      <c r="BJ4350" t="str">
        <f t="shared" ca="1" si="549"/>
        <v/>
      </c>
      <c r="BK4350">
        <f t="shared" si="544"/>
        <v>1900</v>
      </c>
      <c r="BL4350">
        <f t="shared" si="545"/>
        <v>1900</v>
      </c>
      <c r="BM4350" t="str">
        <f t="shared" si="543"/>
        <v/>
      </c>
    </row>
    <row r="4351" spans="59:65">
      <c r="BG4351" t="str">
        <f t="shared" ca="1" si="546"/>
        <v/>
      </c>
      <c r="BH4351" t="str">
        <f t="shared" si="547"/>
        <v/>
      </c>
      <c r="BI4351" t="str">
        <f t="shared" si="548"/>
        <v/>
      </c>
      <c r="BJ4351" t="str">
        <f t="shared" ca="1" si="549"/>
        <v/>
      </c>
      <c r="BK4351">
        <f t="shared" si="544"/>
        <v>1900</v>
      </c>
      <c r="BL4351">
        <f t="shared" si="545"/>
        <v>1900</v>
      </c>
      <c r="BM4351" t="str">
        <f t="shared" si="543"/>
        <v/>
      </c>
    </row>
    <row r="4352" spans="59:65">
      <c r="BG4352" t="str">
        <f t="shared" ca="1" si="546"/>
        <v/>
      </c>
      <c r="BH4352" t="str">
        <f t="shared" si="547"/>
        <v/>
      </c>
      <c r="BI4352" t="str">
        <f t="shared" si="548"/>
        <v/>
      </c>
      <c r="BJ4352" t="str">
        <f t="shared" ca="1" si="549"/>
        <v/>
      </c>
      <c r="BK4352">
        <f t="shared" si="544"/>
        <v>1900</v>
      </c>
      <c r="BL4352">
        <f t="shared" si="545"/>
        <v>1900</v>
      </c>
      <c r="BM4352" t="str">
        <f t="shared" si="543"/>
        <v/>
      </c>
    </row>
    <row r="4353" spans="59:65">
      <c r="BG4353" t="str">
        <f t="shared" ca="1" si="546"/>
        <v/>
      </c>
      <c r="BH4353" t="str">
        <f t="shared" si="547"/>
        <v/>
      </c>
      <c r="BI4353" t="str">
        <f t="shared" si="548"/>
        <v/>
      </c>
      <c r="BJ4353" t="str">
        <f t="shared" ca="1" si="549"/>
        <v/>
      </c>
      <c r="BK4353">
        <f t="shared" si="544"/>
        <v>1900</v>
      </c>
      <c r="BL4353">
        <f t="shared" si="545"/>
        <v>1900</v>
      </c>
      <c r="BM4353" t="str">
        <f t="shared" si="543"/>
        <v/>
      </c>
    </row>
    <row r="4354" spans="59:65">
      <c r="BG4354" t="str">
        <f t="shared" ca="1" si="546"/>
        <v/>
      </c>
      <c r="BH4354" t="str">
        <f t="shared" si="547"/>
        <v/>
      </c>
      <c r="BI4354" t="str">
        <f t="shared" si="548"/>
        <v/>
      </c>
      <c r="BJ4354" t="str">
        <f t="shared" ca="1" si="549"/>
        <v/>
      </c>
      <c r="BK4354">
        <f t="shared" si="544"/>
        <v>1900</v>
      </c>
      <c r="BL4354">
        <f t="shared" si="545"/>
        <v>1900</v>
      </c>
      <c r="BM4354" t="str">
        <f t="shared" ref="BM4354:BM4417" si="550">IF(A4354="","",IF(O4354="Adhérent",BG4354,""))</f>
        <v/>
      </c>
    </row>
    <row r="4355" spans="59:65">
      <c r="BG4355" t="str">
        <f t="shared" ca="1" si="546"/>
        <v/>
      </c>
      <c r="BH4355" t="str">
        <f t="shared" si="547"/>
        <v/>
      </c>
      <c r="BI4355" t="str">
        <f t="shared" si="548"/>
        <v/>
      </c>
      <c r="BJ4355" t="str">
        <f t="shared" ca="1" si="549"/>
        <v/>
      </c>
      <c r="BK4355">
        <f t="shared" ref="BK4355:BK4418" si="551">YEAR(L4355)</f>
        <v>1900</v>
      </c>
      <c r="BL4355">
        <f t="shared" ref="BL4355:BL4418" si="552">YEAR(E4355)</f>
        <v>1900</v>
      </c>
      <c r="BM4355" t="str">
        <f t="shared" si="550"/>
        <v/>
      </c>
    </row>
    <row r="4356" spans="59:65">
      <c r="BG4356" t="str">
        <f t="shared" ca="1" si="546"/>
        <v/>
      </c>
      <c r="BH4356" t="str">
        <f t="shared" si="547"/>
        <v/>
      </c>
      <c r="BI4356" t="str">
        <f t="shared" si="548"/>
        <v/>
      </c>
      <c r="BJ4356" t="str">
        <f t="shared" ca="1" si="549"/>
        <v/>
      </c>
      <c r="BK4356">
        <f t="shared" si="551"/>
        <v>1900</v>
      </c>
      <c r="BL4356">
        <f t="shared" si="552"/>
        <v>1900</v>
      </c>
      <c r="BM4356" t="str">
        <f t="shared" si="550"/>
        <v/>
      </c>
    </row>
    <row r="4357" spans="59:65">
      <c r="BG4357" t="str">
        <f t="shared" ca="1" si="546"/>
        <v/>
      </c>
      <c r="BH4357" t="str">
        <f t="shared" si="547"/>
        <v/>
      </c>
      <c r="BI4357" t="str">
        <f t="shared" si="548"/>
        <v/>
      </c>
      <c r="BJ4357" t="str">
        <f t="shared" ca="1" si="549"/>
        <v/>
      </c>
      <c r="BK4357">
        <f t="shared" si="551"/>
        <v>1900</v>
      </c>
      <c r="BL4357">
        <f t="shared" si="552"/>
        <v>1900</v>
      </c>
      <c r="BM4357" t="str">
        <f t="shared" si="550"/>
        <v/>
      </c>
    </row>
    <row r="4358" spans="59:65">
      <c r="BG4358" t="str">
        <f t="shared" ca="1" si="546"/>
        <v/>
      </c>
      <c r="BH4358" t="str">
        <f t="shared" si="547"/>
        <v/>
      </c>
      <c r="BI4358" t="str">
        <f t="shared" si="548"/>
        <v/>
      </c>
      <c r="BJ4358" t="str">
        <f t="shared" ca="1" si="549"/>
        <v/>
      </c>
      <c r="BK4358">
        <f t="shared" si="551"/>
        <v>1900</v>
      </c>
      <c r="BL4358">
        <f t="shared" si="552"/>
        <v>1900</v>
      </c>
      <c r="BM4358" t="str">
        <f t="shared" si="550"/>
        <v/>
      </c>
    </row>
    <row r="4359" spans="59:65">
      <c r="BG4359" t="str">
        <f t="shared" ca="1" si="546"/>
        <v/>
      </c>
      <c r="BH4359" t="str">
        <f t="shared" si="547"/>
        <v/>
      </c>
      <c r="BI4359" t="str">
        <f t="shared" si="548"/>
        <v/>
      </c>
      <c r="BJ4359" t="str">
        <f t="shared" ca="1" si="549"/>
        <v/>
      </c>
      <c r="BK4359">
        <f t="shared" si="551"/>
        <v>1900</v>
      </c>
      <c r="BL4359">
        <f t="shared" si="552"/>
        <v>1900</v>
      </c>
      <c r="BM4359" t="str">
        <f t="shared" si="550"/>
        <v/>
      </c>
    </row>
    <row r="4360" spans="59:65">
      <c r="BG4360" t="str">
        <f t="shared" ca="1" si="546"/>
        <v/>
      </c>
      <c r="BH4360" t="str">
        <f t="shared" si="547"/>
        <v/>
      </c>
      <c r="BI4360" t="str">
        <f t="shared" si="548"/>
        <v/>
      </c>
      <c r="BJ4360" t="str">
        <f t="shared" ca="1" si="549"/>
        <v/>
      </c>
      <c r="BK4360">
        <f t="shared" si="551"/>
        <v>1900</v>
      </c>
      <c r="BL4360">
        <f t="shared" si="552"/>
        <v>1900</v>
      </c>
      <c r="BM4360" t="str">
        <f t="shared" si="550"/>
        <v/>
      </c>
    </row>
    <row r="4361" spans="59:65">
      <c r="BG4361" t="str">
        <f t="shared" ca="1" si="546"/>
        <v/>
      </c>
      <c r="BH4361" t="str">
        <f t="shared" si="547"/>
        <v/>
      </c>
      <c r="BI4361" t="str">
        <f t="shared" si="548"/>
        <v/>
      </c>
      <c r="BJ4361" t="str">
        <f t="shared" ca="1" si="549"/>
        <v/>
      </c>
      <c r="BK4361">
        <f t="shared" si="551"/>
        <v>1900</v>
      </c>
      <c r="BL4361">
        <f t="shared" si="552"/>
        <v>1900</v>
      </c>
      <c r="BM4361" t="str">
        <f t="shared" si="550"/>
        <v/>
      </c>
    </row>
    <row r="4362" spans="59:65">
      <c r="BG4362" t="str">
        <f t="shared" ca="1" si="546"/>
        <v/>
      </c>
      <c r="BH4362" t="str">
        <f t="shared" si="547"/>
        <v/>
      </c>
      <c r="BI4362" t="str">
        <f t="shared" si="548"/>
        <v/>
      </c>
      <c r="BJ4362" t="str">
        <f t="shared" ca="1" si="549"/>
        <v/>
      </c>
      <c r="BK4362">
        <f t="shared" si="551"/>
        <v>1900</v>
      </c>
      <c r="BL4362">
        <f t="shared" si="552"/>
        <v>1900</v>
      </c>
      <c r="BM4362" t="str">
        <f t="shared" si="550"/>
        <v/>
      </c>
    </row>
    <row r="4363" spans="59:65">
      <c r="BG4363" t="str">
        <f t="shared" ca="1" si="546"/>
        <v/>
      </c>
      <c r="BH4363" t="str">
        <f t="shared" si="547"/>
        <v/>
      </c>
      <c r="BI4363" t="str">
        <f t="shared" si="548"/>
        <v/>
      </c>
      <c r="BJ4363" t="str">
        <f t="shared" ca="1" si="549"/>
        <v/>
      </c>
      <c r="BK4363">
        <f t="shared" si="551"/>
        <v>1900</v>
      </c>
      <c r="BL4363">
        <f t="shared" si="552"/>
        <v>1900</v>
      </c>
      <c r="BM4363" t="str">
        <f t="shared" si="550"/>
        <v/>
      </c>
    </row>
    <row r="4364" spans="59:65">
      <c r="BG4364" t="str">
        <f t="shared" ca="1" si="546"/>
        <v/>
      </c>
      <c r="BH4364" t="str">
        <f t="shared" si="547"/>
        <v/>
      </c>
      <c r="BI4364" t="str">
        <f t="shared" si="548"/>
        <v/>
      </c>
      <c r="BJ4364" t="str">
        <f t="shared" ca="1" si="549"/>
        <v/>
      </c>
      <c r="BK4364">
        <f t="shared" si="551"/>
        <v>1900</v>
      </c>
      <c r="BL4364">
        <f t="shared" si="552"/>
        <v>1900</v>
      </c>
      <c r="BM4364" t="str">
        <f t="shared" si="550"/>
        <v/>
      </c>
    </row>
    <row r="4365" spans="59:65">
      <c r="BG4365" t="str">
        <f t="shared" ca="1" si="546"/>
        <v/>
      </c>
      <c r="BH4365" t="str">
        <f t="shared" si="547"/>
        <v/>
      </c>
      <c r="BI4365" t="str">
        <f t="shared" si="548"/>
        <v/>
      </c>
      <c r="BJ4365" t="str">
        <f t="shared" ca="1" si="549"/>
        <v/>
      </c>
      <c r="BK4365">
        <f t="shared" si="551"/>
        <v>1900</v>
      </c>
      <c r="BL4365">
        <f t="shared" si="552"/>
        <v>1900</v>
      </c>
      <c r="BM4365" t="str">
        <f t="shared" si="550"/>
        <v/>
      </c>
    </row>
    <row r="4366" spans="59:65">
      <c r="BG4366" t="str">
        <f t="shared" ca="1" si="546"/>
        <v/>
      </c>
      <c r="BH4366" t="str">
        <f t="shared" si="547"/>
        <v/>
      </c>
      <c r="BI4366" t="str">
        <f t="shared" si="548"/>
        <v/>
      </c>
      <c r="BJ4366" t="str">
        <f t="shared" ca="1" si="549"/>
        <v/>
      </c>
      <c r="BK4366">
        <f t="shared" si="551"/>
        <v>1900</v>
      </c>
      <c r="BL4366">
        <f t="shared" si="552"/>
        <v>1900</v>
      </c>
      <c r="BM4366" t="str">
        <f t="shared" si="550"/>
        <v/>
      </c>
    </row>
    <row r="4367" spans="59:65">
      <c r="BG4367" t="str">
        <f t="shared" ca="1" si="546"/>
        <v/>
      </c>
      <c r="BH4367" t="str">
        <f t="shared" si="547"/>
        <v/>
      </c>
      <c r="BI4367" t="str">
        <f t="shared" si="548"/>
        <v/>
      </c>
      <c r="BJ4367" t="str">
        <f t="shared" ca="1" si="549"/>
        <v/>
      </c>
      <c r="BK4367">
        <f t="shared" si="551"/>
        <v>1900</v>
      </c>
      <c r="BL4367">
        <f t="shared" si="552"/>
        <v>1900</v>
      </c>
      <c r="BM4367" t="str">
        <f t="shared" si="550"/>
        <v/>
      </c>
    </row>
    <row r="4368" spans="59:65">
      <c r="BG4368" t="str">
        <f t="shared" ca="1" si="546"/>
        <v/>
      </c>
      <c r="BH4368" t="str">
        <f t="shared" si="547"/>
        <v/>
      </c>
      <c r="BI4368" t="str">
        <f t="shared" si="548"/>
        <v/>
      </c>
      <c r="BJ4368" t="str">
        <f t="shared" ca="1" si="549"/>
        <v/>
      </c>
      <c r="BK4368">
        <f t="shared" si="551"/>
        <v>1900</v>
      </c>
      <c r="BL4368">
        <f t="shared" si="552"/>
        <v>1900</v>
      </c>
      <c r="BM4368" t="str">
        <f t="shared" si="550"/>
        <v/>
      </c>
    </row>
    <row r="4369" spans="59:65">
      <c r="BG4369" t="str">
        <f t="shared" ca="1" si="546"/>
        <v/>
      </c>
      <c r="BH4369" t="str">
        <f t="shared" si="547"/>
        <v/>
      </c>
      <c r="BI4369" t="str">
        <f t="shared" si="548"/>
        <v/>
      </c>
      <c r="BJ4369" t="str">
        <f t="shared" ca="1" si="549"/>
        <v/>
      </c>
      <c r="BK4369">
        <f t="shared" si="551"/>
        <v>1900</v>
      </c>
      <c r="BL4369">
        <f t="shared" si="552"/>
        <v>1900</v>
      </c>
      <c r="BM4369" t="str">
        <f t="shared" si="550"/>
        <v/>
      </c>
    </row>
    <row r="4370" spans="59:65">
      <c r="BG4370" t="str">
        <f t="shared" ca="1" si="546"/>
        <v/>
      </c>
      <c r="BH4370" t="str">
        <f t="shared" si="547"/>
        <v/>
      </c>
      <c r="BI4370" t="str">
        <f t="shared" si="548"/>
        <v/>
      </c>
      <c r="BJ4370" t="str">
        <f t="shared" ca="1" si="549"/>
        <v/>
      </c>
      <c r="BK4370">
        <f t="shared" si="551"/>
        <v>1900</v>
      </c>
      <c r="BL4370">
        <f t="shared" si="552"/>
        <v>1900</v>
      </c>
      <c r="BM4370" t="str">
        <f t="shared" si="550"/>
        <v/>
      </c>
    </row>
    <row r="4371" spans="59:65">
      <c r="BG4371" t="str">
        <f t="shared" ca="1" si="546"/>
        <v/>
      </c>
      <c r="BH4371" t="str">
        <f t="shared" si="547"/>
        <v/>
      </c>
      <c r="BI4371" t="str">
        <f t="shared" si="548"/>
        <v/>
      </c>
      <c r="BJ4371" t="str">
        <f t="shared" ca="1" si="549"/>
        <v/>
      </c>
      <c r="BK4371">
        <f t="shared" si="551"/>
        <v>1900</v>
      </c>
      <c r="BL4371">
        <f t="shared" si="552"/>
        <v>1900</v>
      </c>
      <c r="BM4371" t="str">
        <f t="shared" si="550"/>
        <v/>
      </c>
    </row>
    <row r="4372" spans="59:65">
      <c r="BG4372" t="str">
        <f t="shared" ca="1" si="546"/>
        <v/>
      </c>
      <c r="BH4372" t="str">
        <f t="shared" si="547"/>
        <v/>
      </c>
      <c r="BI4372" t="str">
        <f t="shared" si="548"/>
        <v/>
      </c>
      <c r="BJ4372" t="str">
        <f t="shared" ca="1" si="549"/>
        <v/>
      </c>
      <c r="BK4372">
        <f t="shared" si="551"/>
        <v>1900</v>
      </c>
      <c r="BL4372">
        <f t="shared" si="552"/>
        <v>1900</v>
      </c>
      <c r="BM4372" t="str">
        <f t="shared" si="550"/>
        <v/>
      </c>
    </row>
    <row r="4373" spans="59:65">
      <c r="BG4373" t="str">
        <f t="shared" ca="1" si="546"/>
        <v/>
      </c>
      <c r="BH4373" t="str">
        <f t="shared" si="547"/>
        <v/>
      </c>
      <c r="BI4373" t="str">
        <f t="shared" si="548"/>
        <v/>
      </c>
      <c r="BJ4373" t="str">
        <f t="shared" ca="1" si="549"/>
        <v/>
      </c>
      <c r="BK4373">
        <f t="shared" si="551"/>
        <v>1900</v>
      </c>
      <c r="BL4373">
        <f t="shared" si="552"/>
        <v>1900</v>
      </c>
      <c r="BM4373" t="str">
        <f t="shared" si="550"/>
        <v/>
      </c>
    </row>
    <row r="4374" spans="59:65">
      <c r="BG4374" t="str">
        <f t="shared" ca="1" si="546"/>
        <v/>
      </c>
      <c r="BH4374" t="str">
        <f t="shared" si="547"/>
        <v/>
      </c>
      <c r="BI4374" t="str">
        <f t="shared" si="548"/>
        <v/>
      </c>
      <c r="BJ4374" t="str">
        <f t="shared" ca="1" si="549"/>
        <v/>
      </c>
      <c r="BK4374">
        <f t="shared" si="551"/>
        <v>1900</v>
      </c>
      <c r="BL4374">
        <f t="shared" si="552"/>
        <v>1900</v>
      </c>
      <c r="BM4374" t="str">
        <f t="shared" si="550"/>
        <v/>
      </c>
    </row>
    <row r="4375" spans="59:65">
      <c r="BG4375" t="str">
        <f t="shared" ca="1" si="546"/>
        <v/>
      </c>
      <c r="BH4375" t="str">
        <f t="shared" si="547"/>
        <v/>
      </c>
      <c r="BI4375" t="str">
        <f t="shared" si="548"/>
        <v/>
      </c>
      <c r="BJ4375" t="str">
        <f t="shared" ca="1" si="549"/>
        <v/>
      </c>
      <c r="BK4375">
        <f t="shared" si="551"/>
        <v>1900</v>
      </c>
      <c r="BL4375">
        <f t="shared" si="552"/>
        <v>1900</v>
      </c>
      <c r="BM4375" t="str">
        <f t="shared" si="550"/>
        <v/>
      </c>
    </row>
    <row r="4376" spans="59:65">
      <c r="BG4376" t="str">
        <f t="shared" ca="1" si="546"/>
        <v/>
      </c>
      <c r="BH4376" t="str">
        <f t="shared" si="547"/>
        <v/>
      </c>
      <c r="BI4376" t="str">
        <f t="shared" si="548"/>
        <v/>
      </c>
      <c r="BJ4376" t="str">
        <f t="shared" ca="1" si="549"/>
        <v/>
      </c>
      <c r="BK4376">
        <f t="shared" si="551"/>
        <v>1900</v>
      </c>
      <c r="BL4376">
        <f t="shared" si="552"/>
        <v>1900</v>
      </c>
      <c r="BM4376" t="str">
        <f t="shared" si="550"/>
        <v/>
      </c>
    </row>
    <row r="4377" spans="59:65">
      <c r="BG4377" t="str">
        <f t="shared" ca="1" si="546"/>
        <v/>
      </c>
      <c r="BH4377" t="str">
        <f t="shared" si="547"/>
        <v/>
      </c>
      <c r="BI4377" t="str">
        <f t="shared" si="548"/>
        <v/>
      </c>
      <c r="BJ4377" t="str">
        <f t="shared" ca="1" si="549"/>
        <v/>
      </c>
      <c r="BK4377">
        <f t="shared" si="551"/>
        <v>1900</v>
      </c>
      <c r="BL4377">
        <f t="shared" si="552"/>
        <v>1900</v>
      </c>
      <c r="BM4377" t="str">
        <f t="shared" si="550"/>
        <v/>
      </c>
    </row>
    <row r="4378" spans="59:65">
      <c r="BG4378" t="str">
        <f t="shared" ca="1" si="546"/>
        <v/>
      </c>
      <c r="BH4378" t="str">
        <f t="shared" si="547"/>
        <v/>
      </c>
      <c r="BI4378" t="str">
        <f t="shared" si="548"/>
        <v/>
      </c>
      <c r="BJ4378" t="str">
        <f t="shared" ca="1" si="549"/>
        <v/>
      </c>
      <c r="BK4378">
        <f t="shared" si="551"/>
        <v>1900</v>
      </c>
      <c r="BL4378">
        <f t="shared" si="552"/>
        <v>1900</v>
      </c>
      <c r="BM4378" t="str">
        <f t="shared" si="550"/>
        <v/>
      </c>
    </row>
    <row r="4379" spans="59:65">
      <c r="BG4379" t="str">
        <f t="shared" ca="1" si="546"/>
        <v/>
      </c>
      <c r="BH4379" t="str">
        <f t="shared" si="547"/>
        <v/>
      </c>
      <c r="BI4379" t="str">
        <f t="shared" si="548"/>
        <v/>
      </c>
      <c r="BJ4379" t="str">
        <f t="shared" ca="1" si="549"/>
        <v/>
      </c>
      <c r="BK4379">
        <f t="shared" si="551"/>
        <v>1900</v>
      </c>
      <c r="BL4379">
        <f t="shared" si="552"/>
        <v>1900</v>
      </c>
      <c r="BM4379" t="str">
        <f t="shared" si="550"/>
        <v/>
      </c>
    </row>
    <row r="4380" spans="59:65">
      <c r="BG4380" t="str">
        <f t="shared" ca="1" si="546"/>
        <v/>
      </c>
      <c r="BH4380" t="str">
        <f t="shared" si="547"/>
        <v/>
      </c>
      <c r="BI4380" t="str">
        <f t="shared" si="548"/>
        <v/>
      </c>
      <c r="BJ4380" t="str">
        <f t="shared" ca="1" si="549"/>
        <v/>
      </c>
      <c r="BK4380">
        <f t="shared" si="551"/>
        <v>1900</v>
      </c>
      <c r="BL4380">
        <f t="shared" si="552"/>
        <v>1900</v>
      </c>
      <c r="BM4380" t="str">
        <f t="shared" si="550"/>
        <v/>
      </c>
    </row>
    <row r="4381" spans="59:65">
      <c r="BG4381" t="str">
        <f t="shared" ca="1" si="546"/>
        <v/>
      </c>
      <c r="BH4381" t="str">
        <f t="shared" si="547"/>
        <v/>
      </c>
      <c r="BI4381" t="str">
        <f t="shared" si="548"/>
        <v/>
      </c>
      <c r="BJ4381" t="str">
        <f t="shared" ca="1" si="549"/>
        <v/>
      </c>
      <c r="BK4381">
        <f t="shared" si="551"/>
        <v>1900</v>
      </c>
      <c r="BL4381">
        <f t="shared" si="552"/>
        <v>1900</v>
      </c>
      <c r="BM4381" t="str">
        <f t="shared" si="550"/>
        <v/>
      </c>
    </row>
    <row r="4382" spans="59:65">
      <c r="BG4382" t="str">
        <f t="shared" ca="1" si="546"/>
        <v/>
      </c>
      <c r="BH4382" t="str">
        <f t="shared" si="547"/>
        <v/>
      </c>
      <c r="BI4382" t="str">
        <f t="shared" si="548"/>
        <v/>
      </c>
      <c r="BJ4382" t="str">
        <f t="shared" ca="1" si="549"/>
        <v/>
      </c>
      <c r="BK4382">
        <f t="shared" si="551"/>
        <v>1900</v>
      </c>
      <c r="BL4382">
        <f t="shared" si="552"/>
        <v>1900</v>
      </c>
      <c r="BM4382" t="str">
        <f t="shared" si="550"/>
        <v/>
      </c>
    </row>
    <row r="4383" spans="59:65">
      <c r="BG4383" t="str">
        <f t="shared" ca="1" si="546"/>
        <v/>
      </c>
      <c r="BH4383" t="str">
        <f t="shared" si="547"/>
        <v/>
      </c>
      <c r="BI4383" t="str">
        <f t="shared" si="548"/>
        <v/>
      </c>
      <c r="BJ4383" t="str">
        <f t="shared" ca="1" si="549"/>
        <v/>
      </c>
      <c r="BK4383">
        <f t="shared" si="551"/>
        <v>1900</v>
      </c>
      <c r="BL4383">
        <f t="shared" si="552"/>
        <v>1900</v>
      </c>
      <c r="BM4383" t="str">
        <f t="shared" si="550"/>
        <v/>
      </c>
    </row>
    <row r="4384" spans="59:65">
      <c r="BG4384" t="str">
        <f t="shared" ca="1" si="546"/>
        <v/>
      </c>
      <c r="BH4384" t="str">
        <f t="shared" si="547"/>
        <v/>
      </c>
      <c r="BI4384" t="str">
        <f t="shared" si="548"/>
        <v/>
      </c>
      <c r="BJ4384" t="str">
        <f t="shared" ca="1" si="549"/>
        <v/>
      </c>
      <c r="BK4384">
        <f t="shared" si="551"/>
        <v>1900</v>
      </c>
      <c r="BL4384">
        <f t="shared" si="552"/>
        <v>1900</v>
      </c>
      <c r="BM4384" t="str">
        <f t="shared" si="550"/>
        <v/>
      </c>
    </row>
    <row r="4385" spans="59:65">
      <c r="BG4385" t="str">
        <f t="shared" ca="1" si="546"/>
        <v/>
      </c>
      <c r="BH4385" t="str">
        <f t="shared" si="547"/>
        <v/>
      </c>
      <c r="BI4385" t="str">
        <f t="shared" si="548"/>
        <v/>
      </c>
      <c r="BJ4385" t="str">
        <f t="shared" ca="1" si="549"/>
        <v/>
      </c>
      <c r="BK4385">
        <f t="shared" si="551"/>
        <v>1900</v>
      </c>
      <c r="BL4385">
        <f t="shared" si="552"/>
        <v>1900</v>
      </c>
      <c r="BM4385" t="str">
        <f t="shared" si="550"/>
        <v/>
      </c>
    </row>
    <row r="4386" spans="59:65">
      <c r="BG4386" t="str">
        <f t="shared" ca="1" si="546"/>
        <v/>
      </c>
      <c r="BH4386" t="str">
        <f t="shared" si="547"/>
        <v/>
      </c>
      <c r="BI4386" t="str">
        <f t="shared" si="548"/>
        <v/>
      </c>
      <c r="BJ4386" t="str">
        <f t="shared" ca="1" si="549"/>
        <v/>
      </c>
      <c r="BK4386">
        <f t="shared" si="551"/>
        <v>1900</v>
      </c>
      <c r="BL4386">
        <f t="shared" si="552"/>
        <v>1900</v>
      </c>
      <c r="BM4386" t="str">
        <f t="shared" si="550"/>
        <v/>
      </c>
    </row>
    <row r="4387" spans="59:65">
      <c r="BG4387" t="str">
        <f t="shared" ca="1" si="546"/>
        <v/>
      </c>
      <c r="BH4387" t="str">
        <f t="shared" si="547"/>
        <v/>
      </c>
      <c r="BI4387" t="str">
        <f t="shared" si="548"/>
        <v/>
      </c>
      <c r="BJ4387" t="str">
        <f t="shared" ca="1" si="549"/>
        <v/>
      </c>
      <c r="BK4387">
        <f t="shared" si="551"/>
        <v>1900</v>
      </c>
      <c r="BL4387">
        <f t="shared" si="552"/>
        <v>1900</v>
      </c>
      <c r="BM4387" t="str">
        <f t="shared" si="550"/>
        <v/>
      </c>
    </row>
    <row r="4388" spans="59:65">
      <c r="BG4388" t="str">
        <f t="shared" ca="1" si="546"/>
        <v/>
      </c>
      <c r="BH4388" t="str">
        <f t="shared" si="547"/>
        <v/>
      </c>
      <c r="BI4388" t="str">
        <f t="shared" si="548"/>
        <v/>
      </c>
      <c r="BJ4388" t="str">
        <f t="shared" ca="1" si="549"/>
        <v/>
      </c>
      <c r="BK4388">
        <f t="shared" si="551"/>
        <v>1900</v>
      </c>
      <c r="BL4388">
        <f t="shared" si="552"/>
        <v>1900</v>
      </c>
      <c r="BM4388" t="str">
        <f t="shared" si="550"/>
        <v/>
      </c>
    </row>
    <row r="4389" spans="59:65">
      <c r="BG4389" t="str">
        <f t="shared" ca="1" si="546"/>
        <v/>
      </c>
      <c r="BH4389" t="str">
        <f t="shared" si="547"/>
        <v/>
      </c>
      <c r="BI4389" t="str">
        <f t="shared" si="548"/>
        <v/>
      </c>
      <c r="BJ4389" t="str">
        <f t="shared" ca="1" si="549"/>
        <v/>
      </c>
      <c r="BK4389">
        <f t="shared" si="551"/>
        <v>1900</v>
      </c>
      <c r="BL4389">
        <f t="shared" si="552"/>
        <v>1900</v>
      </c>
      <c r="BM4389" t="str">
        <f t="shared" si="550"/>
        <v/>
      </c>
    </row>
    <row r="4390" spans="59:65">
      <c r="BG4390" t="str">
        <f t="shared" ca="1" si="546"/>
        <v/>
      </c>
      <c r="BH4390" t="str">
        <f t="shared" si="547"/>
        <v/>
      </c>
      <c r="BI4390" t="str">
        <f t="shared" si="548"/>
        <v/>
      </c>
      <c r="BJ4390" t="str">
        <f t="shared" ca="1" si="549"/>
        <v/>
      </c>
      <c r="BK4390">
        <f t="shared" si="551"/>
        <v>1900</v>
      </c>
      <c r="BL4390">
        <f t="shared" si="552"/>
        <v>1900</v>
      </c>
      <c r="BM4390" t="str">
        <f t="shared" si="550"/>
        <v/>
      </c>
    </row>
    <row r="4391" spans="59:65">
      <c r="BG4391" t="str">
        <f t="shared" ca="1" si="546"/>
        <v/>
      </c>
      <c r="BH4391" t="str">
        <f t="shared" si="547"/>
        <v/>
      </c>
      <c r="BI4391" t="str">
        <f t="shared" si="548"/>
        <v/>
      </c>
      <c r="BJ4391" t="str">
        <f t="shared" ca="1" si="549"/>
        <v/>
      </c>
      <c r="BK4391">
        <f t="shared" si="551"/>
        <v>1900</v>
      </c>
      <c r="BL4391">
        <f t="shared" si="552"/>
        <v>1900</v>
      </c>
      <c r="BM4391" t="str">
        <f t="shared" si="550"/>
        <v/>
      </c>
    </row>
    <row r="4392" spans="59:65">
      <c r="BG4392" t="str">
        <f t="shared" ca="1" si="546"/>
        <v/>
      </c>
      <c r="BH4392" t="str">
        <f t="shared" si="547"/>
        <v/>
      </c>
      <c r="BI4392" t="str">
        <f t="shared" si="548"/>
        <v/>
      </c>
      <c r="BJ4392" t="str">
        <f t="shared" ca="1" si="549"/>
        <v/>
      </c>
      <c r="BK4392">
        <f t="shared" si="551"/>
        <v>1900</v>
      </c>
      <c r="BL4392">
        <f t="shared" si="552"/>
        <v>1900</v>
      </c>
      <c r="BM4392" t="str">
        <f t="shared" si="550"/>
        <v/>
      </c>
    </row>
    <row r="4393" spans="59:65">
      <c r="BG4393" t="str">
        <f t="shared" ca="1" si="546"/>
        <v/>
      </c>
      <c r="BH4393" t="str">
        <f t="shared" si="547"/>
        <v/>
      </c>
      <c r="BI4393" t="str">
        <f t="shared" si="548"/>
        <v/>
      </c>
      <c r="BJ4393" t="str">
        <f t="shared" ca="1" si="549"/>
        <v/>
      </c>
      <c r="BK4393">
        <f t="shared" si="551"/>
        <v>1900</v>
      </c>
      <c r="BL4393">
        <f t="shared" si="552"/>
        <v>1900</v>
      </c>
      <c r="BM4393" t="str">
        <f t="shared" si="550"/>
        <v/>
      </c>
    </row>
    <row r="4394" spans="59:65">
      <c r="BG4394" t="str">
        <f t="shared" ca="1" si="546"/>
        <v/>
      </c>
      <c r="BH4394" t="str">
        <f t="shared" si="547"/>
        <v/>
      </c>
      <c r="BI4394" t="str">
        <f t="shared" si="548"/>
        <v/>
      </c>
      <c r="BJ4394" t="str">
        <f t="shared" ca="1" si="549"/>
        <v/>
      </c>
      <c r="BK4394">
        <f t="shared" si="551"/>
        <v>1900</v>
      </c>
      <c r="BL4394">
        <f t="shared" si="552"/>
        <v>1900</v>
      </c>
      <c r="BM4394" t="str">
        <f t="shared" si="550"/>
        <v/>
      </c>
    </row>
    <row r="4395" spans="59:65">
      <c r="BG4395" t="str">
        <f t="shared" ca="1" si="546"/>
        <v/>
      </c>
      <c r="BH4395" t="str">
        <f t="shared" si="547"/>
        <v/>
      </c>
      <c r="BI4395" t="str">
        <f t="shared" si="548"/>
        <v/>
      </c>
      <c r="BJ4395" t="str">
        <f t="shared" ca="1" si="549"/>
        <v/>
      </c>
      <c r="BK4395">
        <f t="shared" si="551"/>
        <v>1900</v>
      </c>
      <c r="BL4395">
        <f t="shared" si="552"/>
        <v>1900</v>
      </c>
      <c r="BM4395" t="str">
        <f t="shared" si="550"/>
        <v/>
      </c>
    </row>
    <row r="4396" spans="59:65">
      <c r="BG4396" t="str">
        <f t="shared" ca="1" si="546"/>
        <v/>
      </c>
      <c r="BH4396" t="str">
        <f t="shared" si="547"/>
        <v/>
      </c>
      <c r="BI4396" t="str">
        <f t="shared" si="548"/>
        <v/>
      </c>
      <c r="BJ4396" t="str">
        <f t="shared" ca="1" si="549"/>
        <v/>
      </c>
      <c r="BK4396">
        <f t="shared" si="551"/>
        <v>1900</v>
      </c>
      <c r="BL4396">
        <f t="shared" si="552"/>
        <v>1900</v>
      </c>
      <c r="BM4396" t="str">
        <f t="shared" si="550"/>
        <v/>
      </c>
    </row>
    <row r="4397" spans="59:65">
      <c r="BG4397" t="str">
        <f t="shared" ca="1" si="546"/>
        <v/>
      </c>
      <c r="BH4397" t="str">
        <f t="shared" si="547"/>
        <v/>
      </c>
      <c r="BI4397" t="str">
        <f t="shared" si="548"/>
        <v/>
      </c>
      <c r="BJ4397" t="str">
        <f t="shared" ca="1" si="549"/>
        <v/>
      </c>
      <c r="BK4397">
        <f t="shared" si="551"/>
        <v>1900</v>
      </c>
      <c r="BL4397">
        <f t="shared" si="552"/>
        <v>1900</v>
      </c>
      <c r="BM4397" t="str">
        <f t="shared" si="550"/>
        <v/>
      </c>
    </row>
    <row r="4398" spans="59:65">
      <c r="BG4398" t="str">
        <f t="shared" ca="1" si="546"/>
        <v/>
      </c>
      <c r="BH4398" t="str">
        <f t="shared" si="547"/>
        <v/>
      </c>
      <c r="BI4398" t="str">
        <f t="shared" si="548"/>
        <v/>
      </c>
      <c r="BJ4398" t="str">
        <f t="shared" ca="1" si="549"/>
        <v/>
      </c>
      <c r="BK4398">
        <f t="shared" si="551"/>
        <v>1900</v>
      </c>
      <c r="BL4398">
        <f t="shared" si="552"/>
        <v>1900</v>
      </c>
      <c r="BM4398" t="str">
        <f t="shared" si="550"/>
        <v/>
      </c>
    </row>
    <row r="4399" spans="59:65">
      <c r="BG4399" t="str">
        <f t="shared" ca="1" si="546"/>
        <v/>
      </c>
      <c r="BH4399" t="str">
        <f t="shared" si="547"/>
        <v/>
      </c>
      <c r="BI4399" t="str">
        <f t="shared" si="548"/>
        <v/>
      </c>
      <c r="BJ4399" t="str">
        <f t="shared" ca="1" si="549"/>
        <v/>
      </c>
      <c r="BK4399">
        <f t="shared" si="551"/>
        <v>1900</v>
      </c>
      <c r="BL4399">
        <f t="shared" si="552"/>
        <v>1900</v>
      </c>
      <c r="BM4399" t="str">
        <f t="shared" si="550"/>
        <v/>
      </c>
    </row>
    <row r="4400" spans="59:65">
      <c r="BG4400" t="str">
        <f t="shared" ca="1" si="546"/>
        <v/>
      </c>
      <c r="BH4400" t="str">
        <f t="shared" si="547"/>
        <v/>
      </c>
      <c r="BI4400" t="str">
        <f t="shared" si="548"/>
        <v/>
      </c>
      <c r="BJ4400" t="str">
        <f t="shared" ca="1" si="549"/>
        <v/>
      </c>
      <c r="BK4400">
        <f t="shared" si="551"/>
        <v>1900</v>
      </c>
      <c r="BL4400">
        <f t="shared" si="552"/>
        <v>1900</v>
      </c>
      <c r="BM4400" t="str">
        <f t="shared" si="550"/>
        <v/>
      </c>
    </row>
    <row r="4401" spans="59:65">
      <c r="BG4401" t="str">
        <f t="shared" ca="1" si="546"/>
        <v/>
      </c>
      <c r="BH4401" t="str">
        <f t="shared" si="547"/>
        <v/>
      </c>
      <c r="BI4401" t="str">
        <f t="shared" si="548"/>
        <v/>
      </c>
      <c r="BJ4401" t="str">
        <f t="shared" ca="1" si="549"/>
        <v/>
      </c>
      <c r="BK4401">
        <f t="shared" si="551"/>
        <v>1900</v>
      </c>
      <c r="BL4401">
        <f t="shared" si="552"/>
        <v>1900</v>
      </c>
      <c r="BM4401" t="str">
        <f t="shared" si="550"/>
        <v/>
      </c>
    </row>
    <row r="4402" spans="59:65">
      <c r="BG4402" t="str">
        <f t="shared" ca="1" si="546"/>
        <v/>
      </c>
      <c r="BH4402" t="str">
        <f t="shared" si="547"/>
        <v/>
      </c>
      <c r="BI4402" t="str">
        <f t="shared" si="548"/>
        <v/>
      </c>
      <c r="BJ4402" t="str">
        <f t="shared" ca="1" si="549"/>
        <v/>
      </c>
      <c r="BK4402">
        <f t="shared" si="551"/>
        <v>1900</v>
      </c>
      <c r="BL4402">
        <f t="shared" si="552"/>
        <v>1900</v>
      </c>
      <c r="BM4402" t="str">
        <f t="shared" si="550"/>
        <v/>
      </c>
    </row>
    <row r="4403" spans="59:65">
      <c r="BG4403" t="str">
        <f t="shared" ca="1" si="546"/>
        <v/>
      </c>
      <c r="BH4403" t="str">
        <f t="shared" si="547"/>
        <v/>
      </c>
      <c r="BI4403" t="str">
        <f t="shared" si="548"/>
        <v/>
      </c>
      <c r="BJ4403" t="str">
        <f t="shared" ca="1" si="549"/>
        <v/>
      </c>
      <c r="BK4403">
        <f t="shared" si="551"/>
        <v>1900</v>
      </c>
      <c r="BL4403">
        <f t="shared" si="552"/>
        <v>1900</v>
      </c>
      <c r="BM4403" t="str">
        <f t="shared" si="550"/>
        <v/>
      </c>
    </row>
    <row r="4404" spans="59:65">
      <c r="BG4404" t="str">
        <f t="shared" ca="1" si="546"/>
        <v/>
      </c>
      <c r="BH4404" t="str">
        <f t="shared" si="547"/>
        <v/>
      </c>
      <c r="BI4404" t="str">
        <f t="shared" si="548"/>
        <v/>
      </c>
      <c r="BJ4404" t="str">
        <f t="shared" ca="1" si="549"/>
        <v/>
      </c>
      <c r="BK4404">
        <f t="shared" si="551"/>
        <v>1900</v>
      </c>
      <c r="BL4404">
        <f t="shared" si="552"/>
        <v>1900</v>
      </c>
      <c r="BM4404" t="str">
        <f t="shared" si="550"/>
        <v/>
      </c>
    </row>
    <row r="4405" spans="59:65">
      <c r="BG4405" t="str">
        <f t="shared" ca="1" si="546"/>
        <v/>
      </c>
      <c r="BH4405" t="str">
        <f t="shared" si="547"/>
        <v/>
      </c>
      <c r="BI4405" t="str">
        <f t="shared" si="548"/>
        <v/>
      </c>
      <c r="BJ4405" t="str">
        <f t="shared" ca="1" si="549"/>
        <v/>
      </c>
      <c r="BK4405">
        <f t="shared" si="551"/>
        <v>1900</v>
      </c>
      <c r="BL4405">
        <f t="shared" si="552"/>
        <v>1900</v>
      </c>
      <c r="BM4405" t="str">
        <f t="shared" si="550"/>
        <v/>
      </c>
    </row>
    <row r="4406" spans="59:65">
      <c r="BG4406" t="str">
        <f t="shared" ca="1" si="546"/>
        <v/>
      </c>
      <c r="BH4406" t="str">
        <f t="shared" si="547"/>
        <v/>
      </c>
      <c r="BI4406" t="str">
        <f t="shared" si="548"/>
        <v/>
      </c>
      <c r="BJ4406" t="str">
        <f t="shared" ca="1" si="549"/>
        <v/>
      </c>
      <c r="BK4406">
        <f t="shared" si="551"/>
        <v>1900</v>
      </c>
      <c r="BL4406">
        <f t="shared" si="552"/>
        <v>1900</v>
      </c>
      <c r="BM4406" t="str">
        <f t="shared" si="550"/>
        <v/>
      </c>
    </row>
    <row r="4407" spans="59:65">
      <c r="BG4407" t="str">
        <f t="shared" ca="1" si="546"/>
        <v/>
      </c>
      <c r="BH4407" t="str">
        <f t="shared" si="547"/>
        <v/>
      </c>
      <c r="BI4407" t="str">
        <f t="shared" si="548"/>
        <v/>
      </c>
      <c r="BJ4407" t="str">
        <f t="shared" ca="1" si="549"/>
        <v/>
      </c>
      <c r="BK4407">
        <f t="shared" si="551"/>
        <v>1900</v>
      </c>
      <c r="BL4407">
        <f t="shared" si="552"/>
        <v>1900</v>
      </c>
      <c r="BM4407" t="str">
        <f t="shared" si="550"/>
        <v/>
      </c>
    </row>
    <row r="4408" spans="59:65">
      <c r="BG4408" t="str">
        <f t="shared" ca="1" si="546"/>
        <v/>
      </c>
      <c r="BH4408" t="str">
        <f t="shared" si="547"/>
        <v/>
      </c>
      <c r="BI4408" t="str">
        <f t="shared" si="548"/>
        <v/>
      </c>
      <c r="BJ4408" t="str">
        <f t="shared" ca="1" si="549"/>
        <v/>
      </c>
      <c r="BK4408">
        <f t="shared" si="551"/>
        <v>1900</v>
      </c>
      <c r="BL4408">
        <f t="shared" si="552"/>
        <v>1900</v>
      </c>
      <c r="BM4408" t="str">
        <f t="shared" si="550"/>
        <v/>
      </c>
    </row>
    <row r="4409" spans="59:65">
      <c r="BG4409" t="str">
        <f t="shared" ref="BG4409:BG4472" ca="1" si="553">IF(A4409="","",DATEDIF(J4409,TODAY(),"y"))</f>
        <v/>
      </c>
      <c r="BH4409" t="str">
        <f t="shared" ref="BH4409:BH4472" si="554">IF(A4409="","",IF(BG4409&lt;61,"Moins de 61",IF(BG4409&lt;66,"61 à 65",IF(BG4409&lt;71,"66 à 70",IF(BG4409&lt;76,"71 à 75",IF(BG4409&lt;81,"76 à 80",IF(BG4409&lt;86,"81 à 85",IF(BG4409&lt;91,"86 à 90",IF(BG4409&lt;96,"91 à 95",IF(BG4409&lt;101,"96 à 100",IF(BG4409&gt;=101,"101 et plus","")))))))))))</f>
        <v/>
      </c>
      <c r="BI4409" t="str">
        <f t="shared" ref="BI4409:BI4472" si="555">IF(B4409="","",IF(BG4409&lt;66,"Moins de 66",IF(BG4409&lt;71,"66 à 70",IF(BG4409&lt;76,"71 à 75",IF(BG4409&lt;81,"76 à 80",IF(BG4409&gt;=81,"plus de 80",""))))))</f>
        <v/>
      </c>
      <c r="BJ4409" t="str">
        <f t="shared" ref="BJ4409:BJ4472" ca="1" si="556">IF(A4409="","",DATEDIF(L4409,TODAY(),"y"))</f>
        <v/>
      </c>
      <c r="BK4409">
        <f t="shared" si="551"/>
        <v>1900</v>
      </c>
      <c r="BL4409">
        <f t="shared" si="552"/>
        <v>1900</v>
      </c>
      <c r="BM4409" t="str">
        <f t="shared" si="550"/>
        <v/>
      </c>
    </row>
    <row r="4410" spans="59:65">
      <c r="BG4410" t="str">
        <f t="shared" ca="1" si="553"/>
        <v/>
      </c>
      <c r="BH4410" t="str">
        <f t="shared" si="554"/>
        <v/>
      </c>
      <c r="BI4410" t="str">
        <f t="shared" si="555"/>
        <v/>
      </c>
      <c r="BJ4410" t="str">
        <f t="shared" ca="1" si="556"/>
        <v/>
      </c>
      <c r="BK4410">
        <f t="shared" si="551"/>
        <v>1900</v>
      </c>
      <c r="BL4410">
        <f t="shared" si="552"/>
        <v>1900</v>
      </c>
      <c r="BM4410" t="str">
        <f t="shared" si="550"/>
        <v/>
      </c>
    </row>
    <row r="4411" spans="59:65">
      <c r="BG4411" t="str">
        <f t="shared" ca="1" si="553"/>
        <v/>
      </c>
      <c r="BH4411" t="str">
        <f t="shared" si="554"/>
        <v/>
      </c>
      <c r="BI4411" t="str">
        <f t="shared" si="555"/>
        <v/>
      </c>
      <c r="BJ4411" t="str">
        <f t="shared" ca="1" si="556"/>
        <v/>
      </c>
      <c r="BK4411">
        <f t="shared" si="551"/>
        <v>1900</v>
      </c>
      <c r="BL4411">
        <f t="shared" si="552"/>
        <v>1900</v>
      </c>
      <c r="BM4411" t="str">
        <f t="shared" si="550"/>
        <v/>
      </c>
    </row>
    <row r="4412" spans="59:65">
      <c r="BG4412" t="str">
        <f t="shared" ca="1" si="553"/>
        <v/>
      </c>
      <c r="BH4412" t="str">
        <f t="shared" si="554"/>
        <v/>
      </c>
      <c r="BI4412" t="str">
        <f t="shared" si="555"/>
        <v/>
      </c>
      <c r="BJ4412" t="str">
        <f t="shared" ca="1" si="556"/>
        <v/>
      </c>
      <c r="BK4412">
        <f t="shared" si="551"/>
        <v>1900</v>
      </c>
      <c r="BL4412">
        <f t="shared" si="552"/>
        <v>1900</v>
      </c>
      <c r="BM4412" t="str">
        <f t="shared" si="550"/>
        <v/>
      </c>
    </row>
    <row r="4413" spans="59:65">
      <c r="BG4413" t="str">
        <f t="shared" ca="1" si="553"/>
        <v/>
      </c>
      <c r="BH4413" t="str">
        <f t="shared" si="554"/>
        <v/>
      </c>
      <c r="BI4413" t="str">
        <f t="shared" si="555"/>
        <v/>
      </c>
      <c r="BJ4413" t="str">
        <f t="shared" ca="1" si="556"/>
        <v/>
      </c>
      <c r="BK4413">
        <f t="shared" si="551"/>
        <v>1900</v>
      </c>
      <c r="BL4413">
        <f t="shared" si="552"/>
        <v>1900</v>
      </c>
      <c r="BM4413" t="str">
        <f t="shared" si="550"/>
        <v/>
      </c>
    </row>
    <row r="4414" spans="59:65">
      <c r="BG4414" t="str">
        <f t="shared" ca="1" si="553"/>
        <v/>
      </c>
      <c r="BH4414" t="str">
        <f t="shared" si="554"/>
        <v/>
      </c>
      <c r="BI4414" t="str">
        <f t="shared" si="555"/>
        <v/>
      </c>
      <c r="BJ4414" t="str">
        <f t="shared" ca="1" si="556"/>
        <v/>
      </c>
      <c r="BK4414">
        <f t="shared" si="551"/>
        <v>1900</v>
      </c>
      <c r="BL4414">
        <f t="shared" si="552"/>
        <v>1900</v>
      </c>
      <c r="BM4414" t="str">
        <f t="shared" si="550"/>
        <v/>
      </c>
    </row>
    <row r="4415" spans="59:65">
      <c r="BG4415" t="str">
        <f t="shared" ca="1" si="553"/>
        <v/>
      </c>
      <c r="BH4415" t="str">
        <f t="shared" si="554"/>
        <v/>
      </c>
      <c r="BI4415" t="str">
        <f t="shared" si="555"/>
        <v/>
      </c>
      <c r="BJ4415" t="str">
        <f t="shared" ca="1" si="556"/>
        <v/>
      </c>
      <c r="BK4415">
        <f t="shared" si="551"/>
        <v>1900</v>
      </c>
      <c r="BL4415">
        <f t="shared" si="552"/>
        <v>1900</v>
      </c>
      <c r="BM4415" t="str">
        <f t="shared" si="550"/>
        <v/>
      </c>
    </row>
    <row r="4416" spans="59:65">
      <c r="BG4416" t="str">
        <f t="shared" ca="1" si="553"/>
        <v/>
      </c>
      <c r="BH4416" t="str">
        <f t="shared" si="554"/>
        <v/>
      </c>
      <c r="BI4416" t="str">
        <f t="shared" si="555"/>
        <v/>
      </c>
      <c r="BJ4416" t="str">
        <f t="shared" ca="1" si="556"/>
        <v/>
      </c>
      <c r="BK4416">
        <f t="shared" si="551"/>
        <v>1900</v>
      </c>
      <c r="BL4416">
        <f t="shared" si="552"/>
        <v>1900</v>
      </c>
      <c r="BM4416" t="str">
        <f t="shared" si="550"/>
        <v/>
      </c>
    </row>
    <row r="4417" spans="59:65">
      <c r="BG4417" t="str">
        <f t="shared" ca="1" si="553"/>
        <v/>
      </c>
      <c r="BH4417" t="str">
        <f t="shared" si="554"/>
        <v/>
      </c>
      <c r="BI4417" t="str">
        <f t="shared" si="555"/>
        <v/>
      </c>
      <c r="BJ4417" t="str">
        <f t="shared" ca="1" si="556"/>
        <v/>
      </c>
      <c r="BK4417">
        <f t="shared" si="551"/>
        <v>1900</v>
      </c>
      <c r="BL4417">
        <f t="shared" si="552"/>
        <v>1900</v>
      </c>
      <c r="BM4417" t="str">
        <f t="shared" si="550"/>
        <v/>
      </c>
    </row>
    <row r="4418" spans="59:65">
      <c r="BG4418" t="str">
        <f t="shared" ca="1" si="553"/>
        <v/>
      </c>
      <c r="BH4418" t="str">
        <f t="shared" si="554"/>
        <v/>
      </c>
      <c r="BI4418" t="str">
        <f t="shared" si="555"/>
        <v/>
      </c>
      <c r="BJ4418" t="str">
        <f t="shared" ca="1" si="556"/>
        <v/>
      </c>
      <c r="BK4418">
        <f t="shared" si="551"/>
        <v>1900</v>
      </c>
      <c r="BL4418">
        <f t="shared" si="552"/>
        <v>1900</v>
      </c>
      <c r="BM4418" t="str">
        <f t="shared" ref="BM4418:BM4481" si="557">IF(A4418="","",IF(O4418="Adhérent",BG4418,""))</f>
        <v/>
      </c>
    </row>
    <row r="4419" spans="59:65">
      <c r="BG4419" t="str">
        <f t="shared" ca="1" si="553"/>
        <v/>
      </c>
      <c r="BH4419" t="str">
        <f t="shared" si="554"/>
        <v/>
      </c>
      <c r="BI4419" t="str">
        <f t="shared" si="555"/>
        <v/>
      </c>
      <c r="BJ4419" t="str">
        <f t="shared" ca="1" si="556"/>
        <v/>
      </c>
      <c r="BK4419">
        <f t="shared" ref="BK4419:BK4482" si="558">YEAR(L4419)</f>
        <v>1900</v>
      </c>
      <c r="BL4419">
        <f t="shared" ref="BL4419:BL4482" si="559">YEAR(E4419)</f>
        <v>1900</v>
      </c>
      <c r="BM4419" t="str">
        <f t="shared" si="557"/>
        <v/>
      </c>
    </row>
    <row r="4420" spans="59:65">
      <c r="BG4420" t="str">
        <f t="shared" ca="1" si="553"/>
        <v/>
      </c>
      <c r="BH4420" t="str">
        <f t="shared" si="554"/>
        <v/>
      </c>
      <c r="BI4420" t="str">
        <f t="shared" si="555"/>
        <v/>
      </c>
      <c r="BJ4420" t="str">
        <f t="shared" ca="1" si="556"/>
        <v/>
      </c>
      <c r="BK4420">
        <f t="shared" si="558"/>
        <v>1900</v>
      </c>
      <c r="BL4420">
        <f t="shared" si="559"/>
        <v>1900</v>
      </c>
      <c r="BM4420" t="str">
        <f t="shared" si="557"/>
        <v/>
      </c>
    </row>
    <row r="4421" spans="59:65">
      <c r="BG4421" t="str">
        <f t="shared" ca="1" si="553"/>
        <v/>
      </c>
      <c r="BH4421" t="str">
        <f t="shared" si="554"/>
        <v/>
      </c>
      <c r="BI4421" t="str">
        <f t="shared" si="555"/>
        <v/>
      </c>
      <c r="BJ4421" t="str">
        <f t="shared" ca="1" si="556"/>
        <v/>
      </c>
      <c r="BK4421">
        <f t="shared" si="558"/>
        <v>1900</v>
      </c>
      <c r="BL4421">
        <f t="shared" si="559"/>
        <v>1900</v>
      </c>
      <c r="BM4421" t="str">
        <f t="shared" si="557"/>
        <v/>
      </c>
    </row>
    <row r="4422" spans="59:65">
      <c r="BG4422" t="str">
        <f t="shared" ca="1" si="553"/>
        <v/>
      </c>
      <c r="BH4422" t="str">
        <f t="shared" si="554"/>
        <v/>
      </c>
      <c r="BI4422" t="str">
        <f t="shared" si="555"/>
        <v/>
      </c>
      <c r="BJ4422" t="str">
        <f t="shared" ca="1" si="556"/>
        <v/>
      </c>
      <c r="BK4422">
        <f t="shared" si="558"/>
        <v>1900</v>
      </c>
      <c r="BL4422">
        <f t="shared" si="559"/>
        <v>1900</v>
      </c>
      <c r="BM4422" t="str">
        <f t="shared" si="557"/>
        <v/>
      </c>
    </row>
    <row r="4423" spans="59:65">
      <c r="BG4423" t="str">
        <f t="shared" ca="1" si="553"/>
        <v/>
      </c>
      <c r="BH4423" t="str">
        <f t="shared" si="554"/>
        <v/>
      </c>
      <c r="BI4423" t="str">
        <f t="shared" si="555"/>
        <v/>
      </c>
      <c r="BJ4423" t="str">
        <f t="shared" ca="1" si="556"/>
        <v/>
      </c>
      <c r="BK4423">
        <f t="shared" si="558"/>
        <v>1900</v>
      </c>
      <c r="BL4423">
        <f t="shared" si="559"/>
        <v>1900</v>
      </c>
      <c r="BM4423" t="str">
        <f t="shared" si="557"/>
        <v/>
      </c>
    </row>
    <row r="4424" spans="59:65">
      <c r="BG4424" t="str">
        <f t="shared" ca="1" si="553"/>
        <v/>
      </c>
      <c r="BH4424" t="str">
        <f t="shared" si="554"/>
        <v/>
      </c>
      <c r="BI4424" t="str">
        <f t="shared" si="555"/>
        <v/>
      </c>
      <c r="BJ4424" t="str">
        <f t="shared" ca="1" si="556"/>
        <v/>
      </c>
      <c r="BK4424">
        <f t="shared" si="558"/>
        <v>1900</v>
      </c>
      <c r="BL4424">
        <f t="shared" si="559"/>
        <v>1900</v>
      </c>
      <c r="BM4424" t="str">
        <f t="shared" si="557"/>
        <v/>
      </c>
    </row>
    <row r="4425" spans="59:65">
      <c r="BG4425" t="str">
        <f t="shared" ca="1" si="553"/>
        <v/>
      </c>
      <c r="BH4425" t="str">
        <f t="shared" si="554"/>
        <v/>
      </c>
      <c r="BI4425" t="str">
        <f t="shared" si="555"/>
        <v/>
      </c>
      <c r="BJ4425" t="str">
        <f t="shared" ca="1" si="556"/>
        <v/>
      </c>
      <c r="BK4425">
        <f t="shared" si="558"/>
        <v>1900</v>
      </c>
      <c r="BL4425">
        <f t="shared" si="559"/>
        <v>1900</v>
      </c>
      <c r="BM4425" t="str">
        <f t="shared" si="557"/>
        <v/>
      </c>
    </row>
    <row r="4426" spans="59:65">
      <c r="BG4426" t="str">
        <f t="shared" ca="1" si="553"/>
        <v/>
      </c>
      <c r="BH4426" t="str">
        <f t="shared" si="554"/>
        <v/>
      </c>
      <c r="BI4426" t="str">
        <f t="shared" si="555"/>
        <v/>
      </c>
      <c r="BJ4426" t="str">
        <f t="shared" ca="1" si="556"/>
        <v/>
      </c>
      <c r="BK4426">
        <f t="shared" si="558"/>
        <v>1900</v>
      </c>
      <c r="BL4426">
        <f t="shared" si="559"/>
        <v>1900</v>
      </c>
      <c r="BM4426" t="str">
        <f t="shared" si="557"/>
        <v/>
      </c>
    </row>
    <row r="4427" spans="59:65">
      <c r="BG4427" t="str">
        <f t="shared" ca="1" si="553"/>
        <v/>
      </c>
      <c r="BH4427" t="str">
        <f t="shared" si="554"/>
        <v/>
      </c>
      <c r="BI4427" t="str">
        <f t="shared" si="555"/>
        <v/>
      </c>
      <c r="BJ4427" t="str">
        <f t="shared" ca="1" si="556"/>
        <v/>
      </c>
      <c r="BK4427">
        <f t="shared" si="558"/>
        <v>1900</v>
      </c>
      <c r="BL4427">
        <f t="shared" si="559"/>
        <v>1900</v>
      </c>
      <c r="BM4427" t="str">
        <f t="shared" si="557"/>
        <v/>
      </c>
    </row>
    <row r="4428" spans="59:65">
      <c r="BG4428" t="str">
        <f t="shared" ca="1" si="553"/>
        <v/>
      </c>
      <c r="BH4428" t="str">
        <f t="shared" si="554"/>
        <v/>
      </c>
      <c r="BI4428" t="str">
        <f t="shared" si="555"/>
        <v/>
      </c>
      <c r="BJ4428" t="str">
        <f t="shared" ca="1" si="556"/>
        <v/>
      </c>
      <c r="BK4428">
        <f t="shared" si="558"/>
        <v>1900</v>
      </c>
      <c r="BL4428">
        <f t="shared" si="559"/>
        <v>1900</v>
      </c>
      <c r="BM4428" t="str">
        <f t="shared" si="557"/>
        <v/>
      </c>
    </row>
    <row r="4429" spans="59:65">
      <c r="BG4429" t="str">
        <f t="shared" ca="1" si="553"/>
        <v/>
      </c>
      <c r="BH4429" t="str">
        <f t="shared" si="554"/>
        <v/>
      </c>
      <c r="BI4429" t="str">
        <f t="shared" si="555"/>
        <v/>
      </c>
      <c r="BJ4429" t="str">
        <f t="shared" ca="1" si="556"/>
        <v/>
      </c>
      <c r="BK4429">
        <f t="shared" si="558"/>
        <v>1900</v>
      </c>
      <c r="BL4429">
        <f t="shared" si="559"/>
        <v>1900</v>
      </c>
      <c r="BM4429" t="str">
        <f t="shared" si="557"/>
        <v/>
      </c>
    </row>
    <row r="4430" spans="59:65">
      <c r="BG4430" t="str">
        <f t="shared" ca="1" si="553"/>
        <v/>
      </c>
      <c r="BH4430" t="str">
        <f t="shared" si="554"/>
        <v/>
      </c>
      <c r="BI4430" t="str">
        <f t="shared" si="555"/>
        <v/>
      </c>
      <c r="BJ4430" t="str">
        <f t="shared" ca="1" si="556"/>
        <v/>
      </c>
      <c r="BK4430">
        <f t="shared" si="558"/>
        <v>1900</v>
      </c>
      <c r="BL4430">
        <f t="shared" si="559"/>
        <v>1900</v>
      </c>
      <c r="BM4430" t="str">
        <f t="shared" si="557"/>
        <v/>
      </c>
    </row>
    <row r="4431" spans="59:65">
      <c r="BG4431" t="str">
        <f t="shared" ca="1" si="553"/>
        <v/>
      </c>
      <c r="BH4431" t="str">
        <f t="shared" si="554"/>
        <v/>
      </c>
      <c r="BI4431" t="str">
        <f t="shared" si="555"/>
        <v/>
      </c>
      <c r="BJ4431" t="str">
        <f t="shared" ca="1" si="556"/>
        <v/>
      </c>
      <c r="BK4431">
        <f t="shared" si="558"/>
        <v>1900</v>
      </c>
      <c r="BL4431">
        <f t="shared" si="559"/>
        <v>1900</v>
      </c>
      <c r="BM4431" t="str">
        <f t="shared" si="557"/>
        <v/>
      </c>
    </row>
    <row r="4432" spans="59:65">
      <c r="BG4432" t="str">
        <f t="shared" ca="1" si="553"/>
        <v/>
      </c>
      <c r="BH4432" t="str">
        <f t="shared" si="554"/>
        <v/>
      </c>
      <c r="BI4432" t="str">
        <f t="shared" si="555"/>
        <v/>
      </c>
      <c r="BJ4432" t="str">
        <f t="shared" ca="1" si="556"/>
        <v/>
      </c>
      <c r="BK4432">
        <f t="shared" si="558"/>
        <v>1900</v>
      </c>
      <c r="BL4432">
        <f t="shared" si="559"/>
        <v>1900</v>
      </c>
      <c r="BM4432" t="str">
        <f t="shared" si="557"/>
        <v/>
      </c>
    </row>
    <row r="4433" spans="59:65">
      <c r="BG4433" t="str">
        <f t="shared" ca="1" si="553"/>
        <v/>
      </c>
      <c r="BH4433" t="str">
        <f t="shared" si="554"/>
        <v/>
      </c>
      <c r="BI4433" t="str">
        <f t="shared" si="555"/>
        <v/>
      </c>
      <c r="BJ4433" t="str">
        <f t="shared" ca="1" si="556"/>
        <v/>
      </c>
      <c r="BK4433">
        <f t="shared" si="558"/>
        <v>1900</v>
      </c>
      <c r="BL4433">
        <f t="shared" si="559"/>
        <v>1900</v>
      </c>
      <c r="BM4433" t="str">
        <f t="shared" si="557"/>
        <v/>
      </c>
    </row>
    <row r="4434" spans="59:65">
      <c r="BG4434" t="str">
        <f t="shared" ca="1" si="553"/>
        <v/>
      </c>
      <c r="BH4434" t="str">
        <f t="shared" si="554"/>
        <v/>
      </c>
      <c r="BI4434" t="str">
        <f t="shared" si="555"/>
        <v/>
      </c>
      <c r="BJ4434" t="str">
        <f t="shared" ca="1" si="556"/>
        <v/>
      </c>
      <c r="BK4434">
        <f t="shared" si="558"/>
        <v>1900</v>
      </c>
      <c r="BL4434">
        <f t="shared" si="559"/>
        <v>1900</v>
      </c>
      <c r="BM4434" t="str">
        <f t="shared" si="557"/>
        <v/>
      </c>
    </row>
    <row r="4435" spans="59:65">
      <c r="BG4435" t="str">
        <f t="shared" ca="1" si="553"/>
        <v/>
      </c>
      <c r="BH4435" t="str">
        <f t="shared" si="554"/>
        <v/>
      </c>
      <c r="BI4435" t="str">
        <f t="shared" si="555"/>
        <v/>
      </c>
      <c r="BJ4435" t="str">
        <f t="shared" ca="1" si="556"/>
        <v/>
      </c>
      <c r="BK4435">
        <f t="shared" si="558"/>
        <v>1900</v>
      </c>
      <c r="BL4435">
        <f t="shared" si="559"/>
        <v>1900</v>
      </c>
      <c r="BM4435" t="str">
        <f t="shared" si="557"/>
        <v/>
      </c>
    </row>
    <row r="4436" spans="59:65">
      <c r="BG4436" t="str">
        <f t="shared" ca="1" si="553"/>
        <v/>
      </c>
      <c r="BH4436" t="str">
        <f t="shared" si="554"/>
        <v/>
      </c>
      <c r="BI4436" t="str">
        <f t="shared" si="555"/>
        <v/>
      </c>
      <c r="BJ4436" t="str">
        <f t="shared" ca="1" si="556"/>
        <v/>
      </c>
      <c r="BK4436">
        <f t="shared" si="558"/>
        <v>1900</v>
      </c>
      <c r="BL4436">
        <f t="shared" si="559"/>
        <v>1900</v>
      </c>
      <c r="BM4436" t="str">
        <f t="shared" si="557"/>
        <v/>
      </c>
    </row>
    <row r="4437" spans="59:65">
      <c r="BG4437" t="str">
        <f t="shared" ca="1" si="553"/>
        <v/>
      </c>
      <c r="BH4437" t="str">
        <f t="shared" si="554"/>
        <v/>
      </c>
      <c r="BI4437" t="str">
        <f t="shared" si="555"/>
        <v/>
      </c>
      <c r="BJ4437" t="str">
        <f t="shared" ca="1" si="556"/>
        <v/>
      </c>
      <c r="BK4437">
        <f t="shared" si="558"/>
        <v>1900</v>
      </c>
      <c r="BL4437">
        <f t="shared" si="559"/>
        <v>1900</v>
      </c>
      <c r="BM4437" t="str">
        <f t="shared" si="557"/>
        <v/>
      </c>
    </row>
    <row r="4438" spans="59:65">
      <c r="BG4438" t="str">
        <f t="shared" ca="1" si="553"/>
        <v/>
      </c>
      <c r="BH4438" t="str">
        <f t="shared" si="554"/>
        <v/>
      </c>
      <c r="BI4438" t="str">
        <f t="shared" si="555"/>
        <v/>
      </c>
      <c r="BJ4438" t="str">
        <f t="shared" ca="1" si="556"/>
        <v/>
      </c>
      <c r="BK4438">
        <f t="shared" si="558"/>
        <v>1900</v>
      </c>
      <c r="BL4438">
        <f t="shared" si="559"/>
        <v>1900</v>
      </c>
      <c r="BM4438" t="str">
        <f t="shared" si="557"/>
        <v/>
      </c>
    </row>
    <row r="4439" spans="59:65">
      <c r="BG4439" t="str">
        <f t="shared" ca="1" si="553"/>
        <v/>
      </c>
      <c r="BH4439" t="str">
        <f t="shared" si="554"/>
        <v/>
      </c>
      <c r="BI4439" t="str">
        <f t="shared" si="555"/>
        <v/>
      </c>
      <c r="BJ4439" t="str">
        <f t="shared" ca="1" si="556"/>
        <v/>
      </c>
      <c r="BK4439">
        <f t="shared" si="558"/>
        <v>1900</v>
      </c>
      <c r="BL4439">
        <f t="shared" si="559"/>
        <v>1900</v>
      </c>
      <c r="BM4439" t="str">
        <f t="shared" si="557"/>
        <v/>
      </c>
    </row>
    <row r="4440" spans="59:65">
      <c r="BG4440" t="str">
        <f t="shared" ca="1" si="553"/>
        <v/>
      </c>
      <c r="BH4440" t="str">
        <f t="shared" si="554"/>
        <v/>
      </c>
      <c r="BI4440" t="str">
        <f t="shared" si="555"/>
        <v/>
      </c>
      <c r="BJ4440" t="str">
        <f t="shared" ca="1" si="556"/>
        <v/>
      </c>
      <c r="BK4440">
        <f t="shared" si="558"/>
        <v>1900</v>
      </c>
      <c r="BL4440">
        <f t="shared" si="559"/>
        <v>1900</v>
      </c>
      <c r="BM4440" t="str">
        <f t="shared" si="557"/>
        <v/>
      </c>
    </row>
    <row r="4441" spans="59:65">
      <c r="BG4441" t="str">
        <f t="shared" ca="1" si="553"/>
        <v/>
      </c>
      <c r="BH4441" t="str">
        <f t="shared" si="554"/>
        <v/>
      </c>
      <c r="BI4441" t="str">
        <f t="shared" si="555"/>
        <v/>
      </c>
      <c r="BJ4441" t="str">
        <f t="shared" ca="1" si="556"/>
        <v/>
      </c>
      <c r="BK4441">
        <f t="shared" si="558"/>
        <v>1900</v>
      </c>
      <c r="BL4441">
        <f t="shared" si="559"/>
        <v>1900</v>
      </c>
      <c r="BM4441" t="str">
        <f t="shared" si="557"/>
        <v/>
      </c>
    </row>
    <row r="4442" spans="59:65">
      <c r="BG4442" t="str">
        <f t="shared" ca="1" si="553"/>
        <v/>
      </c>
      <c r="BH4442" t="str">
        <f t="shared" si="554"/>
        <v/>
      </c>
      <c r="BI4442" t="str">
        <f t="shared" si="555"/>
        <v/>
      </c>
      <c r="BJ4442" t="str">
        <f t="shared" ca="1" si="556"/>
        <v/>
      </c>
      <c r="BK4442">
        <f t="shared" si="558"/>
        <v>1900</v>
      </c>
      <c r="BL4442">
        <f t="shared" si="559"/>
        <v>1900</v>
      </c>
      <c r="BM4442" t="str">
        <f t="shared" si="557"/>
        <v/>
      </c>
    </row>
    <row r="4443" spans="59:65">
      <c r="BG4443" t="str">
        <f t="shared" ca="1" si="553"/>
        <v/>
      </c>
      <c r="BH4443" t="str">
        <f t="shared" si="554"/>
        <v/>
      </c>
      <c r="BI4443" t="str">
        <f t="shared" si="555"/>
        <v/>
      </c>
      <c r="BJ4443" t="str">
        <f t="shared" ca="1" si="556"/>
        <v/>
      </c>
      <c r="BK4443">
        <f t="shared" si="558"/>
        <v>1900</v>
      </c>
      <c r="BL4443">
        <f t="shared" si="559"/>
        <v>1900</v>
      </c>
      <c r="BM4443" t="str">
        <f t="shared" si="557"/>
        <v/>
      </c>
    </row>
    <row r="4444" spans="59:65">
      <c r="BG4444" t="str">
        <f t="shared" ca="1" si="553"/>
        <v/>
      </c>
      <c r="BH4444" t="str">
        <f t="shared" si="554"/>
        <v/>
      </c>
      <c r="BI4444" t="str">
        <f t="shared" si="555"/>
        <v/>
      </c>
      <c r="BJ4444" t="str">
        <f t="shared" ca="1" si="556"/>
        <v/>
      </c>
      <c r="BK4444">
        <f t="shared" si="558"/>
        <v>1900</v>
      </c>
      <c r="BL4444">
        <f t="shared" si="559"/>
        <v>1900</v>
      </c>
      <c r="BM4444" t="str">
        <f t="shared" si="557"/>
        <v/>
      </c>
    </row>
    <row r="4445" spans="59:65">
      <c r="BG4445" t="str">
        <f t="shared" ca="1" si="553"/>
        <v/>
      </c>
      <c r="BH4445" t="str">
        <f t="shared" si="554"/>
        <v/>
      </c>
      <c r="BI4445" t="str">
        <f t="shared" si="555"/>
        <v/>
      </c>
      <c r="BJ4445" t="str">
        <f t="shared" ca="1" si="556"/>
        <v/>
      </c>
      <c r="BK4445">
        <f t="shared" si="558"/>
        <v>1900</v>
      </c>
      <c r="BL4445">
        <f t="shared" si="559"/>
        <v>1900</v>
      </c>
      <c r="BM4445" t="str">
        <f t="shared" si="557"/>
        <v/>
      </c>
    </row>
    <row r="4446" spans="59:65">
      <c r="BG4446" t="str">
        <f t="shared" ca="1" si="553"/>
        <v/>
      </c>
      <c r="BH4446" t="str">
        <f t="shared" si="554"/>
        <v/>
      </c>
      <c r="BI4446" t="str">
        <f t="shared" si="555"/>
        <v/>
      </c>
      <c r="BJ4446" t="str">
        <f t="shared" ca="1" si="556"/>
        <v/>
      </c>
      <c r="BK4446">
        <f t="shared" si="558"/>
        <v>1900</v>
      </c>
      <c r="BL4446">
        <f t="shared" si="559"/>
        <v>1900</v>
      </c>
      <c r="BM4446" t="str">
        <f t="shared" si="557"/>
        <v/>
      </c>
    </row>
    <row r="4447" spans="59:65">
      <c r="BG4447" t="str">
        <f t="shared" ca="1" si="553"/>
        <v/>
      </c>
      <c r="BH4447" t="str">
        <f t="shared" si="554"/>
        <v/>
      </c>
      <c r="BI4447" t="str">
        <f t="shared" si="555"/>
        <v/>
      </c>
      <c r="BJ4447" t="str">
        <f t="shared" ca="1" si="556"/>
        <v/>
      </c>
      <c r="BK4447">
        <f t="shared" si="558"/>
        <v>1900</v>
      </c>
      <c r="BL4447">
        <f t="shared" si="559"/>
        <v>1900</v>
      </c>
      <c r="BM4447" t="str">
        <f t="shared" si="557"/>
        <v/>
      </c>
    </row>
    <row r="4448" spans="59:65">
      <c r="BG4448" t="str">
        <f t="shared" ca="1" si="553"/>
        <v/>
      </c>
      <c r="BH4448" t="str">
        <f t="shared" si="554"/>
        <v/>
      </c>
      <c r="BI4448" t="str">
        <f t="shared" si="555"/>
        <v/>
      </c>
      <c r="BJ4448" t="str">
        <f t="shared" ca="1" si="556"/>
        <v/>
      </c>
      <c r="BK4448">
        <f t="shared" si="558"/>
        <v>1900</v>
      </c>
      <c r="BL4448">
        <f t="shared" si="559"/>
        <v>1900</v>
      </c>
      <c r="BM4448" t="str">
        <f t="shared" si="557"/>
        <v/>
      </c>
    </row>
    <row r="4449" spans="59:65">
      <c r="BG4449" t="str">
        <f t="shared" ca="1" si="553"/>
        <v/>
      </c>
      <c r="BH4449" t="str">
        <f t="shared" si="554"/>
        <v/>
      </c>
      <c r="BI4449" t="str">
        <f t="shared" si="555"/>
        <v/>
      </c>
      <c r="BJ4449" t="str">
        <f t="shared" ca="1" si="556"/>
        <v/>
      </c>
      <c r="BK4449">
        <f t="shared" si="558"/>
        <v>1900</v>
      </c>
      <c r="BL4449">
        <f t="shared" si="559"/>
        <v>1900</v>
      </c>
      <c r="BM4449" t="str">
        <f t="shared" si="557"/>
        <v/>
      </c>
    </row>
    <row r="4450" spans="59:65">
      <c r="BG4450" t="str">
        <f t="shared" ca="1" si="553"/>
        <v/>
      </c>
      <c r="BH4450" t="str">
        <f t="shared" si="554"/>
        <v/>
      </c>
      <c r="BI4450" t="str">
        <f t="shared" si="555"/>
        <v/>
      </c>
      <c r="BJ4450" t="str">
        <f t="shared" ca="1" si="556"/>
        <v/>
      </c>
      <c r="BK4450">
        <f t="shared" si="558"/>
        <v>1900</v>
      </c>
      <c r="BL4450">
        <f t="shared" si="559"/>
        <v>1900</v>
      </c>
      <c r="BM4450" t="str">
        <f t="shared" si="557"/>
        <v/>
      </c>
    </row>
    <row r="4451" spans="59:65">
      <c r="BG4451" t="str">
        <f t="shared" ca="1" si="553"/>
        <v/>
      </c>
      <c r="BH4451" t="str">
        <f t="shared" si="554"/>
        <v/>
      </c>
      <c r="BI4451" t="str">
        <f t="shared" si="555"/>
        <v/>
      </c>
      <c r="BJ4451" t="str">
        <f t="shared" ca="1" si="556"/>
        <v/>
      </c>
      <c r="BK4451">
        <f t="shared" si="558"/>
        <v>1900</v>
      </c>
      <c r="BL4451">
        <f t="shared" si="559"/>
        <v>1900</v>
      </c>
      <c r="BM4451" t="str">
        <f t="shared" si="557"/>
        <v/>
      </c>
    </row>
    <row r="4452" spans="59:65">
      <c r="BG4452" t="str">
        <f t="shared" ca="1" si="553"/>
        <v/>
      </c>
      <c r="BH4452" t="str">
        <f t="shared" si="554"/>
        <v/>
      </c>
      <c r="BI4452" t="str">
        <f t="shared" si="555"/>
        <v/>
      </c>
      <c r="BJ4452" t="str">
        <f t="shared" ca="1" si="556"/>
        <v/>
      </c>
      <c r="BK4452">
        <f t="shared" si="558"/>
        <v>1900</v>
      </c>
      <c r="BL4452">
        <f t="shared" si="559"/>
        <v>1900</v>
      </c>
      <c r="BM4452" t="str">
        <f t="shared" si="557"/>
        <v/>
      </c>
    </row>
    <row r="4453" spans="59:65">
      <c r="BG4453" t="str">
        <f t="shared" ca="1" si="553"/>
        <v/>
      </c>
      <c r="BH4453" t="str">
        <f t="shared" si="554"/>
        <v/>
      </c>
      <c r="BI4453" t="str">
        <f t="shared" si="555"/>
        <v/>
      </c>
      <c r="BJ4453" t="str">
        <f t="shared" ca="1" si="556"/>
        <v/>
      </c>
      <c r="BK4453">
        <f t="shared" si="558"/>
        <v>1900</v>
      </c>
      <c r="BL4453">
        <f t="shared" si="559"/>
        <v>1900</v>
      </c>
      <c r="BM4453" t="str">
        <f t="shared" si="557"/>
        <v/>
      </c>
    </row>
    <row r="4454" spans="59:65">
      <c r="BG4454" t="str">
        <f t="shared" ca="1" si="553"/>
        <v/>
      </c>
      <c r="BH4454" t="str">
        <f t="shared" si="554"/>
        <v/>
      </c>
      <c r="BI4454" t="str">
        <f t="shared" si="555"/>
        <v/>
      </c>
      <c r="BJ4454" t="str">
        <f t="shared" ca="1" si="556"/>
        <v/>
      </c>
      <c r="BK4454">
        <f t="shared" si="558"/>
        <v>1900</v>
      </c>
      <c r="BL4454">
        <f t="shared" si="559"/>
        <v>1900</v>
      </c>
      <c r="BM4454" t="str">
        <f t="shared" si="557"/>
        <v/>
      </c>
    </row>
    <row r="4455" spans="59:65">
      <c r="BG4455" t="str">
        <f t="shared" ca="1" si="553"/>
        <v/>
      </c>
      <c r="BH4455" t="str">
        <f t="shared" si="554"/>
        <v/>
      </c>
      <c r="BI4455" t="str">
        <f t="shared" si="555"/>
        <v/>
      </c>
      <c r="BJ4455" t="str">
        <f t="shared" ca="1" si="556"/>
        <v/>
      </c>
      <c r="BK4455">
        <f t="shared" si="558"/>
        <v>1900</v>
      </c>
      <c r="BL4455">
        <f t="shared" si="559"/>
        <v>1900</v>
      </c>
      <c r="BM4455" t="str">
        <f t="shared" si="557"/>
        <v/>
      </c>
    </row>
    <row r="4456" spans="59:65">
      <c r="BG4456" t="str">
        <f t="shared" ca="1" si="553"/>
        <v/>
      </c>
      <c r="BH4456" t="str">
        <f t="shared" si="554"/>
        <v/>
      </c>
      <c r="BI4456" t="str">
        <f t="shared" si="555"/>
        <v/>
      </c>
      <c r="BJ4456" t="str">
        <f t="shared" ca="1" si="556"/>
        <v/>
      </c>
      <c r="BK4456">
        <f t="shared" si="558"/>
        <v>1900</v>
      </c>
      <c r="BL4456">
        <f t="shared" si="559"/>
        <v>1900</v>
      </c>
      <c r="BM4456" t="str">
        <f t="shared" si="557"/>
        <v/>
      </c>
    </row>
    <row r="4457" spans="59:65">
      <c r="BG4457" t="str">
        <f t="shared" ca="1" si="553"/>
        <v/>
      </c>
      <c r="BH4457" t="str">
        <f t="shared" si="554"/>
        <v/>
      </c>
      <c r="BI4457" t="str">
        <f t="shared" si="555"/>
        <v/>
      </c>
      <c r="BJ4457" t="str">
        <f t="shared" ca="1" si="556"/>
        <v/>
      </c>
      <c r="BK4457">
        <f t="shared" si="558"/>
        <v>1900</v>
      </c>
      <c r="BL4457">
        <f t="shared" si="559"/>
        <v>1900</v>
      </c>
      <c r="BM4457" t="str">
        <f t="shared" si="557"/>
        <v/>
      </c>
    </row>
    <row r="4458" spans="59:65">
      <c r="BG4458" t="str">
        <f t="shared" ca="1" si="553"/>
        <v/>
      </c>
      <c r="BH4458" t="str">
        <f t="shared" si="554"/>
        <v/>
      </c>
      <c r="BI4458" t="str">
        <f t="shared" si="555"/>
        <v/>
      </c>
      <c r="BJ4458" t="str">
        <f t="shared" ca="1" si="556"/>
        <v/>
      </c>
      <c r="BK4458">
        <f t="shared" si="558"/>
        <v>1900</v>
      </c>
      <c r="BL4458">
        <f t="shared" si="559"/>
        <v>1900</v>
      </c>
      <c r="BM4458" t="str">
        <f t="shared" si="557"/>
        <v/>
      </c>
    </row>
    <row r="4459" spans="59:65">
      <c r="BG4459" t="str">
        <f t="shared" ca="1" si="553"/>
        <v/>
      </c>
      <c r="BH4459" t="str">
        <f t="shared" si="554"/>
        <v/>
      </c>
      <c r="BI4459" t="str">
        <f t="shared" si="555"/>
        <v/>
      </c>
      <c r="BJ4459" t="str">
        <f t="shared" ca="1" si="556"/>
        <v/>
      </c>
      <c r="BK4459">
        <f t="shared" si="558"/>
        <v>1900</v>
      </c>
      <c r="BL4459">
        <f t="shared" si="559"/>
        <v>1900</v>
      </c>
      <c r="BM4459" t="str">
        <f t="shared" si="557"/>
        <v/>
      </c>
    </row>
    <row r="4460" spans="59:65">
      <c r="BG4460" t="str">
        <f t="shared" ca="1" si="553"/>
        <v/>
      </c>
      <c r="BH4460" t="str">
        <f t="shared" si="554"/>
        <v/>
      </c>
      <c r="BI4460" t="str">
        <f t="shared" si="555"/>
        <v/>
      </c>
      <c r="BJ4460" t="str">
        <f t="shared" ca="1" si="556"/>
        <v/>
      </c>
      <c r="BK4460">
        <f t="shared" si="558"/>
        <v>1900</v>
      </c>
      <c r="BL4460">
        <f t="shared" si="559"/>
        <v>1900</v>
      </c>
      <c r="BM4460" t="str">
        <f t="shared" si="557"/>
        <v/>
      </c>
    </row>
    <row r="4461" spans="59:65">
      <c r="BG4461" t="str">
        <f t="shared" ca="1" si="553"/>
        <v/>
      </c>
      <c r="BH4461" t="str">
        <f t="shared" si="554"/>
        <v/>
      </c>
      <c r="BI4461" t="str">
        <f t="shared" si="555"/>
        <v/>
      </c>
      <c r="BJ4461" t="str">
        <f t="shared" ca="1" si="556"/>
        <v/>
      </c>
      <c r="BK4461">
        <f t="shared" si="558"/>
        <v>1900</v>
      </c>
      <c r="BL4461">
        <f t="shared" si="559"/>
        <v>1900</v>
      </c>
      <c r="BM4461" t="str">
        <f t="shared" si="557"/>
        <v/>
      </c>
    </row>
    <row r="4462" spans="59:65">
      <c r="BG4462" t="str">
        <f t="shared" ca="1" si="553"/>
        <v/>
      </c>
      <c r="BH4462" t="str">
        <f t="shared" si="554"/>
        <v/>
      </c>
      <c r="BI4462" t="str">
        <f t="shared" si="555"/>
        <v/>
      </c>
      <c r="BJ4462" t="str">
        <f t="shared" ca="1" si="556"/>
        <v/>
      </c>
      <c r="BK4462">
        <f t="shared" si="558"/>
        <v>1900</v>
      </c>
      <c r="BL4462">
        <f t="shared" si="559"/>
        <v>1900</v>
      </c>
      <c r="BM4462" t="str">
        <f t="shared" si="557"/>
        <v/>
      </c>
    </row>
    <row r="4463" spans="59:65">
      <c r="BG4463" t="str">
        <f t="shared" ca="1" si="553"/>
        <v/>
      </c>
      <c r="BH4463" t="str">
        <f t="shared" si="554"/>
        <v/>
      </c>
      <c r="BI4463" t="str">
        <f t="shared" si="555"/>
        <v/>
      </c>
      <c r="BJ4463" t="str">
        <f t="shared" ca="1" si="556"/>
        <v/>
      </c>
      <c r="BK4463">
        <f t="shared" si="558"/>
        <v>1900</v>
      </c>
      <c r="BL4463">
        <f t="shared" si="559"/>
        <v>1900</v>
      </c>
      <c r="BM4463" t="str">
        <f t="shared" si="557"/>
        <v/>
      </c>
    </row>
    <row r="4464" spans="59:65">
      <c r="BG4464" t="str">
        <f t="shared" ca="1" si="553"/>
        <v/>
      </c>
      <c r="BH4464" t="str">
        <f t="shared" si="554"/>
        <v/>
      </c>
      <c r="BI4464" t="str">
        <f t="shared" si="555"/>
        <v/>
      </c>
      <c r="BJ4464" t="str">
        <f t="shared" ca="1" si="556"/>
        <v/>
      </c>
      <c r="BK4464">
        <f t="shared" si="558"/>
        <v>1900</v>
      </c>
      <c r="BL4464">
        <f t="shared" si="559"/>
        <v>1900</v>
      </c>
      <c r="BM4464" t="str">
        <f t="shared" si="557"/>
        <v/>
      </c>
    </row>
    <row r="4465" spans="59:65">
      <c r="BG4465" t="str">
        <f t="shared" ca="1" si="553"/>
        <v/>
      </c>
      <c r="BH4465" t="str">
        <f t="shared" si="554"/>
        <v/>
      </c>
      <c r="BI4465" t="str">
        <f t="shared" si="555"/>
        <v/>
      </c>
      <c r="BJ4465" t="str">
        <f t="shared" ca="1" si="556"/>
        <v/>
      </c>
      <c r="BK4465">
        <f t="shared" si="558"/>
        <v>1900</v>
      </c>
      <c r="BL4465">
        <f t="shared" si="559"/>
        <v>1900</v>
      </c>
      <c r="BM4465" t="str">
        <f t="shared" si="557"/>
        <v/>
      </c>
    </row>
    <row r="4466" spans="59:65">
      <c r="BG4466" t="str">
        <f t="shared" ca="1" si="553"/>
        <v/>
      </c>
      <c r="BH4466" t="str">
        <f t="shared" si="554"/>
        <v/>
      </c>
      <c r="BI4466" t="str">
        <f t="shared" si="555"/>
        <v/>
      </c>
      <c r="BJ4466" t="str">
        <f t="shared" ca="1" si="556"/>
        <v/>
      </c>
      <c r="BK4466">
        <f t="shared" si="558"/>
        <v>1900</v>
      </c>
      <c r="BL4466">
        <f t="shared" si="559"/>
        <v>1900</v>
      </c>
      <c r="BM4466" t="str">
        <f t="shared" si="557"/>
        <v/>
      </c>
    </row>
    <row r="4467" spans="59:65">
      <c r="BG4467" t="str">
        <f t="shared" ca="1" si="553"/>
        <v/>
      </c>
      <c r="BH4467" t="str">
        <f t="shared" si="554"/>
        <v/>
      </c>
      <c r="BI4467" t="str">
        <f t="shared" si="555"/>
        <v/>
      </c>
      <c r="BJ4467" t="str">
        <f t="shared" ca="1" si="556"/>
        <v/>
      </c>
      <c r="BK4467">
        <f t="shared" si="558"/>
        <v>1900</v>
      </c>
      <c r="BL4467">
        <f t="shared" si="559"/>
        <v>1900</v>
      </c>
      <c r="BM4467" t="str">
        <f t="shared" si="557"/>
        <v/>
      </c>
    </row>
    <row r="4468" spans="59:65">
      <c r="BG4468" t="str">
        <f t="shared" ca="1" si="553"/>
        <v/>
      </c>
      <c r="BH4468" t="str">
        <f t="shared" si="554"/>
        <v/>
      </c>
      <c r="BI4468" t="str">
        <f t="shared" si="555"/>
        <v/>
      </c>
      <c r="BJ4468" t="str">
        <f t="shared" ca="1" si="556"/>
        <v/>
      </c>
      <c r="BK4468">
        <f t="shared" si="558"/>
        <v>1900</v>
      </c>
      <c r="BL4468">
        <f t="shared" si="559"/>
        <v>1900</v>
      </c>
      <c r="BM4468" t="str">
        <f t="shared" si="557"/>
        <v/>
      </c>
    </row>
    <row r="4469" spans="59:65">
      <c r="BG4469" t="str">
        <f t="shared" ca="1" si="553"/>
        <v/>
      </c>
      <c r="BH4469" t="str">
        <f t="shared" si="554"/>
        <v/>
      </c>
      <c r="BI4469" t="str">
        <f t="shared" si="555"/>
        <v/>
      </c>
      <c r="BJ4469" t="str">
        <f t="shared" ca="1" si="556"/>
        <v/>
      </c>
      <c r="BK4469">
        <f t="shared" si="558"/>
        <v>1900</v>
      </c>
      <c r="BL4469">
        <f t="shared" si="559"/>
        <v>1900</v>
      </c>
      <c r="BM4469" t="str">
        <f t="shared" si="557"/>
        <v/>
      </c>
    </row>
    <row r="4470" spans="59:65">
      <c r="BG4470" t="str">
        <f t="shared" ca="1" si="553"/>
        <v/>
      </c>
      <c r="BH4470" t="str">
        <f t="shared" si="554"/>
        <v/>
      </c>
      <c r="BI4470" t="str">
        <f t="shared" si="555"/>
        <v/>
      </c>
      <c r="BJ4470" t="str">
        <f t="shared" ca="1" si="556"/>
        <v/>
      </c>
      <c r="BK4470">
        <f t="shared" si="558"/>
        <v>1900</v>
      </c>
      <c r="BL4470">
        <f t="shared" si="559"/>
        <v>1900</v>
      </c>
      <c r="BM4470" t="str">
        <f t="shared" si="557"/>
        <v/>
      </c>
    </row>
    <row r="4471" spans="59:65">
      <c r="BG4471" t="str">
        <f t="shared" ca="1" si="553"/>
        <v/>
      </c>
      <c r="BH4471" t="str">
        <f t="shared" si="554"/>
        <v/>
      </c>
      <c r="BI4471" t="str">
        <f t="shared" si="555"/>
        <v/>
      </c>
      <c r="BJ4471" t="str">
        <f t="shared" ca="1" si="556"/>
        <v/>
      </c>
      <c r="BK4471">
        <f t="shared" si="558"/>
        <v>1900</v>
      </c>
      <c r="BL4471">
        <f t="shared" si="559"/>
        <v>1900</v>
      </c>
      <c r="BM4471" t="str">
        <f t="shared" si="557"/>
        <v/>
      </c>
    </row>
    <row r="4472" spans="59:65">
      <c r="BG4472" t="str">
        <f t="shared" ca="1" si="553"/>
        <v/>
      </c>
      <c r="BH4472" t="str">
        <f t="shared" si="554"/>
        <v/>
      </c>
      <c r="BI4472" t="str">
        <f t="shared" si="555"/>
        <v/>
      </c>
      <c r="BJ4472" t="str">
        <f t="shared" ca="1" si="556"/>
        <v/>
      </c>
      <c r="BK4472">
        <f t="shared" si="558"/>
        <v>1900</v>
      </c>
      <c r="BL4472">
        <f t="shared" si="559"/>
        <v>1900</v>
      </c>
      <c r="BM4472" t="str">
        <f t="shared" si="557"/>
        <v/>
      </c>
    </row>
    <row r="4473" spans="59:65">
      <c r="BG4473" t="str">
        <f t="shared" ref="BG4473:BG4536" ca="1" si="560">IF(A4473="","",DATEDIF(J4473,TODAY(),"y"))</f>
        <v/>
      </c>
      <c r="BH4473" t="str">
        <f t="shared" ref="BH4473:BH4536" si="561">IF(A4473="","",IF(BG4473&lt;61,"Moins de 61",IF(BG4473&lt;66,"61 à 65",IF(BG4473&lt;71,"66 à 70",IF(BG4473&lt;76,"71 à 75",IF(BG4473&lt;81,"76 à 80",IF(BG4473&lt;86,"81 à 85",IF(BG4473&lt;91,"86 à 90",IF(BG4473&lt;96,"91 à 95",IF(BG4473&lt;101,"96 à 100",IF(BG4473&gt;=101,"101 et plus","")))))))))))</f>
        <v/>
      </c>
      <c r="BI4473" t="str">
        <f t="shared" ref="BI4473:BI4536" si="562">IF(B4473="","",IF(BG4473&lt;66,"Moins de 66",IF(BG4473&lt;71,"66 à 70",IF(BG4473&lt;76,"71 à 75",IF(BG4473&lt;81,"76 à 80",IF(BG4473&gt;=81,"plus de 80",""))))))</f>
        <v/>
      </c>
      <c r="BJ4473" t="str">
        <f t="shared" ref="BJ4473:BJ4536" ca="1" si="563">IF(A4473="","",DATEDIF(L4473,TODAY(),"y"))</f>
        <v/>
      </c>
      <c r="BK4473">
        <f t="shared" si="558"/>
        <v>1900</v>
      </c>
      <c r="BL4473">
        <f t="shared" si="559"/>
        <v>1900</v>
      </c>
      <c r="BM4473" t="str">
        <f t="shared" si="557"/>
        <v/>
      </c>
    </row>
    <row r="4474" spans="59:65">
      <c r="BG4474" t="str">
        <f t="shared" ca="1" si="560"/>
        <v/>
      </c>
      <c r="BH4474" t="str">
        <f t="shared" si="561"/>
        <v/>
      </c>
      <c r="BI4474" t="str">
        <f t="shared" si="562"/>
        <v/>
      </c>
      <c r="BJ4474" t="str">
        <f t="shared" ca="1" si="563"/>
        <v/>
      </c>
      <c r="BK4474">
        <f t="shared" si="558"/>
        <v>1900</v>
      </c>
      <c r="BL4474">
        <f t="shared" si="559"/>
        <v>1900</v>
      </c>
      <c r="BM4474" t="str">
        <f t="shared" si="557"/>
        <v/>
      </c>
    </row>
    <row r="4475" spans="59:65">
      <c r="BG4475" t="str">
        <f t="shared" ca="1" si="560"/>
        <v/>
      </c>
      <c r="BH4475" t="str">
        <f t="shared" si="561"/>
        <v/>
      </c>
      <c r="BI4475" t="str">
        <f t="shared" si="562"/>
        <v/>
      </c>
      <c r="BJ4475" t="str">
        <f t="shared" ca="1" si="563"/>
        <v/>
      </c>
      <c r="BK4475">
        <f t="shared" si="558"/>
        <v>1900</v>
      </c>
      <c r="BL4475">
        <f t="shared" si="559"/>
        <v>1900</v>
      </c>
      <c r="BM4475" t="str">
        <f t="shared" si="557"/>
        <v/>
      </c>
    </row>
    <row r="4476" spans="59:65">
      <c r="BG4476" t="str">
        <f t="shared" ca="1" si="560"/>
        <v/>
      </c>
      <c r="BH4476" t="str">
        <f t="shared" si="561"/>
        <v/>
      </c>
      <c r="BI4476" t="str">
        <f t="shared" si="562"/>
        <v/>
      </c>
      <c r="BJ4476" t="str">
        <f t="shared" ca="1" si="563"/>
        <v/>
      </c>
      <c r="BK4476">
        <f t="shared" si="558"/>
        <v>1900</v>
      </c>
      <c r="BL4476">
        <f t="shared" si="559"/>
        <v>1900</v>
      </c>
      <c r="BM4476" t="str">
        <f t="shared" si="557"/>
        <v/>
      </c>
    </row>
    <row r="4477" spans="59:65">
      <c r="BG4477" t="str">
        <f t="shared" ca="1" si="560"/>
        <v/>
      </c>
      <c r="BH4477" t="str">
        <f t="shared" si="561"/>
        <v/>
      </c>
      <c r="BI4477" t="str">
        <f t="shared" si="562"/>
        <v/>
      </c>
      <c r="BJ4477" t="str">
        <f t="shared" ca="1" si="563"/>
        <v/>
      </c>
      <c r="BK4477">
        <f t="shared" si="558"/>
        <v>1900</v>
      </c>
      <c r="BL4477">
        <f t="shared" si="559"/>
        <v>1900</v>
      </c>
      <c r="BM4477" t="str">
        <f t="shared" si="557"/>
        <v/>
      </c>
    </row>
    <row r="4478" spans="59:65">
      <c r="BG4478" t="str">
        <f t="shared" ca="1" si="560"/>
        <v/>
      </c>
      <c r="BH4478" t="str">
        <f t="shared" si="561"/>
        <v/>
      </c>
      <c r="BI4478" t="str">
        <f t="shared" si="562"/>
        <v/>
      </c>
      <c r="BJ4478" t="str">
        <f t="shared" ca="1" si="563"/>
        <v/>
      </c>
      <c r="BK4478">
        <f t="shared" si="558"/>
        <v>1900</v>
      </c>
      <c r="BL4478">
        <f t="shared" si="559"/>
        <v>1900</v>
      </c>
      <c r="BM4478" t="str">
        <f t="shared" si="557"/>
        <v/>
      </c>
    </row>
    <row r="4479" spans="59:65">
      <c r="BG4479" t="str">
        <f t="shared" ca="1" si="560"/>
        <v/>
      </c>
      <c r="BH4479" t="str">
        <f t="shared" si="561"/>
        <v/>
      </c>
      <c r="BI4479" t="str">
        <f t="shared" si="562"/>
        <v/>
      </c>
      <c r="BJ4479" t="str">
        <f t="shared" ca="1" si="563"/>
        <v/>
      </c>
      <c r="BK4479">
        <f t="shared" si="558"/>
        <v>1900</v>
      </c>
      <c r="BL4479">
        <f t="shared" si="559"/>
        <v>1900</v>
      </c>
      <c r="BM4479" t="str">
        <f t="shared" si="557"/>
        <v/>
      </c>
    </row>
    <row r="4480" spans="59:65">
      <c r="BG4480" t="str">
        <f t="shared" ca="1" si="560"/>
        <v/>
      </c>
      <c r="BH4480" t="str">
        <f t="shared" si="561"/>
        <v/>
      </c>
      <c r="BI4480" t="str">
        <f t="shared" si="562"/>
        <v/>
      </c>
      <c r="BJ4480" t="str">
        <f t="shared" ca="1" si="563"/>
        <v/>
      </c>
      <c r="BK4480">
        <f t="shared" si="558"/>
        <v>1900</v>
      </c>
      <c r="BL4480">
        <f t="shared" si="559"/>
        <v>1900</v>
      </c>
      <c r="BM4480" t="str">
        <f t="shared" si="557"/>
        <v/>
      </c>
    </row>
    <row r="4481" spans="59:65">
      <c r="BG4481" t="str">
        <f t="shared" ca="1" si="560"/>
        <v/>
      </c>
      <c r="BH4481" t="str">
        <f t="shared" si="561"/>
        <v/>
      </c>
      <c r="BI4481" t="str">
        <f t="shared" si="562"/>
        <v/>
      </c>
      <c r="BJ4481" t="str">
        <f t="shared" ca="1" si="563"/>
        <v/>
      </c>
      <c r="BK4481">
        <f t="shared" si="558"/>
        <v>1900</v>
      </c>
      <c r="BL4481">
        <f t="shared" si="559"/>
        <v>1900</v>
      </c>
      <c r="BM4481" t="str">
        <f t="shared" si="557"/>
        <v/>
      </c>
    </row>
    <row r="4482" spans="59:65">
      <c r="BG4482" t="str">
        <f t="shared" ca="1" si="560"/>
        <v/>
      </c>
      <c r="BH4482" t="str">
        <f t="shared" si="561"/>
        <v/>
      </c>
      <c r="BI4482" t="str">
        <f t="shared" si="562"/>
        <v/>
      </c>
      <c r="BJ4482" t="str">
        <f t="shared" ca="1" si="563"/>
        <v/>
      </c>
      <c r="BK4482">
        <f t="shared" si="558"/>
        <v>1900</v>
      </c>
      <c r="BL4482">
        <f t="shared" si="559"/>
        <v>1900</v>
      </c>
      <c r="BM4482" t="str">
        <f t="shared" ref="BM4482:BM4545" si="564">IF(A4482="","",IF(O4482="Adhérent",BG4482,""))</f>
        <v/>
      </c>
    </row>
    <row r="4483" spans="59:65">
      <c r="BG4483" t="str">
        <f t="shared" ca="1" si="560"/>
        <v/>
      </c>
      <c r="BH4483" t="str">
        <f t="shared" si="561"/>
        <v/>
      </c>
      <c r="BI4483" t="str">
        <f t="shared" si="562"/>
        <v/>
      </c>
      <c r="BJ4483" t="str">
        <f t="shared" ca="1" si="563"/>
        <v/>
      </c>
      <c r="BK4483">
        <f t="shared" ref="BK4483:BK4546" si="565">YEAR(L4483)</f>
        <v>1900</v>
      </c>
      <c r="BL4483">
        <f t="shared" ref="BL4483:BL4546" si="566">YEAR(E4483)</f>
        <v>1900</v>
      </c>
      <c r="BM4483" t="str">
        <f t="shared" si="564"/>
        <v/>
      </c>
    </row>
    <row r="4484" spans="59:65">
      <c r="BG4484" t="str">
        <f t="shared" ca="1" si="560"/>
        <v/>
      </c>
      <c r="BH4484" t="str">
        <f t="shared" si="561"/>
        <v/>
      </c>
      <c r="BI4484" t="str">
        <f t="shared" si="562"/>
        <v/>
      </c>
      <c r="BJ4484" t="str">
        <f t="shared" ca="1" si="563"/>
        <v/>
      </c>
      <c r="BK4484">
        <f t="shared" si="565"/>
        <v>1900</v>
      </c>
      <c r="BL4484">
        <f t="shared" si="566"/>
        <v>1900</v>
      </c>
      <c r="BM4484" t="str">
        <f t="shared" si="564"/>
        <v/>
      </c>
    </row>
    <row r="4485" spans="59:65">
      <c r="BG4485" t="str">
        <f t="shared" ca="1" si="560"/>
        <v/>
      </c>
      <c r="BH4485" t="str">
        <f t="shared" si="561"/>
        <v/>
      </c>
      <c r="BI4485" t="str">
        <f t="shared" si="562"/>
        <v/>
      </c>
      <c r="BJ4485" t="str">
        <f t="shared" ca="1" si="563"/>
        <v/>
      </c>
      <c r="BK4485">
        <f t="shared" si="565"/>
        <v>1900</v>
      </c>
      <c r="BL4485">
        <f t="shared" si="566"/>
        <v>1900</v>
      </c>
      <c r="BM4485" t="str">
        <f t="shared" si="564"/>
        <v/>
      </c>
    </row>
    <row r="4486" spans="59:65">
      <c r="BG4486" t="str">
        <f t="shared" ca="1" si="560"/>
        <v/>
      </c>
      <c r="BH4486" t="str">
        <f t="shared" si="561"/>
        <v/>
      </c>
      <c r="BI4486" t="str">
        <f t="shared" si="562"/>
        <v/>
      </c>
      <c r="BJ4486" t="str">
        <f t="shared" ca="1" si="563"/>
        <v/>
      </c>
      <c r="BK4486">
        <f t="shared" si="565"/>
        <v>1900</v>
      </c>
      <c r="BL4486">
        <f t="shared" si="566"/>
        <v>1900</v>
      </c>
      <c r="BM4486" t="str">
        <f t="shared" si="564"/>
        <v/>
      </c>
    </row>
    <row r="4487" spans="59:65">
      <c r="BG4487" t="str">
        <f t="shared" ca="1" si="560"/>
        <v/>
      </c>
      <c r="BH4487" t="str">
        <f t="shared" si="561"/>
        <v/>
      </c>
      <c r="BI4487" t="str">
        <f t="shared" si="562"/>
        <v/>
      </c>
      <c r="BJ4487" t="str">
        <f t="shared" ca="1" si="563"/>
        <v/>
      </c>
      <c r="BK4487">
        <f t="shared" si="565"/>
        <v>1900</v>
      </c>
      <c r="BL4487">
        <f t="shared" si="566"/>
        <v>1900</v>
      </c>
      <c r="BM4487" t="str">
        <f t="shared" si="564"/>
        <v/>
      </c>
    </row>
    <row r="4488" spans="59:65">
      <c r="BG4488" t="str">
        <f t="shared" ca="1" si="560"/>
        <v/>
      </c>
      <c r="BH4488" t="str">
        <f t="shared" si="561"/>
        <v/>
      </c>
      <c r="BI4488" t="str">
        <f t="shared" si="562"/>
        <v/>
      </c>
      <c r="BJ4488" t="str">
        <f t="shared" ca="1" si="563"/>
        <v/>
      </c>
      <c r="BK4488">
        <f t="shared" si="565"/>
        <v>1900</v>
      </c>
      <c r="BL4488">
        <f t="shared" si="566"/>
        <v>1900</v>
      </c>
      <c r="BM4488" t="str">
        <f t="shared" si="564"/>
        <v/>
      </c>
    </row>
    <row r="4489" spans="59:65">
      <c r="BG4489" t="str">
        <f t="shared" ca="1" si="560"/>
        <v/>
      </c>
      <c r="BH4489" t="str">
        <f t="shared" si="561"/>
        <v/>
      </c>
      <c r="BI4489" t="str">
        <f t="shared" si="562"/>
        <v/>
      </c>
      <c r="BJ4489" t="str">
        <f t="shared" ca="1" si="563"/>
        <v/>
      </c>
      <c r="BK4489">
        <f t="shared" si="565"/>
        <v>1900</v>
      </c>
      <c r="BL4489">
        <f t="shared" si="566"/>
        <v>1900</v>
      </c>
      <c r="BM4489" t="str">
        <f t="shared" si="564"/>
        <v/>
      </c>
    </row>
    <row r="4490" spans="59:65">
      <c r="BG4490" t="str">
        <f t="shared" ca="1" si="560"/>
        <v/>
      </c>
      <c r="BH4490" t="str">
        <f t="shared" si="561"/>
        <v/>
      </c>
      <c r="BI4490" t="str">
        <f t="shared" si="562"/>
        <v/>
      </c>
      <c r="BJ4490" t="str">
        <f t="shared" ca="1" si="563"/>
        <v/>
      </c>
      <c r="BK4490">
        <f t="shared" si="565"/>
        <v>1900</v>
      </c>
      <c r="BL4490">
        <f t="shared" si="566"/>
        <v>1900</v>
      </c>
      <c r="BM4490" t="str">
        <f t="shared" si="564"/>
        <v/>
      </c>
    </row>
    <row r="4491" spans="59:65">
      <c r="BG4491" t="str">
        <f t="shared" ca="1" si="560"/>
        <v/>
      </c>
      <c r="BH4491" t="str">
        <f t="shared" si="561"/>
        <v/>
      </c>
      <c r="BI4491" t="str">
        <f t="shared" si="562"/>
        <v/>
      </c>
      <c r="BJ4491" t="str">
        <f t="shared" ca="1" si="563"/>
        <v/>
      </c>
      <c r="BK4491">
        <f t="shared" si="565"/>
        <v>1900</v>
      </c>
      <c r="BL4491">
        <f t="shared" si="566"/>
        <v>1900</v>
      </c>
      <c r="BM4491" t="str">
        <f t="shared" si="564"/>
        <v/>
      </c>
    </row>
    <row r="4492" spans="59:65">
      <c r="BG4492" t="str">
        <f t="shared" ca="1" si="560"/>
        <v/>
      </c>
      <c r="BH4492" t="str">
        <f t="shared" si="561"/>
        <v/>
      </c>
      <c r="BI4492" t="str">
        <f t="shared" si="562"/>
        <v/>
      </c>
      <c r="BJ4492" t="str">
        <f t="shared" ca="1" si="563"/>
        <v/>
      </c>
      <c r="BK4492">
        <f t="shared" si="565"/>
        <v>1900</v>
      </c>
      <c r="BL4492">
        <f t="shared" si="566"/>
        <v>1900</v>
      </c>
      <c r="BM4492" t="str">
        <f t="shared" si="564"/>
        <v/>
      </c>
    </row>
    <row r="4493" spans="59:65">
      <c r="BG4493" t="str">
        <f t="shared" ca="1" si="560"/>
        <v/>
      </c>
      <c r="BH4493" t="str">
        <f t="shared" si="561"/>
        <v/>
      </c>
      <c r="BI4493" t="str">
        <f t="shared" si="562"/>
        <v/>
      </c>
      <c r="BJ4493" t="str">
        <f t="shared" ca="1" si="563"/>
        <v/>
      </c>
      <c r="BK4493">
        <f t="shared" si="565"/>
        <v>1900</v>
      </c>
      <c r="BL4493">
        <f t="shared" si="566"/>
        <v>1900</v>
      </c>
      <c r="BM4493" t="str">
        <f t="shared" si="564"/>
        <v/>
      </c>
    </row>
    <row r="4494" spans="59:65">
      <c r="BG4494" t="str">
        <f t="shared" ca="1" si="560"/>
        <v/>
      </c>
      <c r="BH4494" t="str">
        <f t="shared" si="561"/>
        <v/>
      </c>
      <c r="BI4494" t="str">
        <f t="shared" si="562"/>
        <v/>
      </c>
      <c r="BJ4494" t="str">
        <f t="shared" ca="1" si="563"/>
        <v/>
      </c>
      <c r="BK4494">
        <f t="shared" si="565"/>
        <v>1900</v>
      </c>
      <c r="BL4494">
        <f t="shared" si="566"/>
        <v>1900</v>
      </c>
      <c r="BM4494" t="str">
        <f t="shared" si="564"/>
        <v/>
      </c>
    </row>
    <row r="4495" spans="59:65">
      <c r="BG4495" t="str">
        <f t="shared" ca="1" si="560"/>
        <v/>
      </c>
      <c r="BH4495" t="str">
        <f t="shared" si="561"/>
        <v/>
      </c>
      <c r="BI4495" t="str">
        <f t="shared" si="562"/>
        <v/>
      </c>
      <c r="BJ4495" t="str">
        <f t="shared" ca="1" si="563"/>
        <v/>
      </c>
      <c r="BK4495">
        <f t="shared" si="565"/>
        <v>1900</v>
      </c>
      <c r="BL4495">
        <f t="shared" si="566"/>
        <v>1900</v>
      </c>
      <c r="BM4495" t="str">
        <f t="shared" si="564"/>
        <v/>
      </c>
    </row>
    <row r="4496" spans="59:65">
      <c r="BG4496" t="str">
        <f t="shared" ca="1" si="560"/>
        <v/>
      </c>
      <c r="BH4496" t="str">
        <f t="shared" si="561"/>
        <v/>
      </c>
      <c r="BI4496" t="str">
        <f t="shared" si="562"/>
        <v/>
      </c>
      <c r="BJ4496" t="str">
        <f t="shared" ca="1" si="563"/>
        <v/>
      </c>
      <c r="BK4496">
        <f t="shared" si="565"/>
        <v>1900</v>
      </c>
      <c r="BL4496">
        <f t="shared" si="566"/>
        <v>1900</v>
      </c>
      <c r="BM4496" t="str">
        <f t="shared" si="564"/>
        <v/>
      </c>
    </row>
    <row r="4497" spans="59:65">
      <c r="BG4497" t="str">
        <f t="shared" ca="1" si="560"/>
        <v/>
      </c>
      <c r="BH4497" t="str">
        <f t="shared" si="561"/>
        <v/>
      </c>
      <c r="BI4497" t="str">
        <f t="shared" si="562"/>
        <v/>
      </c>
      <c r="BJ4497" t="str">
        <f t="shared" ca="1" si="563"/>
        <v/>
      </c>
      <c r="BK4497">
        <f t="shared" si="565"/>
        <v>1900</v>
      </c>
      <c r="BL4497">
        <f t="shared" si="566"/>
        <v>1900</v>
      </c>
      <c r="BM4497" t="str">
        <f t="shared" si="564"/>
        <v/>
      </c>
    </row>
    <row r="4498" spans="59:65">
      <c r="BG4498" t="str">
        <f t="shared" ca="1" si="560"/>
        <v/>
      </c>
      <c r="BH4498" t="str">
        <f t="shared" si="561"/>
        <v/>
      </c>
      <c r="BI4498" t="str">
        <f t="shared" si="562"/>
        <v/>
      </c>
      <c r="BJ4498" t="str">
        <f t="shared" ca="1" si="563"/>
        <v/>
      </c>
      <c r="BK4498">
        <f t="shared" si="565"/>
        <v>1900</v>
      </c>
      <c r="BL4498">
        <f t="shared" si="566"/>
        <v>1900</v>
      </c>
      <c r="BM4498" t="str">
        <f t="shared" si="564"/>
        <v/>
      </c>
    </row>
    <row r="4499" spans="59:65">
      <c r="BG4499" t="str">
        <f t="shared" ca="1" si="560"/>
        <v/>
      </c>
      <c r="BH4499" t="str">
        <f t="shared" si="561"/>
        <v/>
      </c>
      <c r="BI4499" t="str">
        <f t="shared" si="562"/>
        <v/>
      </c>
      <c r="BJ4499" t="str">
        <f t="shared" ca="1" si="563"/>
        <v/>
      </c>
      <c r="BK4499">
        <f t="shared" si="565"/>
        <v>1900</v>
      </c>
      <c r="BL4499">
        <f t="shared" si="566"/>
        <v>1900</v>
      </c>
      <c r="BM4499" t="str">
        <f t="shared" si="564"/>
        <v/>
      </c>
    </row>
    <row r="4500" spans="59:65">
      <c r="BG4500" t="str">
        <f t="shared" ca="1" si="560"/>
        <v/>
      </c>
      <c r="BH4500" t="str">
        <f t="shared" si="561"/>
        <v/>
      </c>
      <c r="BI4500" t="str">
        <f t="shared" si="562"/>
        <v/>
      </c>
      <c r="BJ4500" t="str">
        <f t="shared" ca="1" si="563"/>
        <v/>
      </c>
      <c r="BK4500">
        <f t="shared" si="565"/>
        <v>1900</v>
      </c>
      <c r="BL4500">
        <f t="shared" si="566"/>
        <v>1900</v>
      </c>
      <c r="BM4500" t="str">
        <f t="shared" si="564"/>
        <v/>
      </c>
    </row>
    <row r="4501" spans="59:65">
      <c r="BG4501" t="str">
        <f t="shared" ca="1" si="560"/>
        <v/>
      </c>
      <c r="BH4501" t="str">
        <f t="shared" si="561"/>
        <v/>
      </c>
      <c r="BI4501" t="str">
        <f t="shared" si="562"/>
        <v/>
      </c>
      <c r="BJ4501" t="str">
        <f t="shared" ca="1" si="563"/>
        <v/>
      </c>
      <c r="BK4501">
        <f t="shared" si="565"/>
        <v>1900</v>
      </c>
      <c r="BL4501">
        <f t="shared" si="566"/>
        <v>1900</v>
      </c>
      <c r="BM4501" t="str">
        <f t="shared" si="564"/>
        <v/>
      </c>
    </row>
    <row r="4502" spans="59:65">
      <c r="BG4502" t="str">
        <f t="shared" ca="1" si="560"/>
        <v/>
      </c>
      <c r="BH4502" t="str">
        <f t="shared" si="561"/>
        <v/>
      </c>
      <c r="BI4502" t="str">
        <f t="shared" si="562"/>
        <v/>
      </c>
      <c r="BJ4502" t="str">
        <f t="shared" ca="1" si="563"/>
        <v/>
      </c>
      <c r="BK4502">
        <f t="shared" si="565"/>
        <v>1900</v>
      </c>
      <c r="BL4502">
        <f t="shared" si="566"/>
        <v>1900</v>
      </c>
      <c r="BM4502" t="str">
        <f t="shared" si="564"/>
        <v/>
      </c>
    </row>
    <row r="4503" spans="59:65">
      <c r="BG4503" t="str">
        <f t="shared" ca="1" si="560"/>
        <v/>
      </c>
      <c r="BH4503" t="str">
        <f t="shared" si="561"/>
        <v/>
      </c>
      <c r="BI4503" t="str">
        <f t="shared" si="562"/>
        <v/>
      </c>
      <c r="BJ4503" t="str">
        <f t="shared" ca="1" si="563"/>
        <v/>
      </c>
      <c r="BK4503">
        <f t="shared" si="565"/>
        <v>1900</v>
      </c>
      <c r="BL4503">
        <f t="shared" si="566"/>
        <v>1900</v>
      </c>
      <c r="BM4503" t="str">
        <f t="shared" si="564"/>
        <v/>
      </c>
    </row>
    <row r="4504" spans="59:65">
      <c r="BG4504" t="str">
        <f t="shared" ca="1" si="560"/>
        <v/>
      </c>
      <c r="BH4504" t="str">
        <f t="shared" si="561"/>
        <v/>
      </c>
      <c r="BI4504" t="str">
        <f t="shared" si="562"/>
        <v/>
      </c>
      <c r="BJ4504" t="str">
        <f t="shared" ca="1" si="563"/>
        <v/>
      </c>
      <c r="BK4504">
        <f t="shared" si="565"/>
        <v>1900</v>
      </c>
      <c r="BL4504">
        <f t="shared" si="566"/>
        <v>1900</v>
      </c>
      <c r="BM4504" t="str">
        <f t="shared" si="564"/>
        <v/>
      </c>
    </row>
    <row r="4505" spans="59:65">
      <c r="BG4505" t="str">
        <f t="shared" ca="1" si="560"/>
        <v/>
      </c>
      <c r="BH4505" t="str">
        <f t="shared" si="561"/>
        <v/>
      </c>
      <c r="BI4505" t="str">
        <f t="shared" si="562"/>
        <v/>
      </c>
      <c r="BJ4505" t="str">
        <f t="shared" ca="1" si="563"/>
        <v/>
      </c>
      <c r="BK4505">
        <f t="shared" si="565"/>
        <v>1900</v>
      </c>
      <c r="BL4505">
        <f t="shared" si="566"/>
        <v>1900</v>
      </c>
      <c r="BM4505" t="str">
        <f t="shared" si="564"/>
        <v/>
      </c>
    </row>
    <row r="4506" spans="59:65">
      <c r="BG4506" t="str">
        <f t="shared" ca="1" si="560"/>
        <v/>
      </c>
      <c r="BH4506" t="str">
        <f t="shared" si="561"/>
        <v/>
      </c>
      <c r="BI4506" t="str">
        <f t="shared" si="562"/>
        <v/>
      </c>
      <c r="BJ4506" t="str">
        <f t="shared" ca="1" si="563"/>
        <v/>
      </c>
      <c r="BK4506">
        <f t="shared" si="565"/>
        <v>1900</v>
      </c>
      <c r="BL4506">
        <f t="shared" si="566"/>
        <v>1900</v>
      </c>
      <c r="BM4506" t="str">
        <f t="shared" si="564"/>
        <v/>
      </c>
    </row>
    <row r="4507" spans="59:65">
      <c r="BG4507" t="str">
        <f t="shared" ca="1" si="560"/>
        <v/>
      </c>
      <c r="BH4507" t="str">
        <f t="shared" si="561"/>
        <v/>
      </c>
      <c r="BI4507" t="str">
        <f t="shared" si="562"/>
        <v/>
      </c>
      <c r="BJ4507" t="str">
        <f t="shared" ca="1" si="563"/>
        <v/>
      </c>
      <c r="BK4507">
        <f t="shared" si="565"/>
        <v>1900</v>
      </c>
      <c r="BL4507">
        <f t="shared" si="566"/>
        <v>1900</v>
      </c>
      <c r="BM4507" t="str">
        <f t="shared" si="564"/>
        <v/>
      </c>
    </row>
    <row r="4508" spans="59:65">
      <c r="BG4508" t="str">
        <f t="shared" ca="1" si="560"/>
        <v/>
      </c>
      <c r="BH4508" t="str">
        <f t="shared" si="561"/>
        <v/>
      </c>
      <c r="BI4508" t="str">
        <f t="shared" si="562"/>
        <v/>
      </c>
      <c r="BJ4508" t="str">
        <f t="shared" ca="1" si="563"/>
        <v/>
      </c>
      <c r="BK4508">
        <f t="shared" si="565"/>
        <v>1900</v>
      </c>
      <c r="BL4508">
        <f t="shared" si="566"/>
        <v>1900</v>
      </c>
      <c r="BM4508" t="str">
        <f t="shared" si="564"/>
        <v/>
      </c>
    </row>
    <row r="4509" spans="59:65">
      <c r="BG4509" t="str">
        <f t="shared" ca="1" si="560"/>
        <v/>
      </c>
      <c r="BH4509" t="str">
        <f t="shared" si="561"/>
        <v/>
      </c>
      <c r="BI4509" t="str">
        <f t="shared" si="562"/>
        <v/>
      </c>
      <c r="BJ4509" t="str">
        <f t="shared" ca="1" si="563"/>
        <v/>
      </c>
      <c r="BK4509">
        <f t="shared" si="565"/>
        <v>1900</v>
      </c>
      <c r="BL4509">
        <f t="shared" si="566"/>
        <v>1900</v>
      </c>
      <c r="BM4509" t="str">
        <f t="shared" si="564"/>
        <v/>
      </c>
    </row>
    <row r="4510" spans="59:65">
      <c r="BG4510" t="str">
        <f t="shared" ca="1" si="560"/>
        <v/>
      </c>
      <c r="BH4510" t="str">
        <f t="shared" si="561"/>
        <v/>
      </c>
      <c r="BI4510" t="str">
        <f t="shared" si="562"/>
        <v/>
      </c>
      <c r="BJ4510" t="str">
        <f t="shared" ca="1" si="563"/>
        <v/>
      </c>
      <c r="BK4510">
        <f t="shared" si="565"/>
        <v>1900</v>
      </c>
      <c r="BL4510">
        <f t="shared" si="566"/>
        <v>1900</v>
      </c>
      <c r="BM4510" t="str">
        <f t="shared" si="564"/>
        <v/>
      </c>
    </row>
    <row r="4511" spans="59:65">
      <c r="BG4511" t="str">
        <f t="shared" ca="1" si="560"/>
        <v/>
      </c>
      <c r="BH4511" t="str">
        <f t="shared" si="561"/>
        <v/>
      </c>
      <c r="BI4511" t="str">
        <f t="shared" si="562"/>
        <v/>
      </c>
      <c r="BJ4511" t="str">
        <f t="shared" ca="1" si="563"/>
        <v/>
      </c>
      <c r="BK4511">
        <f t="shared" si="565"/>
        <v>1900</v>
      </c>
      <c r="BL4511">
        <f t="shared" si="566"/>
        <v>1900</v>
      </c>
      <c r="BM4511" t="str">
        <f t="shared" si="564"/>
        <v/>
      </c>
    </row>
    <row r="4512" spans="59:65">
      <c r="BG4512" t="str">
        <f t="shared" ca="1" si="560"/>
        <v/>
      </c>
      <c r="BH4512" t="str">
        <f t="shared" si="561"/>
        <v/>
      </c>
      <c r="BI4512" t="str">
        <f t="shared" si="562"/>
        <v/>
      </c>
      <c r="BJ4512" t="str">
        <f t="shared" ca="1" si="563"/>
        <v/>
      </c>
      <c r="BK4512">
        <f t="shared" si="565"/>
        <v>1900</v>
      </c>
      <c r="BL4512">
        <f t="shared" si="566"/>
        <v>1900</v>
      </c>
      <c r="BM4512" t="str">
        <f t="shared" si="564"/>
        <v/>
      </c>
    </row>
    <row r="4513" spans="59:65">
      <c r="BG4513" t="str">
        <f t="shared" ca="1" si="560"/>
        <v/>
      </c>
      <c r="BH4513" t="str">
        <f t="shared" si="561"/>
        <v/>
      </c>
      <c r="BI4513" t="str">
        <f t="shared" si="562"/>
        <v/>
      </c>
      <c r="BJ4513" t="str">
        <f t="shared" ca="1" si="563"/>
        <v/>
      </c>
      <c r="BK4513">
        <f t="shared" si="565"/>
        <v>1900</v>
      </c>
      <c r="BL4513">
        <f t="shared" si="566"/>
        <v>1900</v>
      </c>
      <c r="BM4513" t="str">
        <f t="shared" si="564"/>
        <v/>
      </c>
    </row>
    <row r="4514" spans="59:65">
      <c r="BG4514" t="str">
        <f t="shared" ca="1" si="560"/>
        <v/>
      </c>
      <c r="BH4514" t="str">
        <f t="shared" si="561"/>
        <v/>
      </c>
      <c r="BI4514" t="str">
        <f t="shared" si="562"/>
        <v/>
      </c>
      <c r="BJ4514" t="str">
        <f t="shared" ca="1" si="563"/>
        <v/>
      </c>
      <c r="BK4514">
        <f t="shared" si="565"/>
        <v>1900</v>
      </c>
      <c r="BL4514">
        <f t="shared" si="566"/>
        <v>1900</v>
      </c>
      <c r="BM4514" t="str">
        <f t="shared" si="564"/>
        <v/>
      </c>
    </row>
    <row r="4515" spans="59:65">
      <c r="BG4515" t="str">
        <f t="shared" ca="1" si="560"/>
        <v/>
      </c>
      <c r="BH4515" t="str">
        <f t="shared" si="561"/>
        <v/>
      </c>
      <c r="BI4515" t="str">
        <f t="shared" si="562"/>
        <v/>
      </c>
      <c r="BJ4515" t="str">
        <f t="shared" ca="1" si="563"/>
        <v/>
      </c>
      <c r="BK4515">
        <f t="shared" si="565"/>
        <v>1900</v>
      </c>
      <c r="BL4515">
        <f t="shared" si="566"/>
        <v>1900</v>
      </c>
      <c r="BM4515" t="str">
        <f t="shared" si="564"/>
        <v/>
      </c>
    </row>
    <row r="4516" spans="59:65">
      <c r="BG4516" t="str">
        <f t="shared" ca="1" si="560"/>
        <v/>
      </c>
      <c r="BH4516" t="str">
        <f t="shared" si="561"/>
        <v/>
      </c>
      <c r="BI4516" t="str">
        <f t="shared" si="562"/>
        <v/>
      </c>
      <c r="BJ4516" t="str">
        <f t="shared" ca="1" si="563"/>
        <v/>
      </c>
      <c r="BK4516">
        <f t="shared" si="565"/>
        <v>1900</v>
      </c>
      <c r="BL4516">
        <f t="shared" si="566"/>
        <v>1900</v>
      </c>
      <c r="BM4516" t="str">
        <f t="shared" si="564"/>
        <v/>
      </c>
    </row>
    <row r="4517" spans="59:65">
      <c r="BG4517" t="str">
        <f t="shared" ca="1" si="560"/>
        <v/>
      </c>
      <c r="BH4517" t="str">
        <f t="shared" si="561"/>
        <v/>
      </c>
      <c r="BI4517" t="str">
        <f t="shared" si="562"/>
        <v/>
      </c>
      <c r="BJ4517" t="str">
        <f t="shared" ca="1" si="563"/>
        <v/>
      </c>
      <c r="BK4517">
        <f t="shared" si="565"/>
        <v>1900</v>
      </c>
      <c r="BL4517">
        <f t="shared" si="566"/>
        <v>1900</v>
      </c>
      <c r="BM4517" t="str">
        <f t="shared" si="564"/>
        <v/>
      </c>
    </row>
    <row r="4518" spans="59:65">
      <c r="BG4518" t="str">
        <f t="shared" ca="1" si="560"/>
        <v/>
      </c>
      <c r="BH4518" t="str">
        <f t="shared" si="561"/>
        <v/>
      </c>
      <c r="BI4518" t="str">
        <f t="shared" si="562"/>
        <v/>
      </c>
      <c r="BJ4518" t="str">
        <f t="shared" ca="1" si="563"/>
        <v/>
      </c>
      <c r="BK4518">
        <f t="shared" si="565"/>
        <v>1900</v>
      </c>
      <c r="BL4518">
        <f t="shared" si="566"/>
        <v>1900</v>
      </c>
      <c r="BM4518" t="str">
        <f t="shared" si="564"/>
        <v/>
      </c>
    </row>
    <row r="4519" spans="59:65">
      <c r="BG4519" t="str">
        <f t="shared" ca="1" si="560"/>
        <v/>
      </c>
      <c r="BH4519" t="str">
        <f t="shared" si="561"/>
        <v/>
      </c>
      <c r="BI4519" t="str">
        <f t="shared" si="562"/>
        <v/>
      </c>
      <c r="BJ4519" t="str">
        <f t="shared" ca="1" si="563"/>
        <v/>
      </c>
      <c r="BK4519">
        <f t="shared" si="565"/>
        <v>1900</v>
      </c>
      <c r="BL4519">
        <f t="shared" si="566"/>
        <v>1900</v>
      </c>
      <c r="BM4519" t="str">
        <f t="shared" si="564"/>
        <v/>
      </c>
    </row>
    <row r="4520" spans="59:65">
      <c r="BG4520" t="str">
        <f t="shared" ca="1" si="560"/>
        <v/>
      </c>
      <c r="BH4520" t="str">
        <f t="shared" si="561"/>
        <v/>
      </c>
      <c r="BI4520" t="str">
        <f t="shared" si="562"/>
        <v/>
      </c>
      <c r="BJ4520" t="str">
        <f t="shared" ca="1" si="563"/>
        <v/>
      </c>
      <c r="BK4520">
        <f t="shared" si="565"/>
        <v>1900</v>
      </c>
      <c r="BL4520">
        <f t="shared" si="566"/>
        <v>1900</v>
      </c>
      <c r="BM4520" t="str">
        <f t="shared" si="564"/>
        <v/>
      </c>
    </row>
    <row r="4521" spans="59:65">
      <c r="BG4521" t="str">
        <f t="shared" ca="1" si="560"/>
        <v/>
      </c>
      <c r="BH4521" t="str">
        <f t="shared" si="561"/>
        <v/>
      </c>
      <c r="BI4521" t="str">
        <f t="shared" si="562"/>
        <v/>
      </c>
      <c r="BJ4521" t="str">
        <f t="shared" ca="1" si="563"/>
        <v/>
      </c>
      <c r="BK4521">
        <f t="shared" si="565"/>
        <v>1900</v>
      </c>
      <c r="BL4521">
        <f t="shared" si="566"/>
        <v>1900</v>
      </c>
      <c r="BM4521" t="str">
        <f t="shared" si="564"/>
        <v/>
      </c>
    </row>
    <row r="4522" spans="59:65">
      <c r="BG4522" t="str">
        <f t="shared" ca="1" si="560"/>
        <v/>
      </c>
      <c r="BH4522" t="str">
        <f t="shared" si="561"/>
        <v/>
      </c>
      <c r="BI4522" t="str">
        <f t="shared" si="562"/>
        <v/>
      </c>
      <c r="BJ4522" t="str">
        <f t="shared" ca="1" si="563"/>
        <v/>
      </c>
      <c r="BK4522">
        <f t="shared" si="565"/>
        <v>1900</v>
      </c>
      <c r="BL4522">
        <f t="shared" si="566"/>
        <v>1900</v>
      </c>
      <c r="BM4522" t="str">
        <f t="shared" si="564"/>
        <v/>
      </c>
    </row>
    <row r="4523" spans="59:65">
      <c r="BG4523" t="str">
        <f t="shared" ca="1" si="560"/>
        <v/>
      </c>
      <c r="BH4523" t="str">
        <f t="shared" si="561"/>
        <v/>
      </c>
      <c r="BI4523" t="str">
        <f t="shared" si="562"/>
        <v/>
      </c>
      <c r="BJ4523" t="str">
        <f t="shared" ca="1" si="563"/>
        <v/>
      </c>
      <c r="BK4523">
        <f t="shared" si="565"/>
        <v>1900</v>
      </c>
      <c r="BL4523">
        <f t="shared" si="566"/>
        <v>1900</v>
      </c>
      <c r="BM4523" t="str">
        <f t="shared" si="564"/>
        <v/>
      </c>
    </row>
    <row r="4524" spans="59:65">
      <c r="BG4524" t="str">
        <f t="shared" ca="1" si="560"/>
        <v/>
      </c>
      <c r="BH4524" t="str">
        <f t="shared" si="561"/>
        <v/>
      </c>
      <c r="BI4524" t="str">
        <f t="shared" si="562"/>
        <v/>
      </c>
      <c r="BJ4524" t="str">
        <f t="shared" ca="1" si="563"/>
        <v/>
      </c>
      <c r="BK4524">
        <f t="shared" si="565"/>
        <v>1900</v>
      </c>
      <c r="BL4524">
        <f t="shared" si="566"/>
        <v>1900</v>
      </c>
      <c r="BM4524" t="str">
        <f t="shared" si="564"/>
        <v/>
      </c>
    </row>
    <row r="4525" spans="59:65">
      <c r="BG4525" t="str">
        <f t="shared" ca="1" si="560"/>
        <v/>
      </c>
      <c r="BH4525" t="str">
        <f t="shared" si="561"/>
        <v/>
      </c>
      <c r="BI4525" t="str">
        <f t="shared" si="562"/>
        <v/>
      </c>
      <c r="BJ4525" t="str">
        <f t="shared" ca="1" si="563"/>
        <v/>
      </c>
      <c r="BK4525">
        <f t="shared" si="565"/>
        <v>1900</v>
      </c>
      <c r="BL4525">
        <f t="shared" si="566"/>
        <v>1900</v>
      </c>
      <c r="BM4525" t="str">
        <f t="shared" si="564"/>
        <v/>
      </c>
    </row>
    <row r="4526" spans="59:65">
      <c r="BG4526" t="str">
        <f t="shared" ca="1" si="560"/>
        <v/>
      </c>
      <c r="BH4526" t="str">
        <f t="shared" si="561"/>
        <v/>
      </c>
      <c r="BI4526" t="str">
        <f t="shared" si="562"/>
        <v/>
      </c>
      <c r="BJ4526" t="str">
        <f t="shared" ca="1" si="563"/>
        <v/>
      </c>
      <c r="BK4526">
        <f t="shared" si="565"/>
        <v>1900</v>
      </c>
      <c r="BL4526">
        <f t="shared" si="566"/>
        <v>1900</v>
      </c>
      <c r="BM4526" t="str">
        <f t="shared" si="564"/>
        <v/>
      </c>
    </row>
    <row r="4527" spans="59:65">
      <c r="BG4527" t="str">
        <f t="shared" ca="1" si="560"/>
        <v/>
      </c>
      <c r="BH4527" t="str">
        <f t="shared" si="561"/>
        <v/>
      </c>
      <c r="BI4527" t="str">
        <f t="shared" si="562"/>
        <v/>
      </c>
      <c r="BJ4527" t="str">
        <f t="shared" ca="1" si="563"/>
        <v/>
      </c>
      <c r="BK4527">
        <f t="shared" si="565"/>
        <v>1900</v>
      </c>
      <c r="BL4527">
        <f t="shared" si="566"/>
        <v>1900</v>
      </c>
      <c r="BM4527" t="str">
        <f t="shared" si="564"/>
        <v/>
      </c>
    </row>
    <row r="4528" spans="59:65">
      <c r="BG4528" t="str">
        <f t="shared" ca="1" si="560"/>
        <v/>
      </c>
      <c r="BH4528" t="str">
        <f t="shared" si="561"/>
        <v/>
      </c>
      <c r="BI4528" t="str">
        <f t="shared" si="562"/>
        <v/>
      </c>
      <c r="BJ4528" t="str">
        <f t="shared" ca="1" si="563"/>
        <v/>
      </c>
      <c r="BK4528">
        <f t="shared" si="565"/>
        <v>1900</v>
      </c>
      <c r="BL4528">
        <f t="shared" si="566"/>
        <v>1900</v>
      </c>
      <c r="BM4528" t="str">
        <f t="shared" si="564"/>
        <v/>
      </c>
    </row>
    <row r="4529" spans="59:65">
      <c r="BG4529" t="str">
        <f t="shared" ca="1" si="560"/>
        <v/>
      </c>
      <c r="BH4529" t="str">
        <f t="shared" si="561"/>
        <v/>
      </c>
      <c r="BI4529" t="str">
        <f t="shared" si="562"/>
        <v/>
      </c>
      <c r="BJ4529" t="str">
        <f t="shared" ca="1" si="563"/>
        <v/>
      </c>
      <c r="BK4529">
        <f t="shared" si="565"/>
        <v>1900</v>
      </c>
      <c r="BL4529">
        <f t="shared" si="566"/>
        <v>1900</v>
      </c>
      <c r="BM4529" t="str">
        <f t="shared" si="564"/>
        <v/>
      </c>
    </row>
    <row r="4530" spans="59:65">
      <c r="BG4530" t="str">
        <f t="shared" ca="1" si="560"/>
        <v/>
      </c>
      <c r="BH4530" t="str">
        <f t="shared" si="561"/>
        <v/>
      </c>
      <c r="BI4530" t="str">
        <f t="shared" si="562"/>
        <v/>
      </c>
      <c r="BJ4530" t="str">
        <f t="shared" ca="1" si="563"/>
        <v/>
      </c>
      <c r="BK4530">
        <f t="shared" si="565"/>
        <v>1900</v>
      </c>
      <c r="BL4530">
        <f t="shared" si="566"/>
        <v>1900</v>
      </c>
      <c r="BM4530" t="str">
        <f t="shared" si="564"/>
        <v/>
      </c>
    </row>
    <row r="4531" spans="59:65">
      <c r="BG4531" t="str">
        <f t="shared" ca="1" si="560"/>
        <v/>
      </c>
      <c r="BH4531" t="str">
        <f t="shared" si="561"/>
        <v/>
      </c>
      <c r="BI4531" t="str">
        <f t="shared" si="562"/>
        <v/>
      </c>
      <c r="BJ4531" t="str">
        <f t="shared" ca="1" si="563"/>
        <v/>
      </c>
      <c r="BK4531">
        <f t="shared" si="565"/>
        <v>1900</v>
      </c>
      <c r="BL4531">
        <f t="shared" si="566"/>
        <v>1900</v>
      </c>
      <c r="BM4531" t="str">
        <f t="shared" si="564"/>
        <v/>
      </c>
    </row>
    <row r="4532" spans="59:65">
      <c r="BG4532" t="str">
        <f t="shared" ca="1" si="560"/>
        <v/>
      </c>
      <c r="BH4532" t="str">
        <f t="shared" si="561"/>
        <v/>
      </c>
      <c r="BI4532" t="str">
        <f t="shared" si="562"/>
        <v/>
      </c>
      <c r="BJ4532" t="str">
        <f t="shared" ca="1" si="563"/>
        <v/>
      </c>
      <c r="BK4532">
        <f t="shared" si="565"/>
        <v>1900</v>
      </c>
      <c r="BL4532">
        <f t="shared" si="566"/>
        <v>1900</v>
      </c>
      <c r="BM4532" t="str">
        <f t="shared" si="564"/>
        <v/>
      </c>
    </row>
    <row r="4533" spans="59:65">
      <c r="BG4533" t="str">
        <f t="shared" ca="1" si="560"/>
        <v/>
      </c>
      <c r="BH4533" t="str">
        <f t="shared" si="561"/>
        <v/>
      </c>
      <c r="BI4533" t="str">
        <f t="shared" si="562"/>
        <v/>
      </c>
      <c r="BJ4533" t="str">
        <f t="shared" ca="1" si="563"/>
        <v/>
      </c>
      <c r="BK4533">
        <f t="shared" si="565"/>
        <v>1900</v>
      </c>
      <c r="BL4533">
        <f t="shared" si="566"/>
        <v>1900</v>
      </c>
      <c r="BM4533" t="str">
        <f t="shared" si="564"/>
        <v/>
      </c>
    </row>
    <row r="4534" spans="59:65">
      <c r="BG4534" t="str">
        <f t="shared" ca="1" si="560"/>
        <v/>
      </c>
      <c r="BH4534" t="str">
        <f t="shared" si="561"/>
        <v/>
      </c>
      <c r="BI4534" t="str">
        <f t="shared" si="562"/>
        <v/>
      </c>
      <c r="BJ4534" t="str">
        <f t="shared" ca="1" si="563"/>
        <v/>
      </c>
      <c r="BK4534">
        <f t="shared" si="565"/>
        <v>1900</v>
      </c>
      <c r="BL4534">
        <f t="shared" si="566"/>
        <v>1900</v>
      </c>
      <c r="BM4534" t="str">
        <f t="shared" si="564"/>
        <v/>
      </c>
    </row>
    <row r="4535" spans="59:65">
      <c r="BG4535" t="str">
        <f t="shared" ca="1" si="560"/>
        <v/>
      </c>
      <c r="BH4535" t="str">
        <f t="shared" si="561"/>
        <v/>
      </c>
      <c r="BI4535" t="str">
        <f t="shared" si="562"/>
        <v/>
      </c>
      <c r="BJ4535" t="str">
        <f t="shared" ca="1" si="563"/>
        <v/>
      </c>
      <c r="BK4535">
        <f t="shared" si="565"/>
        <v>1900</v>
      </c>
      <c r="BL4535">
        <f t="shared" si="566"/>
        <v>1900</v>
      </c>
      <c r="BM4535" t="str">
        <f t="shared" si="564"/>
        <v/>
      </c>
    </row>
    <row r="4536" spans="59:65">
      <c r="BG4536" t="str">
        <f t="shared" ca="1" si="560"/>
        <v/>
      </c>
      <c r="BH4536" t="str">
        <f t="shared" si="561"/>
        <v/>
      </c>
      <c r="BI4536" t="str">
        <f t="shared" si="562"/>
        <v/>
      </c>
      <c r="BJ4536" t="str">
        <f t="shared" ca="1" si="563"/>
        <v/>
      </c>
      <c r="BK4536">
        <f t="shared" si="565"/>
        <v>1900</v>
      </c>
      <c r="BL4536">
        <f t="shared" si="566"/>
        <v>1900</v>
      </c>
      <c r="BM4536" t="str">
        <f t="shared" si="564"/>
        <v/>
      </c>
    </row>
    <row r="4537" spans="59:65">
      <c r="BG4537" t="str">
        <f t="shared" ref="BG4537:BG4600" ca="1" si="567">IF(A4537="","",DATEDIF(J4537,TODAY(),"y"))</f>
        <v/>
      </c>
      <c r="BH4537" t="str">
        <f t="shared" ref="BH4537:BH4600" si="568">IF(A4537="","",IF(BG4537&lt;61,"Moins de 61",IF(BG4537&lt;66,"61 à 65",IF(BG4537&lt;71,"66 à 70",IF(BG4537&lt;76,"71 à 75",IF(BG4537&lt;81,"76 à 80",IF(BG4537&lt;86,"81 à 85",IF(BG4537&lt;91,"86 à 90",IF(BG4537&lt;96,"91 à 95",IF(BG4537&lt;101,"96 à 100",IF(BG4537&gt;=101,"101 et plus","")))))))))))</f>
        <v/>
      </c>
      <c r="BI4537" t="str">
        <f t="shared" ref="BI4537:BI4600" si="569">IF(B4537="","",IF(BG4537&lt;66,"Moins de 66",IF(BG4537&lt;71,"66 à 70",IF(BG4537&lt;76,"71 à 75",IF(BG4537&lt;81,"76 à 80",IF(BG4537&gt;=81,"plus de 80",""))))))</f>
        <v/>
      </c>
      <c r="BJ4537" t="str">
        <f t="shared" ref="BJ4537:BJ4600" ca="1" si="570">IF(A4537="","",DATEDIF(L4537,TODAY(),"y"))</f>
        <v/>
      </c>
      <c r="BK4537">
        <f t="shared" si="565"/>
        <v>1900</v>
      </c>
      <c r="BL4537">
        <f t="shared" si="566"/>
        <v>1900</v>
      </c>
      <c r="BM4537" t="str">
        <f t="shared" si="564"/>
        <v/>
      </c>
    </row>
    <row r="4538" spans="59:65">
      <c r="BG4538" t="str">
        <f t="shared" ca="1" si="567"/>
        <v/>
      </c>
      <c r="BH4538" t="str">
        <f t="shared" si="568"/>
        <v/>
      </c>
      <c r="BI4538" t="str">
        <f t="shared" si="569"/>
        <v/>
      </c>
      <c r="BJ4538" t="str">
        <f t="shared" ca="1" si="570"/>
        <v/>
      </c>
      <c r="BK4538">
        <f t="shared" si="565"/>
        <v>1900</v>
      </c>
      <c r="BL4538">
        <f t="shared" si="566"/>
        <v>1900</v>
      </c>
      <c r="BM4538" t="str">
        <f t="shared" si="564"/>
        <v/>
      </c>
    </row>
    <row r="4539" spans="59:65">
      <c r="BG4539" t="str">
        <f t="shared" ca="1" si="567"/>
        <v/>
      </c>
      <c r="BH4539" t="str">
        <f t="shared" si="568"/>
        <v/>
      </c>
      <c r="BI4539" t="str">
        <f t="shared" si="569"/>
        <v/>
      </c>
      <c r="BJ4539" t="str">
        <f t="shared" ca="1" si="570"/>
        <v/>
      </c>
      <c r="BK4539">
        <f t="shared" si="565"/>
        <v>1900</v>
      </c>
      <c r="BL4539">
        <f t="shared" si="566"/>
        <v>1900</v>
      </c>
      <c r="BM4539" t="str">
        <f t="shared" si="564"/>
        <v/>
      </c>
    </row>
    <row r="4540" spans="59:65">
      <c r="BG4540" t="str">
        <f t="shared" ca="1" si="567"/>
        <v/>
      </c>
      <c r="BH4540" t="str">
        <f t="shared" si="568"/>
        <v/>
      </c>
      <c r="BI4540" t="str">
        <f t="shared" si="569"/>
        <v/>
      </c>
      <c r="BJ4540" t="str">
        <f t="shared" ca="1" si="570"/>
        <v/>
      </c>
      <c r="BK4540">
        <f t="shared" si="565"/>
        <v>1900</v>
      </c>
      <c r="BL4540">
        <f t="shared" si="566"/>
        <v>1900</v>
      </c>
      <c r="BM4540" t="str">
        <f t="shared" si="564"/>
        <v/>
      </c>
    </row>
    <row r="4541" spans="59:65">
      <c r="BG4541" t="str">
        <f t="shared" ca="1" si="567"/>
        <v/>
      </c>
      <c r="BH4541" t="str">
        <f t="shared" si="568"/>
        <v/>
      </c>
      <c r="BI4541" t="str">
        <f t="shared" si="569"/>
        <v/>
      </c>
      <c r="BJ4541" t="str">
        <f t="shared" ca="1" si="570"/>
        <v/>
      </c>
      <c r="BK4541">
        <f t="shared" si="565"/>
        <v>1900</v>
      </c>
      <c r="BL4541">
        <f t="shared" si="566"/>
        <v>1900</v>
      </c>
      <c r="BM4541" t="str">
        <f t="shared" si="564"/>
        <v/>
      </c>
    </row>
    <row r="4542" spans="59:65">
      <c r="BG4542" t="str">
        <f t="shared" ca="1" si="567"/>
        <v/>
      </c>
      <c r="BH4542" t="str">
        <f t="shared" si="568"/>
        <v/>
      </c>
      <c r="BI4542" t="str">
        <f t="shared" si="569"/>
        <v/>
      </c>
      <c r="BJ4542" t="str">
        <f t="shared" ca="1" si="570"/>
        <v/>
      </c>
      <c r="BK4542">
        <f t="shared" si="565"/>
        <v>1900</v>
      </c>
      <c r="BL4542">
        <f t="shared" si="566"/>
        <v>1900</v>
      </c>
      <c r="BM4542" t="str">
        <f t="shared" si="564"/>
        <v/>
      </c>
    </row>
    <row r="4543" spans="59:65">
      <c r="BG4543" t="str">
        <f t="shared" ca="1" si="567"/>
        <v/>
      </c>
      <c r="BH4543" t="str">
        <f t="shared" si="568"/>
        <v/>
      </c>
      <c r="BI4543" t="str">
        <f t="shared" si="569"/>
        <v/>
      </c>
      <c r="BJ4543" t="str">
        <f t="shared" ca="1" si="570"/>
        <v/>
      </c>
      <c r="BK4543">
        <f t="shared" si="565"/>
        <v>1900</v>
      </c>
      <c r="BL4543">
        <f t="shared" si="566"/>
        <v>1900</v>
      </c>
      <c r="BM4543" t="str">
        <f t="shared" si="564"/>
        <v/>
      </c>
    </row>
    <row r="4544" spans="59:65">
      <c r="BG4544" t="str">
        <f t="shared" ca="1" si="567"/>
        <v/>
      </c>
      <c r="BH4544" t="str">
        <f t="shared" si="568"/>
        <v/>
      </c>
      <c r="BI4544" t="str">
        <f t="shared" si="569"/>
        <v/>
      </c>
      <c r="BJ4544" t="str">
        <f t="shared" ca="1" si="570"/>
        <v/>
      </c>
      <c r="BK4544">
        <f t="shared" si="565"/>
        <v>1900</v>
      </c>
      <c r="BL4544">
        <f t="shared" si="566"/>
        <v>1900</v>
      </c>
      <c r="BM4544" t="str">
        <f t="shared" si="564"/>
        <v/>
      </c>
    </row>
    <row r="4545" spans="59:65">
      <c r="BG4545" t="str">
        <f t="shared" ca="1" si="567"/>
        <v/>
      </c>
      <c r="BH4545" t="str">
        <f t="shared" si="568"/>
        <v/>
      </c>
      <c r="BI4545" t="str">
        <f t="shared" si="569"/>
        <v/>
      </c>
      <c r="BJ4545" t="str">
        <f t="shared" ca="1" si="570"/>
        <v/>
      </c>
      <c r="BK4545">
        <f t="shared" si="565"/>
        <v>1900</v>
      </c>
      <c r="BL4545">
        <f t="shared" si="566"/>
        <v>1900</v>
      </c>
      <c r="BM4545" t="str">
        <f t="shared" si="564"/>
        <v/>
      </c>
    </row>
    <row r="4546" spans="59:65">
      <c r="BG4546" t="str">
        <f t="shared" ca="1" si="567"/>
        <v/>
      </c>
      <c r="BH4546" t="str">
        <f t="shared" si="568"/>
        <v/>
      </c>
      <c r="BI4546" t="str">
        <f t="shared" si="569"/>
        <v/>
      </c>
      <c r="BJ4546" t="str">
        <f t="shared" ca="1" si="570"/>
        <v/>
      </c>
      <c r="BK4546">
        <f t="shared" si="565"/>
        <v>1900</v>
      </c>
      <c r="BL4546">
        <f t="shared" si="566"/>
        <v>1900</v>
      </c>
      <c r="BM4546" t="str">
        <f t="shared" ref="BM4546:BM4609" si="571">IF(A4546="","",IF(O4546="Adhérent",BG4546,""))</f>
        <v/>
      </c>
    </row>
    <row r="4547" spans="59:65">
      <c r="BG4547" t="str">
        <f t="shared" ca="1" si="567"/>
        <v/>
      </c>
      <c r="BH4547" t="str">
        <f t="shared" si="568"/>
        <v/>
      </c>
      <c r="BI4547" t="str">
        <f t="shared" si="569"/>
        <v/>
      </c>
      <c r="BJ4547" t="str">
        <f t="shared" ca="1" si="570"/>
        <v/>
      </c>
      <c r="BK4547">
        <f t="shared" ref="BK4547:BK4610" si="572">YEAR(L4547)</f>
        <v>1900</v>
      </c>
      <c r="BL4547">
        <f t="shared" ref="BL4547:BL4610" si="573">YEAR(E4547)</f>
        <v>1900</v>
      </c>
      <c r="BM4547" t="str">
        <f t="shared" si="571"/>
        <v/>
      </c>
    </row>
    <row r="4548" spans="59:65">
      <c r="BG4548" t="str">
        <f t="shared" ca="1" si="567"/>
        <v/>
      </c>
      <c r="BH4548" t="str">
        <f t="shared" si="568"/>
        <v/>
      </c>
      <c r="BI4548" t="str">
        <f t="shared" si="569"/>
        <v/>
      </c>
      <c r="BJ4548" t="str">
        <f t="shared" ca="1" si="570"/>
        <v/>
      </c>
      <c r="BK4548">
        <f t="shared" si="572"/>
        <v>1900</v>
      </c>
      <c r="BL4548">
        <f t="shared" si="573"/>
        <v>1900</v>
      </c>
      <c r="BM4548" t="str">
        <f t="shared" si="571"/>
        <v/>
      </c>
    </row>
    <row r="4549" spans="59:65">
      <c r="BG4549" t="str">
        <f t="shared" ca="1" si="567"/>
        <v/>
      </c>
      <c r="BH4549" t="str">
        <f t="shared" si="568"/>
        <v/>
      </c>
      <c r="BI4549" t="str">
        <f t="shared" si="569"/>
        <v/>
      </c>
      <c r="BJ4549" t="str">
        <f t="shared" ca="1" si="570"/>
        <v/>
      </c>
      <c r="BK4549">
        <f t="shared" si="572"/>
        <v>1900</v>
      </c>
      <c r="BL4549">
        <f t="shared" si="573"/>
        <v>1900</v>
      </c>
      <c r="BM4549" t="str">
        <f t="shared" si="571"/>
        <v/>
      </c>
    </row>
    <row r="4550" spans="59:65">
      <c r="BG4550" t="str">
        <f t="shared" ca="1" si="567"/>
        <v/>
      </c>
      <c r="BH4550" t="str">
        <f t="shared" si="568"/>
        <v/>
      </c>
      <c r="BI4550" t="str">
        <f t="shared" si="569"/>
        <v/>
      </c>
      <c r="BJ4550" t="str">
        <f t="shared" ca="1" si="570"/>
        <v/>
      </c>
      <c r="BK4550">
        <f t="shared" si="572"/>
        <v>1900</v>
      </c>
      <c r="BL4550">
        <f t="shared" si="573"/>
        <v>1900</v>
      </c>
      <c r="BM4550" t="str">
        <f t="shared" si="571"/>
        <v/>
      </c>
    </row>
    <row r="4551" spans="59:65">
      <c r="BG4551" t="str">
        <f t="shared" ca="1" si="567"/>
        <v/>
      </c>
      <c r="BH4551" t="str">
        <f t="shared" si="568"/>
        <v/>
      </c>
      <c r="BI4551" t="str">
        <f t="shared" si="569"/>
        <v/>
      </c>
      <c r="BJ4551" t="str">
        <f t="shared" ca="1" si="570"/>
        <v/>
      </c>
      <c r="BK4551">
        <f t="shared" si="572"/>
        <v>1900</v>
      </c>
      <c r="BL4551">
        <f t="shared" si="573"/>
        <v>1900</v>
      </c>
      <c r="BM4551" t="str">
        <f t="shared" si="571"/>
        <v/>
      </c>
    </row>
    <row r="4552" spans="59:65">
      <c r="BG4552" t="str">
        <f t="shared" ca="1" si="567"/>
        <v/>
      </c>
      <c r="BH4552" t="str">
        <f t="shared" si="568"/>
        <v/>
      </c>
      <c r="BI4552" t="str">
        <f t="shared" si="569"/>
        <v/>
      </c>
      <c r="BJ4552" t="str">
        <f t="shared" ca="1" si="570"/>
        <v/>
      </c>
      <c r="BK4552">
        <f t="shared" si="572"/>
        <v>1900</v>
      </c>
      <c r="BL4552">
        <f t="shared" si="573"/>
        <v>1900</v>
      </c>
      <c r="BM4552" t="str">
        <f t="shared" si="571"/>
        <v/>
      </c>
    </row>
    <row r="4553" spans="59:65">
      <c r="BG4553" t="str">
        <f t="shared" ca="1" si="567"/>
        <v/>
      </c>
      <c r="BH4553" t="str">
        <f t="shared" si="568"/>
        <v/>
      </c>
      <c r="BI4553" t="str">
        <f t="shared" si="569"/>
        <v/>
      </c>
      <c r="BJ4553" t="str">
        <f t="shared" ca="1" si="570"/>
        <v/>
      </c>
      <c r="BK4553">
        <f t="shared" si="572"/>
        <v>1900</v>
      </c>
      <c r="BL4553">
        <f t="shared" si="573"/>
        <v>1900</v>
      </c>
      <c r="BM4553" t="str">
        <f t="shared" si="571"/>
        <v/>
      </c>
    </row>
    <row r="4554" spans="59:65">
      <c r="BG4554" t="str">
        <f t="shared" ca="1" si="567"/>
        <v/>
      </c>
      <c r="BH4554" t="str">
        <f t="shared" si="568"/>
        <v/>
      </c>
      <c r="BI4554" t="str">
        <f t="shared" si="569"/>
        <v/>
      </c>
      <c r="BJ4554" t="str">
        <f t="shared" ca="1" si="570"/>
        <v/>
      </c>
      <c r="BK4554">
        <f t="shared" si="572"/>
        <v>1900</v>
      </c>
      <c r="BL4554">
        <f t="shared" si="573"/>
        <v>1900</v>
      </c>
      <c r="BM4554" t="str">
        <f t="shared" si="571"/>
        <v/>
      </c>
    </row>
    <row r="4555" spans="59:65">
      <c r="BG4555" t="str">
        <f t="shared" ca="1" si="567"/>
        <v/>
      </c>
      <c r="BH4555" t="str">
        <f t="shared" si="568"/>
        <v/>
      </c>
      <c r="BI4555" t="str">
        <f t="shared" si="569"/>
        <v/>
      </c>
      <c r="BJ4555" t="str">
        <f t="shared" ca="1" si="570"/>
        <v/>
      </c>
      <c r="BK4555">
        <f t="shared" si="572"/>
        <v>1900</v>
      </c>
      <c r="BL4555">
        <f t="shared" si="573"/>
        <v>1900</v>
      </c>
      <c r="BM4555" t="str">
        <f t="shared" si="571"/>
        <v/>
      </c>
    </row>
    <row r="4556" spans="59:65">
      <c r="BG4556" t="str">
        <f t="shared" ca="1" si="567"/>
        <v/>
      </c>
      <c r="BH4556" t="str">
        <f t="shared" si="568"/>
        <v/>
      </c>
      <c r="BI4556" t="str">
        <f t="shared" si="569"/>
        <v/>
      </c>
      <c r="BJ4556" t="str">
        <f t="shared" ca="1" si="570"/>
        <v/>
      </c>
      <c r="BK4556">
        <f t="shared" si="572"/>
        <v>1900</v>
      </c>
      <c r="BL4556">
        <f t="shared" si="573"/>
        <v>1900</v>
      </c>
      <c r="BM4556" t="str">
        <f t="shared" si="571"/>
        <v/>
      </c>
    </row>
    <row r="4557" spans="59:65">
      <c r="BG4557" t="str">
        <f t="shared" ca="1" si="567"/>
        <v/>
      </c>
      <c r="BH4557" t="str">
        <f t="shared" si="568"/>
        <v/>
      </c>
      <c r="BI4557" t="str">
        <f t="shared" si="569"/>
        <v/>
      </c>
      <c r="BJ4557" t="str">
        <f t="shared" ca="1" si="570"/>
        <v/>
      </c>
      <c r="BK4557">
        <f t="shared" si="572"/>
        <v>1900</v>
      </c>
      <c r="BL4557">
        <f t="shared" si="573"/>
        <v>1900</v>
      </c>
      <c r="BM4557" t="str">
        <f t="shared" si="571"/>
        <v/>
      </c>
    </row>
    <row r="4558" spans="59:65">
      <c r="BG4558" t="str">
        <f t="shared" ca="1" si="567"/>
        <v/>
      </c>
      <c r="BH4558" t="str">
        <f t="shared" si="568"/>
        <v/>
      </c>
      <c r="BI4558" t="str">
        <f t="shared" si="569"/>
        <v/>
      </c>
      <c r="BJ4558" t="str">
        <f t="shared" ca="1" si="570"/>
        <v/>
      </c>
      <c r="BK4558">
        <f t="shared" si="572"/>
        <v>1900</v>
      </c>
      <c r="BL4558">
        <f t="shared" si="573"/>
        <v>1900</v>
      </c>
      <c r="BM4558" t="str">
        <f t="shared" si="571"/>
        <v/>
      </c>
    </row>
    <row r="4559" spans="59:65">
      <c r="BG4559" t="str">
        <f t="shared" ca="1" si="567"/>
        <v/>
      </c>
      <c r="BH4559" t="str">
        <f t="shared" si="568"/>
        <v/>
      </c>
      <c r="BI4559" t="str">
        <f t="shared" si="569"/>
        <v/>
      </c>
      <c r="BJ4559" t="str">
        <f t="shared" ca="1" si="570"/>
        <v/>
      </c>
      <c r="BK4559">
        <f t="shared" si="572"/>
        <v>1900</v>
      </c>
      <c r="BL4559">
        <f t="shared" si="573"/>
        <v>1900</v>
      </c>
      <c r="BM4559" t="str">
        <f t="shared" si="571"/>
        <v/>
      </c>
    </row>
    <row r="4560" spans="59:65">
      <c r="BG4560" t="str">
        <f t="shared" ca="1" si="567"/>
        <v/>
      </c>
      <c r="BH4560" t="str">
        <f t="shared" si="568"/>
        <v/>
      </c>
      <c r="BI4560" t="str">
        <f t="shared" si="569"/>
        <v/>
      </c>
      <c r="BJ4560" t="str">
        <f t="shared" ca="1" si="570"/>
        <v/>
      </c>
      <c r="BK4560">
        <f t="shared" si="572"/>
        <v>1900</v>
      </c>
      <c r="BL4560">
        <f t="shared" si="573"/>
        <v>1900</v>
      </c>
      <c r="BM4560" t="str">
        <f t="shared" si="571"/>
        <v/>
      </c>
    </row>
    <row r="4561" spans="59:65">
      <c r="BG4561" t="str">
        <f t="shared" ca="1" si="567"/>
        <v/>
      </c>
      <c r="BH4561" t="str">
        <f t="shared" si="568"/>
        <v/>
      </c>
      <c r="BI4561" t="str">
        <f t="shared" si="569"/>
        <v/>
      </c>
      <c r="BJ4561" t="str">
        <f t="shared" ca="1" si="570"/>
        <v/>
      </c>
      <c r="BK4561">
        <f t="shared" si="572"/>
        <v>1900</v>
      </c>
      <c r="BL4561">
        <f t="shared" si="573"/>
        <v>1900</v>
      </c>
      <c r="BM4561" t="str">
        <f t="shared" si="571"/>
        <v/>
      </c>
    </row>
    <row r="4562" spans="59:65">
      <c r="BG4562" t="str">
        <f t="shared" ca="1" si="567"/>
        <v/>
      </c>
      <c r="BH4562" t="str">
        <f t="shared" si="568"/>
        <v/>
      </c>
      <c r="BI4562" t="str">
        <f t="shared" si="569"/>
        <v/>
      </c>
      <c r="BJ4562" t="str">
        <f t="shared" ca="1" si="570"/>
        <v/>
      </c>
      <c r="BK4562">
        <f t="shared" si="572"/>
        <v>1900</v>
      </c>
      <c r="BL4562">
        <f t="shared" si="573"/>
        <v>1900</v>
      </c>
      <c r="BM4562" t="str">
        <f t="shared" si="571"/>
        <v/>
      </c>
    </row>
    <row r="4563" spans="59:65">
      <c r="BG4563" t="str">
        <f t="shared" ca="1" si="567"/>
        <v/>
      </c>
      <c r="BH4563" t="str">
        <f t="shared" si="568"/>
        <v/>
      </c>
      <c r="BI4563" t="str">
        <f t="shared" si="569"/>
        <v/>
      </c>
      <c r="BJ4563" t="str">
        <f t="shared" ca="1" si="570"/>
        <v/>
      </c>
      <c r="BK4563">
        <f t="shared" si="572"/>
        <v>1900</v>
      </c>
      <c r="BL4563">
        <f t="shared" si="573"/>
        <v>1900</v>
      </c>
      <c r="BM4563" t="str">
        <f t="shared" si="571"/>
        <v/>
      </c>
    </row>
    <row r="4564" spans="59:65">
      <c r="BG4564" t="str">
        <f t="shared" ca="1" si="567"/>
        <v/>
      </c>
      <c r="BH4564" t="str">
        <f t="shared" si="568"/>
        <v/>
      </c>
      <c r="BI4564" t="str">
        <f t="shared" si="569"/>
        <v/>
      </c>
      <c r="BJ4564" t="str">
        <f t="shared" ca="1" si="570"/>
        <v/>
      </c>
      <c r="BK4564">
        <f t="shared" si="572"/>
        <v>1900</v>
      </c>
      <c r="BL4564">
        <f t="shared" si="573"/>
        <v>1900</v>
      </c>
      <c r="BM4564" t="str">
        <f t="shared" si="571"/>
        <v/>
      </c>
    </row>
    <row r="4565" spans="59:65">
      <c r="BG4565" t="str">
        <f t="shared" ca="1" si="567"/>
        <v/>
      </c>
      <c r="BH4565" t="str">
        <f t="shared" si="568"/>
        <v/>
      </c>
      <c r="BI4565" t="str">
        <f t="shared" si="569"/>
        <v/>
      </c>
      <c r="BJ4565" t="str">
        <f t="shared" ca="1" si="570"/>
        <v/>
      </c>
      <c r="BK4565">
        <f t="shared" si="572"/>
        <v>1900</v>
      </c>
      <c r="BL4565">
        <f t="shared" si="573"/>
        <v>1900</v>
      </c>
      <c r="BM4565" t="str">
        <f t="shared" si="571"/>
        <v/>
      </c>
    </row>
    <row r="4566" spans="59:65">
      <c r="BG4566" t="str">
        <f t="shared" ca="1" si="567"/>
        <v/>
      </c>
      <c r="BH4566" t="str">
        <f t="shared" si="568"/>
        <v/>
      </c>
      <c r="BI4566" t="str">
        <f t="shared" si="569"/>
        <v/>
      </c>
      <c r="BJ4566" t="str">
        <f t="shared" ca="1" si="570"/>
        <v/>
      </c>
      <c r="BK4566">
        <f t="shared" si="572"/>
        <v>1900</v>
      </c>
      <c r="BL4566">
        <f t="shared" si="573"/>
        <v>1900</v>
      </c>
      <c r="BM4566" t="str">
        <f t="shared" si="571"/>
        <v/>
      </c>
    </row>
    <row r="4567" spans="59:65">
      <c r="BG4567" t="str">
        <f t="shared" ca="1" si="567"/>
        <v/>
      </c>
      <c r="BH4567" t="str">
        <f t="shared" si="568"/>
        <v/>
      </c>
      <c r="BI4567" t="str">
        <f t="shared" si="569"/>
        <v/>
      </c>
      <c r="BJ4567" t="str">
        <f t="shared" ca="1" si="570"/>
        <v/>
      </c>
      <c r="BK4567">
        <f t="shared" si="572"/>
        <v>1900</v>
      </c>
      <c r="BL4567">
        <f t="shared" si="573"/>
        <v>1900</v>
      </c>
      <c r="BM4567" t="str">
        <f t="shared" si="571"/>
        <v/>
      </c>
    </row>
    <row r="4568" spans="59:65">
      <c r="BG4568" t="str">
        <f t="shared" ca="1" si="567"/>
        <v/>
      </c>
      <c r="BH4568" t="str">
        <f t="shared" si="568"/>
        <v/>
      </c>
      <c r="BI4568" t="str">
        <f t="shared" si="569"/>
        <v/>
      </c>
      <c r="BJ4568" t="str">
        <f t="shared" ca="1" si="570"/>
        <v/>
      </c>
      <c r="BK4568">
        <f t="shared" si="572"/>
        <v>1900</v>
      </c>
      <c r="BL4568">
        <f t="shared" si="573"/>
        <v>1900</v>
      </c>
      <c r="BM4568" t="str">
        <f t="shared" si="571"/>
        <v/>
      </c>
    </row>
    <row r="4569" spans="59:65">
      <c r="BG4569" t="str">
        <f t="shared" ca="1" si="567"/>
        <v/>
      </c>
      <c r="BH4569" t="str">
        <f t="shared" si="568"/>
        <v/>
      </c>
      <c r="BI4569" t="str">
        <f t="shared" si="569"/>
        <v/>
      </c>
      <c r="BJ4569" t="str">
        <f t="shared" ca="1" si="570"/>
        <v/>
      </c>
      <c r="BK4569">
        <f t="shared" si="572"/>
        <v>1900</v>
      </c>
      <c r="BL4569">
        <f t="shared" si="573"/>
        <v>1900</v>
      </c>
      <c r="BM4569" t="str">
        <f t="shared" si="571"/>
        <v/>
      </c>
    </row>
    <row r="4570" spans="59:65">
      <c r="BG4570" t="str">
        <f t="shared" ca="1" si="567"/>
        <v/>
      </c>
      <c r="BH4570" t="str">
        <f t="shared" si="568"/>
        <v/>
      </c>
      <c r="BI4570" t="str">
        <f t="shared" si="569"/>
        <v/>
      </c>
      <c r="BJ4570" t="str">
        <f t="shared" ca="1" si="570"/>
        <v/>
      </c>
      <c r="BK4570">
        <f t="shared" si="572"/>
        <v>1900</v>
      </c>
      <c r="BL4570">
        <f t="shared" si="573"/>
        <v>1900</v>
      </c>
      <c r="BM4570" t="str">
        <f t="shared" si="571"/>
        <v/>
      </c>
    </row>
    <row r="4571" spans="59:65">
      <c r="BG4571" t="str">
        <f t="shared" ca="1" si="567"/>
        <v/>
      </c>
      <c r="BH4571" t="str">
        <f t="shared" si="568"/>
        <v/>
      </c>
      <c r="BI4571" t="str">
        <f t="shared" si="569"/>
        <v/>
      </c>
      <c r="BJ4571" t="str">
        <f t="shared" ca="1" si="570"/>
        <v/>
      </c>
      <c r="BK4571">
        <f t="shared" si="572"/>
        <v>1900</v>
      </c>
      <c r="BL4571">
        <f t="shared" si="573"/>
        <v>1900</v>
      </c>
      <c r="BM4571" t="str">
        <f t="shared" si="571"/>
        <v/>
      </c>
    </row>
    <row r="4572" spans="59:65">
      <c r="BG4572" t="str">
        <f t="shared" ca="1" si="567"/>
        <v/>
      </c>
      <c r="BH4572" t="str">
        <f t="shared" si="568"/>
        <v/>
      </c>
      <c r="BI4572" t="str">
        <f t="shared" si="569"/>
        <v/>
      </c>
      <c r="BJ4572" t="str">
        <f t="shared" ca="1" si="570"/>
        <v/>
      </c>
      <c r="BK4572">
        <f t="shared" si="572"/>
        <v>1900</v>
      </c>
      <c r="BL4572">
        <f t="shared" si="573"/>
        <v>1900</v>
      </c>
      <c r="BM4572" t="str">
        <f t="shared" si="571"/>
        <v/>
      </c>
    </row>
    <row r="4573" spans="59:65">
      <c r="BG4573" t="str">
        <f t="shared" ca="1" si="567"/>
        <v/>
      </c>
      <c r="BH4573" t="str">
        <f t="shared" si="568"/>
        <v/>
      </c>
      <c r="BI4573" t="str">
        <f t="shared" si="569"/>
        <v/>
      </c>
      <c r="BJ4573" t="str">
        <f t="shared" ca="1" si="570"/>
        <v/>
      </c>
      <c r="BK4573">
        <f t="shared" si="572"/>
        <v>1900</v>
      </c>
      <c r="BL4573">
        <f t="shared" si="573"/>
        <v>1900</v>
      </c>
      <c r="BM4573" t="str">
        <f t="shared" si="571"/>
        <v/>
      </c>
    </row>
    <row r="4574" spans="59:65">
      <c r="BG4574" t="str">
        <f t="shared" ca="1" si="567"/>
        <v/>
      </c>
      <c r="BH4574" t="str">
        <f t="shared" si="568"/>
        <v/>
      </c>
      <c r="BI4574" t="str">
        <f t="shared" si="569"/>
        <v/>
      </c>
      <c r="BJ4574" t="str">
        <f t="shared" ca="1" si="570"/>
        <v/>
      </c>
      <c r="BK4574">
        <f t="shared" si="572"/>
        <v>1900</v>
      </c>
      <c r="BL4574">
        <f t="shared" si="573"/>
        <v>1900</v>
      </c>
      <c r="BM4574" t="str">
        <f t="shared" si="571"/>
        <v/>
      </c>
    </row>
    <row r="4575" spans="59:65">
      <c r="BG4575" t="str">
        <f t="shared" ca="1" si="567"/>
        <v/>
      </c>
      <c r="BH4575" t="str">
        <f t="shared" si="568"/>
        <v/>
      </c>
      <c r="BI4575" t="str">
        <f t="shared" si="569"/>
        <v/>
      </c>
      <c r="BJ4575" t="str">
        <f t="shared" ca="1" si="570"/>
        <v/>
      </c>
      <c r="BK4575">
        <f t="shared" si="572"/>
        <v>1900</v>
      </c>
      <c r="BL4575">
        <f t="shared" si="573"/>
        <v>1900</v>
      </c>
      <c r="BM4575" t="str">
        <f t="shared" si="571"/>
        <v/>
      </c>
    </row>
    <row r="4576" spans="59:65">
      <c r="BG4576" t="str">
        <f t="shared" ca="1" si="567"/>
        <v/>
      </c>
      <c r="BH4576" t="str">
        <f t="shared" si="568"/>
        <v/>
      </c>
      <c r="BI4576" t="str">
        <f t="shared" si="569"/>
        <v/>
      </c>
      <c r="BJ4576" t="str">
        <f t="shared" ca="1" si="570"/>
        <v/>
      </c>
      <c r="BK4576">
        <f t="shared" si="572"/>
        <v>1900</v>
      </c>
      <c r="BL4576">
        <f t="shared" si="573"/>
        <v>1900</v>
      </c>
      <c r="BM4576" t="str">
        <f t="shared" si="571"/>
        <v/>
      </c>
    </row>
    <row r="4577" spans="59:65">
      <c r="BG4577" t="str">
        <f t="shared" ca="1" si="567"/>
        <v/>
      </c>
      <c r="BH4577" t="str">
        <f t="shared" si="568"/>
        <v/>
      </c>
      <c r="BI4577" t="str">
        <f t="shared" si="569"/>
        <v/>
      </c>
      <c r="BJ4577" t="str">
        <f t="shared" ca="1" si="570"/>
        <v/>
      </c>
      <c r="BK4577">
        <f t="shared" si="572"/>
        <v>1900</v>
      </c>
      <c r="BL4577">
        <f t="shared" si="573"/>
        <v>1900</v>
      </c>
      <c r="BM4577" t="str">
        <f t="shared" si="571"/>
        <v/>
      </c>
    </row>
    <row r="4578" spans="59:65">
      <c r="BG4578" t="str">
        <f t="shared" ca="1" si="567"/>
        <v/>
      </c>
      <c r="BH4578" t="str">
        <f t="shared" si="568"/>
        <v/>
      </c>
      <c r="BI4578" t="str">
        <f t="shared" si="569"/>
        <v/>
      </c>
      <c r="BJ4578" t="str">
        <f t="shared" ca="1" si="570"/>
        <v/>
      </c>
      <c r="BK4578">
        <f t="shared" si="572"/>
        <v>1900</v>
      </c>
      <c r="BL4578">
        <f t="shared" si="573"/>
        <v>1900</v>
      </c>
      <c r="BM4578" t="str">
        <f t="shared" si="571"/>
        <v/>
      </c>
    </row>
    <row r="4579" spans="59:65">
      <c r="BG4579" t="str">
        <f t="shared" ca="1" si="567"/>
        <v/>
      </c>
      <c r="BH4579" t="str">
        <f t="shared" si="568"/>
        <v/>
      </c>
      <c r="BI4579" t="str">
        <f t="shared" si="569"/>
        <v/>
      </c>
      <c r="BJ4579" t="str">
        <f t="shared" ca="1" si="570"/>
        <v/>
      </c>
      <c r="BK4579">
        <f t="shared" si="572"/>
        <v>1900</v>
      </c>
      <c r="BL4579">
        <f t="shared" si="573"/>
        <v>1900</v>
      </c>
      <c r="BM4579" t="str">
        <f t="shared" si="571"/>
        <v/>
      </c>
    </row>
    <row r="4580" spans="59:65">
      <c r="BG4580" t="str">
        <f t="shared" ca="1" si="567"/>
        <v/>
      </c>
      <c r="BH4580" t="str">
        <f t="shared" si="568"/>
        <v/>
      </c>
      <c r="BI4580" t="str">
        <f t="shared" si="569"/>
        <v/>
      </c>
      <c r="BJ4580" t="str">
        <f t="shared" ca="1" si="570"/>
        <v/>
      </c>
      <c r="BK4580">
        <f t="shared" si="572"/>
        <v>1900</v>
      </c>
      <c r="BL4580">
        <f t="shared" si="573"/>
        <v>1900</v>
      </c>
      <c r="BM4580" t="str">
        <f t="shared" si="571"/>
        <v/>
      </c>
    </row>
    <row r="4581" spans="59:65">
      <c r="BG4581" t="str">
        <f t="shared" ca="1" si="567"/>
        <v/>
      </c>
      <c r="BH4581" t="str">
        <f t="shared" si="568"/>
        <v/>
      </c>
      <c r="BI4581" t="str">
        <f t="shared" si="569"/>
        <v/>
      </c>
      <c r="BJ4581" t="str">
        <f t="shared" ca="1" si="570"/>
        <v/>
      </c>
      <c r="BK4581">
        <f t="shared" si="572"/>
        <v>1900</v>
      </c>
      <c r="BL4581">
        <f t="shared" si="573"/>
        <v>1900</v>
      </c>
      <c r="BM4581" t="str">
        <f t="shared" si="571"/>
        <v/>
      </c>
    </row>
    <row r="4582" spans="59:65">
      <c r="BG4582" t="str">
        <f t="shared" ca="1" si="567"/>
        <v/>
      </c>
      <c r="BH4582" t="str">
        <f t="shared" si="568"/>
        <v/>
      </c>
      <c r="BI4582" t="str">
        <f t="shared" si="569"/>
        <v/>
      </c>
      <c r="BJ4582" t="str">
        <f t="shared" ca="1" si="570"/>
        <v/>
      </c>
      <c r="BK4582">
        <f t="shared" si="572"/>
        <v>1900</v>
      </c>
      <c r="BL4582">
        <f t="shared" si="573"/>
        <v>1900</v>
      </c>
      <c r="BM4582" t="str">
        <f t="shared" si="571"/>
        <v/>
      </c>
    </row>
    <row r="4583" spans="59:65">
      <c r="BG4583" t="str">
        <f t="shared" ca="1" si="567"/>
        <v/>
      </c>
      <c r="BH4583" t="str">
        <f t="shared" si="568"/>
        <v/>
      </c>
      <c r="BI4583" t="str">
        <f t="shared" si="569"/>
        <v/>
      </c>
      <c r="BJ4583" t="str">
        <f t="shared" ca="1" si="570"/>
        <v/>
      </c>
      <c r="BK4583">
        <f t="shared" si="572"/>
        <v>1900</v>
      </c>
      <c r="BL4583">
        <f t="shared" si="573"/>
        <v>1900</v>
      </c>
      <c r="BM4583" t="str">
        <f t="shared" si="571"/>
        <v/>
      </c>
    </row>
    <row r="4584" spans="59:65">
      <c r="BG4584" t="str">
        <f t="shared" ca="1" si="567"/>
        <v/>
      </c>
      <c r="BH4584" t="str">
        <f t="shared" si="568"/>
        <v/>
      </c>
      <c r="BI4584" t="str">
        <f t="shared" si="569"/>
        <v/>
      </c>
      <c r="BJ4584" t="str">
        <f t="shared" ca="1" si="570"/>
        <v/>
      </c>
      <c r="BK4584">
        <f t="shared" si="572"/>
        <v>1900</v>
      </c>
      <c r="BL4584">
        <f t="shared" si="573"/>
        <v>1900</v>
      </c>
      <c r="BM4584" t="str">
        <f t="shared" si="571"/>
        <v/>
      </c>
    </row>
    <row r="4585" spans="59:65">
      <c r="BG4585" t="str">
        <f t="shared" ca="1" si="567"/>
        <v/>
      </c>
      <c r="BH4585" t="str">
        <f t="shared" si="568"/>
        <v/>
      </c>
      <c r="BI4585" t="str">
        <f t="shared" si="569"/>
        <v/>
      </c>
      <c r="BJ4585" t="str">
        <f t="shared" ca="1" si="570"/>
        <v/>
      </c>
      <c r="BK4585">
        <f t="shared" si="572"/>
        <v>1900</v>
      </c>
      <c r="BL4585">
        <f t="shared" si="573"/>
        <v>1900</v>
      </c>
      <c r="BM4585" t="str">
        <f t="shared" si="571"/>
        <v/>
      </c>
    </row>
    <row r="4586" spans="59:65">
      <c r="BG4586" t="str">
        <f t="shared" ca="1" si="567"/>
        <v/>
      </c>
      <c r="BH4586" t="str">
        <f t="shared" si="568"/>
        <v/>
      </c>
      <c r="BI4586" t="str">
        <f t="shared" si="569"/>
        <v/>
      </c>
      <c r="BJ4586" t="str">
        <f t="shared" ca="1" si="570"/>
        <v/>
      </c>
      <c r="BK4586">
        <f t="shared" si="572"/>
        <v>1900</v>
      </c>
      <c r="BL4586">
        <f t="shared" si="573"/>
        <v>1900</v>
      </c>
      <c r="BM4586" t="str">
        <f t="shared" si="571"/>
        <v/>
      </c>
    </row>
    <row r="4587" spans="59:65">
      <c r="BG4587" t="str">
        <f t="shared" ca="1" si="567"/>
        <v/>
      </c>
      <c r="BH4587" t="str">
        <f t="shared" si="568"/>
        <v/>
      </c>
      <c r="BI4587" t="str">
        <f t="shared" si="569"/>
        <v/>
      </c>
      <c r="BJ4587" t="str">
        <f t="shared" ca="1" si="570"/>
        <v/>
      </c>
      <c r="BK4587">
        <f t="shared" si="572"/>
        <v>1900</v>
      </c>
      <c r="BL4587">
        <f t="shared" si="573"/>
        <v>1900</v>
      </c>
      <c r="BM4587" t="str">
        <f t="shared" si="571"/>
        <v/>
      </c>
    </row>
    <row r="4588" spans="59:65">
      <c r="BG4588" t="str">
        <f t="shared" ca="1" si="567"/>
        <v/>
      </c>
      <c r="BH4588" t="str">
        <f t="shared" si="568"/>
        <v/>
      </c>
      <c r="BI4588" t="str">
        <f t="shared" si="569"/>
        <v/>
      </c>
      <c r="BJ4588" t="str">
        <f t="shared" ca="1" si="570"/>
        <v/>
      </c>
      <c r="BK4588">
        <f t="shared" si="572"/>
        <v>1900</v>
      </c>
      <c r="BL4588">
        <f t="shared" si="573"/>
        <v>1900</v>
      </c>
      <c r="BM4588" t="str">
        <f t="shared" si="571"/>
        <v/>
      </c>
    </row>
    <row r="4589" spans="59:65">
      <c r="BG4589" t="str">
        <f t="shared" ca="1" si="567"/>
        <v/>
      </c>
      <c r="BH4589" t="str">
        <f t="shared" si="568"/>
        <v/>
      </c>
      <c r="BI4589" t="str">
        <f t="shared" si="569"/>
        <v/>
      </c>
      <c r="BJ4589" t="str">
        <f t="shared" ca="1" si="570"/>
        <v/>
      </c>
      <c r="BK4589">
        <f t="shared" si="572"/>
        <v>1900</v>
      </c>
      <c r="BL4589">
        <f t="shared" si="573"/>
        <v>1900</v>
      </c>
      <c r="BM4589" t="str">
        <f t="shared" si="571"/>
        <v/>
      </c>
    </row>
    <row r="4590" spans="59:65">
      <c r="BG4590" t="str">
        <f t="shared" ca="1" si="567"/>
        <v/>
      </c>
      <c r="BH4590" t="str">
        <f t="shared" si="568"/>
        <v/>
      </c>
      <c r="BI4590" t="str">
        <f t="shared" si="569"/>
        <v/>
      </c>
      <c r="BJ4590" t="str">
        <f t="shared" ca="1" si="570"/>
        <v/>
      </c>
      <c r="BK4590">
        <f t="shared" si="572"/>
        <v>1900</v>
      </c>
      <c r="BL4590">
        <f t="shared" si="573"/>
        <v>1900</v>
      </c>
      <c r="BM4590" t="str">
        <f t="shared" si="571"/>
        <v/>
      </c>
    </row>
    <row r="4591" spans="59:65">
      <c r="BG4591" t="str">
        <f t="shared" ca="1" si="567"/>
        <v/>
      </c>
      <c r="BH4591" t="str">
        <f t="shared" si="568"/>
        <v/>
      </c>
      <c r="BI4591" t="str">
        <f t="shared" si="569"/>
        <v/>
      </c>
      <c r="BJ4591" t="str">
        <f t="shared" ca="1" si="570"/>
        <v/>
      </c>
      <c r="BK4591">
        <f t="shared" si="572"/>
        <v>1900</v>
      </c>
      <c r="BL4591">
        <f t="shared" si="573"/>
        <v>1900</v>
      </c>
      <c r="BM4591" t="str">
        <f t="shared" si="571"/>
        <v/>
      </c>
    </row>
    <row r="4592" spans="59:65">
      <c r="BG4592" t="str">
        <f t="shared" ca="1" si="567"/>
        <v/>
      </c>
      <c r="BH4592" t="str">
        <f t="shared" si="568"/>
        <v/>
      </c>
      <c r="BI4592" t="str">
        <f t="shared" si="569"/>
        <v/>
      </c>
      <c r="BJ4592" t="str">
        <f t="shared" ca="1" si="570"/>
        <v/>
      </c>
      <c r="BK4592">
        <f t="shared" si="572"/>
        <v>1900</v>
      </c>
      <c r="BL4592">
        <f t="shared" si="573"/>
        <v>1900</v>
      </c>
      <c r="BM4592" t="str">
        <f t="shared" si="571"/>
        <v/>
      </c>
    </row>
    <row r="4593" spans="59:65">
      <c r="BG4593" t="str">
        <f t="shared" ca="1" si="567"/>
        <v/>
      </c>
      <c r="BH4593" t="str">
        <f t="shared" si="568"/>
        <v/>
      </c>
      <c r="BI4593" t="str">
        <f t="shared" si="569"/>
        <v/>
      </c>
      <c r="BJ4593" t="str">
        <f t="shared" ca="1" si="570"/>
        <v/>
      </c>
      <c r="BK4593">
        <f t="shared" si="572"/>
        <v>1900</v>
      </c>
      <c r="BL4593">
        <f t="shared" si="573"/>
        <v>1900</v>
      </c>
      <c r="BM4593" t="str">
        <f t="shared" si="571"/>
        <v/>
      </c>
    </row>
    <row r="4594" spans="59:65">
      <c r="BG4594" t="str">
        <f t="shared" ca="1" si="567"/>
        <v/>
      </c>
      <c r="BH4594" t="str">
        <f t="shared" si="568"/>
        <v/>
      </c>
      <c r="BI4594" t="str">
        <f t="shared" si="569"/>
        <v/>
      </c>
      <c r="BJ4594" t="str">
        <f t="shared" ca="1" si="570"/>
        <v/>
      </c>
      <c r="BK4594">
        <f t="shared" si="572"/>
        <v>1900</v>
      </c>
      <c r="BL4594">
        <f t="shared" si="573"/>
        <v>1900</v>
      </c>
      <c r="BM4594" t="str">
        <f t="shared" si="571"/>
        <v/>
      </c>
    </row>
    <row r="4595" spans="59:65">
      <c r="BG4595" t="str">
        <f t="shared" ca="1" si="567"/>
        <v/>
      </c>
      <c r="BH4595" t="str">
        <f t="shared" si="568"/>
        <v/>
      </c>
      <c r="BI4595" t="str">
        <f t="shared" si="569"/>
        <v/>
      </c>
      <c r="BJ4595" t="str">
        <f t="shared" ca="1" si="570"/>
        <v/>
      </c>
      <c r="BK4595">
        <f t="shared" si="572"/>
        <v>1900</v>
      </c>
      <c r="BL4595">
        <f t="shared" si="573"/>
        <v>1900</v>
      </c>
      <c r="BM4595" t="str">
        <f t="shared" si="571"/>
        <v/>
      </c>
    </row>
    <row r="4596" spans="59:65">
      <c r="BG4596" t="str">
        <f t="shared" ca="1" si="567"/>
        <v/>
      </c>
      <c r="BH4596" t="str">
        <f t="shared" si="568"/>
        <v/>
      </c>
      <c r="BI4596" t="str">
        <f t="shared" si="569"/>
        <v/>
      </c>
      <c r="BJ4596" t="str">
        <f t="shared" ca="1" si="570"/>
        <v/>
      </c>
      <c r="BK4596">
        <f t="shared" si="572"/>
        <v>1900</v>
      </c>
      <c r="BL4596">
        <f t="shared" si="573"/>
        <v>1900</v>
      </c>
      <c r="BM4596" t="str">
        <f t="shared" si="571"/>
        <v/>
      </c>
    </row>
    <row r="4597" spans="59:65">
      <c r="BG4597" t="str">
        <f t="shared" ca="1" si="567"/>
        <v/>
      </c>
      <c r="BH4597" t="str">
        <f t="shared" si="568"/>
        <v/>
      </c>
      <c r="BI4597" t="str">
        <f t="shared" si="569"/>
        <v/>
      </c>
      <c r="BJ4597" t="str">
        <f t="shared" ca="1" si="570"/>
        <v/>
      </c>
      <c r="BK4597">
        <f t="shared" si="572"/>
        <v>1900</v>
      </c>
      <c r="BL4597">
        <f t="shared" si="573"/>
        <v>1900</v>
      </c>
      <c r="BM4597" t="str">
        <f t="shared" si="571"/>
        <v/>
      </c>
    </row>
    <row r="4598" spans="59:65">
      <c r="BG4598" t="str">
        <f t="shared" ca="1" si="567"/>
        <v/>
      </c>
      <c r="BH4598" t="str">
        <f t="shared" si="568"/>
        <v/>
      </c>
      <c r="BI4598" t="str">
        <f t="shared" si="569"/>
        <v/>
      </c>
      <c r="BJ4598" t="str">
        <f t="shared" ca="1" si="570"/>
        <v/>
      </c>
      <c r="BK4598">
        <f t="shared" si="572"/>
        <v>1900</v>
      </c>
      <c r="BL4598">
        <f t="shared" si="573"/>
        <v>1900</v>
      </c>
      <c r="BM4598" t="str">
        <f t="shared" si="571"/>
        <v/>
      </c>
    </row>
    <row r="4599" spans="59:65">
      <c r="BG4599" t="str">
        <f t="shared" ca="1" si="567"/>
        <v/>
      </c>
      <c r="BH4599" t="str">
        <f t="shared" si="568"/>
        <v/>
      </c>
      <c r="BI4599" t="str">
        <f t="shared" si="569"/>
        <v/>
      </c>
      <c r="BJ4599" t="str">
        <f t="shared" ca="1" si="570"/>
        <v/>
      </c>
      <c r="BK4599">
        <f t="shared" si="572"/>
        <v>1900</v>
      </c>
      <c r="BL4599">
        <f t="shared" si="573"/>
        <v>1900</v>
      </c>
      <c r="BM4599" t="str">
        <f t="shared" si="571"/>
        <v/>
      </c>
    </row>
    <row r="4600" spans="59:65">
      <c r="BG4600" t="str">
        <f t="shared" ca="1" si="567"/>
        <v/>
      </c>
      <c r="BH4600" t="str">
        <f t="shared" si="568"/>
        <v/>
      </c>
      <c r="BI4600" t="str">
        <f t="shared" si="569"/>
        <v/>
      </c>
      <c r="BJ4600" t="str">
        <f t="shared" ca="1" si="570"/>
        <v/>
      </c>
      <c r="BK4600">
        <f t="shared" si="572"/>
        <v>1900</v>
      </c>
      <c r="BL4600">
        <f t="shared" si="573"/>
        <v>1900</v>
      </c>
      <c r="BM4600" t="str">
        <f t="shared" si="571"/>
        <v/>
      </c>
    </row>
    <row r="4601" spans="59:65">
      <c r="BG4601" t="str">
        <f t="shared" ref="BG4601:BG4664" ca="1" si="574">IF(A4601="","",DATEDIF(J4601,TODAY(),"y"))</f>
        <v/>
      </c>
      <c r="BH4601" t="str">
        <f t="shared" ref="BH4601:BH4664" si="575">IF(A4601="","",IF(BG4601&lt;61,"Moins de 61",IF(BG4601&lt;66,"61 à 65",IF(BG4601&lt;71,"66 à 70",IF(BG4601&lt;76,"71 à 75",IF(BG4601&lt;81,"76 à 80",IF(BG4601&lt;86,"81 à 85",IF(BG4601&lt;91,"86 à 90",IF(BG4601&lt;96,"91 à 95",IF(BG4601&lt;101,"96 à 100",IF(BG4601&gt;=101,"101 et plus","")))))))))))</f>
        <v/>
      </c>
      <c r="BI4601" t="str">
        <f t="shared" ref="BI4601:BI4664" si="576">IF(B4601="","",IF(BG4601&lt;66,"Moins de 66",IF(BG4601&lt;71,"66 à 70",IF(BG4601&lt;76,"71 à 75",IF(BG4601&lt;81,"76 à 80",IF(BG4601&gt;=81,"plus de 80",""))))))</f>
        <v/>
      </c>
      <c r="BJ4601" t="str">
        <f t="shared" ref="BJ4601:BJ4664" ca="1" si="577">IF(A4601="","",DATEDIF(L4601,TODAY(),"y"))</f>
        <v/>
      </c>
      <c r="BK4601">
        <f t="shared" si="572"/>
        <v>1900</v>
      </c>
      <c r="BL4601">
        <f t="shared" si="573"/>
        <v>1900</v>
      </c>
      <c r="BM4601" t="str">
        <f t="shared" si="571"/>
        <v/>
      </c>
    </row>
    <row r="4602" spans="59:65">
      <c r="BG4602" t="str">
        <f t="shared" ca="1" si="574"/>
        <v/>
      </c>
      <c r="BH4602" t="str">
        <f t="shared" si="575"/>
        <v/>
      </c>
      <c r="BI4602" t="str">
        <f t="shared" si="576"/>
        <v/>
      </c>
      <c r="BJ4602" t="str">
        <f t="shared" ca="1" si="577"/>
        <v/>
      </c>
      <c r="BK4602">
        <f t="shared" si="572"/>
        <v>1900</v>
      </c>
      <c r="BL4602">
        <f t="shared" si="573"/>
        <v>1900</v>
      </c>
      <c r="BM4602" t="str">
        <f t="shared" si="571"/>
        <v/>
      </c>
    </row>
    <row r="4603" spans="59:65">
      <c r="BG4603" t="str">
        <f t="shared" ca="1" si="574"/>
        <v/>
      </c>
      <c r="BH4603" t="str">
        <f t="shared" si="575"/>
        <v/>
      </c>
      <c r="BI4603" t="str">
        <f t="shared" si="576"/>
        <v/>
      </c>
      <c r="BJ4603" t="str">
        <f t="shared" ca="1" si="577"/>
        <v/>
      </c>
      <c r="BK4603">
        <f t="shared" si="572"/>
        <v>1900</v>
      </c>
      <c r="BL4603">
        <f t="shared" si="573"/>
        <v>1900</v>
      </c>
      <c r="BM4603" t="str">
        <f t="shared" si="571"/>
        <v/>
      </c>
    </row>
    <row r="4604" spans="59:65">
      <c r="BG4604" t="str">
        <f t="shared" ca="1" si="574"/>
        <v/>
      </c>
      <c r="BH4604" t="str">
        <f t="shared" si="575"/>
        <v/>
      </c>
      <c r="BI4604" t="str">
        <f t="shared" si="576"/>
        <v/>
      </c>
      <c r="BJ4604" t="str">
        <f t="shared" ca="1" si="577"/>
        <v/>
      </c>
      <c r="BK4604">
        <f t="shared" si="572"/>
        <v>1900</v>
      </c>
      <c r="BL4604">
        <f t="shared" si="573"/>
        <v>1900</v>
      </c>
      <c r="BM4604" t="str">
        <f t="shared" si="571"/>
        <v/>
      </c>
    </row>
    <row r="4605" spans="59:65">
      <c r="BG4605" t="str">
        <f t="shared" ca="1" si="574"/>
        <v/>
      </c>
      <c r="BH4605" t="str">
        <f t="shared" si="575"/>
        <v/>
      </c>
      <c r="BI4605" t="str">
        <f t="shared" si="576"/>
        <v/>
      </c>
      <c r="BJ4605" t="str">
        <f t="shared" ca="1" si="577"/>
        <v/>
      </c>
      <c r="BK4605">
        <f t="shared" si="572"/>
        <v>1900</v>
      </c>
      <c r="BL4605">
        <f t="shared" si="573"/>
        <v>1900</v>
      </c>
      <c r="BM4605" t="str">
        <f t="shared" si="571"/>
        <v/>
      </c>
    </row>
    <row r="4606" spans="59:65">
      <c r="BG4606" t="str">
        <f t="shared" ca="1" si="574"/>
        <v/>
      </c>
      <c r="BH4606" t="str">
        <f t="shared" si="575"/>
        <v/>
      </c>
      <c r="BI4606" t="str">
        <f t="shared" si="576"/>
        <v/>
      </c>
      <c r="BJ4606" t="str">
        <f t="shared" ca="1" si="577"/>
        <v/>
      </c>
      <c r="BK4606">
        <f t="shared" si="572"/>
        <v>1900</v>
      </c>
      <c r="BL4606">
        <f t="shared" si="573"/>
        <v>1900</v>
      </c>
      <c r="BM4606" t="str">
        <f t="shared" si="571"/>
        <v/>
      </c>
    </row>
    <row r="4607" spans="59:65">
      <c r="BG4607" t="str">
        <f t="shared" ca="1" si="574"/>
        <v/>
      </c>
      <c r="BH4607" t="str">
        <f t="shared" si="575"/>
        <v/>
      </c>
      <c r="BI4607" t="str">
        <f t="shared" si="576"/>
        <v/>
      </c>
      <c r="BJ4607" t="str">
        <f t="shared" ca="1" si="577"/>
        <v/>
      </c>
      <c r="BK4607">
        <f t="shared" si="572"/>
        <v>1900</v>
      </c>
      <c r="BL4607">
        <f t="shared" si="573"/>
        <v>1900</v>
      </c>
      <c r="BM4607" t="str">
        <f t="shared" si="571"/>
        <v/>
      </c>
    </row>
    <row r="4608" spans="59:65">
      <c r="BG4608" t="str">
        <f t="shared" ca="1" si="574"/>
        <v/>
      </c>
      <c r="BH4608" t="str">
        <f t="shared" si="575"/>
        <v/>
      </c>
      <c r="BI4608" t="str">
        <f t="shared" si="576"/>
        <v/>
      </c>
      <c r="BJ4608" t="str">
        <f t="shared" ca="1" si="577"/>
        <v/>
      </c>
      <c r="BK4608">
        <f t="shared" si="572"/>
        <v>1900</v>
      </c>
      <c r="BL4608">
        <f t="shared" si="573"/>
        <v>1900</v>
      </c>
      <c r="BM4608" t="str">
        <f t="shared" si="571"/>
        <v/>
      </c>
    </row>
    <row r="4609" spans="59:65">
      <c r="BG4609" t="str">
        <f t="shared" ca="1" si="574"/>
        <v/>
      </c>
      <c r="BH4609" t="str">
        <f t="shared" si="575"/>
        <v/>
      </c>
      <c r="BI4609" t="str">
        <f t="shared" si="576"/>
        <v/>
      </c>
      <c r="BJ4609" t="str">
        <f t="shared" ca="1" si="577"/>
        <v/>
      </c>
      <c r="BK4609">
        <f t="shared" si="572"/>
        <v>1900</v>
      </c>
      <c r="BL4609">
        <f t="shared" si="573"/>
        <v>1900</v>
      </c>
      <c r="BM4609" t="str">
        <f t="shared" si="571"/>
        <v/>
      </c>
    </row>
    <row r="4610" spans="59:65">
      <c r="BG4610" t="str">
        <f t="shared" ca="1" si="574"/>
        <v/>
      </c>
      <c r="BH4610" t="str">
        <f t="shared" si="575"/>
        <v/>
      </c>
      <c r="BI4610" t="str">
        <f t="shared" si="576"/>
        <v/>
      </c>
      <c r="BJ4610" t="str">
        <f t="shared" ca="1" si="577"/>
        <v/>
      </c>
      <c r="BK4610">
        <f t="shared" si="572"/>
        <v>1900</v>
      </c>
      <c r="BL4610">
        <f t="shared" si="573"/>
        <v>1900</v>
      </c>
      <c r="BM4610" t="str">
        <f t="shared" ref="BM4610:BM4673" si="578">IF(A4610="","",IF(O4610="Adhérent",BG4610,""))</f>
        <v/>
      </c>
    </row>
    <row r="4611" spans="59:65">
      <c r="BG4611" t="str">
        <f t="shared" ca="1" si="574"/>
        <v/>
      </c>
      <c r="BH4611" t="str">
        <f t="shared" si="575"/>
        <v/>
      </c>
      <c r="BI4611" t="str">
        <f t="shared" si="576"/>
        <v/>
      </c>
      <c r="BJ4611" t="str">
        <f t="shared" ca="1" si="577"/>
        <v/>
      </c>
      <c r="BK4611">
        <f t="shared" ref="BK4611:BK4674" si="579">YEAR(L4611)</f>
        <v>1900</v>
      </c>
      <c r="BL4611">
        <f t="shared" ref="BL4611:BL4674" si="580">YEAR(E4611)</f>
        <v>1900</v>
      </c>
      <c r="BM4611" t="str">
        <f t="shared" si="578"/>
        <v/>
      </c>
    </row>
    <row r="4612" spans="59:65">
      <c r="BG4612" t="str">
        <f t="shared" ca="1" si="574"/>
        <v/>
      </c>
      <c r="BH4612" t="str">
        <f t="shared" si="575"/>
        <v/>
      </c>
      <c r="BI4612" t="str">
        <f t="shared" si="576"/>
        <v/>
      </c>
      <c r="BJ4612" t="str">
        <f t="shared" ca="1" si="577"/>
        <v/>
      </c>
      <c r="BK4612">
        <f t="shared" si="579"/>
        <v>1900</v>
      </c>
      <c r="BL4612">
        <f t="shared" si="580"/>
        <v>1900</v>
      </c>
      <c r="BM4612" t="str">
        <f t="shared" si="578"/>
        <v/>
      </c>
    </row>
    <row r="4613" spans="59:65">
      <c r="BG4613" t="str">
        <f t="shared" ca="1" si="574"/>
        <v/>
      </c>
      <c r="BH4613" t="str">
        <f t="shared" si="575"/>
        <v/>
      </c>
      <c r="BI4613" t="str">
        <f t="shared" si="576"/>
        <v/>
      </c>
      <c r="BJ4613" t="str">
        <f t="shared" ca="1" si="577"/>
        <v/>
      </c>
      <c r="BK4613">
        <f t="shared" si="579"/>
        <v>1900</v>
      </c>
      <c r="BL4613">
        <f t="shared" si="580"/>
        <v>1900</v>
      </c>
      <c r="BM4613" t="str">
        <f t="shared" si="578"/>
        <v/>
      </c>
    </row>
    <row r="4614" spans="59:65">
      <c r="BG4614" t="str">
        <f t="shared" ca="1" si="574"/>
        <v/>
      </c>
      <c r="BH4614" t="str">
        <f t="shared" si="575"/>
        <v/>
      </c>
      <c r="BI4614" t="str">
        <f t="shared" si="576"/>
        <v/>
      </c>
      <c r="BJ4614" t="str">
        <f t="shared" ca="1" si="577"/>
        <v/>
      </c>
      <c r="BK4614">
        <f t="shared" si="579"/>
        <v>1900</v>
      </c>
      <c r="BL4614">
        <f t="shared" si="580"/>
        <v>1900</v>
      </c>
      <c r="BM4614" t="str">
        <f t="shared" si="578"/>
        <v/>
      </c>
    </row>
    <row r="4615" spans="59:65">
      <c r="BG4615" t="str">
        <f t="shared" ca="1" si="574"/>
        <v/>
      </c>
      <c r="BH4615" t="str">
        <f t="shared" si="575"/>
        <v/>
      </c>
      <c r="BI4615" t="str">
        <f t="shared" si="576"/>
        <v/>
      </c>
      <c r="BJ4615" t="str">
        <f t="shared" ca="1" si="577"/>
        <v/>
      </c>
      <c r="BK4615">
        <f t="shared" si="579"/>
        <v>1900</v>
      </c>
      <c r="BL4615">
        <f t="shared" si="580"/>
        <v>1900</v>
      </c>
      <c r="BM4615" t="str">
        <f t="shared" si="578"/>
        <v/>
      </c>
    </row>
    <row r="4616" spans="59:65">
      <c r="BG4616" t="str">
        <f t="shared" ca="1" si="574"/>
        <v/>
      </c>
      <c r="BH4616" t="str">
        <f t="shared" si="575"/>
        <v/>
      </c>
      <c r="BI4616" t="str">
        <f t="shared" si="576"/>
        <v/>
      </c>
      <c r="BJ4616" t="str">
        <f t="shared" ca="1" si="577"/>
        <v/>
      </c>
      <c r="BK4616">
        <f t="shared" si="579"/>
        <v>1900</v>
      </c>
      <c r="BL4616">
        <f t="shared" si="580"/>
        <v>1900</v>
      </c>
      <c r="BM4616" t="str">
        <f t="shared" si="578"/>
        <v/>
      </c>
    </row>
    <row r="4617" spans="59:65">
      <c r="BG4617" t="str">
        <f t="shared" ca="1" si="574"/>
        <v/>
      </c>
      <c r="BH4617" t="str">
        <f t="shared" si="575"/>
        <v/>
      </c>
      <c r="BI4617" t="str">
        <f t="shared" si="576"/>
        <v/>
      </c>
      <c r="BJ4617" t="str">
        <f t="shared" ca="1" si="577"/>
        <v/>
      </c>
      <c r="BK4617">
        <f t="shared" si="579"/>
        <v>1900</v>
      </c>
      <c r="BL4617">
        <f t="shared" si="580"/>
        <v>1900</v>
      </c>
      <c r="BM4617" t="str">
        <f t="shared" si="578"/>
        <v/>
      </c>
    </row>
    <row r="4618" spans="59:65">
      <c r="BG4618" t="str">
        <f t="shared" ca="1" si="574"/>
        <v/>
      </c>
      <c r="BH4618" t="str">
        <f t="shared" si="575"/>
        <v/>
      </c>
      <c r="BI4618" t="str">
        <f t="shared" si="576"/>
        <v/>
      </c>
      <c r="BJ4618" t="str">
        <f t="shared" ca="1" si="577"/>
        <v/>
      </c>
      <c r="BK4618">
        <f t="shared" si="579"/>
        <v>1900</v>
      </c>
      <c r="BL4618">
        <f t="shared" si="580"/>
        <v>1900</v>
      </c>
      <c r="BM4618" t="str">
        <f t="shared" si="578"/>
        <v/>
      </c>
    </row>
    <row r="4619" spans="59:65">
      <c r="BG4619" t="str">
        <f t="shared" ca="1" si="574"/>
        <v/>
      </c>
      <c r="BH4619" t="str">
        <f t="shared" si="575"/>
        <v/>
      </c>
      <c r="BI4619" t="str">
        <f t="shared" si="576"/>
        <v/>
      </c>
      <c r="BJ4619" t="str">
        <f t="shared" ca="1" si="577"/>
        <v/>
      </c>
      <c r="BK4619">
        <f t="shared" si="579"/>
        <v>1900</v>
      </c>
      <c r="BL4619">
        <f t="shared" si="580"/>
        <v>1900</v>
      </c>
      <c r="BM4619" t="str">
        <f t="shared" si="578"/>
        <v/>
      </c>
    </row>
    <row r="4620" spans="59:65">
      <c r="BG4620" t="str">
        <f t="shared" ca="1" si="574"/>
        <v/>
      </c>
      <c r="BH4620" t="str">
        <f t="shared" si="575"/>
        <v/>
      </c>
      <c r="BI4620" t="str">
        <f t="shared" si="576"/>
        <v/>
      </c>
      <c r="BJ4620" t="str">
        <f t="shared" ca="1" si="577"/>
        <v/>
      </c>
      <c r="BK4620">
        <f t="shared" si="579"/>
        <v>1900</v>
      </c>
      <c r="BL4620">
        <f t="shared" si="580"/>
        <v>1900</v>
      </c>
      <c r="BM4620" t="str">
        <f t="shared" si="578"/>
        <v/>
      </c>
    </row>
    <row r="4621" spans="59:65">
      <c r="BG4621" t="str">
        <f t="shared" ca="1" si="574"/>
        <v/>
      </c>
      <c r="BH4621" t="str">
        <f t="shared" si="575"/>
        <v/>
      </c>
      <c r="BI4621" t="str">
        <f t="shared" si="576"/>
        <v/>
      </c>
      <c r="BJ4621" t="str">
        <f t="shared" ca="1" si="577"/>
        <v/>
      </c>
      <c r="BK4621">
        <f t="shared" si="579"/>
        <v>1900</v>
      </c>
      <c r="BL4621">
        <f t="shared" si="580"/>
        <v>1900</v>
      </c>
      <c r="BM4621" t="str">
        <f t="shared" si="578"/>
        <v/>
      </c>
    </row>
    <row r="4622" spans="59:65">
      <c r="BG4622" t="str">
        <f t="shared" ca="1" si="574"/>
        <v/>
      </c>
      <c r="BH4622" t="str">
        <f t="shared" si="575"/>
        <v/>
      </c>
      <c r="BI4622" t="str">
        <f t="shared" si="576"/>
        <v/>
      </c>
      <c r="BJ4622" t="str">
        <f t="shared" ca="1" si="577"/>
        <v/>
      </c>
      <c r="BK4622">
        <f t="shared" si="579"/>
        <v>1900</v>
      </c>
      <c r="BL4622">
        <f t="shared" si="580"/>
        <v>1900</v>
      </c>
      <c r="BM4622" t="str">
        <f t="shared" si="578"/>
        <v/>
      </c>
    </row>
    <row r="4623" spans="59:65">
      <c r="BG4623" t="str">
        <f t="shared" ca="1" si="574"/>
        <v/>
      </c>
      <c r="BH4623" t="str">
        <f t="shared" si="575"/>
        <v/>
      </c>
      <c r="BI4623" t="str">
        <f t="shared" si="576"/>
        <v/>
      </c>
      <c r="BJ4623" t="str">
        <f t="shared" ca="1" si="577"/>
        <v/>
      </c>
      <c r="BK4623">
        <f t="shared" si="579"/>
        <v>1900</v>
      </c>
      <c r="BL4623">
        <f t="shared" si="580"/>
        <v>1900</v>
      </c>
      <c r="BM4623" t="str">
        <f t="shared" si="578"/>
        <v/>
      </c>
    </row>
    <row r="4624" spans="59:65">
      <c r="BG4624" t="str">
        <f t="shared" ca="1" si="574"/>
        <v/>
      </c>
      <c r="BH4624" t="str">
        <f t="shared" si="575"/>
        <v/>
      </c>
      <c r="BI4624" t="str">
        <f t="shared" si="576"/>
        <v/>
      </c>
      <c r="BJ4624" t="str">
        <f t="shared" ca="1" si="577"/>
        <v/>
      </c>
      <c r="BK4624">
        <f t="shared" si="579"/>
        <v>1900</v>
      </c>
      <c r="BL4624">
        <f t="shared" si="580"/>
        <v>1900</v>
      </c>
      <c r="BM4624" t="str">
        <f t="shared" si="578"/>
        <v/>
      </c>
    </row>
    <row r="4625" spans="59:65">
      <c r="BG4625" t="str">
        <f t="shared" ca="1" si="574"/>
        <v/>
      </c>
      <c r="BH4625" t="str">
        <f t="shared" si="575"/>
        <v/>
      </c>
      <c r="BI4625" t="str">
        <f t="shared" si="576"/>
        <v/>
      </c>
      <c r="BJ4625" t="str">
        <f t="shared" ca="1" si="577"/>
        <v/>
      </c>
      <c r="BK4625">
        <f t="shared" si="579"/>
        <v>1900</v>
      </c>
      <c r="BL4625">
        <f t="shared" si="580"/>
        <v>1900</v>
      </c>
      <c r="BM4625" t="str">
        <f t="shared" si="578"/>
        <v/>
      </c>
    </row>
    <row r="4626" spans="59:65">
      <c r="BG4626" t="str">
        <f t="shared" ca="1" si="574"/>
        <v/>
      </c>
      <c r="BH4626" t="str">
        <f t="shared" si="575"/>
        <v/>
      </c>
      <c r="BI4626" t="str">
        <f t="shared" si="576"/>
        <v/>
      </c>
      <c r="BJ4626" t="str">
        <f t="shared" ca="1" si="577"/>
        <v/>
      </c>
      <c r="BK4626">
        <f t="shared" si="579"/>
        <v>1900</v>
      </c>
      <c r="BL4626">
        <f t="shared" si="580"/>
        <v>1900</v>
      </c>
      <c r="BM4626" t="str">
        <f t="shared" si="578"/>
        <v/>
      </c>
    </row>
    <row r="4627" spans="59:65">
      <c r="BG4627" t="str">
        <f t="shared" ca="1" si="574"/>
        <v/>
      </c>
      <c r="BH4627" t="str">
        <f t="shared" si="575"/>
        <v/>
      </c>
      <c r="BI4627" t="str">
        <f t="shared" si="576"/>
        <v/>
      </c>
      <c r="BJ4627" t="str">
        <f t="shared" ca="1" si="577"/>
        <v/>
      </c>
      <c r="BK4627">
        <f t="shared" si="579"/>
        <v>1900</v>
      </c>
      <c r="BL4627">
        <f t="shared" si="580"/>
        <v>1900</v>
      </c>
      <c r="BM4627" t="str">
        <f t="shared" si="578"/>
        <v/>
      </c>
    </row>
    <row r="4628" spans="59:65">
      <c r="BG4628" t="str">
        <f t="shared" ca="1" si="574"/>
        <v/>
      </c>
      <c r="BH4628" t="str">
        <f t="shared" si="575"/>
        <v/>
      </c>
      <c r="BI4628" t="str">
        <f t="shared" si="576"/>
        <v/>
      </c>
      <c r="BJ4628" t="str">
        <f t="shared" ca="1" si="577"/>
        <v/>
      </c>
      <c r="BK4628">
        <f t="shared" si="579"/>
        <v>1900</v>
      </c>
      <c r="BL4628">
        <f t="shared" si="580"/>
        <v>1900</v>
      </c>
      <c r="BM4628" t="str">
        <f t="shared" si="578"/>
        <v/>
      </c>
    </row>
    <row r="4629" spans="59:65">
      <c r="BG4629" t="str">
        <f t="shared" ca="1" si="574"/>
        <v/>
      </c>
      <c r="BH4629" t="str">
        <f t="shared" si="575"/>
        <v/>
      </c>
      <c r="BI4629" t="str">
        <f t="shared" si="576"/>
        <v/>
      </c>
      <c r="BJ4629" t="str">
        <f t="shared" ca="1" si="577"/>
        <v/>
      </c>
      <c r="BK4629">
        <f t="shared" si="579"/>
        <v>1900</v>
      </c>
      <c r="BL4629">
        <f t="shared" si="580"/>
        <v>1900</v>
      </c>
      <c r="BM4629" t="str">
        <f t="shared" si="578"/>
        <v/>
      </c>
    </row>
    <row r="4630" spans="59:65">
      <c r="BG4630" t="str">
        <f t="shared" ca="1" si="574"/>
        <v/>
      </c>
      <c r="BH4630" t="str">
        <f t="shared" si="575"/>
        <v/>
      </c>
      <c r="BI4630" t="str">
        <f t="shared" si="576"/>
        <v/>
      </c>
      <c r="BJ4630" t="str">
        <f t="shared" ca="1" si="577"/>
        <v/>
      </c>
      <c r="BK4630">
        <f t="shared" si="579"/>
        <v>1900</v>
      </c>
      <c r="BL4630">
        <f t="shared" si="580"/>
        <v>1900</v>
      </c>
      <c r="BM4630" t="str">
        <f t="shared" si="578"/>
        <v/>
      </c>
    </row>
    <row r="4631" spans="59:65">
      <c r="BG4631" t="str">
        <f t="shared" ca="1" si="574"/>
        <v/>
      </c>
      <c r="BH4631" t="str">
        <f t="shared" si="575"/>
        <v/>
      </c>
      <c r="BI4631" t="str">
        <f t="shared" si="576"/>
        <v/>
      </c>
      <c r="BJ4631" t="str">
        <f t="shared" ca="1" si="577"/>
        <v/>
      </c>
      <c r="BK4631">
        <f t="shared" si="579"/>
        <v>1900</v>
      </c>
      <c r="BL4631">
        <f t="shared" si="580"/>
        <v>1900</v>
      </c>
      <c r="BM4631" t="str">
        <f t="shared" si="578"/>
        <v/>
      </c>
    </row>
    <row r="4632" spans="59:65">
      <c r="BG4632" t="str">
        <f t="shared" ca="1" si="574"/>
        <v/>
      </c>
      <c r="BH4632" t="str">
        <f t="shared" si="575"/>
        <v/>
      </c>
      <c r="BI4632" t="str">
        <f t="shared" si="576"/>
        <v/>
      </c>
      <c r="BJ4632" t="str">
        <f t="shared" ca="1" si="577"/>
        <v/>
      </c>
      <c r="BK4632">
        <f t="shared" si="579"/>
        <v>1900</v>
      </c>
      <c r="BL4632">
        <f t="shared" si="580"/>
        <v>1900</v>
      </c>
      <c r="BM4632" t="str">
        <f t="shared" si="578"/>
        <v/>
      </c>
    </row>
    <row r="4633" spans="59:65">
      <c r="BG4633" t="str">
        <f t="shared" ca="1" si="574"/>
        <v/>
      </c>
      <c r="BH4633" t="str">
        <f t="shared" si="575"/>
        <v/>
      </c>
      <c r="BI4633" t="str">
        <f t="shared" si="576"/>
        <v/>
      </c>
      <c r="BJ4633" t="str">
        <f t="shared" ca="1" si="577"/>
        <v/>
      </c>
      <c r="BK4633">
        <f t="shared" si="579"/>
        <v>1900</v>
      </c>
      <c r="BL4633">
        <f t="shared" si="580"/>
        <v>1900</v>
      </c>
      <c r="BM4633" t="str">
        <f t="shared" si="578"/>
        <v/>
      </c>
    </row>
    <row r="4634" spans="59:65">
      <c r="BG4634" t="str">
        <f t="shared" ca="1" si="574"/>
        <v/>
      </c>
      <c r="BH4634" t="str">
        <f t="shared" si="575"/>
        <v/>
      </c>
      <c r="BI4634" t="str">
        <f t="shared" si="576"/>
        <v/>
      </c>
      <c r="BJ4634" t="str">
        <f t="shared" ca="1" si="577"/>
        <v/>
      </c>
      <c r="BK4634">
        <f t="shared" si="579"/>
        <v>1900</v>
      </c>
      <c r="BL4634">
        <f t="shared" si="580"/>
        <v>1900</v>
      </c>
      <c r="BM4634" t="str">
        <f t="shared" si="578"/>
        <v/>
      </c>
    </row>
    <row r="4635" spans="59:65">
      <c r="BG4635" t="str">
        <f t="shared" ca="1" si="574"/>
        <v/>
      </c>
      <c r="BH4635" t="str">
        <f t="shared" si="575"/>
        <v/>
      </c>
      <c r="BI4635" t="str">
        <f t="shared" si="576"/>
        <v/>
      </c>
      <c r="BJ4635" t="str">
        <f t="shared" ca="1" si="577"/>
        <v/>
      </c>
      <c r="BK4635">
        <f t="shared" si="579"/>
        <v>1900</v>
      </c>
      <c r="BL4635">
        <f t="shared" si="580"/>
        <v>1900</v>
      </c>
      <c r="BM4635" t="str">
        <f t="shared" si="578"/>
        <v/>
      </c>
    </row>
    <row r="4636" spans="59:65">
      <c r="BG4636" t="str">
        <f t="shared" ca="1" si="574"/>
        <v/>
      </c>
      <c r="BH4636" t="str">
        <f t="shared" si="575"/>
        <v/>
      </c>
      <c r="BI4636" t="str">
        <f t="shared" si="576"/>
        <v/>
      </c>
      <c r="BJ4636" t="str">
        <f t="shared" ca="1" si="577"/>
        <v/>
      </c>
      <c r="BK4636">
        <f t="shared" si="579"/>
        <v>1900</v>
      </c>
      <c r="BL4636">
        <f t="shared" si="580"/>
        <v>1900</v>
      </c>
      <c r="BM4636" t="str">
        <f t="shared" si="578"/>
        <v/>
      </c>
    </row>
    <row r="4637" spans="59:65">
      <c r="BG4637" t="str">
        <f t="shared" ca="1" si="574"/>
        <v/>
      </c>
      <c r="BH4637" t="str">
        <f t="shared" si="575"/>
        <v/>
      </c>
      <c r="BI4637" t="str">
        <f t="shared" si="576"/>
        <v/>
      </c>
      <c r="BJ4637" t="str">
        <f t="shared" ca="1" si="577"/>
        <v/>
      </c>
      <c r="BK4637">
        <f t="shared" si="579"/>
        <v>1900</v>
      </c>
      <c r="BL4637">
        <f t="shared" si="580"/>
        <v>1900</v>
      </c>
      <c r="BM4637" t="str">
        <f t="shared" si="578"/>
        <v/>
      </c>
    </row>
    <row r="4638" spans="59:65">
      <c r="BG4638" t="str">
        <f t="shared" ca="1" si="574"/>
        <v/>
      </c>
      <c r="BH4638" t="str">
        <f t="shared" si="575"/>
        <v/>
      </c>
      <c r="BI4638" t="str">
        <f t="shared" si="576"/>
        <v/>
      </c>
      <c r="BJ4638" t="str">
        <f t="shared" ca="1" si="577"/>
        <v/>
      </c>
      <c r="BK4638">
        <f t="shared" si="579"/>
        <v>1900</v>
      </c>
      <c r="BL4638">
        <f t="shared" si="580"/>
        <v>1900</v>
      </c>
      <c r="BM4638" t="str">
        <f t="shared" si="578"/>
        <v/>
      </c>
    </row>
    <row r="4639" spans="59:65">
      <c r="BG4639" t="str">
        <f t="shared" ca="1" si="574"/>
        <v/>
      </c>
      <c r="BH4639" t="str">
        <f t="shared" si="575"/>
        <v/>
      </c>
      <c r="BI4639" t="str">
        <f t="shared" si="576"/>
        <v/>
      </c>
      <c r="BJ4639" t="str">
        <f t="shared" ca="1" si="577"/>
        <v/>
      </c>
      <c r="BK4639">
        <f t="shared" si="579"/>
        <v>1900</v>
      </c>
      <c r="BL4639">
        <f t="shared" si="580"/>
        <v>1900</v>
      </c>
      <c r="BM4639" t="str">
        <f t="shared" si="578"/>
        <v/>
      </c>
    </row>
    <row r="4640" spans="59:65">
      <c r="BG4640" t="str">
        <f t="shared" ca="1" si="574"/>
        <v/>
      </c>
      <c r="BH4640" t="str">
        <f t="shared" si="575"/>
        <v/>
      </c>
      <c r="BI4640" t="str">
        <f t="shared" si="576"/>
        <v/>
      </c>
      <c r="BJ4640" t="str">
        <f t="shared" ca="1" si="577"/>
        <v/>
      </c>
      <c r="BK4640">
        <f t="shared" si="579"/>
        <v>1900</v>
      </c>
      <c r="BL4640">
        <f t="shared" si="580"/>
        <v>1900</v>
      </c>
      <c r="BM4640" t="str">
        <f t="shared" si="578"/>
        <v/>
      </c>
    </row>
    <row r="4641" spans="59:65">
      <c r="BG4641" t="str">
        <f t="shared" ca="1" si="574"/>
        <v/>
      </c>
      <c r="BH4641" t="str">
        <f t="shared" si="575"/>
        <v/>
      </c>
      <c r="BI4641" t="str">
        <f t="shared" si="576"/>
        <v/>
      </c>
      <c r="BJ4641" t="str">
        <f t="shared" ca="1" si="577"/>
        <v/>
      </c>
      <c r="BK4641">
        <f t="shared" si="579"/>
        <v>1900</v>
      </c>
      <c r="BL4641">
        <f t="shared" si="580"/>
        <v>1900</v>
      </c>
      <c r="BM4641" t="str">
        <f t="shared" si="578"/>
        <v/>
      </c>
    </row>
    <row r="4642" spans="59:65">
      <c r="BG4642" t="str">
        <f t="shared" ca="1" si="574"/>
        <v/>
      </c>
      <c r="BH4642" t="str">
        <f t="shared" si="575"/>
        <v/>
      </c>
      <c r="BI4642" t="str">
        <f t="shared" si="576"/>
        <v/>
      </c>
      <c r="BJ4642" t="str">
        <f t="shared" ca="1" si="577"/>
        <v/>
      </c>
      <c r="BK4642">
        <f t="shared" si="579"/>
        <v>1900</v>
      </c>
      <c r="BL4642">
        <f t="shared" si="580"/>
        <v>1900</v>
      </c>
      <c r="BM4642" t="str">
        <f t="shared" si="578"/>
        <v/>
      </c>
    </row>
    <row r="4643" spans="59:65">
      <c r="BG4643" t="str">
        <f t="shared" ca="1" si="574"/>
        <v/>
      </c>
      <c r="BH4643" t="str">
        <f t="shared" si="575"/>
        <v/>
      </c>
      <c r="BI4643" t="str">
        <f t="shared" si="576"/>
        <v/>
      </c>
      <c r="BJ4643" t="str">
        <f t="shared" ca="1" si="577"/>
        <v/>
      </c>
      <c r="BK4643">
        <f t="shared" si="579"/>
        <v>1900</v>
      </c>
      <c r="BL4643">
        <f t="shared" si="580"/>
        <v>1900</v>
      </c>
      <c r="BM4643" t="str">
        <f t="shared" si="578"/>
        <v/>
      </c>
    </row>
    <row r="4644" spans="59:65">
      <c r="BG4644" t="str">
        <f t="shared" ca="1" si="574"/>
        <v/>
      </c>
      <c r="BH4644" t="str">
        <f t="shared" si="575"/>
        <v/>
      </c>
      <c r="BI4644" t="str">
        <f t="shared" si="576"/>
        <v/>
      </c>
      <c r="BJ4644" t="str">
        <f t="shared" ca="1" si="577"/>
        <v/>
      </c>
      <c r="BK4644">
        <f t="shared" si="579"/>
        <v>1900</v>
      </c>
      <c r="BL4644">
        <f t="shared" si="580"/>
        <v>1900</v>
      </c>
      <c r="BM4644" t="str">
        <f t="shared" si="578"/>
        <v/>
      </c>
    </row>
    <row r="4645" spans="59:65">
      <c r="BG4645" t="str">
        <f t="shared" ca="1" si="574"/>
        <v/>
      </c>
      <c r="BH4645" t="str">
        <f t="shared" si="575"/>
        <v/>
      </c>
      <c r="BI4645" t="str">
        <f t="shared" si="576"/>
        <v/>
      </c>
      <c r="BJ4645" t="str">
        <f t="shared" ca="1" si="577"/>
        <v/>
      </c>
      <c r="BK4645">
        <f t="shared" si="579"/>
        <v>1900</v>
      </c>
      <c r="BL4645">
        <f t="shared" si="580"/>
        <v>1900</v>
      </c>
      <c r="BM4645" t="str">
        <f t="shared" si="578"/>
        <v/>
      </c>
    </row>
    <row r="4646" spans="59:65">
      <c r="BG4646" t="str">
        <f t="shared" ca="1" si="574"/>
        <v/>
      </c>
      <c r="BH4646" t="str">
        <f t="shared" si="575"/>
        <v/>
      </c>
      <c r="BI4646" t="str">
        <f t="shared" si="576"/>
        <v/>
      </c>
      <c r="BJ4646" t="str">
        <f t="shared" ca="1" si="577"/>
        <v/>
      </c>
      <c r="BK4646">
        <f t="shared" si="579"/>
        <v>1900</v>
      </c>
      <c r="BL4646">
        <f t="shared" si="580"/>
        <v>1900</v>
      </c>
      <c r="BM4646" t="str">
        <f t="shared" si="578"/>
        <v/>
      </c>
    </row>
    <row r="4647" spans="59:65">
      <c r="BG4647" t="str">
        <f t="shared" ca="1" si="574"/>
        <v/>
      </c>
      <c r="BH4647" t="str">
        <f t="shared" si="575"/>
        <v/>
      </c>
      <c r="BI4647" t="str">
        <f t="shared" si="576"/>
        <v/>
      </c>
      <c r="BJ4647" t="str">
        <f t="shared" ca="1" si="577"/>
        <v/>
      </c>
      <c r="BK4647">
        <f t="shared" si="579"/>
        <v>1900</v>
      </c>
      <c r="BL4647">
        <f t="shared" si="580"/>
        <v>1900</v>
      </c>
      <c r="BM4647" t="str">
        <f t="shared" si="578"/>
        <v/>
      </c>
    </row>
    <row r="4648" spans="59:65">
      <c r="BG4648" t="str">
        <f t="shared" ca="1" si="574"/>
        <v/>
      </c>
      <c r="BH4648" t="str">
        <f t="shared" si="575"/>
        <v/>
      </c>
      <c r="BI4648" t="str">
        <f t="shared" si="576"/>
        <v/>
      </c>
      <c r="BJ4648" t="str">
        <f t="shared" ca="1" si="577"/>
        <v/>
      </c>
      <c r="BK4648">
        <f t="shared" si="579"/>
        <v>1900</v>
      </c>
      <c r="BL4648">
        <f t="shared" si="580"/>
        <v>1900</v>
      </c>
      <c r="BM4648" t="str">
        <f t="shared" si="578"/>
        <v/>
      </c>
    </row>
    <row r="4649" spans="59:65">
      <c r="BG4649" t="str">
        <f t="shared" ca="1" si="574"/>
        <v/>
      </c>
      <c r="BH4649" t="str">
        <f t="shared" si="575"/>
        <v/>
      </c>
      <c r="BI4649" t="str">
        <f t="shared" si="576"/>
        <v/>
      </c>
      <c r="BJ4649" t="str">
        <f t="shared" ca="1" si="577"/>
        <v/>
      </c>
      <c r="BK4649">
        <f t="shared" si="579"/>
        <v>1900</v>
      </c>
      <c r="BL4649">
        <f t="shared" si="580"/>
        <v>1900</v>
      </c>
      <c r="BM4649" t="str">
        <f t="shared" si="578"/>
        <v/>
      </c>
    </row>
    <row r="4650" spans="59:65">
      <c r="BG4650" t="str">
        <f t="shared" ca="1" si="574"/>
        <v/>
      </c>
      <c r="BH4650" t="str">
        <f t="shared" si="575"/>
        <v/>
      </c>
      <c r="BI4650" t="str">
        <f t="shared" si="576"/>
        <v/>
      </c>
      <c r="BJ4650" t="str">
        <f t="shared" ca="1" si="577"/>
        <v/>
      </c>
      <c r="BK4650">
        <f t="shared" si="579"/>
        <v>1900</v>
      </c>
      <c r="BL4650">
        <f t="shared" si="580"/>
        <v>1900</v>
      </c>
      <c r="BM4650" t="str">
        <f t="shared" si="578"/>
        <v/>
      </c>
    </row>
    <row r="4651" spans="59:65">
      <c r="BG4651" t="str">
        <f t="shared" ca="1" si="574"/>
        <v/>
      </c>
      <c r="BH4651" t="str">
        <f t="shared" si="575"/>
        <v/>
      </c>
      <c r="BI4651" t="str">
        <f t="shared" si="576"/>
        <v/>
      </c>
      <c r="BJ4651" t="str">
        <f t="shared" ca="1" si="577"/>
        <v/>
      </c>
      <c r="BK4651">
        <f t="shared" si="579"/>
        <v>1900</v>
      </c>
      <c r="BL4651">
        <f t="shared" si="580"/>
        <v>1900</v>
      </c>
      <c r="BM4651" t="str">
        <f t="shared" si="578"/>
        <v/>
      </c>
    </row>
    <row r="4652" spans="59:65">
      <c r="BG4652" t="str">
        <f t="shared" ca="1" si="574"/>
        <v/>
      </c>
      <c r="BH4652" t="str">
        <f t="shared" si="575"/>
        <v/>
      </c>
      <c r="BI4652" t="str">
        <f t="shared" si="576"/>
        <v/>
      </c>
      <c r="BJ4652" t="str">
        <f t="shared" ca="1" si="577"/>
        <v/>
      </c>
      <c r="BK4652">
        <f t="shared" si="579"/>
        <v>1900</v>
      </c>
      <c r="BL4652">
        <f t="shared" si="580"/>
        <v>1900</v>
      </c>
      <c r="BM4652" t="str">
        <f t="shared" si="578"/>
        <v/>
      </c>
    </row>
    <row r="4653" spans="59:65">
      <c r="BG4653" t="str">
        <f t="shared" ca="1" si="574"/>
        <v/>
      </c>
      <c r="BH4653" t="str">
        <f t="shared" si="575"/>
        <v/>
      </c>
      <c r="BI4653" t="str">
        <f t="shared" si="576"/>
        <v/>
      </c>
      <c r="BJ4653" t="str">
        <f t="shared" ca="1" si="577"/>
        <v/>
      </c>
      <c r="BK4653">
        <f t="shared" si="579"/>
        <v>1900</v>
      </c>
      <c r="BL4653">
        <f t="shared" si="580"/>
        <v>1900</v>
      </c>
      <c r="BM4653" t="str">
        <f t="shared" si="578"/>
        <v/>
      </c>
    </row>
    <row r="4654" spans="59:65">
      <c r="BG4654" t="str">
        <f t="shared" ca="1" si="574"/>
        <v/>
      </c>
      <c r="BH4654" t="str">
        <f t="shared" si="575"/>
        <v/>
      </c>
      <c r="BI4654" t="str">
        <f t="shared" si="576"/>
        <v/>
      </c>
      <c r="BJ4654" t="str">
        <f t="shared" ca="1" si="577"/>
        <v/>
      </c>
      <c r="BK4654">
        <f t="shared" si="579"/>
        <v>1900</v>
      </c>
      <c r="BL4654">
        <f t="shared" si="580"/>
        <v>1900</v>
      </c>
      <c r="BM4654" t="str">
        <f t="shared" si="578"/>
        <v/>
      </c>
    </row>
    <row r="4655" spans="59:65">
      <c r="BG4655" t="str">
        <f t="shared" ca="1" si="574"/>
        <v/>
      </c>
      <c r="BH4655" t="str">
        <f t="shared" si="575"/>
        <v/>
      </c>
      <c r="BI4655" t="str">
        <f t="shared" si="576"/>
        <v/>
      </c>
      <c r="BJ4655" t="str">
        <f t="shared" ca="1" si="577"/>
        <v/>
      </c>
      <c r="BK4655">
        <f t="shared" si="579"/>
        <v>1900</v>
      </c>
      <c r="BL4655">
        <f t="shared" si="580"/>
        <v>1900</v>
      </c>
      <c r="BM4655" t="str">
        <f t="shared" si="578"/>
        <v/>
      </c>
    </row>
    <row r="4656" spans="59:65">
      <c r="BG4656" t="str">
        <f t="shared" ca="1" si="574"/>
        <v/>
      </c>
      <c r="BH4656" t="str">
        <f t="shared" si="575"/>
        <v/>
      </c>
      <c r="BI4656" t="str">
        <f t="shared" si="576"/>
        <v/>
      </c>
      <c r="BJ4656" t="str">
        <f t="shared" ca="1" si="577"/>
        <v/>
      </c>
      <c r="BK4656">
        <f t="shared" si="579"/>
        <v>1900</v>
      </c>
      <c r="BL4656">
        <f t="shared" si="580"/>
        <v>1900</v>
      </c>
      <c r="BM4656" t="str">
        <f t="shared" si="578"/>
        <v/>
      </c>
    </row>
    <row r="4657" spans="59:65">
      <c r="BG4657" t="str">
        <f t="shared" ca="1" si="574"/>
        <v/>
      </c>
      <c r="BH4657" t="str">
        <f t="shared" si="575"/>
        <v/>
      </c>
      <c r="BI4657" t="str">
        <f t="shared" si="576"/>
        <v/>
      </c>
      <c r="BJ4657" t="str">
        <f t="shared" ca="1" si="577"/>
        <v/>
      </c>
      <c r="BK4657">
        <f t="shared" si="579"/>
        <v>1900</v>
      </c>
      <c r="BL4657">
        <f t="shared" si="580"/>
        <v>1900</v>
      </c>
      <c r="BM4657" t="str">
        <f t="shared" si="578"/>
        <v/>
      </c>
    </row>
    <row r="4658" spans="59:65">
      <c r="BG4658" t="str">
        <f t="shared" ca="1" si="574"/>
        <v/>
      </c>
      <c r="BH4658" t="str">
        <f t="shared" si="575"/>
        <v/>
      </c>
      <c r="BI4658" t="str">
        <f t="shared" si="576"/>
        <v/>
      </c>
      <c r="BJ4658" t="str">
        <f t="shared" ca="1" si="577"/>
        <v/>
      </c>
      <c r="BK4658">
        <f t="shared" si="579"/>
        <v>1900</v>
      </c>
      <c r="BL4658">
        <f t="shared" si="580"/>
        <v>1900</v>
      </c>
      <c r="BM4658" t="str">
        <f t="shared" si="578"/>
        <v/>
      </c>
    </row>
    <row r="4659" spans="59:65">
      <c r="BG4659" t="str">
        <f t="shared" ca="1" si="574"/>
        <v/>
      </c>
      <c r="BH4659" t="str">
        <f t="shared" si="575"/>
        <v/>
      </c>
      <c r="BI4659" t="str">
        <f t="shared" si="576"/>
        <v/>
      </c>
      <c r="BJ4659" t="str">
        <f t="shared" ca="1" si="577"/>
        <v/>
      </c>
      <c r="BK4659">
        <f t="shared" si="579"/>
        <v>1900</v>
      </c>
      <c r="BL4659">
        <f t="shared" si="580"/>
        <v>1900</v>
      </c>
      <c r="BM4659" t="str">
        <f t="shared" si="578"/>
        <v/>
      </c>
    </row>
    <row r="4660" spans="59:65">
      <c r="BG4660" t="str">
        <f t="shared" ca="1" si="574"/>
        <v/>
      </c>
      <c r="BH4660" t="str">
        <f t="shared" si="575"/>
        <v/>
      </c>
      <c r="BI4660" t="str">
        <f t="shared" si="576"/>
        <v/>
      </c>
      <c r="BJ4660" t="str">
        <f t="shared" ca="1" si="577"/>
        <v/>
      </c>
      <c r="BK4660">
        <f t="shared" si="579"/>
        <v>1900</v>
      </c>
      <c r="BL4660">
        <f t="shared" si="580"/>
        <v>1900</v>
      </c>
      <c r="BM4660" t="str">
        <f t="shared" si="578"/>
        <v/>
      </c>
    </row>
    <row r="4661" spans="59:65">
      <c r="BG4661" t="str">
        <f t="shared" ca="1" si="574"/>
        <v/>
      </c>
      <c r="BH4661" t="str">
        <f t="shared" si="575"/>
        <v/>
      </c>
      <c r="BI4661" t="str">
        <f t="shared" si="576"/>
        <v/>
      </c>
      <c r="BJ4661" t="str">
        <f t="shared" ca="1" si="577"/>
        <v/>
      </c>
      <c r="BK4661">
        <f t="shared" si="579"/>
        <v>1900</v>
      </c>
      <c r="BL4661">
        <f t="shared" si="580"/>
        <v>1900</v>
      </c>
      <c r="BM4661" t="str">
        <f t="shared" si="578"/>
        <v/>
      </c>
    </row>
    <row r="4662" spans="59:65">
      <c r="BG4662" t="str">
        <f t="shared" ca="1" si="574"/>
        <v/>
      </c>
      <c r="BH4662" t="str">
        <f t="shared" si="575"/>
        <v/>
      </c>
      <c r="BI4662" t="str">
        <f t="shared" si="576"/>
        <v/>
      </c>
      <c r="BJ4662" t="str">
        <f t="shared" ca="1" si="577"/>
        <v/>
      </c>
      <c r="BK4662">
        <f t="shared" si="579"/>
        <v>1900</v>
      </c>
      <c r="BL4662">
        <f t="shared" si="580"/>
        <v>1900</v>
      </c>
      <c r="BM4662" t="str">
        <f t="shared" si="578"/>
        <v/>
      </c>
    </row>
    <row r="4663" spans="59:65">
      <c r="BG4663" t="str">
        <f t="shared" ca="1" si="574"/>
        <v/>
      </c>
      <c r="BH4663" t="str">
        <f t="shared" si="575"/>
        <v/>
      </c>
      <c r="BI4663" t="str">
        <f t="shared" si="576"/>
        <v/>
      </c>
      <c r="BJ4663" t="str">
        <f t="shared" ca="1" si="577"/>
        <v/>
      </c>
      <c r="BK4663">
        <f t="shared" si="579"/>
        <v>1900</v>
      </c>
      <c r="BL4663">
        <f t="shared" si="580"/>
        <v>1900</v>
      </c>
      <c r="BM4663" t="str">
        <f t="shared" si="578"/>
        <v/>
      </c>
    </row>
    <row r="4664" spans="59:65">
      <c r="BG4664" t="str">
        <f t="shared" ca="1" si="574"/>
        <v/>
      </c>
      <c r="BH4664" t="str">
        <f t="shared" si="575"/>
        <v/>
      </c>
      <c r="BI4664" t="str">
        <f t="shared" si="576"/>
        <v/>
      </c>
      <c r="BJ4664" t="str">
        <f t="shared" ca="1" si="577"/>
        <v/>
      </c>
      <c r="BK4664">
        <f t="shared" si="579"/>
        <v>1900</v>
      </c>
      <c r="BL4664">
        <f t="shared" si="580"/>
        <v>1900</v>
      </c>
      <c r="BM4664" t="str">
        <f t="shared" si="578"/>
        <v/>
      </c>
    </row>
    <row r="4665" spans="59:65">
      <c r="BG4665" t="str">
        <f t="shared" ref="BG4665:BG4728" ca="1" si="581">IF(A4665="","",DATEDIF(J4665,TODAY(),"y"))</f>
        <v/>
      </c>
      <c r="BH4665" t="str">
        <f t="shared" ref="BH4665:BH4728" si="582">IF(A4665="","",IF(BG4665&lt;61,"Moins de 61",IF(BG4665&lt;66,"61 à 65",IF(BG4665&lt;71,"66 à 70",IF(BG4665&lt;76,"71 à 75",IF(BG4665&lt;81,"76 à 80",IF(BG4665&lt;86,"81 à 85",IF(BG4665&lt;91,"86 à 90",IF(BG4665&lt;96,"91 à 95",IF(BG4665&lt;101,"96 à 100",IF(BG4665&gt;=101,"101 et plus","")))))))))))</f>
        <v/>
      </c>
      <c r="BI4665" t="str">
        <f t="shared" ref="BI4665:BI4728" si="583">IF(B4665="","",IF(BG4665&lt;66,"Moins de 66",IF(BG4665&lt;71,"66 à 70",IF(BG4665&lt;76,"71 à 75",IF(BG4665&lt;81,"76 à 80",IF(BG4665&gt;=81,"plus de 80",""))))))</f>
        <v/>
      </c>
      <c r="BJ4665" t="str">
        <f t="shared" ref="BJ4665:BJ4728" ca="1" si="584">IF(A4665="","",DATEDIF(L4665,TODAY(),"y"))</f>
        <v/>
      </c>
      <c r="BK4665">
        <f t="shared" si="579"/>
        <v>1900</v>
      </c>
      <c r="BL4665">
        <f t="shared" si="580"/>
        <v>1900</v>
      </c>
      <c r="BM4665" t="str">
        <f t="shared" si="578"/>
        <v/>
      </c>
    </row>
    <row r="4666" spans="59:65">
      <c r="BG4666" t="str">
        <f t="shared" ca="1" si="581"/>
        <v/>
      </c>
      <c r="BH4666" t="str">
        <f t="shared" si="582"/>
        <v/>
      </c>
      <c r="BI4666" t="str">
        <f t="shared" si="583"/>
        <v/>
      </c>
      <c r="BJ4666" t="str">
        <f t="shared" ca="1" si="584"/>
        <v/>
      </c>
      <c r="BK4666">
        <f t="shared" si="579"/>
        <v>1900</v>
      </c>
      <c r="BL4666">
        <f t="shared" si="580"/>
        <v>1900</v>
      </c>
      <c r="BM4666" t="str">
        <f t="shared" si="578"/>
        <v/>
      </c>
    </row>
    <row r="4667" spans="59:65">
      <c r="BG4667" t="str">
        <f t="shared" ca="1" si="581"/>
        <v/>
      </c>
      <c r="BH4667" t="str">
        <f t="shared" si="582"/>
        <v/>
      </c>
      <c r="BI4667" t="str">
        <f t="shared" si="583"/>
        <v/>
      </c>
      <c r="BJ4667" t="str">
        <f t="shared" ca="1" si="584"/>
        <v/>
      </c>
      <c r="BK4667">
        <f t="shared" si="579"/>
        <v>1900</v>
      </c>
      <c r="BL4667">
        <f t="shared" si="580"/>
        <v>1900</v>
      </c>
      <c r="BM4667" t="str">
        <f t="shared" si="578"/>
        <v/>
      </c>
    </row>
    <row r="4668" spans="59:65">
      <c r="BG4668" t="str">
        <f t="shared" ca="1" si="581"/>
        <v/>
      </c>
      <c r="BH4668" t="str">
        <f t="shared" si="582"/>
        <v/>
      </c>
      <c r="BI4668" t="str">
        <f t="shared" si="583"/>
        <v/>
      </c>
      <c r="BJ4668" t="str">
        <f t="shared" ca="1" si="584"/>
        <v/>
      </c>
      <c r="BK4668">
        <f t="shared" si="579"/>
        <v>1900</v>
      </c>
      <c r="BL4668">
        <f t="shared" si="580"/>
        <v>1900</v>
      </c>
      <c r="BM4668" t="str">
        <f t="shared" si="578"/>
        <v/>
      </c>
    </row>
    <row r="4669" spans="59:65">
      <c r="BG4669" t="str">
        <f t="shared" ca="1" si="581"/>
        <v/>
      </c>
      <c r="BH4669" t="str">
        <f t="shared" si="582"/>
        <v/>
      </c>
      <c r="BI4669" t="str">
        <f t="shared" si="583"/>
        <v/>
      </c>
      <c r="BJ4669" t="str">
        <f t="shared" ca="1" si="584"/>
        <v/>
      </c>
      <c r="BK4669">
        <f t="shared" si="579"/>
        <v>1900</v>
      </c>
      <c r="BL4669">
        <f t="shared" si="580"/>
        <v>1900</v>
      </c>
      <c r="BM4669" t="str">
        <f t="shared" si="578"/>
        <v/>
      </c>
    </row>
    <row r="4670" spans="59:65">
      <c r="BG4670" t="str">
        <f t="shared" ca="1" si="581"/>
        <v/>
      </c>
      <c r="BH4670" t="str">
        <f t="shared" si="582"/>
        <v/>
      </c>
      <c r="BI4670" t="str">
        <f t="shared" si="583"/>
        <v/>
      </c>
      <c r="BJ4670" t="str">
        <f t="shared" ca="1" si="584"/>
        <v/>
      </c>
      <c r="BK4670">
        <f t="shared" si="579"/>
        <v>1900</v>
      </c>
      <c r="BL4670">
        <f t="shared" si="580"/>
        <v>1900</v>
      </c>
      <c r="BM4670" t="str">
        <f t="shared" si="578"/>
        <v/>
      </c>
    </row>
    <row r="4671" spans="59:65">
      <c r="BG4671" t="str">
        <f t="shared" ca="1" si="581"/>
        <v/>
      </c>
      <c r="BH4671" t="str">
        <f t="shared" si="582"/>
        <v/>
      </c>
      <c r="BI4671" t="str">
        <f t="shared" si="583"/>
        <v/>
      </c>
      <c r="BJ4671" t="str">
        <f t="shared" ca="1" si="584"/>
        <v/>
      </c>
      <c r="BK4671">
        <f t="shared" si="579"/>
        <v>1900</v>
      </c>
      <c r="BL4671">
        <f t="shared" si="580"/>
        <v>1900</v>
      </c>
      <c r="BM4671" t="str">
        <f t="shared" si="578"/>
        <v/>
      </c>
    </row>
    <row r="4672" spans="59:65">
      <c r="BG4672" t="str">
        <f t="shared" ca="1" si="581"/>
        <v/>
      </c>
      <c r="BH4672" t="str">
        <f t="shared" si="582"/>
        <v/>
      </c>
      <c r="BI4672" t="str">
        <f t="shared" si="583"/>
        <v/>
      </c>
      <c r="BJ4672" t="str">
        <f t="shared" ca="1" si="584"/>
        <v/>
      </c>
      <c r="BK4672">
        <f t="shared" si="579"/>
        <v>1900</v>
      </c>
      <c r="BL4672">
        <f t="shared" si="580"/>
        <v>1900</v>
      </c>
      <c r="BM4672" t="str">
        <f t="shared" si="578"/>
        <v/>
      </c>
    </row>
    <row r="4673" spans="59:65">
      <c r="BG4673" t="str">
        <f t="shared" ca="1" si="581"/>
        <v/>
      </c>
      <c r="BH4673" t="str">
        <f t="shared" si="582"/>
        <v/>
      </c>
      <c r="BI4673" t="str">
        <f t="shared" si="583"/>
        <v/>
      </c>
      <c r="BJ4673" t="str">
        <f t="shared" ca="1" si="584"/>
        <v/>
      </c>
      <c r="BK4673">
        <f t="shared" si="579"/>
        <v>1900</v>
      </c>
      <c r="BL4673">
        <f t="shared" si="580"/>
        <v>1900</v>
      </c>
      <c r="BM4673" t="str">
        <f t="shared" si="578"/>
        <v/>
      </c>
    </row>
    <row r="4674" spans="59:65">
      <c r="BG4674" t="str">
        <f t="shared" ca="1" si="581"/>
        <v/>
      </c>
      <c r="BH4674" t="str">
        <f t="shared" si="582"/>
        <v/>
      </c>
      <c r="BI4674" t="str">
        <f t="shared" si="583"/>
        <v/>
      </c>
      <c r="BJ4674" t="str">
        <f t="shared" ca="1" si="584"/>
        <v/>
      </c>
      <c r="BK4674">
        <f t="shared" si="579"/>
        <v>1900</v>
      </c>
      <c r="BL4674">
        <f t="shared" si="580"/>
        <v>1900</v>
      </c>
      <c r="BM4674" t="str">
        <f t="shared" ref="BM4674:BM4737" si="585">IF(A4674="","",IF(O4674="Adhérent",BG4674,""))</f>
        <v/>
      </c>
    </row>
    <row r="4675" spans="59:65">
      <c r="BG4675" t="str">
        <f t="shared" ca="1" si="581"/>
        <v/>
      </c>
      <c r="BH4675" t="str">
        <f t="shared" si="582"/>
        <v/>
      </c>
      <c r="BI4675" t="str">
        <f t="shared" si="583"/>
        <v/>
      </c>
      <c r="BJ4675" t="str">
        <f t="shared" ca="1" si="584"/>
        <v/>
      </c>
      <c r="BK4675">
        <f t="shared" ref="BK4675:BK4738" si="586">YEAR(L4675)</f>
        <v>1900</v>
      </c>
      <c r="BL4675">
        <f t="shared" ref="BL4675:BL4738" si="587">YEAR(E4675)</f>
        <v>1900</v>
      </c>
      <c r="BM4675" t="str">
        <f t="shared" si="585"/>
        <v/>
      </c>
    </row>
    <row r="4676" spans="59:65">
      <c r="BG4676" t="str">
        <f t="shared" ca="1" si="581"/>
        <v/>
      </c>
      <c r="BH4676" t="str">
        <f t="shared" si="582"/>
        <v/>
      </c>
      <c r="BI4676" t="str">
        <f t="shared" si="583"/>
        <v/>
      </c>
      <c r="BJ4676" t="str">
        <f t="shared" ca="1" si="584"/>
        <v/>
      </c>
      <c r="BK4676">
        <f t="shared" si="586"/>
        <v>1900</v>
      </c>
      <c r="BL4676">
        <f t="shared" si="587"/>
        <v>1900</v>
      </c>
      <c r="BM4676" t="str">
        <f t="shared" si="585"/>
        <v/>
      </c>
    </row>
    <row r="4677" spans="59:65">
      <c r="BG4677" t="str">
        <f t="shared" ca="1" si="581"/>
        <v/>
      </c>
      <c r="BH4677" t="str">
        <f t="shared" si="582"/>
        <v/>
      </c>
      <c r="BI4677" t="str">
        <f t="shared" si="583"/>
        <v/>
      </c>
      <c r="BJ4677" t="str">
        <f t="shared" ca="1" si="584"/>
        <v/>
      </c>
      <c r="BK4677">
        <f t="shared" si="586"/>
        <v>1900</v>
      </c>
      <c r="BL4677">
        <f t="shared" si="587"/>
        <v>1900</v>
      </c>
      <c r="BM4677" t="str">
        <f t="shared" si="585"/>
        <v/>
      </c>
    </row>
    <row r="4678" spans="59:65">
      <c r="BG4678" t="str">
        <f t="shared" ca="1" si="581"/>
        <v/>
      </c>
      <c r="BH4678" t="str">
        <f t="shared" si="582"/>
        <v/>
      </c>
      <c r="BI4678" t="str">
        <f t="shared" si="583"/>
        <v/>
      </c>
      <c r="BJ4678" t="str">
        <f t="shared" ca="1" si="584"/>
        <v/>
      </c>
      <c r="BK4678">
        <f t="shared" si="586"/>
        <v>1900</v>
      </c>
      <c r="BL4678">
        <f t="shared" si="587"/>
        <v>1900</v>
      </c>
      <c r="BM4678" t="str">
        <f t="shared" si="585"/>
        <v/>
      </c>
    </row>
    <row r="4679" spans="59:65">
      <c r="BG4679" t="str">
        <f t="shared" ca="1" si="581"/>
        <v/>
      </c>
      <c r="BH4679" t="str">
        <f t="shared" si="582"/>
        <v/>
      </c>
      <c r="BI4679" t="str">
        <f t="shared" si="583"/>
        <v/>
      </c>
      <c r="BJ4679" t="str">
        <f t="shared" ca="1" si="584"/>
        <v/>
      </c>
      <c r="BK4679">
        <f t="shared" si="586"/>
        <v>1900</v>
      </c>
      <c r="BL4679">
        <f t="shared" si="587"/>
        <v>1900</v>
      </c>
      <c r="BM4679" t="str">
        <f t="shared" si="585"/>
        <v/>
      </c>
    </row>
    <row r="4680" spans="59:65">
      <c r="BG4680" t="str">
        <f t="shared" ca="1" si="581"/>
        <v/>
      </c>
      <c r="BH4680" t="str">
        <f t="shared" si="582"/>
        <v/>
      </c>
      <c r="BI4680" t="str">
        <f t="shared" si="583"/>
        <v/>
      </c>
      <c r="BJ4680" t="str">
        <f t="shared" ca="1" si="584"/>
        <v/>
      </c>
      <c r="BK4680">
        <f t="shared" si="586"/>
        <v>1900</v>
      </c>
      <c r="BL4680">
        <f t="shared" si="587"/>
        <v>1900</v>
      </c>
      <c r="BM4680" t="str">
        <f t="shared" si="585"/>
        <v/>
      </c>
    </row>
    <row r="4681" spans="59:65">
      <c r="BG4681" t="str">
        <f t="shared" ca="1" si="581"/>
        <v/>
      </c>
      <c r="BH4681" t="str">
        <f t="shared" si="582"/>
        <v/>
      </c>
      <c r="BI4681" t="str">
        <f t="shared" si="583"/>
        <v/>
      </c>
      <c r="BJ4681" t="str">
        <f t="shared" ca="1" si="584"/>
        <v/>
      </c>
      <c r="BK4681">
        <f t="shared" si="586"/>
        <v>1900</v>
      </c>
      <c r="BL4681">
        <f t="shared" si="587"/>
        <v>1900</v>
      </c>
      <c r="BM4681" t="str">
        <f t="shared" si="585"/>
        <v/>
      </c>
    </row>
    <row r="4682" spans="59:65">
      <c r="BG4682" t="str">
        <f t="shared" ca="1" si="581"/>
        <v/>
      </c>
      <c r="BH4682" t="str">
        <f t="shared" si="582"/>
        <v/>
      </c>
      <c r="BI4682" t="str">
        <f t="shared" si="583"/>
        <v/>
      </c>
      <c r="BJ4682" t="str">
        <f t="shared" ca="1" si="584"/>
        <v/>
      </c>
      <c r="BK4682">
        <f t="shared" si="586"/>
        <v>1900</v>
      </c>
      <c r="BL4682">
        <f t="shared" si="587"/>
        <v>1900</v>
      </c>
      <c r="BM4682" t="str">
        <f t="shared" si="585"/>
        <v/>
      </c>
    </row>
    <row r="4683" spans="59:65">
      <c r="BG4683" t="str">
        <f t="shared" ca="1" si="581"/>
        <v/>
      </c>
      <c r="BH4683" t="str">
        <f t="shared" si="582"/>
        <v/>
      </c>
      <c r="BI4683" t="str">
        <f t="shared" si="583"/>
        <v/>
      </c>
      <c r="BJ4683" t="str">
        <f t="shared" ca="1" si="584"/>
        <v/>
      </c>
      <c r="BK4683">
        <f t="shared" si="586"/>
        <v>1900</v>
      </c>
      <c r="BL4683">
        <f t="shared" si="587"/>
        <v>1900</v>
      </c>
      <c r="BM4683" t="str">
        <f t="shared" si="585"/>
        <v/>
      </c>
    </row>
    <row r="4684" spans="59:65">
      <c r="BG4684" t="str">
        <f t="shared" ca="1" si="581"/>
        <v/>
      </c>
      <c r="BH4684" t="str">
        <f t="shared" si="582"/>
        <v/>
      </c>
      <c r="BI4684" t="str">
        <f t="shared" si="583"/>
        <v/>
      </c>
      <c r="BJ4684" t="str">
        <f t="shared" ca="1" si="584"/>
        <v/>
      </c>
      <c r="BK4684">
        <f t="shared" si="586"/>
        <v>1900</v>
      </c>
      <c r="BL4684">
        <f t="shared" si="587"/>
        <v>1900</v>
      </c>
      <c r="BM4684" t="str">
        <f t="shared" si="585"/>
        <v/>
      </c>
    </row>
    <row r="4685" spans="59:65">
      <c r="BG4685" t="str">
        <f t="shared" ca="1" si="581"/>
        <v/>
      </c>
      <c r="BH4685" t="str">
        <f t="shared" si="582"/>
        <v/>
      </c>
      <c r="BI4685" t="str">
        <f t="shared" si="583"/>
        <v/>
      </c>
      <c r="BJ4685" t="str">
        <f t="shared" ca="1" si="584"/>
        <v/>
      </c>
      <c r="BK4685">
        <f t="shared" si="586"/>
        <v>1900</v>
      </c>
      <c r="BL4685">
        <f t="shared" si="587"/>
        <v>1900</v>
      </c>
      <c r="BM4685" t="str">
        <f t="shared" si="585"/>
        <v/>
      </c>
    </row>
    <row r="4686" spans="59:65">
      <c r="BG4686" t="str">
        <f t="shared" ca="1" si="581"/>
        <v/>
      </c>
      <c r="BH4686" t="str">
        <f t="shared" si="582"/>
        <v/>
      </c>
      <c r="BI4686" t="str">
        <f t="shared" si="583"/>
        <v/>
      </c>
      <c r="BJ4686" t="str">
        <f t="shared" ca="1" si="584"/>
        <v/>
      </c>
      <c r="BK4686">
        <f t="shared" si="586"/>
        <v>1900</v>
      </c>
      <c r="BL4686">
        <f t="shared" si="587"/>
        <v>1900</v>
      </c>
      <c r="BM4686" t="str">
        <f t="shared" si="585"/>
        <v/>
      </c>
    </row>
    <row r="4687" spans="59:65">
      <c r="BG4687" t="str">
        <f t="shared" ca="1" si="581"/>
        <v/>
      </c>
      <c r="BH4687" t="str">
        <f t="shared" si="582"/>
        <v/>
      </c>
      <c r="BI4687" t="str">
        <f t="shared" si="583"/>
        <v/>
      </c>
      <c r="BJ4687" t="str">
        <f t="shared" ca="1" si="584"/>
        <v/>
      </c>
      <c r="BK4687">
        <f t="shared" si="586"/>
        <v>1900</v>
      </c>
      <c r="BL4687">
        <f t="shared" si="587"/>
        <v>1900</v>
      </c>
      <c r="BM4687" t="str">
        <f t="shared" si="585"/>
        <v/>
      </c>
    </row>
    <row r="4688" spans="59:65">
      <c r="BG4688" t="str">
        <f t="shared" ca="1" si="581"/>
        <v/>
      </c>
      <c r="BH4688" t="str">
        <f t="shared" si="582"/>
        <v/>
      </c>
      <c r="BI4688" t="str">
        <f t="shared" si="583"/>
        <v/>
      </c>
      <c r="BJ4688" t="str">
        <f t="shared" ca="1" si="584"/>
        <v/>
      </c>
      <c r="BK4688">
        <f t="shared" si="586"/>
        <v>1900</v>
      </c>
      <c r="BL4688">
        <f t="shared" si="587"/>
        <v>1900</v>
      </c>
      <c r="BM4688" t="str">
        <f t="shared" si="585"/>
        <v/>
      </c>
    </row>
    <row r="4689" spans="59:65">
      <c r="BG4689" t="str">
        <f t="shared" ca="1" si="581"/>
        <v/>
      </c>
      <c r="BH4689" t="str">
        <f t="shared" si="582"/>
        <v/>
      </c>
      <c r="BI4689" t="str">
        <f t="shared" si="583"/>
        <v/>
      </c>
      <c r="BJ4689" t="str">
        <f t="shared" ca="1" si="584"/>
        <v/>
      </c>
      <c r="BK4689">
        <f t="shared" si="586"/>
        <v>1900</v>
      </c>
      <c r="BL4689">
        <f t="shared" si="587"/>
        <v>1900</v>
      </c>
      <c r="BM4689" t="str">
        <f t="shared" si="585"/>
        <v/>
      </c>
    </row>
    <row r="4690" spans="59:65">
      <c r="BG4690" t="str">
        <f t="shared" ca="1" si="581"/>
        <v/>
      </c>
      <c r="BH4690" t="str">
        <f t="shared" si="582"/>
        <v/>
      </c>
      <c r="BI4690" t="str">
        <f t="shared" si="583"/>
        <v/>
      </c>
      <c r="BJ4690" t="str">
        <f t="shared" ca="1" si="584"/>
        <v/>
      </c>
      <c r="BK4690">
        <f t="shared" si="586"/>
        <v>1900</v>
      </c>
      <c r="BL4690">
        <f t="shared" si="587"/>
        <v>1900</v>
      </c>
      <c r="BM4690" t="str">
        <f t="shared" si="585"/>
        <v/>
      </c>
    </row>
    <row r="4691" spans="59:65">
      <c r="BG4691" t="str">
        <f t="shared" ca="1" si="581"/>
        <v/>
      </c>
      <c r="BH4691" t="str">
        <f t="shared" si="582"/>
        <v/>
      </c>
      <c r="BI4691" t="str">
        <f t="shared" si="583"/>
        <v/>
      </c>
      <c r="BJ4691" t="str">
        <f t="shared" ca="1" si="584"/>
        <v/>
      </c>
      <c r="BK4691">
        <f t="shared" si="586"/>
        <v>1900</v>
      </c>
      <c r="BL4691">
        <f t="shared" si="587"/>
        <v>1900</v>
      </c>
      <c r="BM4691" t="str">
        <f t="shared" si="585"/>
        <v/>
      </c>
    </row>
    <row r="4692" spans="59:65">
      <c r="BG4692" t="str">
        <f t="shared" ca="1" si="581"/>
        <v/>
      </c>
      <c r="BH4692" t="str">
        <f t="shared" si="582"/>
        <v/>
      </c>
      <c r="BI4692" t="str">
        <f t="shared" si="583"/>
        <v/>
      </c>
      <c r="BJ4692" t="str">
        <f t="shared" ca="1" si="584"/>
        <v/>
      </c>
      <c r="BK4692">
        <f t="shared" si="586"/>
        <v>1900</v>
      </c>
      <c r="BL4692">
        <f t="shared" si="587"/>
        <v>1900</v>
      </c>
      <c r="BM4692" t="str">
        <f t="shared" si="585"/>
        <v/>
      </c>
    </row>
    <row r="4693" spans="59:65">
      <c r="BG4693" t="str">
        <f t="shared" ca="1" si="581"/>
        <v/>
      </c>
      <c r="BH4693" t="str">
        <f t="shared" si="582"/>
        <v/>
      </c>
      <c r="BI4693" t="str">
        <f t="shared" si="583"/>
        <v/>
      </c>
      <c r="BJ4693" t="str">
        <f t="shared" ca="1" si="584"/>
        <v/>
      </c>
      <c r="BK4693">
        <f t="shared" si="586"/>
        <v>1900</v>
      </c>
      <c r="BL4693">
        <f t="shared" si="587"/>
        <v>1900</v>
      </c>
      <c r="BM4693" t="str">
        <f t="shared" si="585"/>
        <v/>
      </c>
    </row>
    <row r="4694" spans="59:65">
      <c r="BG4694" t="str">
        <f t="shared" ca="1" si="581"/>
        <v/>
      </c>
      <c r="BH4694" t="str">
        <f t="shared" si="582"/>
        <v/>
      </c>
      <c r="BI4694" t="str">
        <f t="shared" si="583"/>
        <v/>
      </c>
      <c r="BJ4694" t="str">
        <f t="shared" ca="1" si="584"/>
        <v/>
      </c>
      <c r="BK4694">
        <f t="shared" si="586"/>
        <v>1900</v>
      </c>
      <c r="BL4694">
        <f t="shared" si="587"/>
        <v>1900</v>
      </c>
      <c r="BM4694" t="str">
        <f t="shared" si="585"/>
        <v/>
      </c>
    </row>
    <row r="4695" spans="59:65">
      <c r="BG4695" t="str">
        <f t="shared" ca="1" si="581"/>
        <v/>
      </c>
      <c r="BH4695" t="str">
        <f t="shared" si="582"/>
        <v/>
      </c>
      <c r="BI4695" t="str">
        <f t="shared" si="583"/>
        <v/>
      </c>
      <c r="BJ4695" t="str">
        <f t="shared" ca="1" si="584"/>
        <v/>
      </c>
      <c r="BK4695">
        <f t="shared" si="586"/>
        <v>1900</v>
      </c>
      <c r="BL4695">
        <f t="shared" si="587"/>
        <v>1900</v>
      </c>
      <c r="BM4695" t="str">
        <f t="shared" si="585"/>
        <v/>
      </c>
    </row>
    <row r="4696" spans="59:65">
      <c r="BG4696" t="str">
        <f t="shared" ca="1" si="581"/>
        <v/>
      </c>
      <c r="BH4696" t="str">
        <f t="shared" si="582"/>
        <v/>
      </c>
      <c r="BI4696" t="str">
        <f t="shared" si="583"/>
        <v/>
      </c>
      <c r="BJ4696" t="str">
        <f t="shared" ca="1" si="584"/>
        <v/>
      </c>
      <c r="BK4696">
        <f t="shared" si="586"/>
        <v>1900</v>
      </c>
      <c r="BL4696">
        <f t="shared" si="587"/>
        <v>1900</v>
      </c>
      <c r="BM4696" t="str">
        <f t="shared" si="585"/>
        <v/>
      </c>
    </row>
    <row r="4697" spans="59:65">
      <c r="BG4697" t="str">
        <f t="shared" ca="1" si="581"/>
        <v/>
      </c>
      <c r="BH4697" t="str">
        <f t="shared" si="582"/>
        <v/>
      </c>
      <c r="BI4697" t="str">
        <f t="shared" si="583"/>
        <v/>
      </c>
      <c r="BJ4697" t="str">
        <f t="shared" ca="1" si="584"/>
        <v/>
      </c>
      <c r="BK4697">
        <f t="shared" si="586"/>
        <v>1900</v>
      </c>
      <c r="BL4697">
        <f t="shared" si="587"/>
        <v>1900</v>
      </c>
      <c r="BM4697" t="str">
        <f t="shared" si="585"/>
        <v/>
      </c>
    </row>
    <row r="4698" spans="59:65">
      <c r="BG4698" t="str">
        <f t="shared" ca="1" si="581"/>
        <v/>
      </c>
      <c r="BH4698" t="str">
        <f t="shared" si="582"/>
        <v/>
      </c>
      <c r="BI4698" t="str">
        <f t="shared" si="583"/>
        <v/>
      </c>
      <c r="BJ4698" t="str">
        <f t="shared" ca="1" si="584"/>
        <v/>
      </c>
      <c r="BK4698">
        <f t="shared" si="586"/>
        <v>1900</v>
      </c>
      <c r="BL4698">
        <f t="shared" si="587"/>
        <v>1900</v>
      </c>
      <c r="BM4698" t="str">
        <f t="shared" si="585"/>
        <v/>
      </c>
    </row>
    <row r="4699" spans="59:65">
      <c r="BG4699" t="str">
        <f t="shared" ca="1" si="581"/>
        <v/>
      </c>
      <c r="BH4699" t="str">
        <f t="shared" si="582"/>
        <v/>
      </c>
      <c r="BI4699" t="str">
        <f t="shared" si="583"/>
        <v/>
      </c>
      <c r="BJ4699" t="str">
        <f t="shared" ca="1" si="584"/>
        <v/>
      </c>
      <c r="BK4699">
        <f t="shared" si="586"/>
        <v>1900</v>
      </c>
      <c r="BL4699">
        <f t="shared" si="587"/>
        <v>1900</v>
      </c>
      <c r="BM4699" t="str">
        <f t="shared" si="585"/>
        <v/>
      </c>
    </row>
    <row r="4700" spans="59:65">
      <c r="BG4700" t="str">
        <f t="shared" ca="1" si="581"/>
        <v/>
      </c>
      <c r="BH4700" t="str">
        <f t="shared" si="582"/>
        <v/>
      </c>
      <c r="BI4700" t="str">
        <f t="shared" si="583"/>
        <v/>
      </c>
      <c r="BJ4700" t="str">
        <f t="shared" ca="1" si="584"/>
        <v/>
      </c>
      <c r="BK4700">
        <f t="shared" si="586"/>
        <v>1900</v>
      </c>
      <c r="BL4700">
        <f t="shared" si="587"/>
        <v>1900</v>
      </c>
      <c r="BM4700" t="str">
        <f t="shared" si="585"/>
        <v/>
      </c>
    </row>
    <row r="4701" spans="59:65">
      <c r="BG4701" t="str">
        <f t="shared" ca="1" si="581"/>
        <v/>
      </c>
      <c r="BH4701" t="str">
        <f t="shared" si="582"/>
        <v/>
      </c>
      <c r="BI4701" t="str">
        <f t="shared" si="583"/>
        <v/>
      </c>
      <c r="BJ4701" t="str">
        <f t="shared" ca="1" si="584"/>
        <v/>
      </c>
      <c r="BK4701">
        <f t="shared" si="586"/>
        <v>1900</v>
      </c>
      <c r="BL4701">
        <f t="shared" si="587"/>
        <v>1900</v>
      </c>
      <c r="BM4701" t="str">
        <f t="shared" si="585"/>
        <v/>
      </c>
    </row>
    <row r="4702" spans="59:65">
      <c r="BG4702" t="str">
        <f t="shared" ca="1" si="581"/>
        <v/>
      </c>
      <c r="BH4702" t="str">
        <f t="shared" si="582"/>
        <v/>
      </c>
      <c r="BI4702" t="str">
        <f t="shared" si="583"/>
        <v/>
      </c>
      <c r="BJ4702" t="str">
        <f t="shared" ca="1" si="584"/>
        <v/>
      </c>
      <c r="BK4702">
        <f t="shared" si="586"/>
        <v>1900</v>
      </c>
      <c r="BL4702">
        <f t="shared" si="587"/>
        <v>1900</v>
      </c>
      <c r="BM4702" t="str">
        <f t="shared" si="585"/>
        <v/>
      </c>
    </row>
    <row r="4703" spans="59:65">
      <c r="BG4703" t="str">
        <f t="shared" ca="1" si="581"/>
        <v/>
      </c>
      <c r="BH4703" t="str">
        <f t="shared" si="582"/>
        <v/>
      </c>
      <c r="BI4703" t="str">
        <f t="shared" si="583"/>
        <v/>
      </c>
      <c r="BJ4703" t="str">
        <f t="shared" ca="1" si="584"/>
        <v/>
      </c>
      <c r="BK4703">
        <f t="shared" si="586"/>
        <v>1900</v>
      </c>
      <c r="BL4703">
        <f t="shared" si="587"/>
        <v>1900</v>
      </c>
      <c r="BM4703" t="str">
        <f t="shared" si="585"/>
        <v/>
      </c>
    </row>
    <row r="4704" spans="59:65">
      <c r="BG4704" t="str">
        <f t="shared" ca="1" si="581"/>
        <v/>
      </c>
      <c r="BH4704" t="str">
        <f t="shared" si="582"/>
        <v/>
      </c>
      <c r="BI4704" t="str">
        <f t="shared" si="583"/>
        <v/>
      </c>
      <c r="BJ4704" t="str">
        <f t="shared" ca="1" si="584"/>
        <v/>
      </c>
      <c r="BK4704">
        <f t="shared" si="586"/>
        <v>1900</v>
      </c>
      <c r="BL4704">
        <f t="shared" si="587"/>
        <v>1900</v>
      </c>
      <c r="BM4704" t="str">
        <f t="shared" si="585"/>
        <v/>
      </c>
    </row>
    <row r="4705" spans="59:65">
      <c r="BG4705" t="str">
        <f t="shared" ca="1" si="581"/>
        <v/>
      </c>
      <c r="BH4705" t="str">
        <f t="shared" si="582"/>
        <v/>
      </c>
      <c r="BI4705" t="str">
        <f t="shared" si="583"/>
        <v/>
      </c>
      <c r="BJ4705" t="str">
        <f t="shared" ca="1" si="584"/>
        <v/>
      </c>
      <c r="BK4705">
        <f t="shared" si="586"/>
        <v>1900</v>
      </c>
      <c r="BL4705">
        <f t="shared" si="587"/>
        <v>1900</v>
      </c>
      <c r="BM4705" t="str">
        <f t="shared" si="585"/>
        <v/>
      </c>
    </row>
    <row r="4706" spans="59:65">
      <c r="BG4706" t="str">
        <f t="shared" ca="1" si="581"/>
        <v/>
      </c>
      <c r="BH4706" t="str">
        <f t="shared" si="582"/>
        <v/>
      </c>
      <c r="BI4706" t="str">
        <f t="shared" si="583"/>
        <v/>
      </c>
      <c r="BJ4706" t="str">
        <f t="shared" ca="1" si="584"/>
        <v/>
      </c>
      <c r="BK4706">
        <f t="shared" si="586"/>
        <v>1900</v>
      </c>
      <c r="BL4706">
        <f t="shared" si="587"/>
        <v>1900</v>
      </c>
      <c r="BM4706" t="str">
        <f t="shared" si="585"/>
        <v/>
      </c>
    </row>
    <row r="4707" spans="59:65">
      <c r="BG4707" t="str">
        <f t="shared" ca="1" si="581"/>
        <v/>
      </c>
      <c r="BH4707" t="str">
        <f t="shared" si="582"/>
        <v/>
      </c>
      <c r="BI4707" t="str">
        <f t="shared" si="583"/>
        <v/>
      </c>
      <c r="BJ4707" t="str">
        <f t="shared" ca="1" si="584"/>
        <v/>
      </c>
      <c r="BK4707">
        <f t="shared" si="586"/>
        <v>1900</v>
      </c>
      <c r="BL4707">
        <f t="shared" si="587"/>
        <v>1900</v>
      </c>
      <c r="BM4707" t="str">
        <f t="shared" si="585"/>
        <v/>
      </c>
    </row>
    <row r="4708" spans="59:65">
      <c r="BG4708" t="str">
        <f t="shared" ca="1" si="581"/>
        <v/>
      </c>
      <c r="BH4708" t="str">
        <f t="shared" si="582"/>
        <v/>
      </c>
      <c r="BI4708" t="str">
        <f t="shared" si="583"/>
        <v/>
      </c>
      <c r="BJ4708" t="str">
        <f t="shared" ca="1" si="584"/>
        <v/>
      </c>
      <c r="BK4708">
        <f t="shared" si="586"/>
        <v>1900</v>
      </c>
      <c r="BL4708">
        <f t="shared" si="587"/>
        <v>1900</v>
      </c>
      <c r="BM4708" t="str">
        <f t="shared" si="585"/>
        <v/>
      </c>
    </row>
    <row r="4709" spans="59:65">
      <c r="BG4709" t="str">
        <f t="shared" ca="1" si="581"/>
        <v/>
      </c>
      <c r="BH4709" t="str">
        <f t="shared" si="582"/>
        <v/>
      </c>
      <c r="BI4709" t="str">
        <f t="shared" si="583"/>
        <v/>
      </c>
      <c r="BJ4709" t="str">
        <f t="shared" ca="1" si="584"/>
        <v/>
      </c>
      <c r="BK4709">
        <f t="shared" si="586"/>
        <v>1900</v>
      </c>
      <c r="BL4709">
        <f t="shared" si="587"/>
        <v>1900</v>
      </c>
      <c r="BM4709" t="str">
        <f t="shared" si="585"/>
        <v/>
      </c>
    </row>
    <row r="4710" spans="59:65">
      <c r="BG4710" t="str">
        <f t="shared" ca="1" si="581"/>
        <v/>
      </c>
      <c r="BH4710" t="str">
        <f t="shared" si="582"/>
        <v/>
      </c>
      <c r="BI4710" t="str">
        <f t="shared" si="583"/>
        <v/>
      </c>
      <c r="BJ4710" t="str">
        <f t="shared" ca="1" si="584"/>
        <v/>
      </c>
      <c r="BK4710">
        <f t="shared" si="586"/>
        <v>1900</v>
      </c>
      <c r="BL4710">
        <f t="shared" si="587"/>
        <v>1900</v>
      </c>
      <c r="BM4710" t="str">
        <f t="shared" si="585"/>
        <v/>
      </c>
    </row>
    <row r="4711" spans="59:65">
      <c r="BG4711" t="str">
        <f t="shared" ca="1" si="581"/>
        <v/>
      </c>
      <c r="BH4711" t="str">
        <f t="shared" si="582"/>
        <v/>
      </c>
      <c r="BI4711" t="str">
        <f t="shared" si="583"/>
        <v/>
      </c>
      <c r="BJ4711" t="str">
        <f t="shared" ca="1" si="584"/>
        <v/>
      </c>
      <c r="BK4711">
        <f t="shared" si="586"/>
        <v>1900</v>
      </c>
      <c r="BL4711">
        <f t="shared" si="587"/>
        <v>1900</v>
      </c>
      <c r="BM4711" t="str">
        <f t="shared" si="585"/>
        <v/>
      </c>
    </row>
    <row r="4712" spans="59:65">
      <c r="BG4712" t="str">
        <f t="shared" ca="1" si="581"/>
        <v/>
      </c>
      <c r="BH4712" t="str">
        <f t="shared" si="582"/>
        <v/>
      </c>
      <c r="BI4712" t="str">
        <f t="shared" si="583"/>
        <v/>
      </c>
      <c r="BJ4712" t="str">
        <f t="shared" ca="1" si="584"/>
        <v/>
      </c>
      <c r="BK4712">
        <f t="shared" si="586"/>
        <v>1900</v>
      </c>
      <c r="BL4712">
        <f t="shared" si="587"/>
        <v>1900</v>
      </c>
      <c r="BM4712" t="str">
        <f t="shared" si="585"/>
        <v/>
      </c>
    </row>
    <row r="4713" spans="59:65">
      <c r="BG4713" t="str">
        <f t="shared" ca="1" si="581"/>
        <v/>
      </c>
      <c r="BH4713" t="str">
        <f t="shared" si="582"/>
        <v/>
      </c>
      <c r="BI4713" t="str">
        <f t="shared" si="583"/>
        <v/>
      </c>
      <c r="BJ4713" t="str">
        <f t="shared" ca="1" si="584"/>
        <v/>
      </c>
      <c r="BK4713">
        <f t="shared" si="586"/>
        <v>1900</v>
      </c>
      <c r="BL4713">
        <f t="shared" si="587"/>
        <v>1900</v>
      </c>
      <c r="BM4713" t="str">
        <f t="shared" si="585"/>
        <v/>
      </c>
    </row>
    <row r="4714" spans="59:65">
      <c r="BG4714" t="str">
        <f t="shared" ca="1" si="581"/>
        <v/>
      </c>
      <c r="BH4714" t="str">
        <f t="shared" si="582"/>
        <v/>
      </c>
      <c r="BI4714" t="str">
        <f t="shared" si="583"/>
        <v/>
      </c>
      <c r="BJ4714" t="str">
        <f t="shared" ca="1" si="584"/>
        <v/>
      </c>
      <c r="BK4714">
        <f t="shared" si="586"/>
        <v>1900</v>
      </c>
      <c r="BL4714">
        <f t="shared" si="587"/>
        <v>1900</v>
      </c>
      <c r="BM4714" t="str">
        <f t="shared" si="585"/>
        <v/>
      </c>
    </row>
    <row r="4715" spans="59:65">
      <c r="BG4715" t="str">
        <f t="shared" ca="1" si="581"/>
        <v/>
      </c>
      <c r="BH4715" t="str">
        <f t="shared" si="582"/>
        <v/>
      </c>
      <c r="BI4715" t="str">
        <f t="shared" si="583"/>
        <v/>
      </c>
      <c r="BJ4715" t="str">
        <f t="shared" ca="1" si="584"/>
        <v/>
      </c>
      <c r="BK4715">
        <f t="shared" si="586"/>
        <v>1900</v>
      </c>
      <c r="BL4715">
        <f t="shared" si="587"/>
        <v>1900</v>
      </c>
      <c r="BM4715" t="str">
        <f t="shared" si="585"/>
        <v/>
      </c>
    </row>
    <row r="4716" spans="59:65">
      <c r="BG4716" t="str">
        <f t="shared" ca="1" si="581"/>
        <v/>
      </c>
      <c r="BH4716" t="str">
        <f t="shared" si="582"/>
        <v/>
      </c>
      <c r="BI4716" t="str">
        <f t="shared" si="583"/>
        <v/>
      </c>
      <c r="BJ4716" t="str">
        <f t="shared" ca="1" si="584"/>
        <v/>
      </c>
      <c r="BK4716">
        <f t="shared" si="586"/>
        <v>1900</v>
      </c>
      <c r="BL4716">
        <f t="shared" si="587"/>
        <v>1900</v>
      </c>
      <c r="BM4716" t="str">
        <f t="shared" si="585"/>
        <v/>
      </c>
    </row>
    <row r="4717" spans="59:65">
      <c r="BG4717" t="str">
        <f t="shared" ca="1" si="581"/>
        <v/>
      </c>
      <c r="BH4717" t="str">
        <f t="shared" si="582"/>
        <v/>
      </c>
      <c r="BI4717" t="str">
        <f t="shared" si="583"/>
        <v/>
      </c>
      <c r="BJ4717" t="str">
        <f t="shared" ca="1" si="584"/>
        <v/>
      </c>
      <c r="BK4717">
        <f t="shared" si="586"/>
        <v>1900</v>
      </c>
      <c r="BL4717">
        <f t="shared" si="587"/>
        <v>1900</v>
      </c>
      <c r="BM4717" t="str">
        <f t="shared" si="585"/>
        <v/>
      </c>
    </row>
    <row r="4718" spans="59:65">
      <c r="BG4718" t="str">
        <f t="shared" ca="1" si="581"/>
        <v/>
      </c>
      <c r="BH4718" t="str">
        <f t="shared" si="582"/>
        <v/>
      </c>
      <c r="BI4718" t="str">
        <f t="shared" si="583"/>
        <v/>
      </c>
      <c r="BJ4718" t="str">
        <f t="shared" ca="1" si="584"/>
        <v/>
      </c>
      <c r="BK4718">
        <f t="shared" si="586"/>
        <v>1900</v>
      </c>
      <c r="BL4718">
        <f t="shared" si="587"/>
        <v>1900</v>
      </c>
      <c r="BM4718" t="str">
        <f t="shared" si="585"/>
        <v/>
      </c>
    </row>
    <row r="4719" spans="59:65">
      <c r="BG4719" t="str">
        <f t="shared" ca="1" si="581"/>
        <v/>
      </c>
      <c r="BH4719" t="str">
        <f t="shared" si="582"/>
        <v/>
      </c>
      <c r="BI4719" t="str">
        <f t="shared" si="583"/>
        <v/>
      </c>
      <c r="BJ4719" t="str">
        <f t="shared" ca="1" si="584"/>
        <v/>
      </c>
      <c r="BK4719">
        <f t="shared" si="586"/>
        <v>1900</v>
      </c>
      <c r="BL4719">
        <f t="shared" si="587"/>
        <v>1900</v>
      </c>
      <c r="BM4719" t="str">
        <f t="shared" si="585"/>
        <v/>
      </c>
    </row>
    <row r="4720" spans="59:65">
      <c r="BG4720" t="str">
        <f t="shared" ca="1" si="581"/>
        <v/>
      </c>
      <c r="BH4720" t="str">
        <f t="shared" si="582"/>
        <v/>
      </c>
      <c r="BI4720" t="str">
        <f t="shared" si="583"/>
        <v/>
      </c>
      <c r="BJ4720" t="str">
        <f t="shared" ca="1" si="584"/>
        <v/>
      </c>
      <c r="BK4720">
        <f t="shared" si="586"/>
        <v>1900</v>
      </c>
      <c r="BL4720">
        <f t="shared" si="587"/>
        <v>1900</v>
      </c>
      <c r="BM4720" t="str">
        <f t="shared" si="585"/>
        <v/>
      </c>
    </row>
    <row r="4721" spans="59:65">
      <c r="BG4721" t="str">
        <f t="shared" ca="1" si="581"/>
        <v/>
      </c>
      <c r="BH4721" t="str">
        <f t="shared" si="582"/>
        <v/>
      </c>
      <c r="BI4721" t="str">
        <f t="shared" si="583"/>
        <v/>
      </c>
      <c r="BJ4721" t="str">
        <f t="shared" ca="1" si="584"/>
        <v/>
      </c>
      <c r="BK4721">
        <f t="shared" si="586"/>
        <v>1900</v>
      </c>
      <c r="BL4721">
        <f t="shared" si="587"/>
        <v>1900</v>
      </c>
      <c r="BM4721" t="str">
        <f t="shared" si="585"/>
        <v/>
      </c>
    </row>
    <row r="4722" spans="59:65">
      <c r="BG4722" t="str">
        <f t="shared" ca="1" si="581"/>
        <v/>
      </c>
      <c r="BH4722" t="str">
        <f t="shared" si="582"/>
        <v/>
      </c>
      <c r="BI4722" t="str">
        <f t="shared" si="583"/>
        <v/>
      </c>
      <c r="BJ4722" t="str">
        <f t="shared" ca="1" si="584"/>
        <v/>
      </c>
      <c r="BK4722">
        <f t="shared" si="586"/>
        <v>1900</v>
      </c>
      <c r="BL4722">
        <f t="shared" si="587"/>
        <v>1900</v>
      </c>
      <c r="BM4722" t="str">
        <f t="shared" si="585"/>
        <v/>
      </c>
    </row>
    <row r="4723" spans="59:65">
      <c r="BG4723" t="str">
        <f t="shared" ca="1" si="581"/>
        <v/>
      </c>
      <c r="BH4723" t="str">
        <f t="shared" si="582"/>
        <v/>
      </c>
      <c r="BI4723" t="str">
        <f t="shared" si="583"/>
        <v/>
      </c>
      <c r="BJ4723" t="str">
        <f t="shared" ca="1" si="584"/>
        <v/>
      </c>
      <c r="BK4723">
        <f t="shared" si="586"/>
        <v>1900</v>
      </c>
      <c r="BL4723">
        <f t="shared" si="587"/>
        <v>1900</v>
      </c>
      <c r="BM4723" t="str">
        <f t="shared" si="585"/>
        <v/>
      </c>
    </row>
    <row r="4724" spans="59:65">
      <c r="BG4724" t="str">
        <f t="shared" ca="1" si="581"/>
        <v/>
      </c>
      <c r="BH4724" t="str">
        <f t="shared" si="582"/>
        <v/>
      </c>
      <c r="BI4724" t="str">
        <f t="shared" si="583"/>
        <v/>
      </c>
      <c r="BJ4724" t="str">
        <f t="shared" ca="1" si="584"/>
        <v/>
      </c>
      <c r="BK4724">
        <f t="shared" si="586"/>
        <v>1900</v>
      </c>
      <c r="BL4724">
        <f t="shared" si="587"/>
        <v>1900</v>
      </c>
      <c r="BM4724" t="str">
        <f t="shared" si="585"/>
        <v/>
      </c>
    </row>
    <row r="4725" spans="59:65">
      <c r="BG4725" t="str">
        <f t="shared" ca="1" si="581"/>
        <v/>
      </c>
      <c r="BH4725" t="str">
        <f t="shared" si="582"/>
        <v/>
      </c>
      <c r="BI4725" t="str">
        <f t="shared" si="583"/>
        <v/>
      </c>
      <c r="BJ4725" t="str">
        <f t="shared" ca="1" si="584"/>
        <v/>
      </c>
      <c r="BK4725">
        <f t="shared" si="586"/>
        <v>1900</v>
      </c>
      <c r="BL4725">
        <f t="shared" si="587"/>
        <v>1900</v>
      </c>
      <c r="BM4725" t="str">
        <f t="shared" si="585"/>
        <v/>
      </c>
    </row>
    <row r="4726" spans="59:65">
      <c r="BG4726" t="str">
        <f t="shared" ca="1" si="581"/>
        <v/>
      </c>
      <c r="BH4726" t="str">
        <f t="shared" si="582"/>
        <v/>
      </c>
      <c r="BI4726" t="str">
        <f t="shared" si="583"/>
        <v/>
      </c>
      <c r="BJ4726" t="str">
        <f t="shared" ca="1" si="584"/>
        <v/>
      </c>
      <c r="BK4726">
        <f t="shared" si="586"/>
        <v>1900</v>
      </c>
      <c r="BL4726">
        <f t="shared" si="587"/>
        <v>1900</v>
      </c>
      <c r="BM4726" t="str">
        <f t="shared" si="585"/>
        <v/>
      </c>
    </row>
    <row r="4727" spans="59:65">
      <c r="BG4727" t="str">
        <f t="shared" ca="1" si="581"/>
        <v/>
      </c>
      <c r="BH4727" t="str">
        <f t="shared" si="582"/>
        <v/>
      </c>
      <c r="BI4727" t="str">
        <f t="shared" si="583"/>
        <v/>
      </c>
      <c r="BJ4727" t="str">
        <f t="shared" ca="1" si="584"/>
        <v/>
      </c>
      <c r="BK4727">
        <f t="shared" si="586"/>
        <v>1900</v>
      </c>
      <c r="BL4727">
        <f t="shared" si="587"/>
        <v>1900</v>
      </c>
      <c r="BM4727" t="str">
        <f t="shared" si="585"/>
        <v/>
      </c>
    </row>
    <row r="4728" spans="59:65">
      <c r="BG4728" t="str">
        <f t="shared" ca="1" si="581"/>
        <v/>
      </c>
      <c r="BH4728" t="str">
        <f t="shared" si="582"/>
        <v/>
      </c>
      <c r="BI4728" t="str">
        <f t="shared" si="583"/>
        <v/>
      </c>
      <c r="BJ4728" t="str">
        <f t="shared" ca="1" si="584"/>
        <v/>
      </c>
      <c r="BK4728">
        <f t="shared" si="586"/>
        <v>1900</v>
      </c>
      <c r="BL4728">
        <f t="shared" si="587"/>
        <v>1900</v>
      </c>
      <c r="BM4728" t="str">
        <f t="shared" si="585"/>
        <v/>
      </c>
    </row>
    <row r="4729" spans="59:65">
      <c r="BG4729" t="str">
        <f t="shared" ref="BG4729:BG4792" ca="1" si="588">IF(A4729="","",DATEDIF(J4729,TODAY(),"y"))</f>
        <v/>
      </c>
      <c r="BH4729" t="str">
        <f t="shared" ref="BH4729:BH4792" si="589">IF(A4729="","",IF(BG4729&lt;61,"Moins de 61",IF(BG4729&lt;66,"61 à 65",IF(BG4729&lt;71,"66 à 70",IF(BG4729&lt;76,"71 à 75",IF(BG4729&lt;81,"76 à 80",IF(BG4729&lt;86,"81 à 85",IF(BG4729&lt;91,"86 à 90",IF(BG4729&lt;96,"91 à 95",IF(BG4729&lt;101,"96 à 100",IF(BG4729&gt;=101,"101 et plus","")))))))))))</f>
        <v/>
      </c>
      <c r="BI4729" t="str">
        <f t="shared" ref="BI4729:BI4792" si="590">IF(B4729="","",IF(BG4729&lt;66,"Moins de 66",IF(BG4729&lt;71,"66 à 70",IF(BG4729&lt;76,"71 à 75",IF(BG4729&lt;81,"76 à 80",IF(BG4729&gt;=81,"plus de 80",""))))))</f>
        <v/>
      </c>
      <c r="BJ4729" t="str">
        <f t="shared" ref="BJ4729:BJ4792" ca="1" si="591">IF(A4729="","",DATEDIF(L4729,TODAY(),"y"))</f>
        <v/>
      </c>
      <c r="BK4729">
        <f t="shared" si="586"/>
        <v>1900</v>
      </c>
      <c r="BL4729">
        <f t="shared" si="587"/>
        <v>1900</v>
      </c>
      <c r="BM4729" t="str">
        <f t="shared" si="585"/>
        <v/>
      </c>
    </row>
    <row r="4730" spans="59:65">
      <c r="BG4730" t="str">
        <f t="shared" ca="1" si="588"/>
        <v/>
      </c>
      <c r="BH4730" t="str">
        <f t="shared" si="589"/>
        <v/>
      </c>
      <c r="BI4730" t="str">
        <f t="shared" si="590"/>
        <v/>
      </c>
      <c r="BJ4730" t="str">
        <f t="shared" ca="1" si="591"/>
        <v/>
      </c>
      <c r="BK4730">
        <f t="shared" si="586"/>
        <v>1900</v>
      </c>
      <c r="BL4730">
        <f t="shared" si="587"/>
        <v>1900</v>
      </c>
      <c r="BM4730" t="str">
        <f t="shared" si="585"/>
        <v/>
      </c>
    </row>
    <row r="4731" spans="59:65">
      <c r="BG4731" t="str">
        <f t="shared" ca="1" si="588"/>
        <v/>
      </c>
      <c r="BH4731" t="str">
        <f t="shared" si="589"/>
        <v/>
      </c>
      <c r="BI4731" t="str">
        <f t="shared" si="590"/>
        <v/>
      </c>
      <c r="BJ4731" t="str">
        <f t="shared" ca="1" si="591"/>
        <v/>
      </c>
      <c r="BK4731">
        <f t="shared" si="586"/>
        <v>1900</v>
      </c>
      <c r="BL4731">
        <f t="shared" si="587"/>
        <v>1900</v>
      </c>
      <c r="BM4731" t="str">
        <f t="shared" si="585"/>
        <v/>
      </c>
    </row>
    <row r="4732" spans="59:65">
      <c r="BG4732" t="str">
        <f t="shared" ca="1" si="588"/>
        <v/>
      </c>
      <c r="BH4732" t="str">
        <f t="shared" si="589"/>
        <v/>
      </c>
      <c r="BI4732" t="str">
        <f t="shared" si="590"/>
        <v/>
      </c>
      <c r="BJ4732" t="str">
        <f t="shared" ca="1" si="591"/>
        <v/>
      </c>
      <c r="BK4732">
        <f t="shared" si="586"/>
        <v>1900</v>
      </c>
      <c r="BL4732">
        <f t="shared" si="587"/>
        <v>1900</v>
      </c>
      <c r="BM4732" t="str">
        <f t="shared" si="585"/>
        <v/>
      </c>
    </row>
    <row r="4733" spans="59:65">
      <c r="BG4733" t="str">
        <f t="shared" ca="1" si="588"/>
        <v/>
      </c>
      <c r="BH4733" t="str">
        <f t="shared" si="589"/>
        <v/>
      </c>
      <c r="BI4733" t="str">
        <f t="shared" si="590"/>
        <v/>
      </c>
      <c r="BJ4733" t="str">
        <f t="shared" ca="1" si="591"/>
        <v/>
      </c>
      <c r="BK4733">
        <f t="shared" si="586"/>
        <v>1900</v>
      </c>
      <c r="BL4733">
        <f t="shared" si="587"/>
        <v>1900</v>
      </c>
      <c r="BM4733" t="str">
        <f t="shared" si="585"/>
        <v/>
      </c>
    </row>
    <row r="4734" spans="59:65">
      <c r="BG4734" t="str">
        <f t="shared" ca="1" si="588"/>
        <v/>
      </c>
      <c r="BH4734" t="str">
        <f t="shared" si="589"/>
        <v/>
      </c>
      <c r="BI4734" t="str">
        <f t="shared" si="590"/>
        <v/>
      </c>
      <c r="BJ4734" t="str">
        <f t="shared" ca="1" si="591"/>
        <v/>
      </c>
      <c r="BK4734">
        <f t="shared" si="586"/>
        <v>1900</v>
      </c>
      <c r="BL4734">
        <f t="shared" si="587"/>
        <v>1900</v>
      </c>
      <c r="BM4734" t="str">
        <f t="shared" si="585"/>
        <v/>
      </c>
    </row>
    <row r="4735" spans="59:65">
      <c r="BG4735" t="str">
        <f t="shared" ca="1" si="588"/>
        <v/>
      </c>
      <c r="BH4735" t="str">
        <f t="shared" si="589"/>
        <v/>
      </c>
      <c r="BI4735" t="str">
        <f t="shared" si="590"/>
        <v/>
      </c>
      <c r="BJ4735" t="str">
        <f t="shared" ca="1" si="591"/>
        <v/>
      </c>
      <c r="BK4735">
        <f t="shared" si="586"/>
        <v>1900</v>
      </c>
      <c r="BL4735">
        <f t="shared" si="587"/>
        <v>1900</v>
      </c>
      <c r="BM4735" t="str">
        <f t="shared" si="585"/>
        <v/>
      </c>
    </row>
    <row r="4736" spans="59:65">
      <c r="BG4736" t="str">
        <f t="shared" ca="1" si="588"/>
        <v/>
      </c>
      <c r="BH4736" t="str">
        <f t="shared" si="589"/>
        <v/>
      </c>
      <c r="BI4736" t="str">
        <f t="shared" si="590"/>
        <v/>
      </c>
      <c r="BJ4736" t="str">
        <f t="shared" ca="1" si="591"/>
        <v/>
      </c>
      <c r="BK4736">
        <f t="shared" si="586"/>
        <v>1900</v>
      </c>
      <c r="BL4736">
        <f t="shared" si="587"/>
        <v>1900</v>
      </c>
      <c r="BM4736" t="str">
        <f t="shared" si="585"/>
        <v/>
      </c>
    </row>
    <row r="4737" spans="59:65">
      <c r="BG4737" t="str">
        <f t="shared" ca="1" si="588"/>
        <v/>
      </c>
      <c r="BH4737" t="str">
        <f t="shared" si="589"/>
        <v/>
      </c>
      <c r="BI4737" t="str">
        <f t="shared" si="590"/>
        <v/>
      </c>
      <c r="BJ4737" t="str">
        <f t="shared" ca="1" si="591"/>
        <v/>
      </c>
      <c r="BK4737">
        <f t="shared" si="586"/>
        <v>1900</v>
      </c>
      <c r="BL4737">
        <f t="shared" si="587"/>
        <v>1900</v>
      </c>
      <c r="BM4737" t="str">
        <f t="shared" si="585"/>
        <v/>
      </c>
    </row>
    <row r="4738" spans="59:65">
      <c r="BG4738" t="str">
        <f t="shared" ca="1" si="588"/>
        <v/>
      </c>
      <c r="BH4738" t="str">
        <f t="shared" si="589"/>
        <v/>
      </c>
      <c r="BI4738" t="str">
        <f t="shared" si="590"/>
        <v/>
      </c>
      <c r="BJ4738" t="str">
        <f t="shared" ca="1" si="591"/>
        <v/>
      </c>
      <c r="BK4738">
        <f t="shared" si="586"/>
        <v>1900</v>
      </c>
      <c r="BL4738">
        <f t="shared" si="587"/>
        <v>1900</v>
      </c>
      <c r="BM4738" t="str">
        <f t="shared" ref="BM4738:BM4801" si="592">IF(A4738="","",IF(O4738="Adhérent",BG4738,""))</f>
        <v/>
      </c>
    </row>
    <row r="4739" spans="59:65">
      <c r="BG4739" t="str">
        <f t="shared" ca="1" si="588"/>
        <v/>
      </c>
      <c r="BH4739" t="str">
        <f t="shared" si="589"/>
        <v/>
      </c>
      <c r="BI4739" t="str">
        <f t="shared" si="590"/>
        <v/>
      </c>
      <c r="BJ4739" t="str">
        <f t="shared" ca="1" si="591"/>
        <v/>
      </c>
      <c r="BK4739">
        <f t="shared" ref="BK4739:BK4802" si="593">YEAR(L4739)</f>
        <v>1900</v>
      </c>
      <c r="BL4739">
        <f t="shared" ref="BL4739:BL4802" si="594">YEAR(E4739)</f>
        <v>1900</v>
      </c>
      <c r="BM4739" t="str">
        <f t="shared" si="592"/>
        <v/>
      </c>
    </row>
    <row r="4740" spans="59:65">
      <c r="BG4740" t="str">
        <f t="shared" ca="1" si="588"/>
        <v/>
      </c>
      <c r="BH4740" t="str">
        <f t="shared" si="589"/>
        <v/>
      </c>
      <c r="BI4740" t="str">
        <f t="shared" si="590"/>
        <v/>
      </c>
      <c r="BJ4740" t="str">
        <f t="shared" ca="1" si="591"/>
        <v/>
      </c>
      <c r="BK4740">
        <f t="shared" si="593"/>
        <v>1900</v>
      </c>
      <c r="BL4740">
        <f t="shared" si="594"/>
        <v>1900</v>
      </c>
      <c r="BM4740" t="str">
        <f t="shared" si="592"/>
        <v/>
      </c>
    </row>
    <row r="4741" spans="59:65">
      <c r="BG4741" t="str">
        <f t="shared" ca="1" si="588"/>
        <v/>
      </c>
      <c r="BH4741" t="str">
        <f t="shared" si="589"/>
        <v/>
      </c>
      <c r="BI4741" t="str">
        <f t="shared" si="590"/>
        <v/>
      </c>
      <c r="BJ4741" t="str">
        <f t="shared" ca="1" si="591"/>
        <v/>
      </c>
      <c r="BK4741">
        <f t="shared" si="593"/>
        <v>1900</v>
      </c>
      <c r="BL4741">
        <f t="shared" si="594"/>
        <v>1900</v>
      </c>
      <c r="BM4741" t="str">
        <f t="shared" si="592"/>
        <v/>
      </c>
    </row>
    <row r="4742" spans="59:65">
      <c r="BG4742" t="str">
        <f t="shared" ca="1" si="588"/>
        <v/>
      </c>
      <c r="BH4742" t="str">
        <f t="shared" si="589"/>
        <v/>
      </c>
      <c r="BI4742" t="str">
        <f t="shared" si="590"/>
        <v/>
      </c>
      <c r="BJ4742" t="str">
        <f t="shared" ca="1" si="591"/>
        <v/>
      </c>
      <c r="BK4742">
        <f t="shared" si="593"/>
        <v>1900</v>
      </c>
      <c r="BL4742">
        <f t="shared" si="594"/>
        <v>1900</v>
      </c>
      <c r="BM4742" t="str">
        <f t="shared" si="592"/>
        <v/>
      </c>
    </row>
    <row r="4743" spans="59:65">
      <c r="BG4743" t="str">
        <f t="shared" ca="1" si="588"/>
        <v/>
      </c>
      <c r="BH4743" t="str">
        <f t="shared" si="589"/>
        <v/>
      </c>
      <c r="BI4743" t="str">
        <f t="shared" si="590"/>
        <v/>
      </c>
      <c r="BJ4743" t="str">
        <f t="shared" ca="1" si="591"/>
        <v/>
      </c>
      <c r="BK4743">
        <f t="shared" si="593"/>
        <v>1900</v>
      </c>
      <c r="BL4743">
        <f t="shared" si="594"/>
        <v>1900</v>
      </c>
      <c r="BM4743" t="str">
        <f t="shared" si="592"/>
        <v/>
      </c>
    </row>
    <row r="4744" spans="59:65">
      <c r="BG4744" t="str">
        <f t="shared" ca="1" si="588"/>
        <v/>
      </c>
      <c r="BH4744" t="str">
        <f t="shared" si="589"/>
        <v/>
      </c>
      <c r="BI4744" t="str">
        <f t="shared" si="590"/>
        <v/>
      </c>
      <c r="BJ4744" t="str">
        <f t="shared" ca="1" si="591"/>
        <v/>
      </c>
      <c r="BK4744">
        <f t="shared" si="593"/>
        <v>1900</v>
      </c>
      <c r="BL4744">
        <f t="shared" si="594"/>
        <v>1900</v>
      </c>
      <c r="BM4744" t="str">
        <f t="shared" si="592"/>
        <v/>
      </c>
    </row>
    <row r="4745" spans="59:65">
      <c r="BG4745" t="str">
        <f t="shared" ca="1" si="588"/>
        <v/>
      </c>
      <c r="BH4745" t="str">
        <f t="shared" si="589"/>
        <v/>
      </c>
      <c r="BI4745" t="str">
        <f t="shared" si="590"/>
        <v/>
      </c>
      <c r="BJ4745" t="str">
        <f t="shared" ca="1" si="591"/>
        <v/>
      </c>
      <c r="BK4745">
        <f t="shared" si="593"/>
        <v>1900</v>
      </c>
      <c r="BL4745">
        <f t="shared" si="594"/>
        <v>1900</v>
      </c>
      <c r="BM4745" t="str">
        <f t="shared" si="592"/>
        <v/>
      </c>
    </row>
    <row r="4746" spans="59:65">
      <c r="BG4746" t="str">
        <f t="shared" ca="1" si="588"/>
        <v/>
      </c>
      <c r="BH4746" t="str">
        <f t="shared" si="589"/>
        <v/>
      </c>
      <c r="BI4746" t="str">
        <f t="shared" si="590"/>
        <v/>
      </c>
      <c r="BJ4746" t="str">
        <f t="shared" ca="1" si="591"/>
        <v/>
      </c>
      <c r="BK4746">
        <f t="shared" si="593"/>
        <v>1900</v>
      </c>
      <c r="BL4746">
        <f t="shared" si="594"/>
        <v>1900</v>
      </c>
      <c r="BM4746" t="str">
        <f t="shared" si="592"/>
        <v/>
      </c>
    </row>
    <row r="4747" spans="59:65">
      <c r="BG4747" t="str">
        <f t="shared" ca="1" si="588"/>
        <v/>
      </c>
      <c r="BH4747" t="str">
        <f t="shared" si="589"/>
        <v/>
      </c>
      <c r="BI4747" t="str">
        <f t="shared" si="590"/>
        <v/>
      </c>
      <c r="BJ4747" t="str">
        <f t="shared" ca="1" si="591"/>
        <v/>
      </c>
      <c r="BK4747">
        <f t="shared" si="593"/>
        <v>1900</v>
      </c>
      <c r="BL4747">
        <f t="shared" si="594"/>
        <v>1900</v>
      </c>
      <c r="BM4747" t="str">
        <f t="shared" si="592"/>
        <v/>
      </c>
    </row>
    <row r="4748" spans="59:65">
      <c r="BG4748" t="str">
        <f t="shared" ca="1" si="588"/>
        <v/>
      </c>
      <c r="BH4748" t="str">
        <f t="shared" si="589"/>
        <v/>
      </c>
      <c r="BI4748" t="str">
        <f t="shared" si="590"/>
        <v/>
      </c>
      <c r="BJ4748" t="str">
        <f t="shared" ca="1" si="591"/>
        <v/>
      </c>
      <c r="BK4748">
        <f t="shared" si="593"/>
        <v>1900</v>
      </c>
      <c r="BL4748">
        <f t="shared" si="594"/>
        <v>1900</v>
      </c>
      <c r="BM4748" t="str">
        <f t="shared" si="592"/>
        <v/>
      </c>
    </row>
    <row r="4749" spans="59:65">
      <c r="BG4749" t="str">
        <f t="shared" ca="1" si="588"/>
        <v/>
      </c>
      <c r="BH4749" t="str">
        <f t="shared" si="589"/>
        <v/>
      </c>
      <c r="BI4749" t="str">
        <f t="shared" si="590"/>
        <v/>
      </c>
      <c r="BJ4749" t="str">
        <f t="shared" ca="1" si="591"/>
        <v/>
      </c>
      <c r="BK4749">
        <f t="shared" si="593"/>
        <v>1900</v>
      </c>
      <c r="BL4749">
        <f t="shared" si="594"/>
        <v>1900</v>
      </c>
      <c r="BM4749" t="str">
        <f t="shared" si="592"/>
        <v/>
      </c>
    </row>
    <row r="4750" spans="59:65">
      <c r="BG4750" t="str">
        <f t="shared" ca="1" si="588"/>
        <v/>
      </c>
      <c r="BH4750" t="str">
        <f t="shared" si="589"/>
        <v/>
      </c>
      <c r="BI4750" t="str">
        <f t="shared" si="590"/>
        <v/>
      </c>
      <c r="BJ4750" t="str">
        <f t="shared" ca="1" si="591"/>
        <v/>
      </c>
      <c r="BK4750">
        <f t="shared" si="593"/>
        <v>1900</v>
      </c>
      <c r="BL4750">
        <f t="shared" si="594"/>
        <v>1900</v>
      </c>
      <c r="BM4750" t="str">
        <f t="shared" si="592"/>
        <v/>
      </c>
    </row>
    <row r="4751" spans="59:65">
      <c r="BG4751" t="str">
        <f t="shared" ca="1" si="588"/>
        <v/>
      </c>
      <c r="BH4751" t="str">
        <f t="shared" si="589"/>
        <v/>
      </c>
      <c r="BI4751" t="str">
        <f t="shared" si="590"/>
        <v/>
      </c>
      <c r="BJ4751" t="str">
        <f t="shared" ca="1" si="591"/>
        <v/>
      </c>
      <c r="BK4751">
        <f t="shared" si="593"/>
        <v>1900</v>
      </c>
      <c r="BL4751">
        <f t="shared" si="594"/>
        <v>1900</v>
      </c>
      <c r="BM4751" t="str">
        <f t="shared" si="592"/>
        <v/>
      </c>
    </row>
    <row r="4752" spans="59:65">
      <c r="BG4752" t="str">
        <f t="shared" ca="1" si="588"/>
        <v/>
      </c>
      <c r="BH4752" t="str">
        <f t="shared" si="589"/>
        <v/>
      </c>
      <c r="BI4752" t="str">
        <f t="shared" si="590"/>
        <v/>
      </c>
      <c r="BJ4752" t="str">
        <f t="shared" ca="1" si="591"/>
        <v/>
      </c>
      <c r="BK4752">
        <f t="shared" si="593"/>
        <v>1900</v>
      </c>
      <c r="BL4752">
        <f t="shared" si="594"/>
        <v>1900</v>
      </c>
      <c r="BM4752" t="str">
        <f t="shared" si="592"/>
        <v/>
      </c>
    </row>
    <row r="4753" spans="59:65">
      <c r="BG4753" t="str">
        <f t="shared" ca="1" si="588"/>
        <v/>
      </c>
      <c r="BH4753" t="str">
        <f t="shared" si="589"/>
        <v/>
      </c>
      <c r="BI4753" t="str">
        <f t="shared" si="590"/>
        <v/>
      </c>
      <c r="BJ4753" t="str">
        <f t="shared" ca="1" si="591"/>
        <v/>
      </c>
      <c r="BK4753">
        <f t="shared" si="593"/>
        <v>1900</v>
      </c>
      <c r="BL4753">
        <f t="shared" si="594"/>
        <v>1900</v>
      </c>
      <c r="BM4753" t="str">
        <f t="shared" si="592"/>
        <v/>
      </c>
    </row>
    <row r="4754" spans="59:65">
      <c r="BG4754" t="str">
        <f t="shared" ca="1" si="588"/>
        <v/>
      </c>
      <c r="BH4754" t="str">
        <f t="shared" si="589"/>
        <v/>
      </c>
      <c r="BI4754" t="str">
        <f t="shared" si="590"/>
        <v/>
      </c>
      <c r="BJ4754" t="str">
        <f t="shared" ca="1" si="591"/>
        <v/>
      </c>
      <c r="BK4754">
        <f t="shared" si="593"/>
        <v>1900</v>
      </c>
      <c r="BL4754">
        <f t="shared" si="594"/>
        <v>1900</v>
      </c>
      <c r="BM4754" t="str">
        <f t="shared" si="592"/>
        <v/>
      </c>
    </row>
    <row r="4755" spans="59:65">
      <c r="BG4755" t="str">
        <f t="shared" ca="1" si="588"/>
        <v/>
      </c>
      <c r="BH4755" t="str">
        <f t="shared" si="589"/>
        <v/>
      </c>
      <c r="BI4755" t="str">
        <f t="shared" si="590"/>
        <v/>
      </c>
      <c r="BJ4755" t="str">
        <f t="shared" ca="1" si="591"/>
        <v/>
      </c>
      <c r="BK4755">
        <f t="shared" si="593"/>
        <v>1900</v>
      </c>
      <c r="BL4755">
        <f t="shared" si="594"/>
        <v>1900</v>
      </c>
      <c r="BM4755" t="str">
        <f t="shared" si="592"/>
        <v/>
      </c>
    </row>
    <row r="4756" spans="59:65">
      <c r="BG4756" t="str">
        <f t="shared" ca="1" si="588"/>
        <v/>
      </c>
      <c r="BH4756" t="str">
        <f t="shared" si="589"/>
        <v/>
      </c>
      <c r="BI4756" t="str">
        <f t="shared" si="590"/>
        <v/>
      </c>
      <c r="BJ4756" t="str">
        <f t="shared" ca="1" si="591"/>
        <v/>
      </c>
      <c r="BK4756">
        <f t="shared" si="593"/>
        <v>1900</v>
      </c>
      <c r="BL4756">
        <f t="shared" si="594"/>
        <v>1900</v>
      </c>
      <c r="BM4756" t="str">
        <f t="shared" si="592"/>
        <v/>
      </c>
    </row>
    <row r="4757" spans="59:65">
      <c r="BG4757" t="str">
        <f t="shared" ca="1" si="588"/>
        <v/>
      </c>
      <c r="BH4757" t="str">
        <f t="shared" si="589"/>
        <v/>
      </c>
      <c r="BI4757" t="str">
        <f t="shared" si="590"/>
        <v/>
      </c>
      <c r="BJ4757" t="str">
        <f t="shared" ca="1" si="591"/>
        <v/>
      </c>
      <c r="BK4757">
        <f t="shared" si="593"/>
        <v>1900</v>
      </c>
      <c r="BL4757">
        <f t="shared" si="594"/>
        <v>1900</v>
      </c>
      <c r="BM4757" t="str">
        <f t="shared" si="592"/>
        <v/>
      </c>
    </row>
    <row r="4758" spans="59:65">
      <c r="BG4758" t="str">
        <f t="shared" ca="1" si="588"/>
        <v/>
      </c>
      <c r="BH4758" t="str">
        <f t="shared" si="589"/>
        <v/>
      </c>
      <c r="BI4758" t="str">
        <f t="shared" si="590"/>
        <v/>
      </c>
      <c r="BJ4758" t="str">
        <f t="shared" ca="1" si="591"/>
        <v/>
      </c>
      <c r="BK4758">
        <f t="shared" si="593"/>
        <v>1900</v>
      </c>
      <c r="BL4758">
        <f t="shared" si="594"/>
        <v>1900</v>
      </c>
      <c r="BM4758" t="str">
        <f t="shared" si="592"/>
        <v/>
      </c>
    </row>
    <row r="4759" spans="59:65">
      <c r="BG4759" t="str">
        <f t="shared" ca="1" si="588"/>
        <v/>
      </c>
      <c r="BH4759" t="str">
        <f t="shared" si="589"/>
        <v/>
      </c>
      <c r="BI4759" t="str">
        <f t="shared" si="590"/>
        <v/>
      </c>
      <c r="BJ4759" t="str">
        <f t="shared" ca="1" si="591"/>
        <v/>
      </c>
      <c r="BK4759">
        <f t="shared" si="593"/>
        <v>1900</v>
      </c>
      <c r="BL4759">
        <f t="shared" si="594"/>
        <v>1900</v>
      </c>
      <c r="BM4759" t="str">
        <f t="shared" si="592"/>
        <v/>
      </c>
    </row>
    <row r="4760" spans="59:65">
      <c r="BG4760" t="str">
        <f t="shared" ca="1" si="588"/>
        <v/>
      </c>
      <c r="BH4760" t="str">
        <f t="shared" si="589"/>
        <v/>
      </c>
      <c r="BI4760" t="str">
        <f t="shared" si="590"/>
        <v/>
      </c>
      <c r="BJ4760" t="str">
        <f t="shared" ca="1" si="591"/>
        <v/>
      </c>
      <c r="BK4760">
        <f t="shared" si="593"/>
        <v>1900</v>
      </c>
      <c r="BL4760">
        <f t="shared" si="594"/>
        <v>1900</v>
      </c>
      <c r="BM4760" t="str">
        <f t="shared" si="592"/>
        <v/>
      </c>
    </row>
    <row r="4761" spans="59:65">
      <c r="BG4761" t="str">
        <f t="shared" ca="1" si="588"/>
        <v/>
      </c>
      <c r="BH4761" t="str">
        <f t="shared" si="589"/>
        <v/>
      </c>
      <c r="BI4761" t="str">
        <f t="shared" si="590"/>
        <v/>
      </c>
      <c r="BJ4761" t="str">
        <f t="shared" ca="1" si="591"/>
        <v/>
      </c>
      <c r="BK4761">
        <f t="shared" si="593"/>
        <v>1900</v>
      </c>
      <c r="BL4761">
        <f t="shared" si="594"/>
        <v>1900</v>
      </c>
      <c r="BM4761" t="str">
        <f t="shared" si="592"/>
        <v/>
      </c>
    </row>
    <row r="4762" spans="59:65">
      <c r="BG4762" t="str">
        <f t="shared" ca="1" si="588"/>
        <v/>
      </c>
      <c r="BH4762" t="str">
        <f t="shared" si="589"/>
        <v/>
      </c>
      <c r="BI4762" t="str">
        <f t="shared" si="590"/>
        <v/>
      </c>
      <c r="BJ4762" t="str">
        <f t="shared" ca="1" si="591"/>
        <v/>
      </c>
      <c r="BK4762">
        <f t="shared" si="593"/>
        <v>1900</v>
      </c>
      <c r="BL4762">
        <f t="shared" si="594"/>
        <v>1900</v>
      </c>
      <c r="BM4762" t="str">
        <f t="shared" si="592"/>
        <v/>
      </c>
    </row>
    <row r="4763" spans="59:65">
      <c r="BG4763" t="str">
        <f t="shared" ca="1" si="588"/>
        <v/>
      </c>
      <c r="BH4763" t="str">
        <f t="shared" si="589"/>
        <v/>
      </c>
      <c r="BI4763" t="str">
        <f t="shared" si="590"/>
        <v/>
      </c>
      <c r="BJ4763" t="str">
        <f t="shared" ca="1" si="591"/>
        <v/>
      </c>
      <c r="BK4763">
        <f t="shared" si="593"/>
        <v>1900</v>
      </c>
      <c r="BL4763">
        <f t="shared" si="594"/>
        <v>1900</v>
      </c>
      <c r="BM4763" t="str">
        <f t="shared" si="592"/>
        <v/>
      </c>
    </row>
    <row r="4764" spans="59:65">
      <c r="BG4764" t="str">
        <f t="shared" ca="1" si="588"/>
        <v/>
      </c>
      <c r="BH4764" t="str">
        <f t="shared" si="589"/>
        <v/>
      </c>
      <c r="BI4764" t="str">
        <f t="shared" si="590"/>
        <v/>
      </c>
      <c r="BJ4764" t="str">
        <f t="shared" ca="1" si="591"/>
        <v/>
      </c>
      <c r="BK4764">
        <f t="shared" si="593"/>
        <v>1900</v>
      </c>
      <c r="BL4764">
        <f t="shared" si="594"/>
        <v>1900</v>
      </c>
      <c r="BM4764" t="str">
        <f t="shared" si="592"/>
        <v/>
      </c>
    </row>
    <row r="4765" spans="59:65">
      <c r="BG4765" t="str">
        <f t="shared" ca="1" si="588"/>
        <v/>
      </c>
      <c r="BH4765" t="str">
        <f t="shared" si="589"/>
        <v/>
      </c>
      <c r="BI4765" t="str">
        <f t="shared" si="590"/>
        <v/>
      </c>
      <c r="BJ4765" t="str">
        <f t="shared" ca="1" si="591"/>
        <v/>
      </c>
      <c r="BK4765">
        <f t="shared" si="593"/>
        <v>1900</v>
      </c>
      <c r="BL4765">
        <f t="shared" si="594"/>
        <v>1900</v>
      </c>
      <c r="BM4765" t="str">
        <f t="shared" si="592"/>
        <v/>
      </c>
    </row>
    <row r="4766" spans="59:65">
      <c r="BG4766" t="str">
        <f t="shared" ca="1" si="588"/>
        <v/>
      </c>
      <c r="BH4766" t="str">
        <f t="shared" si="589"/>
        <v/>
      </c>
      <c r="BI4766" t="str">
        <f t="shared" si="590"/>
        <v/>
      </c>
      <c r="BJ4766" t="str">
        <f t="shared" ca="1" si="591"/>
        <v/>
      </c>
      <c r="BK4766">
        <f t="shared" si="593"/>
        <v>1900</v>
      </c>
      <c r="BL4766">
        <f t="shared" si="594"/>
        <v>1900</v>
      </c>
      <c r="BM4766" t="str">
        <f t="shared" si="592"/>
        <v/>
      </c>
    </row>
    <row r="4767" spans="59:65">
      <c r="BG4767" t="str">
        <f t="shared" ca="1" si="588"/>
        <v/>
      </c>
      <c r="BH4767" t="str">
        <f t="shared" si="589"/>
        <v/>
      </c>
      <c r="BI4767" t="str">
        <f t="shared" si="590"/>
        <v/>
      </c>
      <c r="BJ4767" t="str">
        <f t="shared" ca="1" si="591"/>
        <v/>
      </c>
      <c r="BK4767">
        <f t="shared" si="593"/>
        <v>1900</v>
      </c>
      <c r="BL4767">
        <f t="shared" si="594"/>
        <v>1900</v>
      </c>
      <c r="BM4767" t="str">
        <f t="shared" si="592"/>
        <v/>
      </c>
    </row>
    <row r="4768" spans="59:65">
      <c r="BG4768" t="str">
        <f t="shared" ca="1" si="588"/>
        <v/>
      </c>
      <c r="BH4768" t="str">
        <f t="shared" si="589"/>
        <v/>
      </c>
      <c r="BI4768" t="str">
        <f t="shared" si="590"/>
        <v/>
      </c>
      <c r="BJ4768" t="str">
        <f t="shared" ca="1" si="591"/>
        <v/>
      </c>
      <c r="BK4768">
        <f t="shared" si="593"/>
        <v>1900</v>
      </c>
      <c r="BL4768">
        <f t="shared" si="594"/>
        <v>1900</v>
      </c>
      <c r="BM4768" t="str">
        <f t="shared" si="592"/>
        <v/>
      </c>
    </row>
    <row r="4769" spans="59:65">
      <c r="BG4769" t="str">
        <f t="shared" ca="1" si="588"/>
        <v/>
      </c>
      <c r="BH4769" t="str">
        <f t="shared" si="589"/>
        <v/>
      </c>
      <c r="BI4769" t="str">
        <f t="shared" si="590"/>
        <v/>
      </c>
      <c r="BJ4769" t="str">
        <f t="shared" ca="1" si="591"/>
        <v/>
      </c>
      <c r="BK4769">
        <f t="shared" si="593"/>
        <v>1900</v>
      </c>
      <c r="BL4769">
        <f t="shared" si="594"/>
        <v>1900</v>
      </c>
      <c r="BM4769" t="str">
        <f t="shared" si="592"/>
        <v/>
      </c>
    </row>
    <row r="4770" spans="59:65">
      <c r="BG4770" t="str">
        <f t="shared" ca="1" si="588"/>
        <v/>
      </c>
      <c r="BH4770" t="str">
        <f t="shared" si="589"/>
        <v/>
      </c>
      <c r="BI4770" t="str">
        <f t="shared" si="590"/>
        <v/>
      </c>
      <c r="BJ4770" t="str">
        <f t="shared" ca="1" si="591"/>
        <v/>
      </c>
      <c r="BK4770">
        <f t="shared" si="593"/>
        <v>1900</v>
      </c>
      <c r="BL4770">
        <f t="shared" si="594"/>
        <v>1900</v>
      </c>
      <c r="BM4770" t="str">
        <f t="shared" si="592"/>
        <v/>
      </c>
    </row>
    <row r="4771" spans="59:65">
      <c r="BG4771" t="str">
        <f t="shared" ca="1" si="588"/>
        <v/>
      </c>
      <c r="BH4771" t="str">
        <f t="shared" si="589"/>
        <v/>
      </c>
      <c r="BI4771" t="str">
        <f t="shared" si="590"/>
        <v/>
      </c>
      <c r="BJ4771" t="str">
        <f t="shared" ca="1" si="591"/>
        <v/>
      </c>
      <c r="BK4771">
        <f t="shared" si="593"/>
        <v>1900</v>
      </c>
      <c r="BL4771">
        <f t="shared" si="594"/>
        <v>1900</v>
      </c>
      <c r="BM4771" t="str">
        <f t="shared" si="592"/>
        <v/>
      </c>
    </row>
    <row r="4772" spans="59:65">
      <c r="BG4772" t="str">
        <f t="shared" ca="1" si="588"/>
        <v/>
      </c>
      <c r="BH4772" t="str">
        <f t="shared" si="589"/>
        <v/>
      </c>
      <c r="BI4772" t="str">
        <f t="shared" si="590"/>
        <v/>
      </c>
      <c r="BJ4772" t="str">
        <f t="shared" ca="1" si="591"/>
        <v/>
      </c>
      <c r="BK4772">
        <f t="shared" si="593"/>
        <v>1900</v>
      </c>
      <c r="BL4772">
        <f t="shared" si="594"/>
        <v>1900</v>
      </c>
      <c r="BM4772" t="str">
        <f t="shared" si="592"/>
        <v/>
      </c>
    </row>
    <row r="4773" spans="59:65">
      <c r="BG4773" t="str">
        <f t="shared" ca="1" si="588"/>
        <v/>
      </c>
      <c r="BH4773" t="str">
        <f t="shared" si="589"/>
        <v/>
      </c>
      <c r="BI4773" t="str">
        <f t="shared" si="590"/>
        <v/>
      </c>
      <c r="BJ4773" t="str">
        <f t="shared" ca="1" si="591"/>
        <v/>
      </c>
      <c r="BK4773">
        <f t="shared" si="593"/>
        <v>1900</v>
      </c>
      <c r="BL4773">
        <f t="shared" si="594"/>
        <v>1900</v>
      </c>
      <c r="BM4773" t="str">
        <f t="shared" si="592"/>
        <v/>
      </c>
    </row>
    <row r="4774" spans="59:65">
      <c r="BG4774" t="str">
        <f t="shared" ca="1" si="588"/>
        <v/>
      </c>
      <c r="BH4774" t="str">
        <f t="shared" si="589"/>
        <v/>
      </c>
      <c r="BI4774" t="str">
        <f t="shared" si="590"/>
        <v/>
      </c>
      <c r="BJ4774" t="str">
        <f t="shared" ca="1" si="591"/>
        <v/>
      </c>
      <c r="BK4774">
        <f t="shared" si="593"/>
        <v>1900</v>
      </c>
      <c r="BL4774">
        <f t="shared" si="594"/>
        <v>1900</v>
      </c>
      <c r="BM4774" t="str">
        <f t="shared" si="592"/>
        <v/>
      </c>
    </row>
    <row r="4775" spans="59:65">
      <c r="BG4775" t="str">
        <f t="shared" ca="1" si="588"/>
        <v/>
      </c>
      <c r="BH4775" t="str">
        <f t="shared" si="589"/>
        <v/>
      </c>
      <c r="BI4775" t="str">
        <f t="shared" si="590"/>
        <v/>
      </c>
      <c r="BJ4775" t="str">
        <f t="shared" ca="1" si="591"/>
        <v/>
      </c>
      <c r="BK4775">
        <f t="shared" si="593"/>
        <v>1900</v>
      </c>
      <c r="BL4775">
        <f t="shared" si="594"/>
        <v>1900</v>
      </c>
      <c r="BM4775" t="str">
        <f t="shared" si="592"/>
        <v/>
      </c>
    </row>
    <row r="4776" spans="59:65">
      <c r="BG4776" t="str">
        <f t="shared" ca="1" si="588"/>
        <v/>
      </c>
      <c r="BH4776" t="str">
        <f t="shared" si="589"/>
        <v/>
      </c>
      <c r="BI4776" t="str">
        <f t="shared" si="590"/>
        <v/>
      </c>
      <c r="BJ4776" t="str">
        <f t="shared" ca="1" si="591"/>
        <v/>
      </c>
      <c r="BK4776">
        <f t="shared" si="593"/>
        <v>1900</v>
      </c>
      <c r="BL4776">
        <f t="shared" si="594"/>
        <v>1900</v>
      </c>
      <c r="BM4776" t="str">
        <f t="shared" si="592"/>
        <v/>
      </c>
    </row>
    <row r="4777" spans="59:65">
      <c r="BG4777" t="str">
        <f t="shared" ca="1" si="588"/>
        <v/>
      </c>
      <c r="BH4777" t="str">
        <f t="shared" si="589"/>
        <v/>
      </c>
      <c r="BI4777" t="str">
        <f t="shared" si="590"/>
        <v/>
      </c>
      <c r="BJ4777" t="str">
        <f t="shared" ca="1" si="591"/>
        <v/>
      </c>
      <c r="BK4777">
        <f t="shared" si="593"/>
        <v>1900</v>
      </c>
      <c r="BL4777">
        <f t="shared" si="594"/>
        <v>1900</v>
      </c>
      <c r="BM4777" t="str">
        <f t="shared" si="592"/>
        <v/>
      </c>
    </row>
    <row r="4778" spans="59:65">
      <c r="BG4778" t="str">
        <f t="shared" ca="1" si="588"/>
        <v/>
      </c>
      <c r="BH4778" t="str">
        <f t="shared" si="589"/>
        <v/>
      </c>
      <c r="BI4778" t="str">
        <f t="shared" si="590"/>
        <v/>
      </c>
      <c r="BJ4778" t="str">
        <f t="shared" ca="1" si="591"/>
        <v/>
      </c>
      <c r="BK4778">
        <f t="shared" si="593"/>
        <v>1900</v>
      </c>
      <c r="BL4778">
        <f t="shared" si="594"/>
        <v>1900</v>
      </c>
      <c r="BM4778" t="str">
        <f t="shared" si="592"/>
        <v/>
      </c>
    </row>
    <row r="4779" spans="59:65">
      <c r="BG4779" t="str">
        <f t="shared" ca="1" si="588"/>
        <v/>
      </c>
      <c r="BH4779" t="str">
        <f t="shared" si="589"/>
        <v/>
      </c>
      <c r="BI4779" t="str">
        <f t="shared" si="590"/>
        <v/>
      </c>
      <c r="BJ4779" t="str">
        <f t="shared" ca="1" si="591"/>
        <v/>
      </c>
      <c r="BK4779">
        <f t="shared" si="593"/>
        <v>1900</v>
      </c>
      <c r="BL4779">
        <f t="shared" si="594"/>
        <v>1900</v>
      </c>
      <c r="BM4779" t="str">
        <f t="shared" si="592"/>
        <v/>
      </c>
    </row>
    <row r="4780" spans="59:65">
      <c r="BG4780" t="str">
        <f t="shared" ca="1" si="588"/>
        <v/>
      </c>
      <c r="BH4780" t="str">
        <f t="shared" si="589"/>
        <v/>
      </c>
      <c r="BI4780" t="str">
        <f t="shared" si="590"/>
        <v/>
      </c>
      <c r="BJ4780" t="str">
        <f t="shared" ca="1" si="591"/>
        <v/>
      </c>
      <c r="BK4780">
        <f t="shared" si="593"/>
        <v>1900</v>
      </c>
      <c r="BL4780">
        <f t="shared" si="594"/>
        <v>1900</v>
      </c>
      <c r="BM4780" t="str">
        <f t="shared" si="592"/>
        <v/>
      </c>
    </row>
    <row r="4781" spans="59:65">
      <c r="BG4781" t="str">
        <f t="shared" ca="1" si="588"/>
        <v/>
      </c>
      <c r="BH4781" t="str">
        <f t="shared" si="589"/>
        <v/>
      </c>
      <c r="BI4781" t="str">
        <f t="shared" si="590"/>
        <v/>
      </c>
      <c r="BJ4781" t="str">
        <f t="shared" ca="1" si="591"/>
        <v/>
      </c>
      <c r="BK4781">
        <f t="shared" si="593"/>
        <v>1900</v>
      </c>
      <c r="BL4781">
        <f t="shared" si="594"/>
        <v>1900</v>
      </c>
      <c r="BM4781" t="str">
        <f t="shared" si="592"/>
        <v/>
      </c>
    </row>
    <row r="4782" spans="59:65">
      <c r="BG4782" t="str">
        <f t="shared" ca="1" si="588"/>
        <v/>
      </c>
      <c r="BH4782" t="str">
        <f t="shared" si="589"/>
        <v/>
      </c>
      <c r="BI4782" t="str">
        <f t="shared" si="590"/>
        <v/>
      </c>
      <c r="BJ4782" t="str">
        <f t="shared" ca="1" si="591"/>
        <v/>
      </c>
      <c r="BK4782">
        <f t="shared" si="593"/>
        <v>1900</v>
      </c>
      <c r="BL4782">
        <f t="shared" si="594"/>
        <v>1900</v>
      </c>
      <c r="BM4782" t="str">
        <f t="shared" si="592"/>
        <v/>
      </c>
    </row>
    <row r="4783" spans="59:65">
      <c r="BG4783" t="str">
        <f t="shared" ca="1" si="588"/>
        <v/>
      </c>
      <c r="BH4783" t="str">
        <f t="shared" si="589"/>
        <v/>
      </c>
      <c r="BI4783" t="str">
        <f t="shared" si="590"/>
        <v/>
      </c>
      <c r="BJ4783" t="str">
        <f t="shared" ca="1" si="591"/>
        <v/>
      </c>
      <c r="BK4783">
        <f t="shared" si="593"/>
        <v>1900</v>
      </c>
      <c r="BL4783">
        <f t="shared" si="594"/>
        <v>1900</v>
      </c>
      <c r="BM4783" t="str">
        <f t="shared" si="592"/>
        <v/>
      </c>
    </row>
    <row r="4784" spans="59:65">
      <c r="BG4784" t="str">
        <f t="shared" ca="1" si="588"/>
        <v/>
      </c>
      <c r="BH4784" t="str">
        <f t="shared" si="589"/>
        <v/>
      </c>
      <c r="BI4784" t="str">
        <f t="shared" si="590"/>
        <v/>
      </c>
      <c r="BJ4784" t="str">
        <f t="shared" ca="1" si="591"/>
        <v/>
      </c>
      <c r="BK4784">
        <f t="shared" si="593"/>
        <v>1900</v>
      </c>
      <c r="BL4784">
        <f t="shared" si="594"/>
        <v>1900</v>
      </c>
      <c r="BM4784" t="str">
        <f t="shared" si="592"/>
        <v/>
      </c>
    </row>
    <row r="4785" spans="59:65">
      <c r="BG4785" t="str">
        <f t="shared" ca="1" si="588"/>
        <v/>
      </c>
      <c r="BH4785" t="str">
        <f t="shared" si="589"/>
        <v/>
      </c>
      <c r="BI4785" t="str">
        <f t="shared" si="590"/>
        <v/>
      </c>
      <c r="BJ4785" t="str">
        <f t="shared" ca="1" si="591"/>
        <v/>
      </c>
      <c r="BK4785">
        <f t="shared" si="593"/>
        <v>1900</v>
      </c>
      <c r="BL4785">
        <f t="shared" si="594"/>
        <v>1900</v>
      </c>
      <c r="BM4785" t="str">
        <f t="shared" si="592"/>
        <v/>
      </c>
    </row>
    <row r="4786" spans="59:65">
      <c r="BG4786" t="str">
        <f t="shared" ca="1" si="588"/>
        <v/>
      </c>
      <c r="BH4786" t="str">
        <f t="shared" si="589"/>
        <v/>
      </c>
      <c r="BI4786" t="str">
        <f t="shared" si="590"/>
        <v/>
      </c>
      <c r="BJ4786" t="str">
        <f t="shared" ca="1" si="591"/>
        <v/>
      </c>
      <c r="BK4786">
        <f t="shared" si="593"/>
        <v>1900</v>
      </c>
      <c r="BL4786">
        <f t="shared" si="594"/>
        <v>1900</v>
      </c>
      <c r="BM4786" t="str">
        <f t="shared" si="592"/>
        <v/>
      </c>
    </row>
    <row r="4787" spans="59:65">
      <c r="BG4787" t="str">
        <f t="shared" ca="1" si="588"/>
        <v/>
      </c>
      <c r="BH4787" t="str">
        <f t="shared" si="589"/>
        <v/>
      </c>
      <c r="BI4787" t="str">
        <f t="shared" si="590"/>
        <v/>
      </c>
      <c r="BJ4787" t="str">
        <f t="shared" ca="1" si="591"/>
        <v/>
      </c>
      <c r="BK4787">
        <f t="shared" si="593"/>
        <v>1900</v>
      </c>
      <c r="BL4787">
        <f t="shared" si="594"/>
        <v>1900</v>
      </c>
      <c r="BM4787" t="str">
        <f t="shared" si="592"/>
        <v/>
      </c>
    </row>
    <row r="4788" spans="59:65">
      <c r="BG4788" t="str">
        <f t="shared" ca="1" si="588"/>
        <v/>
      </c>
      <c r="BH4788" t="str">
        <f t="shared" si="589"/>
        <v/>
      </c>
      <c r="BI4788" t="str">
        <f t="shared" si="590"/>
        <v/>
      </c>
      <c r="BJ4788" t="str">
        <f t="shared" ca="1" si="591"/>
        <v/>
      </c>
      <c r="BK4788">
        <f t="shared" si="593"/>
        <v>1900</v>
      </c>
      <c r="BL4788">
        <f t="shared" si="594"/>
        <v>1900</v>
      </c>
      <c r="BM4788" t="str">
        <f t="shared" si="592"/>
        <v/>
      </c>
    </row>
    <row r="4789" spans="59:65">
      <c r="BG4789" t="str">
        <f t="shared" ca="1" si="588"/>
        <v/>
      </c>
      <c r="BH4789" t="str">
        <f t="shared" si="589"/>
        <v/>
      </c>
      <c r="BI4789" t="str">
        <f t="shared" si="590"/>
        <v/>
      </c>
      <c r="BJ4789" t="str">
        <f t="shared" ca="1" si="591"/>
        <v/>
      </c>
      <c r="BK4789">
        <f t="shared" si="593"/>
        <v>1900</v>
      </c>
      <c r="BL4789">
        <f t="shared" si="594"/>
        <v>1900</v>
      </c>
      <c r="BM4789" t="str">
        <f t="shared" si="592"/>
        <v/>
      </c>
    </row>
    <row r="4790" spans="59:65">
      <c r="BG4790" t="str">
        <f t="shared" ca="1" si="588"/>
        <v/>
      </c>
      <c r="BH4790" t="str">
        <f t="shared" si="589"/>
        <v/>
      </c>
      <c r="BI4790" t="str">
        <f t="shared" si="590"/>
        <v/>
      </c>
      <c r="BJ4790" t="str">
        <f t="shared" ca="1" si="591"/>
        <v/>
      </c>
      <c r="BK4790">
        <f t="shared" si="593"/>
        <v>1900</v>
      </c>
      <c r="BL4790">
        <f t="shared" si="594"/>
        <v>1900</v>
      </c>
      <c r="BM4790" t="str">
        <f t="shared" si="592"/>
        <v/>
      </c>
    </row>
    <row r="4791" spans="59:65">
      <c r="BG4791" t="str">
        <f t="shared" ca="1" si="588"/>
        <v/>
      </c>
      <c r="BH4791" t="str">
        <f t="shared" si="589"/>
        <v/>
      </c>
      <c r="BI4791" t="str">
        <f t="shared" si="590"/>
        <v/>
      </c>
      <c r="BJ4791" t="str">
        <f t="shared" ca="1" si="591"/>
        <v/>
      </c>
      <c r="BK4791">
        <f t="shared" si="593"/>
        <v>1900</v>
      </c>
      <c r="BL4791">
        <f t="shared" si="594"/>
        <v>1900</v>
      </c>
      <c r="BM4791" t="str">
        <f t="shared" si="592"/>
        <v/>
      </c>
    </row>
    <row r="4792" spans="59:65">
      <c r="BG4792" t="str">
        <f t="shared" ca="1" si="588"/>
        <v/>
      </c>
      <c r="BH4792" t="str">
        <f t="shared" si="589"/>
        <v/>
      </c>
      <c r="BI4792" t="str">
        <f t="shared" si="590"/>
        <v/>
      </c>
      <c r="BJ4792" t="str">
        <f t="shared" ca="1" si="591"/>
        <v/>
      </c>
      <c r="BK4792">
        <f t="shared" si="593"/>
        <v>1900</v>
      </c>
      <c r="BL4792">
        <f t="shared" si="594"/>
        <v>1900</v>
      </c>
      <c r="BM4792" t="str">
        <f t="shared" si="592"/>
        <v/>
      </c>
    </row>
    <row r="4793" spans="59:65">
      <c r="BG4793" t="str">
        <f t="shared" ref="BG4793:BG4856" ca="1" si="595">IF(A4793="","",DATEDIF(J4793,TODAY(),"y"))</f>
        <v/>
      </c>
      <c r="BH4793" t="str">
        <f t="shared" ref="BH4793:BH4856" si="596">IF(A4793="","",IF(BG4793&lt;61,"Moins de 61",IF(BG4793&lt;66,"61 à 65",IF(BG4793&lt;71,"66 à 70",IF(BG4793&lt;76,"71 à 75",IF(BG4793&lt;81,"76 à 80",IF(BG4793&lt;86,"81 à 85",IF(BG4793&lt;91,"86 à 90",IF(BG4793&lt;96,"91 à 95",IF(BG4793&lt;101,"96 à 100",IF(BG4793&gt;=101,"101 et plus","")))))))))))</f>
        <v/>
      </c>
      <c r="BI4793" t="str">
        <f t="shared" ref="BI4793:BI4856" si="597">IF(B4793="","",IF(BG4793&lt;66,"Moins de 66",IF(BG4793&lt;71,"66 à 70",IF(BG4793&lt;76,"71 à 75",IF(BG4793&lt;81,"76 à 80",IF(BG4793&gt;=81,"plus de 80",""))))))</f>
        <v/>
      </c>
      <c r="BJ4793" t="str">
        <f t="shared" ref="BJ4793:BJ4856" ca="1" si="598">IF(A4793="","",DATEDIF(L4793,TODAY(),"y"))</f>
        <v/>
      </c>
      <c r="BK4793">
        <f t="shared" si="593"/>
        <v>1900</v>
      </c>
      <c r="BL4793">
        <f t="shared" si="594"/>
        <v>1900</v>
      </c>
      <c r="BM4793" t="str">
        <f t="shared" si="592"/>
        <v/>
      </c>
    </row>
    <row r="4794" spans="59:65">
      <c r="BG4794" t="str">
        <f t="shared" ca="1" si="595"/>
        <v/>
      </c>
      <c r="BH4794" t="str">
        <f t="shared" si="596"/>
        <v/>
      </c>
      <c r="BI4794" t="str">
        <f t="shared" si="597"/>
        <v/>
      </c>
      <c r="BJ4794" t="str">
        <f t="shared" ca="1" si="598"/>
        <v/>
      </c>
      <c r="BK4794">
        <f t="shared" si="593"/>
        <v>1900</v>
      </c>
      <c r="BL4794">
        <f t="shared" si="594"/>
        <v>1900</v>
      </c>
      <c r="BM4794" t="str">
        <f t="shared" si="592"/>
        <v/>
      </c>
    </row>
    <row r="4795" spans="59:65">
      <c r="BG4795" t="str">
        <f t="shared" ca="1" si="595"/>
        <v/>
      </c>
      <c r="BH4795" t="str">
        <f t="shared" si="596"/>
        <v/>
      </c>
      <c r="BI4795" t="str">
        <f t="shared" si="597"/>
        <v/>
      </c>
      <c r="BJ4795" t="str">
        <f t="shared" ca="1" si="598"/>
        <v/>
      </c>
      <c r="BK4795">
        <f t="shared" si="593"/>
        <v>1900</v>
      </c>
      <c r="BL4795">
        <f t="shared" si="594"/>
        <v>1900</v>
      </c>
      <c r="BM4795" t="str">
        <f t="shared" si="592"/>
        <v/>
      </c>
    </row>
    <row r="4796" spans="59:65">
      <c r="BG4796" t="str">
        <f t="shared" ca="1" si="595"/>
        <v/>
      </c>
      <c r="BH4796" t="str">
        <f t="shared" si="596"/>
        <v/>
      </c>
      <c r="BI4796" t="str">
        <f t="shared" si="597"/>
        <v/>
      </c>
      <c r="BJ4796" t="str">
        <f t="shared" ca="1" si="598"/>
        <v/>
      </c>
      <c r="BK4796">
        <f t="shared" si="593"/>
        <v>1900</v>
      </c>
      <c r="BL4796">
        <f t="shared" si="594"/>
        <v>1900</v>
      </c>
      <c r="BM4796" t="str">
        <f t="shared" si="592"/>
        <v/>
      </c>
    </row>
    <row r="4797" spans="59:65">
      <c r="BG4797" t="str">
        <f t="shared" ca="1" si="595"/>
        <v/>
      </c>
      <c r="BH4797" t="str">
        <f t="shared" si="596"/>
        <v/>
      </c>
      <c r="BI4797" t="str">
        <f t="shared" si="597"/>
        <v/>
      </c>
      <c r="BJ4797" t="str">
        <f t="shared" ca="1" si="598"/>
        <v/>
      </c>
      <c r="BK4797">
        <f t="shared" si="593"/>
        <v>1900</v>
      </c>
      <c r="BL4797">
        <f t="shared" si="594"/>
        <v>1900</v>
      </c>
      <c r="BM4797" t="str">
        <f t="shared" si="592"/>
        <v/>
      </c>
    </row>
    <row r="4798" spans="59:65">
      <c r="BG4798" t="str">
        <f t="shared" ca="1" si="595"/>
        <v/>
      </c>
      <c r="BH4798" t="str">
        <f t="shared" si="596"/>
        <v/>
      </c>
      <c r="BI4798" t="str">
        <f t="shared" si="597"/>
        <v/>
      </c>
      <c r="BJ4798" t="str">
        <f t="shared" ca="1" si="598"/>
        <v/>
      </c>
      <c r="BK4798">
        <f t="shared" si="593"/>
        <v>1900</v>
      </c>
      <c r="BL4798">
        <f t="shared" si="594"/>
        <v>1900</v>
      </c>
      <c r="BM4798" t="str">
        <f t="shared" si="592"/>
        <v/>
      </c>
    </row>
    <row r="4799" spans="59:65">
      <c r="BG4799" t="str">
        <f t="shared" ca="1" si="595"/>
        <v/>
      </c>
      <c r="BH4799" t="str">
        <f t="shared" si="596"/>
        <v/>
      </c>
      <c r="BI4799" t="str">
        <f t="shared" si="597"/>
        <v/>
      </c>
      <c r="BJ4799" t="str">
        <f t="shared" ca="1" si="598"/>
        <v/>
      </c>
      <c r="BK4799">
        <f t="shared" si="593"/>
        <v>1900</v>
      </c>
      <c r="BL4799">
        <f t="shared" si="594"/>
        <v>1900</v>
      </c>
      <c r="BM4799" t="str">
        <f t="shared" si="592"/>
        <v/>
      </c>
    </row>
    <row r="4800" spans="59:65">
      <c r="BG4800" t="str">
        <f t="shared" ca="1" si="595"/>
        <v/>
      </c>
      <c r="BH4800" t="str">
        <f t="shared" si="596"/>
        <v/>
      </c>
      <c r="BI4800" t="str">
        <f t="shared" si="597"/>
        <v/>
      </c>
      <c r="BJ4800" t="str">
        <f t="shared" ca="1" si="598"/>
        <v/>
      </c>
      <c r="BK4800">
        <f t="shared" si="593"/>
        <v>1900</v>
      </c>
      <c r="BL4800">
        <f t="shared" si="594"/>
        <v>1900</v>
      </c>
      <c r="BM4800" t="str">
        <f t="shared" si="592"/>
        <v/>
      </c>
    </row>
    <row r="4801" spans="59:65">
      <c r="BG4801" t="str">
        <f t="shared" ca="1" si="595"/>
        <v/>
      </c>
      <c r="BH4801" t="str">
        <f t="shared" si="596"/>
        <v/>
      </c>
      <c r="BI4801" t="str">
        <f t="shared" si="597"/>
        <v/>
      </c>
      <c r="BJ4801" t="str">
        <f t="shared" ca="1" si="598"/>
        <v/>
      </c>
      <c r="BK4801">
        <f t="shared" si="593"/>
        <v>1900</v>
      </c>
      <c r="BL4801">
        <f t="shared" si="594"/>
        <v>1900</v>
      </c>
      <c r="BM4801" t="str">
        <f t="shared" si="592"/>
        <v/>
      </c>
    </row>
    <row r="4802" spans="59:65">
      <c r="BG4802" t="str">
        <f t="shared" ca="1" si="595"/>
        <v/>
      </c>
      <c r="BH4802" t="str">
        <f t="shared" si="596"/>
        <v/>
      </c>
      <c r="BI4802" t="str">
        <f t="shared" si="597"/>
        <v/>
      </c>
      <c r="BJ4802" t="str">
        <f t="shared" ca="1" si="598"/>
        <v/>
      </c>
      <c r="BK4802">
        <f t="shared" si="593"/>
        <v>1900</v>
      </c>
      <c r="BL4802">
        <f t="shared" si="594"/>
        <v>1900</v>
      </c>
      <c r="BM4802" t="str">
        <f t="shared" ref="BM4802:BM4865" si="599">IF(A4802="","",IF(O4802="Adhérent",BG4802,""))</f>
        <v/>
      </c>
    </row>
    <row r="4803" spans="59:65">
      <c r="BG4803" t="str">
        <f t="shared" ca="1" si="595"/>
        <v/>
      </c>
      <c r="BH4803" t="str">
        <f t="shared" si="596"/>
        <v/>
      </c>
      <c r="BI4803" t="str">
        <f t="shared" si="597"/>
        <v/>
      </c>
      <c r="BJ4803" t="str">
        <f t="shared" ca="1" si="598"/>
        <v/>
      </c>
      <c r="BK4803">
        <f t="shared" ref="BK4803:BK4866" si="600">YEAR(L4803)</f>
        <v>1900</v>
      </c>
      <c r="BL4803">
        <f t="shared" ref="BL4803:BL4866" si="601">YEAR(E4803)</f>
        <v>1900</v>
      </c>
      <c r="BM4803" t="str">
        <f t="shared" si="599"/>
        <v/>
      </c>
    </row>
    <row r="4804" spans="59:65">
      <c r="BG4804" t="str">
        <f t="shared" ca="1" si="595"/>
        <v/>
      </c>
      <c r="BH4804" t="str">
        <f t="shared" si="596"/>
        <v/>
      </c>
      <c r="BI4804" t="str">
        <f t="shared" si="597"/>
        <v/>
      </c>
      <c r="BJ4804" t="str">
        <f t="shared" ca="1" si="598"/>
        <v/>
      </c>
      <c r="BK4804">
        <f t="shared" si="600"/>
        <v>1900</v>
      </c>
      <c r="BL4804">
        <f t="shared" si="601"/>
        <v>1900</v>
      </c>
      <c r="BM4804" t="str">
        <f t="shared" si="599"/>
        <v/>
      </c>
    </row>
    <row r="4805" spans="59:65">
      <c r="BG4805" t="str">
        <f t="shared" ca="1" si="595"/>
        <v/>
      </c>
      <c r="BH4805" t="str">
        <f t="shared" si="596"/>
        <v/>
      </c>
      <c r="BI4805" t="str">
        <f t="shared" si="597"/>
        <v/>
      </c>
      <c r="BJ4805" t="str">
        <f t="shared" ca="1" si="598"/>
        <v/>
      </c>
      <c r="BK4805">
        <f t="shared" si="600"/>
        <v>1900</v>
      </c>
      <c r="BL4805">
        <f t="shared" si="601"/>
        <v>1900</v>
      </c>
      <c r="BM4805" t="str">
        <f t="shared" si="599"/>
        <v/>
      </c>
    </row>
    <row r="4806" spans="59:65">
      <c r="BG4806" t="str">
        <f t="shared" ca="1" si="595"/>
        <v/>
      </c>
      <c r="BH4806" t="str">
        <f t="shared" si="596"/>
        <v/>
      </c>
      <c r="BI4806" t="str">
        <f t="shared" si="597"/>
        <v/>
      </c>
      <c r="BJ4806" t="str">
        <f t="shared" ca="1" si="598"/>
        <v/>
      </c>
      <c r="BK4806">
        <f t="shared" si="600"/>
        <v>1900</v>
      </c>
      <c r="BL4806">
        <f t="shared" si="601"/>
        <v>1900</v>
      </c>
      <c r="BM4806" t="str">
        <f t="shared" si="599"/>
        <v/>
      </c>
    </row>
    <row r="4807" spans="59:65">
      <c r="BG4807" t="str">
        <f t="shared" ca="1" si="595"/>
        <v/>
      </c>
      <c r="BH4807" t="str">
        <f t="shared" si="596"/>
        <v/>
      </c>
      <c r="BI4807" t="str">
        <f t="shared" si="597"/>
        <v/>
      </c>
      <c r="BJ4807" t="str">
        <f t="shared" ca="1" si="598"/>
        <v/>
      </c>
      <c r="BK4807">
        <f t="shared" si="600"/>
        <v>1900</v>
      </c>
      <c r="BL4807">
        <f t="shared" si="601"/>
        <v>1900</v>
      </c>
      <c r="BM4807" t="str">
        <f t="shared" si="599"/>
        <v/>
      </c>
    </row>
    <row r="4808" spans="59:65">
      <c r="BG4808" t="str">
        <f t="shared" ca="1" si="595"/>
        <v/>
      </c>
      <c r="BH4808" t="str">
        <f t="shared" si="596"/>
        <v/>
      </c>
      <c r="BI4808" t="str">
        <f t="shared" si="597"/>
        <v/>
      </c>
      <c r="BJ4808" t="str">
        <f t="shared" ca="1" si="598"/>
        <v/>
      </c>
      <c r="BK4808">
        <f t="shared" si="600"/>
        <v>1900</v>
      </c>
      <c r="BL4808">
        <f t="shared" si="601"/>
        <v>1900</v>
      </c>
      <c r="BM4808" t="str">
        <f t="shared" si="599"/>
        <v/>
      </c>
    </row>
    <row r="4809" spans="59:65">
      <c r="BG4809" t="str">
        <f t="shared" ca="1" si="595"/>
        <v/>
      </c>
      <c r="BH4809" t="str">
        <f t="shared" si="596"/>
        <v/>
      </c>
      <c r="BI4809" t="str">
        <f t="shared" si="597"/>
        <v/>
      </c>
      <c r="BJ4809" t="str">
        <f t="shared" ca="1" si="598"/>
        <v/>
      </c>
      <c r="BK4809">
        <f t="shared" si="600"/>
        <v>1900</v>
      </c>
      <c r="BL4809">
        <f t="shared" si="601"/>
        <v>1900</v>
      </c>
      <c r="BM4809" t="str">
        <f t="shared" si="599"/>
        <v/>
      </c>
    </row>
    <row r="4810" spans="59:65">
      <c r="BG4810" t="str">
        <f t="shared" ca="1" si="595"/>
        <v/>
      </c>
      <c r="BH4810" t="str">
        <f t="shared" si="596"/>
        <v/>
      </c>
      <c r="BI4810" t="str">
        <f t="shared" si="597"/>
        <v/>
      </c>
      <c r="BJ4810" t="str">
        <f t="shared" ca="1" si="598"/>
        <v/>
      </c>
      <c r="BK4810">
        <f t="shared" si="600"/>
        <v>1900</v>
      </c>
      <c r="BL4810">
        <f t="shared" si="601"/>
        <v>1900</v>
      </c>
      <c r="BM4810" t="str">
        <f t="shared" si="599"/>
        <v/>
      </c>
    </row>
    <row r="4811" spans="59:65">
      <c r="BG4811" t="str">
        <f t="shared" ca="1" si="595"/>
        <v/>
      </c>
      <c r="BH4811" t="str">
        <f t="shared" si="596"/>
        <v/>
      </c>
      <c r="BI4811" t="str">
        <f t="shared" si="597"/>
        <v/>
      </c>
      <c r="BJ4811" t="str">
        <f t="shared" ca="1" si="598"/>
        <v/>
      </c>
      <c r="BK4811">
        <f t="shared" si="600"/>
        <v>1900</v>
      </c>
      <c r="BL4811">
        <f t="shared" si="601"/>
        <v>1900</v>
      </c>
      <c r="BM4811" t="str">
        <f t="shared" si="599"/>
        <v/>
      </c>
    </row>
    <row r="4812" spans="59:65">
      <c r="BG4812" t="str">
        <f t="shared" ca="1" si="595"/>
        <v/>
      </c>
      <c r="BH4812" t="str">
        <f t="shared" si="596"/>
        <v/>
      </c>
      <c r="BI4812" t="str">
        <f t="shared" si="597"/>
        <v/>
      </c>
      <c r="BJ4812" t="str">
        <f t="shared" ca="1" si="598"/>
        <v/>
      </c>
      <c r="BK4812">
        <f t="shared" si="600"/>
        <v>1900</v>
      </c>
      <c r="BL4812">
        <f t="shared" si="601"/>
        <v>1900</v>
      </c>
      <c r="BM4812" t="str">
        <f t="shared" si="599"/>
        <v/>
      </c>
    </row>
    <row r="4813" spans="59:65">
      <c r="BG4813" t="str">
        <f t="shared" ca="1" si="595"/>
        <v/>
      </c>
      <c r="BH4813" t="str">
        <f t="shared" si="596"/>
        <v/>
      </c>
      <c r="BI4813" t="str">
        <f t="shared" si="597"/>
        <v/>
      </c>
      <c r="BJ4813" t="str">
        <f t="shared" ca="1" si="598"/>
        <v/>
      </c>
      <c r="BK4813">
        <f t="shared" si="600"/>
        <v>1900</v>
      </c>
      <c r="BL4813">
        <f t="shared" si="601"/>
        <v>1900</v>
      </c>
      <c r="BM4813" t="str">
        <f t="shared" si="599"/>
        <v/>
      </c>
    </row>
    <row r="4814" spans="59:65">
      <c r="BG4814" t="str">
        <f t="shared" ca="1" si="595"/>
        <v/>
      </c>
      <c r="BH4814" t="str">
        <f t="shared" si="596"/>
        <v/>
      </c>
      <c r="BI4814" t="str">
        <f t="shared" si="597"/>
        <v/>
      </c>
      <c r="BJ4814" t="str">
        <f t="shared" ca="1" si="598"/>
        <v/>
      </c>
      <c r="BK4814">
        <f t="shared" si="600"/>
        <v>1900</v>
      </c>
      <c r="BL4814">
        <f t="shared" si="601"/>
        <v>1900</v>
      </c>
      <c r="BM4814" t="str">
        <f t="shared" si="599"/>
        <v/>
      </c>
    </row>
    <row r="4815" spans="59:65">
      <c r="BG4815" t="str">
        <f t="shared" ca="1" si="595"/>
        <v/>
      </c>
      <c r="BH4815" t="str">
        <f t="shared" si="596"/>
        <v/>
      </c>
      <c r="BI4815" t="str">
        <f t="shared" si="597"/>
        <v/>
      </c>
      <c r="BJ4815" t="str">
        <f t="shared" ca="1" si="598"/>
        <v/>
      </c>
      <c r="BK4815">
        <f t="shared" si="600"/>
        <v>1900</v>
      </c>
      <c r="BL4815">
        <f t="shared" si="601"/>
        <v>1900</v>
      </c>
      <c r="BM4815" t="str">
        <f t="shared" si="599"/>
        <v/>
      </c>
    </row>
    <row r="4816" spans="59:65">
      <c r="BG4816" t="str">
        <f t="shared" ca="1" si="595"/>
        <v/>
      </c>
      <c r="BH4816" t="str">
        <f t="shared" si="596"/>
        <v/>
      </c>
      <c r="BI4816" t="str">
        <f t="shared" si="597"/>
        <v/>
      </c>
      <c r="BJ4816" t="str">
        <f t="shared" ca="1" si="598"/>
        <v/>
      </c>
      <c r="BK4816">
        <f t="shared" si="600"/>
        <v>1900</v>
      </c>
      <c r="BL4816">
        <f t="shared" si="601"/>
        <v>1900</v>
      </c>
      <c r="BM4816" t="str">
        <f t="shared" si="599"/>
        <v/>
      </c>
    </row>
    <row r="4817" spans="59:65">
      <c r="BG4817" t="str">
        <f t="shared" ca="1" si="595"/>
        <v/>
      </c>
      <c r="BH4817" t="str">
        <f t="shared" si="596"/>
        <v/>
      </c>
      <c r="BI4817" t="str">
        <f t="shared" si="597"/>
        <v/>
      </c>
      <c r="BJ4817" t="str">
        <f t="shared" ca="1" si="598"/>
        <v/>
      </c>
      <c r="BK4817">
        <f t="shared" si="600"/>
        <v>1900</v>
      </c>
      <c r="BL4817">
        <f t="shared" si="601"/>
        <v>1900</v>
      </c>
      <c r="BM4817" t="str">
        <f t="shared" si="599"/>
        <v/>
      </c>
    </row>
    <row r="4818" spans="59:65">
      <c r="BG4818" t="str">
        <f t="shared" ca="1" si="595"/>
        <v/>
      </c>
      <c r="BH4818" t="str">
        <f t="shared" si="596"/>
        <v/>
      </c>
      <c r="BI4818" t="str">
        <f t="shared" si="597"/>
        <v/>
      </c>
      <c r="BJ4818" t="str">
        <f t="shared" ca="1" si="598"/>
        <v/>
      </c>
      <c r="BK4818">
        <f t="shared" si="600"/>
        <v>1900</v>
      </c>
      <c r="BL4818">
        <f t="shared" si="601"/>
        <v>1900</v>
      </c>
      <c r="BM4818" t="str">
        <f t="shared" si="599"/>
        <v/>
      </c>
    </row>
    <row r="4819" spans="59:65">
      <c r="BG4819" t="str">
        <f t="shared" ca="1" si="595"/>
        <v/>
      </c>
      <c r="BH4819" t="str">
        <f t="shared" si="596"/>
        <v/>
      </c>
      <c r="BI4819" t="str">
        <f t="shared" si="597"/>
        <v/>
      </c>
      <c r="BJ4819" t="str">
        <f t="shared" ca="1" si="598"/>
        <v/>
      </c>
      <c r="BK4819">
        <f t="shared" si="600"/>
        <v>1900</v>
      </c>
      <c r="BL4819">
        <f t="shared" si="601"/>
        <v>1900</v>
      </c>
      <c r="BM4819" t="str">
        <f t="shared" si="599"/>
        <v/>
      </c>
    </row>
    <row r="4820" spans="59:65">
      <c r="BG4820" t="str">
        <f t="shared" ca="1" si="595"/>
        <v/>
      </c>
      <c r="BH4820" t="str">
        <f t="shared" si="596"/>
        <v/>
      </c>
      <c r="BI4820" t="str">
        <f t="shared" si="597"/>
        <v/>
      </c>
      <c r="BJ4820" t="str">
        <f t="shared" ca="1" si="598"/>
        <v/>
      </c>
      <c r="BK4820">
        <f t="shared" si="600"/>
        <v>1900</v>
      </c>
      <c r="BL4820">
        <f t="shared" si="601"/>
        <v>1900</v>
      </c>
      <c r="BM4820" t="str">
        <f t="shared" si="599"/>
        <v/>
      </c>
    </row>
    <row r="4821" spans="59:65">
      <c r="BG4821" t="str">
        <f t="shared" ca="1" si="595"/>
        <v/>
      </c>
      <c r="BH4821" t="str">
        <f t="shared" si="596"/>
        <v/>
      </c>
      <c r="BI4821" t="str">
        <f t="shared" si="597"/>
        <v/>
      </c>
      <c r="BJ4821" t="str">
        <f t="shared" ca="1" si="598"/>
        <v/>
      </c>
      <c r="BK4821">
        <f t="shared" si="600"/>
        <v>1900</v>
      </c>
      <c r="BL4821">
        <f t="shared" si="601"/>
        <v>1900</v>
      </c>
      <c r="BM4821" t="str">
        <f t="shared" si="599"/>
        <v/>
      </c>
    </row>
    <row r="4822" spans="59:65">
      <c r="BG4822" t="str">
        <f t="shared" ca="1" si="595"/>
        <v/>
      </c>
      <c r="BH4822" t="str">
        <f t="shared" si="596"/>
        <v/>
      </c>
      <c r="BI4822" t="str">
        <f t="shared" si="597"/>
        <v/>
      </c>
      <c r="BJ4822" t="str">
        <f t="shared" ca="1" si="598"/>
        <v/>
      </c>
      <c r="BK4822">
        <f t="shared" si="600"/>
        <v>1900</v>
      </c>
      <c r="BL4822">
        <f t="shared" si="601"/>
        <v>1900</v>
      </c>
      <c r="BM4822" t="str">
        <f t="shared" si="599"/>
        <v/>
      </c>
    </row>
    <row r="4823" spans="59:65">
      <c r="BG4823" t="str">
        <f t="shared" ca="1" si="595"/>
        <v/>
      </c>
      <c r="BH4823" t="str">
        <f t="shared" si="596"/>
        <v/>
      </c>
      <c r="BI4823" t="str">
        <f t="shared" si="597"/>
        <v/>
      </c>
      <c r="BJ4823" t="str">
        <f t="shared" ca="1" si="598"/>
        <v/>
      </c>
      <c r="BK4823">
        <f t="shared" si="600"/>
        <v>1900</v>
      </c>
      <c r="BL4823">
        <f t="shared" si="601"/>
        <v>1900</v>
      </c>
      <c r="BM4823" t="str">
        <f t="shared" si="599"/>
        <v/>
      </c>
    </row>
    <row r="4824" spans="59:65">
      <c r="BG4824" t="str">
        <f t="shared" ca="1" si="595"/>
        <v/>
      </c>
      <c r="BH4824" t="str">
        <f t="shared" si="596"/>
        <v/>
      </c>
      <c r="BI4824" t="str">
        <f t="shared" si="597"/>
        <v/>
      </c>
      <c r="BJ4824" t="str">
        <f t="shared" ca="1" si="598"/>
        <v/>
      </c>
      <c r="BK4824">
        <f t="shared" si="600"/>
        <v>1900</v>
      </c>
      <c r="BL4824">
        <f t="shared" si="601"/>
        <v>1900</v>
      </c>
      <c r="BM4824" t="str">
        <f t="shared" si="599"/>
        <v/>
      </c>
    </row>
    <row r="4825" spans="59:65">
      <c r="BG4825" t="str">
        <f t="shared" ca="1" si="595"/>
        <v/>
      </c>
      <c r="BH4825" t="str">
        <f t="shared" si="596"/>
        <v/>
      </c>
      <c r="BI4825" t="str">
        <f t="shared" si="597"/>
        <v/>
      </c>
      <c r="BJ4825" t="str">
        <f t="shared" ca="1" si="598"/>
        <v/>
      </c>
      <c r="BK4825">
        <f t="shared" si="600"/>
        <v>1900</v>
      </c>
      <c r="BL4825">
        <f t="shared" si="601"/>
        <v>1900</v>
      </c>
      <c r="BM4825" t="str">
        <f t="shared" si="599"/>
        <v/>
      </c>
    </row>
    <row r="4826" spans="59:65">
      <c r="BG4826" t="str">
        <f t="shared" ca="1" si="595"/>
        <v/>
      </c>
      <c r="BH4826" t="str">
        <f t="shared" si="596"/>
        <v/>
      </c>
      <c r="BI4826" t="str">
        <f t="shared" si="597"/>
        <v/>
      </c>
      <c r="BJ4826" t="str">
        <f t="shared" ca="1" si="598"/>
        <v/>
      </c>
      <c r="BK4826">
        <f t="shared" si="600"/>
        <v>1900</v>
      </c>
      <c r="BL4826">
        <f t="shared" si="601"/>
        <v>1900</v>
      </c>
      <c r="BM4826" t="str">
        <f t="shared" si="599"/>
        <v/>
      </c>
    </row>
    <row r="4827" spans="59:65">
      <c r="BG4827" t="str">
        <f t="shared" ca="1" si="595"/>
        <v/>
      </c>
      <c r="BH4827" t="str">
        <f t="shared" si="596"/>
        <v/>
      </c>
      <c r="BI4827" t="str">
        <f t="shared" si="597"/>
        <v/>
      </c>
      <c r="BJ4827" t="str">
        <f t="shared" ca="1" si="598"/>
        <v/>
      </c>
      <c r="BK4827">
        <f t="shared" si="600"/>
        <v>1900</v>
      </c>
      <c r="BL4827">
        <f t="shared" si="601"/>
        <v>1900</v>
      </c>
      <c r="BM4827" t="str">
        <f t="shared" si="599"/>
        <v/>
      </c>
    </row>
    <row r="4828" spans="59:65">
      <c r="BG4828" t="str">
        <f t="shared" ca="1" si="595"/>
        <v/>
      </c>
      <c r="BH4828" t="str">
        <f t="shared" si="596"/>
        <v/>
      </c>
      <c r="BI4828" t="str">
        <f t="shared" si="597"/>
        <v/>
      </c>
      <c r="BJ4828" t="str">
        <f t="shared" ca="1" si="598"/>
        <v/>
      </c>
      <c r="BK4828">
        <f t="shared" si="600"/>
        <v>1900</v>
      </c>
      <c r="BL4828">
        <f t="shared" si="601"/>
        <v>1900</v>
      </c>
      <c r="BM4828" t="str">
        <f t="shared" si="599"/>
        <v/>
      </c>
    </row>
    <row r="4829" spans="59:65">
      <c r="BG4829" t="str">
        <f t="shared" ca="1" si="595"/>
        <v/>
      </c>
      <c r="BH4829" t="str">
        <f t="shared" si="596"/>
        <v/>
      </c>
      <c r="BI4829" t="str">
        <f t="shared" si="597"/>
        <v/>
      </c>
      <c r="BJ4829" t="str">
        <f t="shared" ca="1" si="598"/>
        <v/>
      </c>
      <c r="BK4829">
        <f t="shared" si="600"/>
        <v>1900</v>
      </c>
      <c r="BL4829">
        <f t="shared" si="601"/>
        <v>1900</v>
      </c>
      <c r="BM4829" t="str">
        <f t="shared" si="599"/>
        <v/>
      </c>
    </row>
    <row r="4830" spans="59:65">
      <c r="BG4830" t="str">
        <f t="shared" ca="1" si="595"/>
        <v/>
      </c>
      <c r="BH4830" t="str">
        <f t="shared" si="596"/>
        <v/>
      </c>
      <c r="BI4830" t="str">
        <f t="shared" si="597"/>
        <v/>
      </c>
      <c r="BJ4830" t="str">
        <f t="shared" ca="1" si="598"/>
        <v/>
      </c>
      <c r="BK4830">
        <f t="shared" si="600"/>
        <v>1900</v>
      </c>
      <c r="BL4830">
        <f t="shared" si="601"/>
        <v>1900</v>
      </c>
      <c r="BM4830" t="str">
        <f t="shared" si="599"/>
        <v/>
      </c>
    </row>
    <row r="4831" spans="59:65">
      <c r="BG4831" t="str">
        <f t="shared" ca="1" si="595"/>
        <v/>
      </c>
      <c r="BH4831" t="str">
        <f t="shared" si="596"/>
        <v/>
      </c>
      <c r="BI4831" t="str">
        <f t="shared" si="597"/>
        <v/>
      </c>
      <c r="BJ4831" t="str">
        <f t="shared" ca="1" si="598"/>
        <v/>
      </c>
      <c r="BK4831">
        <f t="shared" si="600"/>
        <v>1900</v>
      </c>
      <c r="BL4831">
        <f t="shared" si="601"/>
        <v>1900</v>
      </c>
      <c r="BM4831" t="str">
        <f t="shared" si="599"/>
        <v/>
      </c>
    </row>
    <row r="4832" spans="59:65">
      <c r="BG4832" t="str">
        <f t="shared" ca="1" si="595"/>
        <v/>
      </c>
      <c r="BH4832" t="str">
        <f t="shared" si="596"/>
        <v/>
      </c>
      <c r="BI4832" t="str">
        <f t="shared" si="597"/>
        <v/>
      </c>
      <c r="BJ4832" t="str">
        <f t="shared" ca="1" si="598"/>
        <v/>
      </c>
      <c r="BK4832">
        <f t="shared" si="600"/>
        <v>1900</v>
      </c>
      <c r="BL4832">
        <f t="shared" si="601"/>
        <v>1900</v>
      </c>
      <c r="BM4832" t="str">
        <f t="shared" si="599"/>
        <v/>
      </c>
    </row>
    <row r="4833" spans="59:65">
      <c r="BG4833" t="str">
        <f t="shared" ca="1" si="595"/>
        <v/>
      </c>
      <c r="BH4833" t="str">
        <f t="shared" si="596"/>
        <v/>
      </c>
      <c r="BI4833" t="str">
        <f t="shared" si="597"/>
        <v/>
      </c>
      <c r="BJ4833" t="str">
        <f t="shared" ca="1" si="598"/>
        <v/>
      </c>
      <c r="BK4833">
        <f t="shared" si="600"/>
        <v>1900</v>
      </c>
      <c r="BL4833">
        <f t="shared" si="601"/>
        <v>1900</v>
      </c>
      <c r="BM4833" t="str">
        <f t="shared" si="599"/>
        <v/>
      </c>
    </row>
    <row r="4834" spans="59:65">
      <c r="BG4834" t="str">
        <f t="shared" ca="1" si="595"/>
        <v/>
      </c>
      <c r="BH4834" t="str">
        <f t="shared" si="596"/>
        <v/>
      </c>
      <c r="BI4834" t="str">
        <f t="shared" si="597"/>
        <v/>
      </c>
      <c r="BJ4834" t="str">
        <f t="shared" ca="1" si="598"/>
        <v/>
      </c>
      <c r="BK4834">
        <f t="shared" si="600"/>
        <v>1900</v>
      </c>
      <c r="BL4834">
        <f t="shared" si="601"/>
        <v>1900</v>
      </c>
      <c r="BM4834" t="str">
        <f t="shared" si="599"/>
        <v/>
      </c>
    </row>
    <row r="4835" spans="59:65">
      <c r="BG4835" t="str">
        <f t="shared" ca="1" si="595"/>
        <v/>
      </c>
      <c r="BH4835" t="str">
        <f t="shared" si="596"/>
        <v/>
      </c>
      <c r="BI4835" t="str">
        <f t="shared" si="597"/>
        <v/>
      </c>
      <c r="BJ4835" t="str">
        <f t="shared" ca="1" si="598"/>
        <v/>
      </c>
      <c r="BK4835">
        <f t="shared" si="600"/>
        <v>1900</v>
      </c>
      <c r="BL4835">
        <f t="shared" si="601"/>
        <v>1900</v>
      </c>
      <c r="BM4835" t="str">
        <f t="shared" si="599"/>
        <v/>
      </c>
    </row>
    <row r="4836" spans="59:65">
      <c r="BG4836" t="str">
        <f t="shared" ca="1" si="595"/>
        <v/>
      </c>
      <c r="BH4836" t="str">
        <f t="shared" si="596"/>
        <v/>
      </c>
      <c r="BI4836" t="str">
        <f t="shared" si="597"/>
        <v/>
      </c>
      <c r="BJ4836" t="str">
        <f t="shared" ca="1" si="598"/>
        <v/>
      </c>
      <c r="BK4836">
        <f t="shared" si="600"/>
        <v>1900</v>
      </c>
      <c r="BL4836">
        <f t="shared" si="601"/>
        <v>1900</v>
      </c>
      <c r="BM4836" t="str">
        <f t="shared" si="599"/>
        <v/>
      </c>
    </row>
    <row r="4837" spans="59:65">
      <c r="BG4837" t="str">
        <f t="shared" ca="1" si="595"/>
        <v/>
      </c>
      <c r="BH4837" t="str">
        <f t="shared" si="596"/>
        <v/>
      </c>
      <c r="BI4837" t="str">
        <f t="shared" si="597"/>
        <v/>
      </c>
      <c r="BJ4837" t="str">
        <f t="shared" ca="1" si="598"/>
        <v/>
      </c>
      <c r="BK4837">
        <f t="shared" si="600"/>
        <v>1900</v>
      </c>
      <c r="BL4837">
        <f t="shared" si="601"/>
        <v>1900</v>
      </c>
      <c r="BM4837" t="str">
        <f t="shared" si="599"/>
        <v/>
      </c>
    </row>
    <row r="4838" spans="59:65">
      <c r="BG4838" t="str">
        <f t="shared" ca="1" si="595"/>
        <v/>
      </c>
      <c r="BH4838" t="str">
        <f t="shared" si="596"/>
        <v/>
      </c>
      <c r="BI4838" t="str">
        <f t="shared" si="597"/>
        <v/>
      </c>
      <c r="BJ4838" t="str">
        <f t="shared" ca="1" si="598"/>
        <v/>
      </c>
      <c r="BK4838">
        <f t="shared" si="600"/>
        <v>1900</v>
      </c>
      <c r="BL4838">
        <f t="shared" si="601"/>
        <v>1900</v>
      </c>
      <c r="BM4838" t="str">
        <f t="shared" si="599"/>
        <v/>
      </c>
    </row>
    <row r="4839" spans="59:65">
      <c r="BG4839" t="str">
        <f t="shared" ca="1" si="595"/>
        <v/>
      </c>
      <c r="BH4839" t="str">
        <f t="shared" si="596"/>
        <v/>
      </c>
      <c r="BI4839" t="str">
        <f t="shared" si="597"/>
        <v/>
      </c>
      <c r="BJ4839" t="str">
        <f t="shared" ca="1" si="598"/>
        <v/>
      </c>
      <c r="BK4839">
        <f t="shared" si="600"/>
        <v>1900</v>
      </c>
      <c r="BL4839">
        <f t="shared" si="601"/>
        <v>1900</v>
      </c>
      <c r="BM4839" t="str">
        <f t="shared" si="599"/>
        <v/>
      </c>
    </row>
    <row r="4840" spans="59:65">
      <c r="BG4840" t="str">
        <f t="shared" ca="1" si="595"/>
        <v/>
      </c>
      <c r="BH4840" t="str">
        <f t="shared" si="596"/>
        <v/>
      </c>
      <c r="BI4840" t="str">
        <f t="shared" si="597"/>
        <v/>
      </c>
      <c r="BJ4840" t="str">
        <f t="shared" ca="1" si="598"/>
        <v/>
      </c>
      <c r="BK4840">
        <f t="shared" si="600"/>
        <v>1900</v>
      </c>
      <c r="BL4840">
        <f t="shared" si="601"/>
        <v>1900</v>
      </c>
      <c r="BM4840" t="str">
        <f t="shared" si="599"/>
        <v/>
      </c>
    </row>
    <row r="4841" spans="59:65">
      <c r="BG4841" t="str">
        <f t="shared" ca="1" si="595"/>
        <v/>
      </c>
      <c r="BH4841" t="str">
        <f t="shared" si="596"/>
        <v/>
      </c>
      <c r="BI4841" t="str">
        <f t="shared" si="597"/>
        <v/>
      </c>
      <c r="BJ4841" t="str">
        <f t="shared" ca="1" si="598"/>
        <v/>
      </c>
      <c r="BK4841">
        <f t="shared" si="600"/>
        <v>1900</v>
      </c>
      <c r="BL4841">
        <f t="shared" si="601"/>
        <v>1900</v>
      </c>
      <c r="BM4841" t="str">
        <f t="shared" si="599"/>
        <v/>
      </c>
    </row>
    <row r="4842" spans="59:65">
      <c r="BG4842" t="str">
        <f t="shared" ca="1" si="595"/>
        <v/>
      </c>
      <c r="BH4842" t="str">
        <f t="shared" si="596"/>
        <v/>
      </c>
      <c r="BI4842" t="str">
        <f t="shared" si="597"/>
        <v/>
      </c>
      <c r="BJ4842" t="str">
        <f t="shared" ca="1" si="598"/>
        <v/>
      </c>
      <c r="BK4842">
        <f t="shared" si="600"/>
        <v>1900</v>
      </c>
      <c r="BL4842">
        <f t="shared" si="601"/>
        <v>1900</v>
      </c>
      <c r="BM4842" t="str">
        <f t="shared" si="599"/>
        <v/>
      </c>
    </row>
    <row r="4843" spans="59:65">
      <c r="BG4843" t="str">
        <f t="shared" ca="1" si="595"/>
        <v/>
      </c>
      <c r="BH4843" t="str">
        <f t="shared" si="596"/>
        <v/>
      </c>
      <c r="BI4843" t="str">
        <f t="shared" si="597"/>
        <v/>
      </c>
      <c r="BJ4843" t="str">
        <f t="shared" ca="1" si="598"/>
        <v/>
      </c>
      <c r="BK4843">
        <f t="shared" si="600"/>
        <v>1900</v>
      </c>
      <c r="BL4843">
        <f t="shared" si="601"/>
        <v>1900</v>
      </c>
      <c r="BM4843" t="str">
        <f t="shared" si="599"/>
        <v/>
      </c>
    </row>
    <row r="4844" spans="59:65">
      <c r="BG4844" t="str">
        <f t="shared" ca="1" si="595"/>
        <v/>
      </c>
      <c r="BH4844" t="str">
        <f t="shared" si="596"/>
        <v/>
      </c>
      <c r="BI4844" t="str">
        <f t="shared" si="597"/>
        <v/>
      </c>
      <c r="BJ4844" t="str">
        <f t="shared" ca="1" si="598"/>
        <v/>
      </c>
      <c r="BK4844">
        <f t="shared" si="600"/>
        <v>1900</v>
      </c>
      <c r="BL4844">
        <f t="shared" si="601"/>
        <v>1900</v>
      </c>
      <c r="BM4844" t="str">
        <f t="shared" si="599"/>
        <v/>
      </c>
    </row>
    <row r="4845" spans="59:65">
      <c r="BG4845" t="str">
        <f t="shared" ca="1" si="595"/>
        <v/>
      </c>
      <c r="BH4845" t="str">
        <f t="shared" si="596"/>
        <v/>
      </c>
      <c r="BI4845" t="str">
        <f t="shared" si="597"/>
        <v/>
      </c>
      <c r="BJ4845" t="str">
        <f t="shared" ca="1" si="598"/>
        <v/>
      </c>
      <c r="BK4845">
        <f t="shared" si="600"/>
        <v>1900</v>
      </c>
      <c r="BL4845">
        <f t="shared" si="601"/>
        <v>1900</v>
      </c>
      <c r="BM4845" t="str">
        <f t="shared" si="599"/>
        <v/>
      </c>
    </row>
    <row r="4846" spans="59:65">
      <c r="BG4846" t="str">
        <f t="shared" ca="1" si="595"/>
        <v/>
      </c>
      <c r="BH4846" t="str">
        <f t="shared" si="596"/>
        <v/>
      </c>
      <c r="BI4846" t="str">
        <f t="shared" si="597"/>
        <v/>
      </c>
      <c r="BJ4846" t="str">
        <f t="shared" ca="1" si="598"/>
        <v/>
      </c>
      <c r="BK4846">
        <f t="shared" si="600"/>
        <v>1900</v>
      </c>
      <c r="BL4846">
        <f t="shared" si="601"/>
        <v>1900</v>
      </c>
      <c r="BM4846" t="str">
        <f t="shared" si="599"/>
        <v/>
      </c>
    </row>
    <row r="4847" spans="59:65">
      <c r="BG4847" t="str">
        <f t="shared" ca="1" si="595"/>
        <v/>
      </c>
      <c r="BH4847" t="str">
        <f t="shared" si="596"/>
        <v/>
      </c>
      <c r="BI4847" t="str">
        <f t="shared" si="597"/>
        <v/>
      </c>
      <c r="BJ4847" t="str">
        <f t="shared" ca="1" si="598"/>
        <v/>
      </c>
      <c r="BK4847">
        <f t="shared" si="600"/>
        <v>1900</v>
      </c>
      <c r="BL4847">
        <f t="shared" si="601"/>
        <v>1900</v>
      </c>
      <c r="BM4847" t="str">
        <f t="shared" si="599"/>
        <v/>
      </c>
    </row>
    <row r="4848" spans="59:65">
      <c r="BG4848" t="str">
        <f t="shared" ca="1" si="595"/>
        <v/>
      </c>
      <c r="BH4848" t="str">
        <f t="shared" si="596"/>
        <v/>
      </c>
      <c r="BI4848" t="str">
        <f t="shared" si="597"/>
        <v/>
      </c>
      <c r="BJ4848" t="str">
        <f t="shared" ca="1" si="598"/>
        <v/>
      </c>
      <c r="BK4848">
        <f t="shared" si="600"/>
        <v>1900</v>
      </c>
      <c r="BL4848">
        <f t="shared" si="601"/>
        <v>1900</v>
      </c>
      <c r="BM4848" t="str">
        <f t="shared" si="599"/>
        <v/>
      </c>
    </row>
    <row r="4849" spans="59:65">
      <c r="BG4849" t="str">
        <f t="shared" ca="1" si="595"/>
        <v/>
      </c>
      <c r="BH4849" t="str">
        <f t="shared" si="596"/>
        <v/>
      </c>
      <c r="BI4849" t="str">
        <f t="shared" si="597"/>
        <v/>
      </c>
      <c r="BJ4849" t="str">
        <f t="shared" ca="1" si="598"/>
        <v/>
      </c>
      <c r="BK4849">
        <f t="shared" si="600"/>
        <v>1900</v>
      </c>
      <c r="BL4849">
        <f t="shared" si="601"/>
        <v>1900</v>
      </c>
      <c r="BM4849" t="str">
        <f t="shared" si="599"/>
        <v/>
      </c>
    </row>
    <row r="4850" spans="59:65">
      <c r="BG4850" t="str">
        <f t="shared" ca="1" si="595"/>
        <v/>
      </c>
      <c r="BH4850" t="str">
        <f t="shared" si="596"/>
        <v/>
      </c>
      <c r="BI4850" t="str">
        <f t="shared" si="597"/>
        <v/>
      </c>
      <c r="BJ4850" t="str">
        <f t="shared" ca="1" si="598"/>
        <v/>
      </c>
      <c r="BK4850">
        <f t="shared" si="600"/>
        <v>1900</v>
      </c>
      <c r="BL4850">
        <f t="shared" si="601"/>
        <v>1900</v>
      </c>
      <c r="BM4850" t="str">
        <f t="shared" si="599"/>
        <v/>
      </c>
    </row>
    <row r="4851" spans="59:65">
      <c r="BG4851" t="str">
        <f t="shared" ca="1" si="595"/>
        <v/>
      </c>
      <c r="BH4851" t="str">
        <f t="shared" si="596"/>
        <v/>
      </c>
      <c r="BI4851" t="str">
        <f t="shared" si="597"/>
        <v/>
      </c>
      <c r="BJ4851" t="str">
        <f t="shared" ca="1" si="598"/>
        <v/>
      </c>
      <c r="BK4851">
        <f t="shared" si="600"/>
        <v>1900</v>
      </c>
      <c r="BL4851">
        <f t="shared" si="601"/>
        <v>1900</v>
      </c>
      <c r="BM4851" t="str">
        <f t="shared" si="599"/>
        <v/>
      </c>
    </row>
    <row r="4852" spans="59:65">
      <c r="BG4852" t="str">
        <f t="shared" ca="1" si="595"/>
        <v/>
      </c>
      <c r="BH4852" t="str">
        <f t="shared" si="596"/>
        <v/>
      </c>
      <c r="BI4852" t="str">
        <f t="shared" si="597"/>
        <v/>
      </c>
      <c r="BJ4852" t="str">
        <f t="shared" ca="1" si="598"/>
        <v/>
      </c>
      <c r="BK4852">
        <f t="shared" si="600"/>
        <v>1900</v>
      </c>
      <c r="BL4852">
        <f t="shared" si="601"/>
        <v>1900</v>
      </c>
      <c r="BM4852" t="str">
        <f t="shared" si="599"/>
        <v/>
      </c>
    </row>
    <row r="4853" spans="59:65">
      <c r="BG4853" t="str">
        <f t="shared" ca="1" si="595"/>
        <v/>
      </c>
      <c r="BH4853" t="str">
        <f t="shared" si="596"/>
        <v/>
      </c>
      <c r="BI4853" t="str">
        <f t="shared" si="597"/>
        <v/>
      </c>
      <c r="BJ4853" t="str">
        <f t="shared" ca="1" si="598"/>
        <v/>
      </c>
      <c r="BK4853">
        <f t="shared" si="600"/>
        <v>1900</v>
      </c>
      <c r="BL4853">
        <f t="shared" si="601"/>
        <v>1900</v>
      </c>
      <c r="BM4853" t="str">
        <f t="shared" si="599"/>
        <v/>
      </c>
    </row>
    <row r="4854" spans="59:65">
      <c r="BG4854" t="str">
        <f t="shared" ca="1" si="595"/>
        <v/>
      </c>
      <c r="BH4854" t="str">
        <f t="shared" si="596"/>
        <v/>
      </c>
      <c r="BI4854" t="str">
        <f t="shared" si="597"/>
        <v/>
      </c>
      <c r="BJ4854" t="str">
        <f t="shared" ca="1" si="598"/>
        <v/>
      </c>
      <c r="BK4854">
        <f t="shared" si="600"/>
        <v>1900</v>
      </c>
      <c r="BL4854">
        <f t="shared" si="601"/>
        <v>1900</v>
      </c>
      <c r="BM4854" t="str">
        <f t="shared" si="599"/>
        <v/>
      </c>
    </row>
    <row r="4855" spans="59:65">
      <c r="BG4855" t="str">
        <f t="shared" ca="1" si="595"/>
        <v/>
      </c>
      <c r="BH4855" t="str">
        <f t="shared" si="596"/>
        <v/>
      </c>
      <c r="BI4855" t="str">
        <f t="shared" si="597"/>
        <v/>
      </c>
      <c r="BJ4855" t="str">
        <f t="shared" ca="1" si="598"/>
        <v/>
      </c>
      <c r="BK4855">
        <f t="shared" si="600"/>
        <v>1900</v>
      </c>
      <c r="BL4855">
        <f t="shared" si="601"/>
        <v>1900</v>
      </c>
      <c r="BM4855" t="str">
        <f t="shared" si="599"/>
        <v/>
      </c>
    </row>
    <row r="4856" spans="59:65">
      <c r="BG4856" t="str">
        <f t="shared" ca="1" si="595"/>
        <v/>
      </c>
      <c r="BH4856" t="str">
        <f t="shared" si="596"/>
        <v/>
      </c>
      <c r="BI4856" t="str">
        <f t="shared" si="597"/>
        <v/>
      </c>
      <c r="BJ4856" t="str">
        <f t="shared" ca="1" si="598"/>
        <v/>
      </c>
      <c r="BK4856">
        <f t="shared" si="600"/>
        <v>1900</v>
      </c>
      <c r="BL4856">
        <f t="shared" si="601"/>
        <v>1900</v>
      </c>
      <c r="BM4856" t="str">
        <f t="shared" si="599"/>
        <v/>
      </c>
    </row>
    <row r="4857" spans="59:65">
      <c r="BG4857" t="str">
        <f t="shared" ref="BG4857:BG4920" ca="1" si="602">IF(A4857="","",DATEDIF(J4857,TODAY(),"y"))</f>
        <v/>
      </c>
      <c r="BH4857" t="str">
        <f t="shared" ref="BH4857:BH4920" si="603">IF(A4857="","",IF(BG4857&lt;61,"Moins de 61",IF(BG4857&lt;66,"61 à 65",IF(BG4857&lt;71,"66 à 70",IF(BG4857&lt;76,"71 à 75",IF(BG4857&lt;81,"76 à 80",IF(BG4857&lt;86,"81 à 85",IF(BG4857&lt;91,"86 à 90",IF(BG4857&lt;96,"91 à 95",IF(BG4857&lt;101,"96 à 100",IF(BG4857&gt;=101,"101 et plus","")))))))))))</f>
        <v/>
      </c>
      <c r="BI4857" t="str">
        <f t="shared" ref="BI4857:BI4920" si="604">IF(B4857="","",IF(BG4857&lt;66,"Moins de 66",IF(BG4857&lt;71,"66 à 70",IF(BG4857&lt;76,"71 à 75",IF(BG4857&lt;81,"76 à 80",IF(BG4857&gt;=81,"plus de 80",""))))))</f>
        <v/>
      </c>
      <c r="BJ4857" t="str">
        <f t="shared" ref="BJ4857:BJ4920" ca="1" si="605">IF(A4857="","",DATEDIF(L4857,TODAY(),"y"))</f>
        <v/>
      </c>
      <c r="BK4857">
        <f t="shared" si="600"/>
        <v>1900</v>
      </c>
      <c r="BL4857">
        <f t="shared" si="601"/>
        <v>1900</v>
      </c>
      <c r="BM4857" t="str">
        <f t="shared" si="599"/>
        <v/>
      </c>
    </row>
    <row r="4858" spans="59:65">
      <c r="BG4858" t="str">
        <f t="shared" ca="1" si="602"/>
        <v/>
      </c>
      <c r="BH4858" t="str">
        <f t="shared" si="603"/>
        <v/>
      </c>
      <c r="BI4858" t="str">
        <f t="shared" si="604"/>
        <v/>
      </c>
      <c r="BJ4858" t="str">
        <f t="shared" ca="1" si="605"/>
        <v/>
      </c>
      <c r="BK4858">
        <f t="shared" si="600"/>
        <v>1900</v>
      </c>
      <c r="BL4858">
        <f t="shared" si="601"/>
        <v>1900</v>
      </c>
      <c r="BM4858" t="str">
        <f t="shared" si="599"/>
        <v/>
      </c>
    </row>
    <row r="4859" spans="59:65">
      <c r="BG4859" t="str">
        <f t="shared" ca="1" si="602"/>
        <v/>
      </c>
      <c r="BH4859" t="str">
        <f t="shared" si="603"/>
        <v/>
      </c>
      <c r="BI4859" t="str">
        <f t="shared" si="604"/>
        <v/>
      </c>
      <c r="BJ4859" t="str">
        <f t="shared" ca="1" si="605"/>
        <v/>
      </c>
      <c r="BK4859">
        <f t="shared" si="600"/>
        <v>1900</v>
      </c>
      <c r="BL4859">
        <f t="shared" si="601"/>
        <v>1900</v>
      </c>
      <c r="BM4859" t="str">
        <f t="shared" si="599"/>
        <v/>
      </c>
    </row>
    <row r="4860" spans="59:65">
      <c r="BG4860" t="str">
        <f t="shared" ca="1" si="602"/>
        <v/>
      </c>
      <c r="BH4860" t="str">
        <f t="shared" si="603"/>
        <v/>
      </c>
      <c r="BI4860" t="str">
        <f t="shared" si="604"/>
        <v/>
      </c>
      <c r="BJ4860" t="str">
        <f t="shared" ca="1" si="605"/>
        <v/>
      </c>
      <c r="BK4860">
        <f t="shared" si="600"/>
        <v>1900</v>
      </c>
      <c r="BL4860">
        <f t="shared" si="601"/>
        <v>1900</v>
      </c>
      <c r="BM4860" t="str">
        <f t="shared" si="599"/>
        <v/>
      </c>
    </row>
    <row r="4861" spans="59:65">
      <c r="BG4861" t="str">
        <f t="shared" ca="1" si="602"/>
        <v/>
      </c>
      <c r="BH4861" t="str">
        <f t="shared" si="603"/>
        <v/>
      </c>
      <c r="BI4861" t="str">
        <f t="shared" si="604"/>
        <v/>
      </c>
      <c r="BJ4861" t="str">
        <f t="shared" ca="1" si="605"/>
        <v/>
      </c>
      <c r="BK4861">
        <f t="shared" si="600"/>
        <v>1900</v>
      </c>
      <c r="BL4861">
        <f t="shared" si="601"/>
        <v>1900</v>
      </c>
      <c r="BM4861" t="str">
        <f t="shared" si="599"/>
        <v/>
      </c>
    </row>
    <row r="4862" spans="59:65">
      <c r="BG4862" t="str">
        <f t="shared" ca="1" si="602"/>
        <v/>
      </c>
      <c r="BH4862" t="str">
        <f t="shared" si="603"/>
        <v/>
      </c>
      <c r="BI4862" t="str">
        <f t="shared" si="604"/>
        <v/>
      </c>
      <c r="BJ4862" t="str">
        <f t="shared" ca="1" si="605"/>
        <v/>
      </c>
      <c r="BK4862">
        <f t="shared" si="600"/>
        <v>1900</v>
      </c>
      <c r="BL4862">
        <f t="shared" si="601"/>
        <v>1900</v>
      </c>
      <c r="BM4862" t="str">
        <f t="shared" si="599"/>
        <v/>
      </c>
    </row>
    <row r="4863" spans="59:65">
      <c r="BG4863" t="str">
        <f t="shared" ca="1" si="602"/>
        <v/>
      </c>
      <c r="BH4863" t="str">
        <f t="shared" si="603"/>
        <v/>
      </c>
      <c r="BI4863" t="str">
        <f t="shared" si="604"/>
        <v/>
      </c>
      <c r="BJ4863" t="str">
        <f t="shared" ca="1" si="605"/>
        <v/>
      </c>
      <c r="BK4863">
        <f t="shared" si="600"/>
        <v>1900</v>
      </c>
      <c r="BL4863">
        <f t="shared" si="601"/>
        <v>1900</v>
      </c>
      <c r="BM4863" t="str">
        <f t="shared" si="599"/>
        <v/>
      </c>
    </row>
    <row r="4864" spans="59:65">
      <c r="BG4864" t="str">
        <f t="shared" ca="1" si="602"/>
        <v/>
      </c>
      <c r="BH4864" t="str">
        <f t="shared" si="603"/>
        <v/>
      </c>
      <c r="BI4864" t="str">
        <f t="shared" si="604"/>
        <v/>
      </c>
      <c r="BJ4864" t="str">
        <f t="shared" ca="1" si="605"/>
        <v/>
      </c>
      <c r="BK4864">
        <f t="shared" si="600"/>
        <v>1900</v>
      </c>
      <c r="BL4864">
        <f t="shared" si="601"/>
        <v>1900</v>
      </c>
      <c r="BM4864" t="str">
        <f t="shared" si="599"/>
        <v/>
      </c>
    </row>
    <row r="4865" spans="59:65">
      <c r="BG4865" t="str">
        <f t="shared" ca="1" si="602"/>
        <v/>
      </c>
      <c r="BH4865" t="str">
        <f t="shared" si="603"/>
        <v/>
      </c>
      <c r="BI4865" t="str">
        <f t="shared" si="604"/>
        <v/>
      </c>
      <c r="BJ4865" t="str">
        <f t="shared" ca="1" si="605"/>
        <v/>
      </c>
      <c r="BK4865">
        <f t="shared" si="600"/>
        <v>1900</v>
      </c>
      <c r="BL4865">
        <f t="shared" si="601"/>
        <v>1900</v>
      </c>
      <c r="BM4865" t="str">
        <f t="shared" si="599"/>
        <v/>
      </c>
    </row>
    <row r="4866" spans="59:65">
      <c r="BG4866" t="str">
        <f t="shared" ca="1" si="602"/>
        <v/>
      </c>
      <c r="BH4866" t="str">
        <f t="shared" si="603"/>
        <v/>
      </c>
      <c r="BI4866" t="str">
        <f t="shared" si="604"/>
        <v/>
      </c>
      <c r="BJ4866" t="str">
        <f t="shared" ca="1" si="605"/>
        <v/>
      </c>
      <c r="BK4866">
        <f t="shared" si="600"/>
        <v>1900</v>
      </c>
      <c r="BL4866">
        <f t="shared" si="601"/>
        <v>1900</v>
      </c>
      <c r="BM4866" t="str">
        <f t="shared" ref="BM4866:BM4929" si="606">IF(A4866="","",IF(O4866="Adhérent",BG4866,""))</f>
        <v/>
      </c>
    </row>
    <row r="4867" spans="59:65">
      <c r="BG4867" t="str">
        <f t="shared" ca="1" si="602"/>
        <v/>
      </c>
      <c r="BH4867" t="str">
        <f t="shared" si="603"/>
        <v/>
      </c>
      <c r="BI4867" t="str">
        <f t="shared" si="604"/>
        <v/>
      </c>
      <c r="BJ4867" t="str">
        <f t="shared" ca="1" si="605"/>
        <v/>
      </c>
      <c r="BK4867">
        <f t="shared" ref="BK4867:BK4930" si="607">YEAR(L4867)</f>
        <v>1900</v>
      </c>
      <c r="BL4867">
        <f t="shared" ref="BL4867:BL4930" si="608">YEAR(E4867)</f>
        <v>1900</v>
      </c>
      <c r="BM4867" t="str">
        <f t="shared" si="606"/>
        <v/>
      </c>
    </row>
    <row r="4868" spans="59:65">
      <c r="BG4868" t="str">
        <f t="shared" ca="1" si="602"/>
        <v/>
      </c>
      <c r="BH4868" t="str">
        <f t="shared" si="603"/>
        <v/>
      </c>
      <c r="BI4868" t="str">
        <f t="shared" si="604"/>
        <v/>
      </c>
      <c r="BJ4868" t="str">
        <f t="shared" ca="1" si="605"/>
        <v/>
      </c>
      <c r="BK4868">
        <f t="shared" si="607"/>
        <v>1900</v>
      </c>
      <c r="BL4868">
        <f t="shared" si="608"/>
        <v>1900</v>
      </c>
      <c r="BM4868" t="str">
        <f t="shared" si="606"/>
        <v/>
      </c>
    </row>
    <row r="4869" spans="59:65">
      <c r="BG4869" t="str">
        <f t="shared" ca="1" si="602"/>
        <v/>
      </c>
      <c r="BH4869" t="str">
        <f t="shared" si="603"/>
        <v/>
      </c>
      <c r="BI4869" t="str">
        <f t="shared" si="604"/>
        <v/>
      </c>
      <c r="BJ4869" t="str">
        <f t="shared" ca="1" si="605"/>
        <v/>
      </c>
      <c r="BK4869">
        <f t="shared" si="607"/>
        <v>1900</v>
      </c>
      <c r="BL4869">
        <f t="shared" si="608"/>
        <v>1900</v>
      </c>
      <c r="BM4869" t="str">
        <f t="shared" si="606"/>
        <v/>
      </c>
    </row>
    <row r="4870" spans="59:65">
      <c r="BG4870" t="str">
        <f t="shared" ca="1" si="602"/>
        <v/>
      </c>
      <c r="BH4870" t="str">
        <f t="shared" si="603"/>
        <v/>
      </c>
      <c r="BI4870" t="str">
        <f t="shared" si="604"/>
        <v/>
      </c>
      <c r="BJ4870" t="str">
        <f t="shared" ca="1" si="605"/>
        <v/>
      </c>
      <c r="BK4870">
        <f t="shared" si="607"/>
        <v>1900</v>
      </c>
      <c r="BL4870">
        <f t="shared" si="608"/>
        <v>1900</v>
      </c>
      <c r="BM4870" t="str">
        <f t="shared" si="606"/>
        <v/>
      </c>
    </row>
    <row r="4871" spans="59:65">
      <c r="BG4871" t="str">
        <f t="shared" ca="1" si="602"/>
        <v/>
      </c>
      <c r="BH4871" t="str">
        <f t="shared" si="603"/>
        <v/>
      </c>
      <c r="BI4871" t="str">
        <f t="shared" si="604"/>
        <v/>
      </c>
      <c r="BJ4871" t="str">
        <f t="shared" ca="1" si="605"/>
        <v/>
      </c>
      <c r="BK4871">
        <f t="shared" si="607"/>
        <v>1900</v>
      </c>
      <c r="BL4871">
        <f t="shared" si="608"/>
        <v>1900</v>
      </c>
      <c r="BM4871" t="str">
        <f t="shared" si="606"/>
        <v/>
      </c>
    </row>
    <row r="4872" spans="59:65">
      <c r="BG4872" t="str">
        <f t="shared" ca="1" si="602"/>
        <v/>
      </c>
      <c r="BH4872" t="str">
        <f t="shared" si="603"/>
        <v/>
      </c>
      <c r="BI4872" t="str">
        <f t="shared" si="604"/>
        <v/>
      </c>
      <c r="BJ4872" t="str">
        <f t="shared" ca="1" si="605"/>
        <v/>
      </c>
      <c r="BK4872">
        <f t="shared" si="607"/>
        <v>1900</v>
      </c>
      <c r="BL4872">
        <f t="shared" si="608"/>
        <v>1900</v>
      </c>
      <c r="BM4872" t="str">
        <f t="shared" si="606"/>
        <v/>
      </c>
    </row>
    <row r="4873" spans="59:65">
      <c r="BG4873" t="str">
        <f t="shared" ca="1" si="602"/>
        <v/>
      </c>
      <c r="BH4873" t="str">
        <f t="shared" si="603"/>
        <v/>
      </c>
      <c r="BI4873" t="str">
        <f t="shared" si="604"/>
        <v/>
      </c>
      <c r="BJ4873" t="str">
        <f t="shared" ca="1" si="605"/>
        <v/>
      </c>
      <c r="BK4873">
        <f t="shared" si="607"/>
        <v>1900</v>
      </c>
      <c r="BL4873">
        <f t="shared" si="608"/>
        <v>1900</v>
      </c>
      <c r="BM4873" t="str">
        <f t="shared" si="606"/>
        <v/>
      </c>
    </row>
    <row r="4874" spans="59:65">
      <c r="BG4874" t="str">
        <f t="shared" ca="1" si="602"/>
        <v/>
      </c>
      <c r="BH4874" t="str">
        <f t="shared" si="603"/>
        <v/>
      </c>
      <c r="BI4874" t="str">
        <f t="shared" si="604"/>
        <v/>
      </c>
      <c r="BJ4874" t="str">
        <f t="shared" ca="1" si="605"/>
        <v/>
      </c>
      <c r="BK4874">
        <f t="shared" si="607"/>
        <v>1900</v>
      </c>
      <c r="BL4874">
        <f t="shared" si="608"/>
        <v>1900</v>
      </c>
      <c r="BM4874" t="str">
        <f t="shared" si="606"/>
        <v/>
      </c>
    </row>
    <row r="4875" spans="59:65">
      <c r="BG4875" t="str">
        <f t="shared" ca="1" si="602"/>
        <v/>
      </c>
      <c r="BH4875" t="str">
        <f t="shared" si="603"/>
        <v/>
      </c>
      <c r="BI4875" t="str">
        <f t="shared" si="604"/>
        <v/>
      </c>
      <c r="BJ4875" t="str">
        <f t="shared" ca="1" si="605"/>
        <v/>
      </c>
      <c r="BK4875">
        <f t="shared" si="607"/>
        <v>1900</v>
      </c>
      <c r="BL4875">
        <f t="shared" si="608"/>
        <v>1900</v>
      </c>
      <c r="BM4875" t="str">
        <f t="shared" si="606"/>
        <v/>
      </c>
    </row>
    <row r="4876" spans="59:65">
      <c r="BG4876" t="str">
        <f t="shared" ca="1" si="602"/>
        <v/>
      </c>
      <c r="BH4876" t="str">
        <f t="shared" si="603"/>
        <v/>
      </c>
      <c r="BI4876" t="str">
        <f t="shared" si="604"/>
        <v/>
      </c>
      <c r="BJ4876" t="str">
        <f t="shared" ca="1" si="605"/>
        <v/>
      </c>
      <c r="BK4876">
        <f t="shared" si="607"/>
        <v>1900</v>
      </c>
      <c r="BL4876">
        <f t="shared" si="608"/>
        <v>1900</v>
      </c>
      <c r="BM4876" t="str">
        <f t="shared" si="606"/>
        <v/>
      </c>
    </row>
    <row r="4877" spans="59:65">
      <c r="BG4877" t="str">
        <f t="shared" ca="1" si="602"/>
        <v/>
      </c>
      <c r="BH4877" t="str">
        <f t="shared" si="603"/>
        <v/>
      </c>
      <c r="BI4877" t="str">
        <f t="shared" si="604"/>
        <v/>
      </c>
      <c r="BJ4877" t="str">
        <f t="shared" ca="1" si="605"/>
        <v/>
      </c>
      <c r="BK4877">
        <f t="shared" si="607"/>
        <v>1900</v>
      </c>
      <c r="BL4877">
        <f t="shared" si="608"/>
        <v>1900</v>
      </c>
      <c r="BM4877" t="str">
        <f t="shared" si="606"/>
        <v/>
      </c>
    </row>
    <row r="4878" spans="59:65">
      <c r="BG4878" t="str">
        <f t="shared" ca="1" si="602"/>
        <v/>
      </c>
      <c r="BH4878" t="str">
        <f t="shared" si="603"/>
        <v/>
      </c>
      <c r="BI4878" t="str">
        <f t="shared" si="604"/>
        <v/>
      </c>
      <c r="BJ4878" t="str">
        <f t="shared" ca="1" si="605"/>
        <v/>
      </c>
      <c r="BK4878">
        <f t="shared" si="607"/>
        <v>1900</v>
      </c>
      <c r="BL4878">
        <f t="shared" si="608"/>
        <v>1900</v>
      </c>
      <c r="BM4878" t="str">
        <f t="shared" si="606"/>
        <v/>
      </c>
    </row>
    <row r="4879" spans="59:65">
      <c r="BG4879" t="str">
        <f t="shared" ca="1" si="602"/>
        <v/>
      </c>
      <c r="BH4879" t="str">
        <f t="shared" si="603"/>
        <v/>
      </c>
      <c r="BI4879" t="str">
        <f t="shared" si="604"/>
        <v/>
      </c>
      <c r="BJ4879" t="str">
        <f t="shared" ca="1" si="605"/>
        <v/>
      </c>
      <c r="BK4879">
        <f t="shared" si="607"/>
        <v>1900</v>
      </c>
      <c r="BL4879">
        <f t="shared" si="608"/>
        <v>1900</v>
      </c>
      <c r="BM4879" t="str">
        <f t="shared" si="606"/>
        <v/>
      </c>
    </row>
    <row r="4880" spans="59:65">
      <c r="BG4880" t="str">
        <f t="shared" ca="1" si="602"/>
        <v/>
      </c>
      <c r="BH4880" t="str">
        <f t="shared" si="603"/>
        <v/>
      </c>
      <c r="BI4880" t="str">
        <f t="shared" si="604"/>
        <v/>
      </c>
      <c r="BJ4880" t="str">
        <f t="shared" ca="1" si="605"/>
        <v/>
      </c>
      <c r="BK4880">
        <f t="shared" si="607"/>
        <v>1900</v>
      </c>
      <c r="BL4880">
        <f t="shared" si="608"/>
        <v>1900</v>
      </c>
      <c r="BM4880" t="str">
        <f t="shared" si="606"/>
        <v/>
      </c>
    </row>
    <row r="4881" spans="59:65">
      <c r="BG4881" t="str">
        <f t="shared" ca="1" si="602"/>
        <v/>
      </c>
      <c r="BH4881" t="str">
        <f t="shared" si="603"/>
        <v/>
      </c>
      <c r="BI4881" t="str">
        <f t="shared" si="604"/>
        <v/>
      </c>
      <c r="BJ4881" t="str">
        <f t="shared" ca="1" si="605"/>
        <v/>
      </c>
      <c r="BK4881">
        <f t="shared" si="607"/>
        <v>1900</v>
      </c>
      <c r="BL4881">
        <f t="shared" si="608"/>
        <v>1900</v>
      </c>
      <c r="BM4881" t="str">
        <f t="shared" si="606"/>
        <v/>
      </c>
    </row>
    <row r="4882" spans="59:65">
      <c r="BG4882" t="str">
        <f t="shared" ca="1" si="602"/>
        <v/>
      </c>
      <c r="BH4882" t="str">
        <f t="shared" si="603"/>
        <v/>
      </c>
      <c r="BI4882" t="str">
        <f t="shared" si="604"/>
        <v/>
      </c>
      <c r="BJ4882" t="str">
        <f t="shared" ca="1" si="605"/>
        <v/>
      </c>
      <c r="BK4882">
        <f t="shared" si="607"/>
        <v>1900</v>
      </c>
      <c r="BL4882">
        <f t="shared" si="608"/>
        <v>1900</v>
      </c>
      <c r="BM4882" t="str">
        <f t="shared" si="606"/>
        <v/>
      </c>
    </row>
    <row r="4883" spans="59:65">
      <c r="BG4883" t="str">
        <f t="shared" ca="1" si="602"/>
        <v/>
      </c>
      <c r="BH4883" t="str">
        <f t="shared" si="603"/>
        <v/>
      </c>
      <c r="BI4883" t="str">
        <f t="shared" si="604"/>
        <v/>
      </c>
      <c r="BJ4883" t="str">
        <f t="shared" ca="1" si="605"/>
        <v/>
      </c>
      <c r="BK4883">
        <f t="shared" si="607"/>
        <v>1900</v>
      </c>
      <c r="BL4883">
        <f t="shared" si="608"/>
        <v>1900</v>
      </c>
      <c r="BM4883" t="str">
        <f t="shared" si="606"/>
        <v/>
      </c>
    </row>
    <row r="4884" spans="59:65">
      <c r="BG4884" t="str">
        <f t="shared" ca="1" si="602"/>
        <v/>
      </c>
      <c r="BH4884" t="str">
        <f t="shared" si="603"/>
        <v/>
      </c>
      <c r="BI4884" t="str">
        <f t="shared" si="604"/>
        <v/>
      </c>
      <c r="BJ4884" t="str">
        <f t="shared" ca="1" si="605"/>
        <v/>
      </c>
      <c r="BK4884">
        <f t="shared" si="607"/>
        <v>1900</v>
      </c>
      <c r="BL4884">
        <f t="shared" si="608"/>
        <v>1900</v>
      </c>
      <c r="BM4884" t="str">
        <f t="shared" si="606"/>
        <v/>
      </c>
    </row>
    <row r="4885" spans="59:65">
      <c r="BG4885" t="str">
        <f t="shared" ca="1" si="602"/>
        <v/>
      </c>
      <c r="BH4885" t="str">
        <f t="shared" si="603"/>
        <v/>
      </c>
      <c r="BI4885" t="str">
        <f t="shared" si="604"/>
        <v/>
      </c>
      <c r="BJ4885" t="str">
        <f t="shared" ca="1" si="605"/>
        <v/>
      </c>
      <c r="BK4885">
        <f t="shared" si="607"/>
        <v>1900</v>
      </c>
      <c r="BL4885">
        <f t="shared" si="608"/>
        <v>1900</v>
      </c>
      <c r="BM4885" t="str">
        <f t="shared" si="606"/>
        <v/>
      </c>
    </row>
    <row r="4886" spans="59:65">
      <c r="BG4886" t="str">
        <f t="shared" ca="1" si="602"/>
        <v/>
      </c>
      <c r="BH4886" t="str">
        <f t="shared" si="603"/>
        <v/>
      </c>
      <c r="BI4886" t="str">
        <f t="shared" si="604"/>
        <v/>
      </c>
      <c r="BJ4886" t="str">
        <f t="shared" ca="1" si="605"/>
        <v/>
      </c>
      <c r="BK4886">
        <f t="shared" si="607"/>
        <v>1900</v>
      </c>
      <c r="BL4886">
        <f t="shared" si="608"/>
        <v>1900</v>
      </c>
      <c r="BM4886" t="str">
        <f t="shared" si="606"/>
        <v/>
      </c>
    </row>
    <row r="4887" spans="59:65">
      <c r="BG4887" t="str">
        <f t="shared" ca="1" si="602"/>
        <v/>
      </c>
      <c r="BH4887" t="str">
        <f t="shared" si="603"/>
        <v/>
      </c>
      <c r="BI4887" t="str">
        <f t="shared" si="604"/>
        <v/>
      </c>
      <c r="BJ4887" t="str">
        <f t="shared" ca="1" si="605"/>
        <v/>
      </c>
      <c r="BK4887">
        <f t="shared" si="607"/>
        <v>1900</v>
      </c>
      <c r="BL4887">
        <f t="shared" si="608"/>
        <v>1900</v>
      </c>
      <c r="BM4887" t="str">
        <f t="shared" si="606"/>
        <v/>
      </c>
    </row>
    <row r="4888" spans="59:65">
      <c r="BG4888" t="str">
        <f t="shared" ca="1" si="602"/>
        <v/>
      </c>
      <c r="BH4888" t="str">
        <f t="shared" si="603"/>
        <v/>
      </c>
      <c r="BI4888" t="str">
        <f t="shared" si="604"/>
        <v/>
      </c>
      <c r="BJ4888" t="str">
        <f t="shared" ca="1" si="605"/>
        <v/>
      </c>
      <c r="BK4888">
        <f t="shared" si="607"/>
        <v>1900</v>
      </c>
      <c r="BL4888">
        <f t="shared" si="608"/>
        <v>1900</v>
      </c>
      <c r="BM4888" t="str">
        <f t="shared" si="606"/>
        <v/>
      </c>
    </row>
    <row r="4889" spans="59:65">
      <c r="BG4889" t="str">
        <f t="shared" ca="1" si="602"/>
        <v/>
      </c>
      <c r="BH4889" t="str">
        <f t="shared" si="603"/>
        <v/>
      </c>
      <c r="BI4889" t="str">
        <f t="shared" si="604"/>
        <v/>
      </c>
      <c r="BJ4889" t="str">
        <f t="shared" ca="1" si="605"/>
        <v/>
      </c>
      <c r="BK4889">
        <f t="shared" si="607"/>
        <v>1900</v>
      </c>
      <c r="BL4889">
        <f t="shared" si="608"/>
        <v>1900</v>
      </c>
      <c r="BM4889" t="str">
        <f t="shared" si="606"/>
        <v/>
      </c>
    </row>
    <row r="4890" spans="59:65">
      <c r="BG4890" t="str">
        <f t="shared" ca="1" si="602"/>
        <v/>
      </c>
      <c r="BH4890" t="str">
        <f t="shared" si="603"/>
        <v/>
      </c>
      <c r="BI4890" t="str">
        <f t="shared" si="604"/>
        <v/>
      </c>
      <c r="BJ4890" t="str">
        <f t="shared" ca="1" si="605"/>
        <v/>
      </c>
      <c r="BK4890">
        <f t="shared" si="607"/>
        <v>1900</v>
      </c>
      <c r="BL4890">
        <f t="shared" si="608"/>
        <v>1900</v>
      </c>
      <c r="BM4890" t="str">
        <f t="shared" si="606"/>
        <v/>
      </c>
    </row>
    <row r="4891" spans="59:65">
      <c r="BG4891" t="str">
        <f t="shared" ca="1" si="602"/>
        <v/>
      </c>
      <c r="BH4891" t="str">
        <f t="shared" si="603"/>
        <v/>
      </c>
      <c r="BI4891" t="str">
        <f t="shared" si="604"/>
        <v/>
      </c>
      <c r="BJ4891" t="str">
        <f t="shared" ca="1" si="605"/>
        <v/>
      </c>
      <c r="BK4891">
        <f t="shared" si="607"/>
        <v>1900</v>
      </c>
      <c r="BL4891">
        <f t="shared" si="608"/>
        <v>1900</v>
      </c>
      <c r="BM4891" t="str">
        <f t="shared" si="606"/>
        <v/>
      </c>
    </row>
    <row r="4892" spans="59:65">
      <c r="BG4892" t="str">
        <f t="shared" ca="1" si="602"/>
        <v/>
      </c>
      <c r="BH4892" t="str">
        <f t="shared" si="603"/>
        <v/>
      </c>
      <c r="BI4892" t="str">
        <f t="shared" si="604"/>
        <v/>
      </c>
      <c r="BJ4892" t="str">
        <f t="shared" ca="1" si="605"/>
        <v/>
      </c>
      <c r="BK4892">
        <f t="shared" si="607"/>
        <v>1900</v>
      </c>
      <c r="BL4892">
        <f t="shared" si="608"/>
        <v>1900</v>
      </c>
      <c r="BM4892" t="str">
        <f t="shared" si="606"/>
        <v/>
      </c>
    </row>
    <row r="4893" spans="59:65">
      <c r="BG4893" t="str">
        <f t="shared" ca="1" si="602"/>
        <v/>
      </c>
      <c r="BH4893" t="str">
        <f t="shared" si="603"/>
        <v/>
      </c>
      <c r="BI4893" t="str">
        <f t="shared" si="604"/>
        <v/>
      </c>
      <c r="BJ4893" t="str">
        <f t="shared" ca="1" si="605"/>
        <v/>
      </c>
      <c r="BK4893">
        <f t="shared" si="607"/>
        <v>1900</v>
      </c>
      <c r="BL4893">
        <f t="shared" si="608"/>
        <v>1900</v>
      </c>
      <c r="BM4893" t="str">
        <f t="shared" si="606"/>
        <v/>
      </c>
    </row>
    <row r="4894" spans="59:65">
      <c r="BG4894" t="str">
        <f t="shared" ca="1" si="602"/>
        <v/>
      </c>
      <c r="BH4894" t="str">
        <f t="shared" si="603"/>
        <v/>
      </c>
      <c r="BI4894" t="str">
        <f t="shared" si="604"/>
        <v/>
      </c>
      <c r="BJ4894" t="str">
        <f t="shared" ca="1" si="605"/>
        <v/>
      </c>
      <c r="BK4894">
        <f t="shared" si="607"/>
        <v>1900</v>
      </c>
      <c r="BL4894">
        <f t="shared" si="608"/>
        <v>1900</v>
      </c>
      <c r="BM4894" t="str">
        <f t="shared" si="606"/>
        <v/>
      </c>
    </row>
    <row r="4895" spans="59:65">
      <c r="BG4895" t="str">
        <f t="shared" ca="1" si="602"/>
        <v/>
      </c>
      <c r="BH4895" t="str">
        <f t="shared" si="603"/>
        <v/>
      </c>
      <c r="BI4895" t="str">
        <f t="shared" si="604"/>
        <v/>
      </c>
      <c r="BJ4895" t="str">
        <f t="shared" ca="1" si="605"/>
        <v/>
      </c>
      <c r="BK4895">
        <f t="shared" si="607"/>
        <v>1900</v>
      </c>
      <c r="BL4895">
        <f t="shared" si="608"/>
        <v>1900</v>
      </c>
      <c r="BM4895" t="str">
        <f t="shared" si="606"/>
        <v/>
      </c>
    </row>
    <row r="4896" spans="59:65">
      <c r="BG4896" t="str">
        <f t="shared" ca="1" si="602"/>
        <v/>
      </c>
      <c r="BH4896" t="str">
        <f t="shared" si="603"/>
        <v/>
      </c>
      <c r="BI4896" t="str">
        <f t="shared" si="604"/>
        <v/>
      </c>
      <c r="BJ4896" t="str">
        <f t="shared" ca="1" si="605"/>
        <v/>
      </c>
      <c r="BK4896">
        <f t="shared" si="607"/>
        <v>1900</v>
      </c>
      <c r="BL4896">
        <f t="shared" si="608"/>
        <v>1900</v>
      </c>
      <c r="BM4896" t="str">
        <f t="shared" si="606"/>
        <v/>
      </c>
    </row>
    <row r="4897" spans="59:65">
      <c r="BG4897" t="str">
        <f t="shared" ca="1" si="602"/>
        <v/>
      </c>
      <c r="BH4897" t="str">
        <f t="shared" si="603"/>
        <v/>
      </c>
      <c r="BI4897" t="str">
        <f t="shared" si="604"/>
        <v/>
      </c>
      <c r="BJ4897" t="str">
        <f t="shared" ca="1" si="605"/>
        <v/>
      </c>
      <c r="BK4897">
        <f t="shared" si="607"/>
        <v>1900</v>
      </c>
      <c r="BL4897">
        <f t="shared" si="608"/>
        <v>1900</v>
      </c>
      <c r="BM4897" t="str">
        <f t="shared" si="606"/>
        <v/>
      </c>
    </row>
    <row r="4898" spans="59:65">
      <c r="BG4898" t="str">
        <f t="shared" ca="1" si="602"/>
        <v/>
      </c>
      <c r="BH4898" t="str">
        <f t="shared" si="603"/>
        <v/>
      </c>
      <c r="BI4898" t="str">
        <f t="shared" si="604"/>
        <v/>
      </c>
      <c r="BJ4898" t="str">
        <f t="shared" ca="1" si="605"/>
        <v/>
      </c>
      <c r="BK4898">
        <f t="shared" si="607"/>
        <v>1900</v>
      </c>
      <c r="BL4898">
        <f t="shared" si="608"/>
        <v>1900</v>
      </c>
      <c r="BM4898" t="str">
        <f t="shared" si="606"/>
        <v/>
      </c>
    </row>
    <row r="4899" spans="59:65">
      <c r="BG4899" t="str">
        <f t="shared" ca="1" si="602"/>
        <v/>
      </c>
      <c r="BH4899" t="str">
        <f t="shared" si="603"/>
        <v/>
      </c>
      <c r="BI4899" t="str">
        <f t="shared" si="604"/>
        <v/>
      </c>
      <c r="BJ4899" t="str">
        <f t="shared" ca="1" si="605"/>
        <v/>
      </c>
      <c r="BK4899">
        <f t="shared" si="607"/>
        <v>1900</v>
      </c>
      <c r="BL4899">
        <f t="shared" si="608"/>
        <v>1900</v>
      </c>
      <c r="BM4899" t="str">
        <f t="shared" si="606"/>
        <v/>
      </c>
    </row>
    <row r="4900" spans="59:65">
      <c r="BG4900" t="str">
        <f t="shared" ca="1" si="602"/>
        <v/>
      </c>
      <c r="BH4900" t="str">
        <f t="shared" si="603"/>
        <v/>
      </c>
      <c r="BI4900" t="str">
        <f t="shared" si="604"/>
        <v/>
      </c>
      <c r="BJ4900" t="str">
        <f t="shared" ca="1" si="605"/>
        <v/>
      </c>
      <c r="BK4900">
        <f t="shared" si="607"/>
        <v>1900</v>
      </c>
      <c r="BL4900">
        <f t="shared" si="608"/>
        <v>1900</v>
      </c>
      <c r="BM4900" t="str">
        <f t="shared" si="606"/>
        <v/>
      </c>
    </row>
    <row r="4901" spans="59:65">
      <c r="BG4901" t="str">
        <f t="shared" ca="1" si="602"/>
        <v/>
      </c>
      <c r="BH4901" t="str">
        <f t="shared" si="603"/>
        <v/>
      </c>
      <c r="BI4901" t="str">
        <f t="shared" si="604"/>
        <v/>
      </c>
      <c r="BJ4901" t="str">
        <f t="shared" ca="1" si="605"/>
        <v/>
      </c>
      <c r="BK4901">
        <f t="shared" si="607"/>
        <v>1900</v>
      </c>
      <c r="BL4901">
        <f t="shared" si="608"/>
        <v>1900</v>
      </c>
      <c r="BM4901" t="str">
        <f t="shared" si="606"/>
        <v/>
      </c>
    </row>
    <row r="4902" spans="59:65">
      <c r="BG4902" t="str">
        <f t="shared" ca="1" si="602"/>
        <v/>
      </c>
      <c r="BH4902" t="str">
        <f t="shared" si="603"/>
        <v/>
      </c>
      <c r="BI4902" t="str">
        <f t="shared" si="604"/>
        <v/>
      </c>
      <c r="BJ4902" t="str">
        <f t="shared" ca="1" si="605"/>
        <v/>
      </c>
      <c r="BK4902">
        <f t="shared" si="607"/>
        <v>1900</v>
      </c>
      <c r="BL4902">
        <f t="shared" si="608"/>
        <v>1900</v>
      </c>
      <c r="BM4902" t="str">
        <f t="shared" si="606"/>
        <v/>
      </c>
    </row>
    <row r="4903" spans="59:65">
      <c r="BG4903" t="str">
        <f t="shared" ca="1" si="602"/>
        <v/>
      </c>
      <c r="BH4903" t="str">
        <f t="shared" si="603"/>
        <v/>
      </c>
      <c r="BI4903" t="str">
        <f t="shared" si="604"/>
        <v/>
      </c>
      <c r="BJ4903" t="str">
        <f t="shared" ca="1" si="605"/>
        <v/>
      </c>
      <c r="BK4903">
        <f t="shared" si="607"/>
        <v>1900</v>
      </c>
      <c r="BL4903">
        <f t="shared" si="608"/>
        <v>1900</v>
      </c>
      <c r="BM4903" t="str">
        <f t="shared" si="606"/>
        <v/>
      </c>
    </row>
    <row r="4904" spans="59:65">
      <c r="BG4904" t="str">
        <f t="shared" ca="1" si="602"/>
        <v/>
      </c>
      <c r="BH4904" t="str">
        <f t="shared" si="603"/>
        <v/>
      </c>
      <c r="BI4904" t="str">
        <f t="shared" si="604"/>
        <v/>
      </c>
      <c r="BJ4904" t="str">
        <f t="shared" ca="1" si="605"/>
        <v/>
      </c>
      <c r="BK4904">
        <f t="shared" si="607"/>
        <v>1900</v>
      </c>
      <c r="BL4904">
        <f t="shared" si="608"/>
        <v>1900</v>
      </c>
      <c r="BM4904" t="str">
        <f t="shared" si="606"/>
        <v/>
      </c>
    </row>
    <row r="4905" spans="59:65">
      <c r="BG4905" t="str">
        <f t="shared" ca="1" si="602"/>
        <v/>
      </c>
      <c r="BH4905" t="str">
        <f t="shared" si="603"/>
        <v/>
      </c>
      <c r="BI4905" t="str">
        <f t="shared" si="604"/>
        <v/>
      </c>
      <c r="BJ4905" t="str">
        <f t="shared" ca="1" si="605"/>
        <v/>
      </c>
      <c r="BK4905">
        <f t="shared" si="607"/>
        <v>1900</v>
      </c>
      <c r="BL4905">
        <f t="shared" si="608"/>
        <v>1900</v>
      </c>
      <c r="BM4905" t="str">
        <f t="shared" si="606"/>
        <v/>
      </c>
    </row>
    <row r="4906" spans="59:65">
      <c r="BG4906" t="str">
        <f t="shared" ca="1" si="602"/>
        <v/>
      </c>
      <c r="BH4906" t="str">
        <f t="shared" si="603"/>
        <v/>
      </c>
      <c r="BI4906" t="str">
        <f t="shared" si="604"/>
        <v/>
      </c>
      <c r="BJ4906" t="str">
        <f t="shared" ca="1" si="605"/>
        <v/>
      </c>
      <c r="BK4906">
        <f t="shared" si="607"/>
        <v>1900</v>
      </c>
      <c r="BL4906">
        <f t="shared" si="608"/>
        <v>1900</v>
      </c>
      <c r="BM4906" t="str">
        <f t="shared" si="606"/>
        <v/>
      </c>
    </row>
    <row r="4907" spans="59:65">
      <c r="BG4907" t="str">
        <f t="shared" ca="1" si="602"/>
        <v/>
      </c>
      <c r="BH4907" t="str">
        <f t="shared" si="603"/>
        <v/>
      </c>
      <c r="BI4907" t="str">
        <f t="shared" si="604"/>
        <v/>
      </c>
      <c r="BJ4907" t="str">
        <f t="shared" ca="1" si="605"/>
        <v/>
      </c>
      <c r="BK4907">
        <f t="shared" si="607"/>
        <v>1900</v>
      </c>
      <c r="BL4907">
        <f t="shared" si="608"/>
        <v>1900</v>
      </c>
      <c r="BM4907" t="str">
        <f t="shared" si="606"/>
        <v/>
      </c>
    </row>
    <row r="4908" spans="59:65">
      <c r="BG4908" t="str">
        <f t="shared" ca="1" si="602"/>
        <v/>
      </c>
      <c r="BH4908" t="str">
        <f t="shared" si="603"/>
        <v/>
      </c>
      <c r="BI4908" t="str">
        <f t="shared" si="604"/>
        <v/>
      </c>
      <c r="BJ4908" t="str">
        <f t="shared" ca="1" si="605"/>
        <v/>
      </c>
      <c r="BK4908">
        <f t="shared" si="607"/>
        <v>1900</v>
      </c>
      <c r="BL4908">
        <f t="shared" si="608"/>
        <v>1900</v>
      </c>
      <c r="BM4908" t="str">
        <f t="shared" si="606"/>
        <v/>
      </c>
    </row>
    <row r="4909" spans="59:65">
      <c r="BG4909" t="str">
        <f t="shared" ca="1" si="602"/>
        <v/>
      </c>
      <c r="BH4909" t="str">
        <f t="shared" si="603"/>
        <v/>
      </c>
      <c r="BI4909" t="str">
        <f t="shared" si="604"/>
        <v/>
      </c>
      <c r="BJ4909" t="str">
        <f t="shared" ca="1" si="605"/>
        <v/>
      </c>
      <c r="BK4909">
        <f t="shared" si="607"/>
        <v>1900</v>
      </c>
      <c r="BL4909">
        <f t="shared" si="608"/>
        <v>1900</v>
      </c>
      <c r="BM4909" t="str">
        <f t="shared" si="606"/>
        <v/>
      </c>
    </row>
    <row r="4910" spans="59:65">
      <c r="BG4910" t="str">
        <f t="shared" ca="1" si="602"/>
        <v/>
      </c>
      <c r="BH4910" t="str">
        <f t="shared" si="603"/>
        <v/>
      </c>
      <c r="BI4910" t="str">
        <f t="shared" si="604"/>
        <v/>
      </c>
      <c r="BJ4910" t="str">
        <f t="shared" ca="1" si="605"/>
        <v/>
      </c>
      <c r="BK4910">
        <f t="shared" si="607"/>
        <v>1900</v>
      </c>
      <c r="BL4910">
        <f t="shared" si="608"/>
        <v>1900</v>
      </c>
      <c r="BM4910" t="str">
        <f t="shared" si="606"/>
        <v/>
      </c>
    </row>
    <row r="4911" spans="59:65">
      <c r="BG4911" t="str">
        <f t="shared" ca="1" si="602"/>
        <v/>
      </c>
      <c r="BH4911" t="str">
        <f t="shared" si="603"/>
        <v/>
      </c>
      <c r="BI4911" t="str">
        <f t="shared" si="604"/>
        <v/>
      </c>
      <c r="BJ4911" t="str">
        <f t="shared" ca="1" si="605"/>
        <v/>
      </c>
      <c r="BK4911">
        <f t="shared" si="607"/>
        <v>1900</v>
      </c>
      <c r="BL4911">
        <f t="shared" si="608"/>
        <v>1900</v>
      </c>
      <c r="BM4911" t="str">
        <f t="shared" si="606"/>
        <v/>
      </c>
    </row>
    <row r="4912" spans="59:65">
      <c r="BG4912" t="str">
        <f t="shared" ca="1" si="602"/>
        <v/>
      </c>
      <c r="BH4912" t="str">
        <f t="shared" si="603"/>
        <v/>
      </c>
      <c r="BI4912" t="str">
        <f t="shared" si="604"/>
        <v/>
      </c>
      <c r="BJ4912" t="str">
        <f t="shared" ca="1" si="605"/>
        <v/>
      </c>
      <c r="BK4912">
        <f t="shared" si="607"/>
        <v>1900</v>
      </c>
      <c r="BL4912">
        <f t="shared" si="608"/>
        <v>1900</v>
      </c>
      <c r="BM4912" t="str">
        <f t="shared" si="606"/>
        <v/>
      </c>
    </row>
    <row r="4913" spans="59:65">
      <c r="BG4913" t="str">
        <f t="shared" ca="1" si="602"/>
        <v/>
      </c>
      <c r="BH4913" t="str">
        <f t="shared" si="603"/>
        <v/>
      </c>
      <c r="BI4913" t="str">
        <f t="shared" si="604"/>
        <v/>
      </c>
      <c r="BJ4913" t="str">
        <f t="shared" ca="1" si="605"/>
        <v/>
      </c>
      <c r="BK4913">
        <f t="shared" si="607"/>
        <v>1900</v>
      </c>
      <c r="BL4913">
        <f t="shared" si="608"/>
        <v>1900</v>
      </c>
      <c r="BM4913" t="str">
        <f t="shared" si="606"/>
        <v/>
      </c>
    </row>
    <row r="4914" spans="59:65">
      <c r="BG4914" t="str">
        <f t="shared" ca="1" si="602"/>
        <v/>
      </c>
      <c r="BH4914" t="str">
        <f t="shared" si="603"/>
        <v/>
      </c>
      <c r="BI4914" t="str">
        <f t="shared" si="604"/>
        <v/>
      </c>
      <c r="BJ4914" t="str">
        <f t="shared" ca="1" si="605"/>
        <v/>
      </c>
      <c r="BK4914">
        <f t="shared" si="607"/>
        <v>1900</v>
      </c>
      <c r="BL4914">
        <f t="shared" si="608"/>
        <v>1900</v>
      </c>
      <c r="BM4914" t="str">
        <f t="shared" si="606"/>
        <v/>
      </c>
    </row>
    <row r="4915" spans="59:65">
      <c r="BG4915" t="str">
        <f t="shared" ca="1" si="602"/>
        <v/>
      </c>
      <c r="BH4915" t="str">
        <f t="shared" si="603"/>
        <v/>
      </c>
      <c r="BI4915" t="str">
        <f t="shared" si="604"/>
        <v/>
      </c>
      <c r="BJ4915" t="str">
        <f t="shared" ca="1" si="605"/>
        <v/>
      </c>
      <c r="BK4915">
        <f t="shared" si="607"/>
        <v>1900</v>
      </c>
      <c r="BL4915">
        <f t="shared" si="608"/>
        <v>1900</v>
      </c>
      <c r="BM4915" t="str">
        <f t="shared" si="606"/>
        <v/>
      </c>
    </row>
    <row r="4916" spans="59:65">
      <c r="BG4916" t="str">
        <f t="shared" ca="1" si="602"/>
        <v/>
      </c>
      <c r="BH4916" t="str">
        <f t="shared" si="603"/>
        <v/>
      </c>
      <c r="BI4916" t="str">
        <f t="shared" si="604"/>
        <v/>
      </c>
      <c r="BJ4916" t="str">
        <f t="shared" ca="1" si="605"/>
        <v/>
      </c>
      <c r="BK4916">
        <f t="shared" si="607"/>
        <v>1900</v>
      </c>
      <c r="BL4916">
        <f t="shared" si="608"/>
        <v>1900</v>
      </c>
      <c r="BM4916" t="str">
        <f t="shared" si="606"/>
        <v/>
      </c>
    </row>
    <row r="4917" spans="59:65">
      <c r="BG4917" t="str">
        <f t="shared" ca="1" si="602"/>
        <v/>
      </c>
      <c r="BH4917" t="str">
        <f t="shared" si="603"/>
        <v/>
      </c>
      <c r="BI4917" t="str">
        <f t="shared" si="604"/>
        <v/>
      </c>
      <c r="BJ4917" t="str">
        <f t="shared" ca="1" si="605"/>
        <v/>
      </c>
      <c r="BK4917">
        <f t="shared" si="607"/>
        <v>1900</v>
      </c>
      <c r="BL4917">
        <f t="shared" si="608"/>
        <v>1900</v>
      </c>
      <c r="BM4917" t="str">
        <f t="shared" si="606"/>
        <v/>
      </c>
    </row>
    <row r="4918" spans="59:65">
      <c r="BG4918" t="str">
        <f t="shared" ca="1" si="602"/>
        <v/>
      </c>
      <c r="BH4918" t="str">
        <f t="shared" si="603"/>
        <v/>
      </c>
      <c r="BI4918" t="str">
        <f t="shared" si="604"/>
        <v/>
      </c>
      <c r="BJ4918" t="str">
        <f t="shared" ca="1" si="605"/>
        <v/>
      </c>
      <c r="BK4918">
        <f t="shared" si="607"/>
        <v>1900</v>
      </c>
      <c r="BL4918">
        <f t="shared" si="608"/>
        <v>1900</v>
      </c>
      <c r="BM4918" t="str">
        <f t="shared" si="606"/>
        <v/>
      </c>
    </row>
    <row r="4919" spans="59:65">
      <c r="BG4919" t="str">
        <f t="shared" ca="1" si="602"/>
        <v/>
      </c>
      <c r="BH4919" t="str">
        <f t="shared" si="603"/>
        <v/>
      </c>
      <c r="BI4919" t="str">
        <f t="shared" si="604"/>
        <v/>
      </c>
      <c r="BJ4919" t="str">
        <f t="shared" ca="1" si="605"/>
        <v/>
      </c>
      <c r="BK4919">
        <f t="shared" si="607"/>
        <v>1900</v>
      </c>
      <c r="BL4919">
        <f t="shared" si="608"/>
        <v>1900</v>
      </c>
      <c r="BM4919" t="str">
        <f t="shared" si="606"/>
        <v/>
      </c>
    </row>
    <row r="4920" spans="59:65">
      <c r="BG4920" t="str">
        <f t="shared" ca="1" si="602"/>
        <v/>
      </c>
      <c r="BH4920" t="str">
        <f t="shared" si="603"/>
        <v/>
      </c>
      <c r="BI4920" t="str">
        <f t="shared" si="604"/>
        <v/>
      </c>
      <c r="BJ4920" t="str">
        <f t="shared" ca="1" si="605"/>
        <v/>
      </c>
      <c r="BK4920">
        <f t="shared" si="607"/>
        <v>1900</v>
      </c>
      <c r="BL4920">
        <f t="shared" si="608"/>
        <v>1900</v>
      </c>
      <c r="BM4920" t="str">
        <f t="shared" si="606"/>
        <v/>
      </c>
    </row>
    <row r="4921" spans="59:65">
      <c r="BG4921" t="str">
        <f t="shared" ref="BG4921:BG4984" ca="1" si="609">IF(A4921="","",DATEDIF(J4921,TODAY(),"y"))</f>
        <v/>
      </c>
      <c r="BH4921" t="str">
        <f t="shared" ref="BH4921:BH4984" si="610">IF(A4921="","",IF(BG4921&lt;61,"Moins de 61",IF(BG4921&lt;66,"61 à 65",IF(BG4921&lt;71,"66 à 70",IF(BG4921&lt;76,"71 à 75",IF(BG4921&lt;81,"76 à 80",IF(BG4921&lt;86,"81 à 85",IF(BG4921&lt;91,"86 à 90",IF(BG4921&lt;96,"91 à 95",IF(BG4921&lt;101,"96 à 100",IF(BG4921&gt;=101,"101 et plus","")))))))))))</f>
        <v/>
      </c>
      <c r="BI4921" t="str">
        <f t="shared" ref="BI4921:BI4984" si="611">IF(B4921="","",IF(BG4921&lt;66,"Moins de 66",IF(BG4921&lt;71,"66 à 70",IF(BG4921&lt;76,"71 à 75",IF(BG4921&lt;81,"76 à 80",IF(BG4921&gt;=81,"plus de 80",""))))))</f>
        <v/>
      </c>
      <c r="BJ4921" t="str">
        <f t="shared" ref="BJ4921:BJ4984" ca="1" si="612">IF(A4921="","",DATEDIF(L4921,TODAY(),"y"))</f>
        <v/>
      </c>
      <c r="BK4921">
        <f t="shared" si="607"/>
        <v>1900</v>
      </c>
      <c r="BL4921">
        <f t="shared" si="608"/>
        <v>1900</v>
      </c>
      <c r="BM4921" t="str">
        <f t="shared" si="606"/>
        <v/>
      </c>
    </row>
    <row r="4922" spans="59:65">
      <c r="BG4922" t="str">
        <f t="shared" ca="1" si="609"/>
        <v/>
      </c>
      <c r="BH4922" t="str">
        <f t="shared" si="610"/>
        <v/>
      </c>
      <c r="BI4922" t="str">
        <f t="shared" si="611"/>
        <v/>
      </c>
      <c r="BJ4922" t="str">
        <f t="shared" ca="1" si="612"/>
        <v/>
      </c>
      <c r="BK4922">
        <f t="shared" si="607"/>
        <v>1900</v>
      </c>
      <c r="BL4922">
        <f t="shared" si="608"/>
        <v>1900</v>
      </c>
      <c r="BM4922" t="str">
        <f t="shared" si="606"/>
        <v/>
      </c>
    </row>
    <row r="4923" spans="59:65">
      <c r="BG4923" t="str">
        <f t="shared" ca="1" si="609"/>
        <v/>
      </c>
      <c r="BH4923" t="str">
        <f t="shared" si="610"/>
        <v/>
      </c>
      <c r="BI4923" t="str">
        <f t="shared" si="611"/>
        <v/>
      </c>
      <c r="BJ4923" t="str">
        <f t="shared" ca="1" si="612"/>
        <v/>
      </c>
      <c r="BK4923">
        <f t="shared" si="607"/>
        <v>1900</v>
      </c>
      <c r="BL4923">
        <f t="shared" si="608"/>
        <v>1900</v>
      </c>
      <c r="BM4923" t="str">
        <f t="shared" si="606"/>
        <v/>
      </c>
    </row>
    <row r="4924" spans="59:65">
      <c r="BG4924" t="str">
        <f t="shared" ca="1" si="609"/>
        <v/>
      </c>
      <c r="BH4924" t="str">
        <f t="shared" si="610"/>
        <v/>
      </c>
      <c r="BI4924" t="str">
        <f t="shared" si="611"/>
        <v/>
      </c>
      <c r="BJ4924" t="str">
        <f t="shared" ca="1" si="612"/>
        <v/>
      </c>
      <c r="BK4924">
        <f t="shared" si="607"/>
        <v>1900</v>
      </c>
      <c r="BL4924">
        <f t="shared" si="608"/>
        <v>1900</v>
      </c>
      <c r="BM4924" t="str">
        <f t="shared" si="606"/>
        <v/>
      </c>
    </row>
    <row r="4925" spans="59:65">
      <c r="BG4925" t="str">
        <f t="shared" ca="1" si="609"/>
        <v/>
      </c>
      <c r="BH4925" t="str">
        <f t="shared" si="610"/>
        <v/>
      </c>
      <c r="BI4925" t="str">
        <f t="shared" si="611"/>
        <v/>
      </c>
      <c r="BJ4925" t="str">
        <f t="shared" ca="1" si="612"/>
        <v/>
      </c>
      <c r="BK4925">
        <f t="shared" si="607"/>
        <v>1900</v>
      </c>
      <c r="BL4925">
        <f t="shared" si="608"/>
        <v>1900</v>
      </c>
      <c r="BM4925" t="str">
        <f t="shared" si="606"/>
        <v/>
      </c>
    </row>
    <row r="4926" spans="59:65">
      <c r="BG4926" t="str">
        <f t="shared" ca="1" si="609"/>
        <v/>
      </c>
      <c r="BH4926" t="str">
        <f t="shared" si="610"/>
        <v/>
      </c>
      <c r="BI4926" t="str">
        <f t="shared" si="611"/>
        <v/>
      </c>
      <c r="BJ4926" t="str">
        <f t="shared" ca="1" si="612"/>
        <v/>
      </c>
      <c r="BK4926">
        <f t="shared" si="607"/>
        <v>1900</v>
      </c>
      <c r="BL4926">
        <f t="shared" si="608"/>
        <v>1900</v>
      </c>
      <c r="BM4926" t="str">
        <f t="shared" si="606"/>
        <v/>
      </c>
    </row>
    <row r="4927" spans="59:65">
      <c r="BG4927" t="str">
        <f t="shared" ca="1" si="609"/>
        <v/>
      </c>
      <c r="BH4927" t="str">
        <f t="shared" si="610"/>
        <v/>
      </c>
      <c r="BI4927" t="str">
        <f t="shared" si="611"/>
        <v/>
      </c>
      <c r="BJ4927" t="str">
        <f t="shared" ca="1" si="612"/>
        <v/>
      </c>
      <c r="BK4927">
        <f t="shared" si="607"/>
        <v>1900</v>
      </c>
      <c r="BL4927">
        <f t="shared" si="608"/>
        <v>1900</v>
      </c>
      <c r="BM4927" t="str">
        <f t="shared" si="606"/>
        <v/>
      </c>
    </row>
    <row r="4928" spans="59:65">
      <c r="BG4928" t="str">
        <f t="shared" ca="1" si="609"/>
        <v/>
      </c>
      <c r="BH4928" t="str">
        <f t="shared" si="610"/>
        <v/>
      </c>
      <c r="BI4928" t="str">
        <f t="shared" si="611"/>
        <v/>
      </c>
      <c r="BJ4928" t="str">
        <f t="shared" ca="1" si="612"/>
        <v/>
      </c>
      <c r="BK4928">
        <f t="shared" si="607"/>
        <v>1900</v>
      </c>
      <c r="BL4928">
        <f t="shared" si="608"/>
        <v>1900</v>
      </c>
      <c r="BM4928" t="str">
        <f t="shared" si="606"/>
        <v/>
      </c>
    </row>
    <row r="4929" spans="59:65">
      <c r="BG4929" t="str">
        <f t="shared" ca="1" si="609"/>
        <v/>
      </c>
      <c r="BH4929" t="str">
        <f t="shared" si="610"/>
        <v/>
      </c>
      <c r="BI4929" t="str">
        <f t="shared" si="611"/>
        <v/>
      </c>
      <c r="BJ4929" t="str">
        <f t="shared" ca="1" si="612"/>
        <v/>
      </c>
      <c r="BK4929">
        <f t="shared" si="607"/>
        <v>1900</v>
      </c>
      <c r="BL4929">
        <f t="shared" si="608"/>
        <v>1900</v>
      </c>
      <c r="BM4929" t="str">
        <f t="shared" si="606"/>
        <v/>
      </c>
    </row>
    <row r="4930" spans="59:65">
      <c r="BG4930" t="str">
        <f t="shared" ca="1" si="609"/>
        <v/>
      </c>
      <c r="BH4930" t="str">
        <f t="shared" si="610"/>
        <v/>
      </c>
      <c r="BI4930" t="str">
        <f t="shared" si="611"/>
        <v/>
      </c>
      <c r="BJ4930" t="str">
        <f t="shared" ca="1" si="612"/>
        <v/>
      </c>
      <c r="BK4930">
        <f t="shared" si="607"/>
        <v>1900</v>
      </c>
      <c r="BL4930">
        <f t="shared" si="608"/>
        <v>1900</v>
      </c>
      <c r="BM4930" t="str">
        <f t="shared" ref="BM4930:BM4993" si="613">IF(A4930="","",IF(O4930="Adhérent",BG4930,""))</f>
        <v/>
      </c>
    </row>
    <row r="4931" spans="59:65">
      <c r="BG4931" t="str">
        <f t="shared" ca="1" si="609"/>
        <v/>
      </c>
      <c r="BH4931" t="str">
        <f t="shared" si="610"/>
        <v/>
      </c>
      <c r="BI4931" t="str">
        <f t="shared" si="611"/>
        <v/>
      </c>
      <c r="BJ4931" t="str">
        <f t="shared" ca="1" si="612"/>
        <v/>
      </c>
      <c r="BK4931">
        <f t="shared" ref="BK4931:BK4994" si="614">YEAR(L4931)</f>
        <v>1900</v>
      </c>
      <c r="BL4931">
        <f t="shared" ref="BL4931:BL4994" si="615">YEAR(E4931)</f>
        <v>1900</v>
      </c>
      <c r="BM4931" t="str">
        <f t="shared" si="613"/>
        <v/>
      </c>
    </row>
    <row r="4932" spans="59:65">
      <c r="BG4932" t="str">
        <f t="shared" ca="1" si="609"/>
        <v/>
      </c>
      <c r="BH4932" t="str">
        <f t="shared" si="610"/>
        <v/>
      </c>
      <c r="BI4932" t="str">
        <f t="shared" si="611"/>
        <v/>
      </c>
      <c r="BJ4932" t="str">
        <f t="shared" ca="1" si="612"/>
        <v/>
      </c>
      <c r="BK4932">
        <f t="shared" si="614"/>
        <v>1900</v>
      </c>
      <c r="BL4932">
        <f t="shared" si="615"/>
        <v>1900</v>
      </c>
      <c r="BM4932" t="str">
        <f t="shared" si="613"/>
        <v/>
      </c>
    </row>
    <row r="4933" spans="59:65">
      <c r="BG4933" t="str">
        <f t="shared" ca="1" si="609"/>
        <v/>
      </c>
      <c r="BH4933" t="str">
        <f t="shared" si="610"/>
        <v/>
      </c>
      <c r="BI4933" t="str">
        <f t="shared" si="611"/>
        <v/>
      </c>
      <c r="BJ4933" t="str">
        <f t="shared" ca="1" si="612"/>
        <v/>
      </c>
      <c r="BK4933">
        <f t="shared" si="614"/>
        <v>1900</v>
      </c>
      <c r="BL4933">
        <f t="shared" si="615"/>
        <v>1900</v>
      </c>
      <c r="BM4933" t="str">
        <f t="shared" si="613"/>
        <v/>
      </c>
    </row>
    <row r="4934" spans="59:65">
      <c r="BG4934" t="str">
        <f t="shared" ca="1" si="609"/>
        <v/>
      </c>
      <c r="BH4934" t="str">
        <f t="shared" si="610"/>
        <v/>
      </c>
      <c r="BI4934" t="str">
        <f t="shared" si="611"/>
        <v/>
      </c>
      <c r="BJ4934" t="str">
        <f t="shared" ca="1" si="612"/>
        <v/>
      </c>
      <c r="BK4934">
        <f t="shared" si="614"/>
        <v>1900</v>
      </c>
      <c r="BL4934">
        <f t="shared" si="615"/>
        <v>1900</v>
      </c>
      <c r="BM4934" t="str">
        <f t="shared" si="613"/>
        <v/>
      </c>
    </row>
    <row r="4935" spans="59:65">
      <c r="BG4935" t="str">
        <f t="shared" ca="1" si="609"/>
        <v/>
      </c>
      <c r="BH4935" t="str">
        <f t="shared" si="610"/>
        <v/>
      </c>
      <c r="BI4935" t="str">
        <f t="shared" si="611"/>
        <v/>
      </c>
      <c r="BJ4935" t="str">
        <f t="shared" ca="1" si="612"/>
        <v/>
      </c>
      <c r="BK4935">
        <f t="shared" si="614"/>
        <v>1900</v>
      </c>
      <c r="BL4935">
        <f t="shared" si="615"/>
        <v>1900</v>
      </c>
      <c r="BM4935" t="str">
        <f t="shared" si="613"/>
        <v/>
      </c>
    </row>
    <row r="4936" spans="59:65">
      <c r="BG4936" t="str">
        <f t="shared" ca="1" si="609"/>
        <v/>
      </c>
      <c r="BH4936" t="str">
        <f t="shared" si="610"/>
        <v/>
      </c>
      <c r="BI4936" t="str">
        <f t="shared" si="611"/>
        <v/>
      </c>
      <c r="BJ4936" t="str">
        <f t="shared" ca="1" si="612"/>
        <v/>
      </c>
      <c r="BK4936">
        <f t="shared" si="614"/>
        <v>1900</v>
      </c>
      <c r="BL4936">
        <f t="shared" si="615"/>
        <v>1900</v>
      </c>
      <c r="BM4936" t="str">
        <f t="shared" si="613"/>
        <v/>
      </c>
    </row>
    <row r="4937" spans="59:65">
      <c r="BG4937" t="str">
        <f t="shared" ca="1" si="609"/>
        <v/>
      </c>
      <c r="BH4937" t="str">
        <f t="shared" si="610"/>
        <v/>
      </c>
      <c r="BI4937" t="str">
        <f t="shared" si="611"/>
        <v/>
      </c>
      <c r="BJ4937" t="str">
        <f t="shared" ca="1" si="612"/>
        <v/>
      </c>
      <c r="BK4937">
        <f t="shared" si="614"/>
        <v>1900</v>
      </c>
      <c r="BL4937">
        <f t="shared" si="615"/>
        <v>1900</v>
      </c>
      <c r="BM4937" t="str">
        <f t="shared" si="613"/>
        <v/>
      </c>
    </row>
    <row r="4938" spans="59:65">
      <c r="BG4938" t="str">
        <f t="shared" ca="1" si="609"/>
        <v/>
      </c>
      <c r="BH4938" t="str">
        <f t="shared" si="610"/>
        <v/>
      </c>
      <c r="BI4938" t="str">
        <f t="shared" si="611"/>
        <v/>
      </c>
      <c r="BJ4938" t="str">
        <f t="shared" ca="1" si="612"/>
        <v/>
      </c>
      <c r="BK4938">
        <f t="shared" si="614"/>
        <v>1900</v>
      </c>
      <c r="BL4938">
        <f t="shared" si="615"/>
        <v>1900</v>
      </c>
      <c r="BM4938" t="str">
        <f t="shared" si="613"/>
        <v/>
      </c>
    </row>
    <row r="4939" spans="59:65">
      <c r="BG4939" t="str">
        <f t="shared" ca="1" si="609"/>
        <v/>
      </c>
      <c r="BH4939" t="str">
        <f t="shared" si="610"/>
        <v/>
      </c>
      <c r="BI4939" t="str">
        <f t="shared" si="611"/>
        <v/>
      </c>
      <c r="BJ4939" t="str">
        <f t="shared" ca="1" si="612"/>
        <v/>
      </c>
      <c r="BK4939">
        <f t="shared" si="614"/>
        <v>1900</v>
      </c>
      <c r="BL4939">
        <f t="shared" si="615"/>
        <v>1900</v>
      </c>
      <c r="BM4939" t="str">
        <f t="shared" si="613"/>
        <v/>
      </c>
    </row>
    <row r="4940" spans="59:65">
      <c r="BG4940" t="str">
        <f t="shared" ca="1" si="609"/>
        <v/>
      </c>
      <c r="BH4940" t="str">
        <f t="shared" si="610"/>
        <v/>
      </c>
      <c r="BI4940" t="str">
        <f t="shared" si="611"/>
        <v/>
      </c>
      <c r="BJ4940" t="str">
        <f t="shared" ca="1" si="612"/>
        <v/>
      </c>
      <c r="BK4940">
        <f t="shared" si="614"/>
        <v>1900</v>
      </c>
      <c r="BL4940">
        <f t="shared" si="615"/>
        <v>1900</v>
      </c>
      <c r="BM4940" t="str">
        <f t="shared" si="613"/>
        <v/>
      </c>
    </row>
    <row r="4941" spans="59:65">
      <c r="BG4941" t="str">
        <f t="shared" ca="1" si="609"/>
        <v/>
      </c>
      <c r="BH4941" t="str">
        <f t="shared" si="610"/>
        <v/>
      </c>
      <c r="BI4941" t="str">
        <f t="shared" si="611"/>
        <v/>
      </c>
      <c r="BJ4941" t="str">
        <f t="shared" ca="1" si="612"/>
        <v/>
      </c>
      <c r="BK4941">
        <f t="shared" si="614"/>
        <v>1900</v>
      </c>
      <c r="BL4941">
        <f t="shared" si="615"/>
        <v>1900</v>
      </c>
      <c r="BM4941" t="str">
        <f t="shared" si="613"/>
        <v/>
      </c>
    </row>
    <row r="4942" spans="59:65">
      <c r="BG4942" t="str">
        <f t="shared" ca="1" si="609"/>
        <v/>
      </c>
      <c r="BH4942" t="str">
        <f t="shared" si="610"/>
        <v/>
      </c>
      <c r="BI4942" t="str">
        <f t="shared" si="611"/>
        <v/>
      </c>
      <c r="BJ4942" t="str">
        <f t="shared" ca="1" si="612"/>
        <v/>
      </c>
      <c r="BK4942">
        <f t="shared" si="614"/>
        <v>1900</v>
      </c>
      <c r="BL4942">
        <f t="shared" si="615"/>
        <v>1900</v>
      </c>
      <c r="BM4942" t="str">
        <f t="shared" si="613"/>
        <v/>
      </c>
    </row>
    <row r="4943" spans="59:65">
      <c r="BG4943" t="str">
        <f t="shared" ca="1" si="609"/>
        <v/>
      </c>
      <c r="BH4943" t="str">
        <f t="shared" si="610"/>
        <v/>
      </c>
      <c r="BI4943" t="str">
        <f t="shared" si="611"/>
        <v/>
      </c>
      <c r="BJ4943" t="str">
        <f t="shared" ca="1" si="612"/>
        <v/>
      </c>
      <c r="BK4943">
        <f t="shared" si="614"/>
        <v>1900</v>
      </c>
      <c r="BL4943">
        <f t="shared" si="615"/>
        <v>1900</v>
      </c>
      <c r="BM4943" t="str">
        <f t="shared" si="613"/>
        <v/>
      </c>
    </row>
    <row r="4944" spans="59:65">
      <c r="BG4944" t="str">
        <f t="shared" ca="1" si="609"/>
        <v/>
      </c>
      <c r="BH4944" t="str">
        <f t="shared" si="610"/>
        <v/>
      </c>
      <c r="BI4944" t="str">
        <f t="shared" si="611"/>
        <v/>
      </c>
      <c r="BJ4944" t="str">
        <f t="shared" ca="1" si="612"/>
        <v/>
      </c>
      <c r="BK4944">
        <f t="shared" si="614"/>
        <v>1900</v>
      </c>
      <c r="BL4944">
        <f t="shared" si="615"/>
        <v>1900</v>
      </c>
      <c r="BM4944" t="str">
        <f t="shared" si="613"/>
        <v/>
      </c>
    </row>
    <row r="4945" spans="59:65">
      <c r="BG4945" t="str">
        <f t="shared" ca="1" si="609"/>
        <v/>
      </c>
      <c r="BH4945" t="str">
        <f t="shared" si="610"/>
        <v/>
      </c>
      <c r="BI4945" t="str">
        <f t="shared" si="611"/>
        <v/>
      </c>
      <c r="BJ4945" t="str">
        <f t="shared" ca="1" si="612"/>
        <v/>
      </c>
      <c r="BK4945">
        <f t="shared" si="614"/>
        <v>1900</v>
      </c>
      <c r="BL4945">
        <f t="shared" si="615"/>
        <v>1900</v>
      </c>
      <c r="BM4945" t="str">
        <f t="shared" si="613"/>
        <v/>
      </c>
    </row>
    <row r="4946" spans="59:65">
      <c r="BG4946" t="str">
        <f t="shared" ca="1" si="609"/>
        <v/>
      </c>
      <c r="BH4946" t="str">
        <f t="shared" si="610"/>
        <v/>
      </c>
      <c r="BI4946" t="str">
        <f t="shared" si="611"/>
        <v/>
      </c>
      <c r="BJ4946" t="str">
        <f t="shared" ca="1" si="612"/>
        <v/>
      </c>
      <c r="BK4946">
        <f t="shared" si="614"/>
        <v>1900</v>
      </c>
      <c r="BL4946">
        <f t="shared" si="615"/>
        <v>1900</v>
      </c>
      <c r="BM4946" t="str">
        <f t="shared" si="613"/>
        <v/>
      </c>
    </row>
    <row r="4947" spans="59:65">
      <c r="BG4947" t="str">
        <f t="shared" ca="1" si="609"/>
        <v/>
      </c>
      <c r="BH4947" t="str">
        <f t="shared" si="610"/>
        <v/>
      </c>
      <c r="BI4947" t="str">
        <f t="shared" si="611"/>
        <v/>
      </c>
      <c r="BJ4947" t="str">
        <f t="shared" ca="1" si="612"/>
        <v/>
      </c>
      <c r="BK4947">
        <f t="shared" si="614"/>
        <v>1900</v>
      </c>
      <c r="BL4947">
        <f t="shared" si="615"/>
        <v>1900</v>
      </c>
      <c r="BM4947" t="str">
        <f t="shared" si="613"/>
        <v/>
      </c>
    </row>
    <row r="4948" spans="59:65">
      <c r="BG4948" t="str">
        <f t="shared" ca="1" si="609"/>
        <v/>
      </c>
      <c r="BH4948" t="str">
        <f t="shared" si="610"/>
        <v/>
      </c>
      <c r="BI4948" t="str">
        <f t="shared" si="611"/>
        <v/>
      </c>
      <c r="BJ4948" t="str">
        <f t="shared" ca="1" si="612"/>
        <v/>
      </c>
      <c r="BK4948">
        <f t="shared" si="614"/>
        <v>1900</v>
      </c>
      <c r="BL4948">
        <f t="shared" si="615"/>
        <v>1900</v>
      </c>
      <c r="BM4948" t="str">
        <f t="shared" si="613"/>
        <v/>
      </c>
    </row>
    <row r="4949" spans="59:65">
      <c r="BG4949" t="str">
        <f t="shared" ca="1" si="609"/>
        <v/>
      </c>
      <c r="BH4949" t="str">
        <f t="shared" si="610"/>
        <v/>
      </c>
      <c r="BI4949" t="str">
        <f t="shared" si="611"/>
        <v/>
      </c>
      <c r="BJ4949" t="str">
        <f t="shared" ca="1" si="612"/>
        <v/>
      </c>
      <c r="BK4949">
        <f t="shared" si="614"/>
        <v>1900</v>
      </c>
      <c r="BL4949">
        <f t="shared" si="615"/>
        <v>1900</v>
      </c>
      <c r="BM4949" t="str">
        <f t="shared" si="613"/>
        <v/>
      </c>
    </row>
    <row r="4950" spans="59:65">
      <c r="BG4950" t="str">
        <f t="shared" ca="1" si="609"/>
        <v/>
      </c>
      <c r="BH4950" t="str">
        <f t="shared" si="610"/>
        <v/>
      </c>
      <c r="BI4950" t="str">
        <f t="shared" si="611"/>
        <v/>
      </c>
      <c r="BJ4950" t="str">
        <f t="shared" ca="1" si="612"/>
        <v/>
      </c>
      <c r="BK4950">
        <f t="shared" si="614"/>
        <v>1900</v>
      </c>
      <c r="BL4950">
        <f t="shared" si="615"/>
        <v>1900</v>
      </c>
      <c r="BM4950" t="str">
        <f t="shared" si="613"/>
        <v/>
      </c>
    </row>
    <row r="4951" spans="59:65">
      <c r="BG4951" t="str">
        <f t="shared" ca="1" si="609"/>
        <v/>
      </c>
      <c r="BH4951" t="str">
        <f t="shared" si="610"/>
        <v/>
      </c>
      <c r="BI4951" t="str">
        <f t="shared" si="611"/>
        <v/>
      </c>
      <c r="BJ4951" t="str">
        <f t="shared" ca="1" si="612"/>
        <v/>
      </c>
      <c r="BK4951">
        <f t="shared" si="614"/>
        <v>1900</v>
      </c>
      <c r="BL4951">
        <f t="shared" si="615"/>
        <v>1900</v>
      </c>
      <c r="BM4951" t="str">
        <f t="shared" si="613"/>
        <v/>
      </c>
    </row>
    <row r="4952" spans="59:65">
      <c r="BG4952" t="str">
        <f t="shared" ca="1" si="609"/>
        <v/>
      </c>
      <c r="BH4952" t="str">
        <f t="shared" si="610"/>
        <v/>
      </c>
      <c r="BI4952" t="str">
        <f t="shared" si="611"/>
        <v/>
      </c>
      <c r="BJ4952" t="str">
        <f t="shared" ca="1" si="612"/>
        <v/>
      </c>
      <c r="BK4952">
        <f t="shared" si="614"/>
        <v>1900</v>
      </c>
      <c r="BL4952">
        <f t="shared" si="615"/>
        <v>1900</v>
      </c>
      <c r="BM4952" t="str">
        <f t="shared" si="613"/>
        <v/>
      </c>
    </row>
    <row r="4953" spans="59:65">
      <c r="BG4953" t="str">
        <f t="shared" ca="1" si="609"/>
        <v/>
      </c>
      <c r="BH4953" t="str">
        <f t="shared" si="610"/>
        <v/>
      </c>
      <c r="BI4953" t="str">
        <f t="shared" si="611"/>
        <v/>
      </c>
      <c r="BJ4953" t="str">
        <f t="shared" ca="1" si="612"/>
        <v/>
      </c>
      <c r="BK4953">
        <f t="shared" si="614"/>
        <v>1900</v>
      </c>
      <c r="BL4953">
        <f t="shared" si="615"/>
        <v>1900</v>
      </c>
      <c r="BM4953" t="str">
        <f t="shared" si="613"/>
        <v/>
      </c>
    </row>
    <row r="4954" spans="59:65">
      <c r="BG4954" t="str">
        <f t="shared" ca="1" si="609"/>
        <v/>
      </c>
      <c r="BH4954" t="str">
        <f t="shared" si="610"/>
        <v/>
      </c>
      <c r="BI4954" t="str">
        <f t="shared" si="611"/>
        <v/>
      </c>
      <c r="BJ4954" t="str">
        <f t="shared" ca="1" si="612"/>
        <v/>
      </c>
      <c r="BK4954">
        <f t="shared" si="614"/>
        <v>1900</v>
      </c>
      <c r="BL4954">
        <f t="shared" si="615"/>
        <v>1900</v>
      </c>
      <c r="BM4954" t="str">
        <f t="shared" si="613"/>
        <v/>
      </c>
    </row>
    <row r="4955" spans="59:65">
      <c r="BG4955" t="str">
        <f t="shared" ca="1" si="609"/>
        <v/>
      </c>
      <c r="BH4955" t="str">
        <f t="shared" si="610"/>
        <v/>
      </c>
      <c r="BI4955" t="str">
        <f t="shared" si="611"/>
        <v/>
      </c>
      <c r="BJ4955" t="str">
        <f t="shared" ca="1" si="612"/>
        <v/>
      </c>
      <c r="BK4955">
        <f t="shared" si="614"/>
        <v>1900</v>
      </c>
      <c r="BL4955">
        <f t="shared" si="615"/>
        <v>1900</v>
      </c>
      <c r="BM4955" t="str">
        <f t="shared" si="613"/>
        <v/>
      </c>
    </row>
    <row r="4956" spans="59:65">
      <c r="BG4956" t="str">
        <f t="shared" ca="1" si="609"/>
        <v/>
      </c>
      <c r="BH4956" t="str">
        <f t="shared" si="610"/>
        <v/>
      </c>
      <c r="BI4956" t="str">
        <f t="shared" si="611"/>
        <v/>
      </c>
      <c r="BJ4956" t="str">
        <f t="shared" ca="1" si="612"/>
        <v/>
      </c>
      <c r="BK4956">
        <f t="shared" si="614"/>
        <v>1900</v>
      </c>
      <c r="BL4956">
        <f t="shared" si="615"/>
        <v>1900</v>
      </c>
      <c r="BM4956" t="str">
        <f t="shared" si="613"/>
        <v/>
      </c>
    </row>
    <row r="4957" spans="59:65">
      <c r="BG4957" t="str">
        <f t="shared" ca="1" si="609"/>
        <v/>
      </c>
      <c r="BH4957" t="str">
        <f t="shared" si="610"/>
        <v/>
      </c>
      <c r="BI4957" t="str">
        <f t="shared" si="611"/>
        <v/>
      </c>
      <c r="BJ4957" t="str">
        <f t="shared" ca="1" si="612"/>
        <v/>
      </c>
      <c r="BK4957">
        <f t="shared" si="614"/>
        <v>1900</v>
      </c>
      <c r="BL4957">
        <f t="shared" si="615"/>
        <v>1900</v>
      </c>
      <c r="BM4957" t="str">
        <f t="shared" si="613"/>
        <v/>
      </c>
    </row>
    <row r="4958" spans="59:65">
      <c r="BG4958" t="str">
        <f t="shared" ca="1" si="609"/>
        <v/>
      </c>
      <c r="BH4958" t="str">
        <f t="shared" si="610"/>
        <v/>
      </c>
      <c r="BI4958" t="str">
        <f t="shared" si="611"/>
        <v/>
      </c>
      <c r="BJ4958" t="str">
        <f t="shared" ca="1" si="612"/>
        <v/>
      </c>
      <c r="BK4958">
        <f t="shared" si="614"/>
        <v>1900</v>
      </c>
      <c r="BL4958">
        <f t="shared" si="615"/>
        <v>1900</v>
      </c>
      <c r="BM4958" t="str">
        <f t="shared" si="613"/>
        <v/>
      </c>
    </row>
    <row r="4959" spans="59:65">
      <c r="BG4959" t="str">
        <f t="shared" ca="1" si="609"/>
        <v/>
      </c>
      <c r="BH4959" t="str">
        <f t="shared" si="610"/>
        <v/>
      </c>
      <c r="BI4959" t="str">
        <f t="shared" si="611"/>
        <v/>
      </c>
      <c r="BJ4959" t="str">
        <f t="shared" ca="1" si="612"/>
        <v/>
      </c>
      <c r="BK4959">
        <f t="shared" si="614"/>
        <v>1900</v>
      </c>
      <c r="BL4959">
        <f t="shared" si="615"/>
        <v>1900</v>
      </c>
      <c r="BM4959" t="str">
        <f t="shared" si="613"/>
        <v/>
      </c>
    </row>
    <row r="4960" spans="59:65">
      <c r="BG4960" t="str">
        <f t="shared" ca="1" si="609"/>
        <v/>
      </c>
      <c r="BH4960" t="str">
        <f t="shared" si="610"/>
        <v/>
      </c>
      <c r="BI4960" t="str">
        <f t="shared" si="611"/>
        <v/>
      </c>
      <c r="BJ4960" t="str">
        <f t="shared" ca="1" si="612"/>
        <v/>
      </c>
      <c r="BK4960">
        <f t="shared" si="614"/>
        <v>1900</v>
      </c>
      <c r="BL4960">
        <f t="shared" si="615"/>
        <v>1900</v>
      </c>
      <c r="BM4960" t="str">
        <f t="shared" si="613"/>
        <v/>
      </c>
    </row>
    <row r="4961" spans="59:65">
      <c r="BG4961" t="str">
        <f t="shared" ca="1" si="609"/>
        <v/>
      </c>
      <c r="BH4961" t="str">
        <f t="shared" si="610"/>
        <v/>
      </c>
      <c r="BI4961" t="str">
        <f t="shared" si="611"/>
        <v/>
      </c>
      <c r="BJ4961" t="str">
        <f t="shared" ca="1" si="612"/>
        <v/>
      </c>
      <c r="BK4961">
        <f t="shared" si="614"/>
        <v>1900</v>
      </c>
      <c r="BL4961">
        <f t="shared" si="615"/>
        <v>1900</v>
      </c>
      <c r="BM4961" t="str">
        <f t="shared" si="613"/>
        <v/>
      </c>
    </row>
    <row r="4962" spans="59:65">
      <c r="BG4962" t="str">
        <f t="shared" ca="1" si="609"/>
        <v/>
      </c>
      <c r="BH4962" t="str">
        <f t="shared" si="610"/>
        <v/>
      </c>
      <c r="BI4962" t="str">
        <f t="shared" si="611"/>
        <v/>
      </c>
      <c r="BJ4962" t="str">
        <f t="shared" ca="1" si="612"/>
        <v/>
      </c>
      <c r="BK4962">
        <f t="shared" si="614"/>
        <v>1900</v>
      </c>
      <c r="BL4962">
        <f t="shared" si="615"/>
        <v>1900</v>
      </c>
      <c r="BM4962" t="str">
        <f t="shared" si="613"/>
        <v/>
      </c>
    </row>
    <row r="4963" spans="59:65">
      <c r="BG4963" t="str">
        <f t="shared" ca="1" si="609"/>
        <v/>
      </c>
      <c r="BH4963" t="str">
        <f t="shared" si="610"/>
        <v/>
      </c>
      <c r="BI4963" t="str">
        <f t="shared" si="611"/>
        <v/>
      </c>
      <c r="BJ4963" t="str">
        <f t="shared" ca="1" si="612"/>
        <v/>
      </c>
      <c r="BK4963">
        <f t="shared" si="614"/>
        <v>1900</v>
      </c>
      <c r="BL4963">
        <f t="shared" si="615"/>
        <v>1900</v>
      </c>
      <c r="BM4963" t="str">
        <f t="shared" si="613"/>
        <v/>
      </c>
    </row>
    <row r="4964" spans="59:65">
      <c r="BG4964" t="str">
        <f t="shared" ca="1" si="609"/>
        <v/>
      </c>
      <c r="BH4964" t="str">
        <f t="shared" si="610"/>
        <v/>
      </c>
      <c r="BI4964" t="str">
        <f t="shared" si="611"/>
        <v/>
      </c>
      <c r="BJ4964" t="str">
        <f t="shared" ca="1" si="612"/>
        <v/>
      </c>
      <c r="BK4964">
        <f t="shared" si="614"/>
        <v>1900</v>
      </c>
      <c r="BL4964">
        <f t="shared" si="615"/>
        <v>1900</v>
      </c>
      <c r="BM4964" t="str">
        <f t="shared" si="613"/>
        <v/>
      </c>
    </row>
    <row r="4965" spans="59:65">
      <c r="BG4965" t="str">
        <f t="shared" ca="1" si="609"/>
        <v/>
      </c>
      <c r="BH4965" t="str">
        <f t="shared" si="610"/>
        <v/>
      </c>
      <c r="BI4965" t="str">
        <f t="shared" si="611"/>
        <v/>
      </c>
      <c r="BJ4965" t="str">
        <f t="shared" ca="1" si="612"/>
        <v/>
      </c>
      <c r="BK4965">
        <f t="shared" si="614"/>
        <v>1900</v>
      </c>
      <c r="BL4965">
        <f t="shared" si="615"/>
        <v>1900</v>
      </c>
      <c r="BM4965" t="str">
        <f t="shared" si="613"/>
        <v/>
      </c>
    </row>
    <row r="4966" spans="59:65">
      <c r="BG4966" t="str">
        <f t="shared" ca="1" si="609"/>
        <v/>
      </c>
      <c r="BH4966" t="str">
        <f t="shared" si="610"/>
        <v/>
      </c>
      <c r="BI4966" t="str">
        <f t="shared" si="611"/>
        <v/>
      </c>
      <c r="BJ4966" t="str">
        <f t="shared" ca="1" si="612"/>
        <v/>
      </c>
      <c r="BK4966">
        <f t="shared" si="614"/>
        <v>1900</v>
      </c>
      <c r="BL4966">
        <f t="shared" si="615"/>
        <v>1900</v>
      </c>
      <c r="BM4966" t="str">
        <f t="shared" si="613"/>
        <v/>
      </c>
    </row>
    <row r="4967" spans="59:65">
      <c r="BG4967" t="str">
        <f t="shared" ca="1" si="609"/>
        <v/>
      </c>
      <c r="BH4967" t="str">
        <f t="shared" si="610"/>
        <v/>
      </c>
      <c r="BI4967" t="str">
        <f t="shared" si="611"/>
        <v/>
      </c>
      <c r="BJ4967" t="str">
        <f t="shared" ca="1" si="612"/>
        <v/>
      </c>
      <c r="BK4967">
        <f t="shared" si="614"/>
        <v>1900</v>
      </c>
      <c r="BL4967">
        <f t="shared" si="615"/>
        <v>1900</v>
      </c>
      <c r="BM4967" t="str">
        <f t="shared" si="613"/>
        <v/>
      </c>
    </row>
    <row r="4968" spans="59:65">
      <c r="BG4968" t="str">
        <f t="shared" ca="1" si="609"/>
        <v/>
      </c>
      <c r="BH4968" t="str">
        <f t="shared" si="610"/>
        <v/>
      </c>
      <c r="BI4968" t="str">
        <f t="shared" si="611"/>
        <v/>
      </c>
      <c r="BJ4968" t="str">
        <f t="shared" ca="1" si="612"/>
        <v/>
      </c>
      <c r="BK4968">
        <f t="shared" si="614"/>
        <v>1900</v>
      </c>
      <c r="BL4968">
        <f t="shared" si="615"/>
        <v>1900</v>
      </c>
      <c r="BM4968" t="str">
        <f t="shared" si="613"/>
        <v/>
      </c>
    </row>
    <row r="4969" spans="59:65">
      <c r="BG4969" t="str">
        <f t="shared" ca="1" si="609"/>
        <v/>
      </c>
      <c r="BH4969" t="str">
        <f t="shared" si="610"/>
        <v/>
      </c>
      <c r="BI4969" t="str">
        <f t="shared" si="611"/>
        <v/>
      </c>
      <c r="BJ4969" t="str">
        <f t="shared" ca="1" si="612"/>
        <v/>
      </c>
      <c r="BK4969">
        <f t="shared" si="614"/>
        <v>1900</v>
      </c>
      <c r="BL4969">
        <f t="shared" si="615"/>
        <v>1900</v>
      </c>
      <c r="BM4969" t="str">
        <f t="shared" si="613"/>
        <v/>
      </c>
    </row>
    <row r="4970" spans="59:65">
      <c r="BG4970" t="str">
        <f t="shared" ca="1" si="609"/>
        <v/>
      </c>
      <c r="BH4970" t="str">
        <f t="shared" si="610"/>
        <v/>
      </c>
      <c r="BI4970" t="str">
        <f t="shared" si="611"/>
        <v/>
      </c>
      <c r="BJ4970" t="str">
        <f t="shared" ca="1" si="612"/>
        <v/>
      </c>
      <c r="BK4970">
        <f t="shared" si="614"/>
        <v>1900</v>
      </c>
      <c r="BL4970">
        <f t="shared" si="615"/>
        <v>1900</v>
      </c>
      <c r="BM4970" t="str">
        <f t="shared" si="613"/>
        <v/>
      </c>
    </row>
    <row r="4971" spans="59:65">
      <c r="BG4971" t="str">
        <f t="shared" ca="1" si="609"/>
        <v/>
      </c>
      <c r="BH4971" t="str">
        <f t="shared" si="610"/>
        <v/>
      </c>
      <c r="BI4971" t="str">
        <f t="shared" si="611"/>
        <v/>
      </c>
      <c r="BJ4971" t="str">
        <f t="shared" ca="1" si="612"/>
        <v/>
      </c>
      <c r="BK4971">
        <f t="shared" si="614"/>
        <v>1900</v>
      </c>
      <c r="BL4971">
        <f t="shared" si="615"/>
        <v>1900</v>
      </c>
      <c r="BM4971" t="str">
        <f t="shared" si="613"/>
        <v/>
      </c>
    </row>
    <row r="4972" spans="59:65">
      <c r="BG4972" t="str">
        <f t="shared" ca="1" si="609"/>
        <v/>
      </c>
      <c r="BH4972" t="str">
        <f t="shared" si="610"/>
        <v/>
      </c>
      <c r="BI4972" t="str">
        <f t="shared" si="611"/>
        <v/>
      </c>
      <c r="BJ4972" t="str">
        <f t="shared" ca="1" si="612"/>
        <v/>
      </c>
      <c r="BK4972">
        <f t="shared" si="614"/>
        <v>1900</v>
      </c>
      <c r="BL4972">
        <f t="shared" si="615"/>
        <v>1900</v>
      </c>
      <c r="BM4972" t="str">
        <f t="shared" si="613"/>
        <v/>
      </c>
    </row>
    <row r="4973" spans="59:65">
      <c r="BG4973" t="str">
        <f t="shared" ca="1" si="609"/>
        <v/>
      </c>
      <c r="BH4973" t="str">
        <f t="shared" si="610"/>
        <v/>
      </c>
      <c r="BI4973" t="str">
        <f t="shared" si="611"/>
        <v/>
      </c>
      <c r="BJ4973" t="str">
        <f t="shared" ca="1" si="612"/>
        <v/>
      </c>
      <c r="BK4973">
        <f t="shared" si="614"/>
        <v>1900</v>
      </c>
      <c r="BL4973">
        <f t="shared" si="615"/>
        <v>1900</v>
      </c>
      <c r="BM4973" t="str">
        <f t="shared" si="613"/>
        <v/>
      </c>
    </row>
    <row r="4974" spans="59:65">
      <c r="BG4974" t="str">
        <f t="shared" ca="1" si="609"/>
        <v/>
      </c>
      <c r="BH4974" t="str">
        <f t="shared" si="610"/>
        <v/>
      </c>
      <c r="BI4974" t="str">
        <f t="shared" si="611"/>
        <v/>
      </c>
      <c r="BJ4974" t="str">
        <f t="shared" ca="1" si="612"/>
        <v/>
      </c>
      <c r="BK4974">
        <f t="shared" si="614"/>
        <v>1900</v>
      </c>
      <c r="BL4974">
        <f t="shared" si="615"/>
        <v>1900</v>
      </c>
      <c r="BM4974" t="str">
        <f t="shared" si="613"/>
        <v/>
      </c>
    </row>
    <row r="4975" spans="59:65">
      <c r="BG4975" t="str">
        <f t="shared" ca="1" si="609"/>
        <v/>
      </c>
      <c r="BH4975" t="str">
        <f t="shared" si="610"/>
        <v/>
      </c>
      <c r="BI4975" t="str">
        <f t="shared" si="611"/>
        <v/>
      </c>
      <c r="BJ4975" t="str">
        <f t="shared" ca="1" si="612"/>
        <v/>
      </c>
      <c r="BK4975">
        <f t="shared" si="614"/>
        <v>1900</v>
      </c>
      <c r="BL4975">
        <f t="shared" si="615"/>
        <v>1900</v>
      </c>
      <c r="BM4975" t="str">
        <f t="shared" si="613"/>
        <v/>
      </c>
    </row>
    <row r="4976" spans="59:65">
      <c r="BG4976" t="str">
        <f t="shared" ca="1" si="609"/>
        <v/>
      </c>
      <c r="BH4976" t="str">
        <f t="shared" si="610"/>
        <v/>
      </c>
      <c r="BI4976" t="str">
        <f t="shared" si="611"/>
        <v/>
      </c>
      <c r="BJ4976" t="str">
        <f t="shared" ca="1" si="612"/>
        <v/>
      </c>
      <c r="BK4976">
        <f t="shared" si="614"/>
        <v>1900</v>
      </c>
      <c r="BL4976">
        <f t="shared" si="615"/>
        <v>1900</v>
      </c>
      <c r="BM4976" t="str">
        <f t="shared" si="613"/>
        <v/>
      </c>
    </row>
    <row r="4977" spans="59:65">
      <c r="BG4977" t="str">
        <f t="shared" ca="1" si="609"/>
        <v/>
      </c>
      <c r="BH4977" t="str">
        <f t="shared" si="610"/>
        <v/>
      </c>
      <c r="BI4977" t="str">
        <f t="shared" si="611"/>
        <v/>
      </c>
      <c r="BJ4977" t="str">
        <f t="shared" ca="1" si="612"/>
        <v/>
      </c>
      <c r="BK4977">
        <f t="shared" si="614"/>
        <v>1900</v>
      </c>
      <c r="BL4977">
        <f t="shared" si="615"/>
        <v>1900</v>
      </c>
      <c r="BM4977" t="str">
        <f t="shared" si="613"/>
        <v/>
      </c>
    </row>
    <row r="4978" spans="59:65">
      <c r="BG4978" t="str">
        <f t="shared" ca="1" si="609"/>
        <v/>
      </c>
      <c r="BH4978" t="str">
        <f t="shared" si="610"/>
        <v/>
      </c>
      <c r="BI4978" t="str">
        <f t="shared" si="611"/>
        <v/>
      </c>
      <c r="BJ4978" t="str">
        <f t="shared" ca="1" si="612"/>
        <v/>
      </c>
      <c r="BK4978">
        <f t="shared" si="614"/>
        <v>1900</v>
      </c>
      <c r="BL4978">
        <f t="shared" si="615"/>
        <v>1900</v>
      </c>
      <c r="BM4978" t="str">
        <f t="shared" si="613"/>
        <v/>
      </c>
    </row>
    <row r="4979" spans="59:65">
      <c r="BG4979" t="str">
        <f t="shared" ca="1" si="609"/>
        <v/>
      </c>
      <c r="BH4979" t="str">
        <f t="shared" si="610"/>
        <v/>
      </c>
      <c r="BI4979" t="str">
        <f t="shared" si="611"/>
        <v/>
      </c>
      <c r="BJ4979" t="str">
        <f t="shared" ca="1" si="612"/>
        <v/>
      </c>
      <c r="BK4979">
        <f t="shared" si="614"/>
        <v>1900</v>
      </c>
      <c r="BL4979">
        <f t="shared" si="615"/>
        <v>1900</v>
      </c>
      <c r="BM4979" t="str">
        <f t="shared" si="613"/>
        <v/>
      </c>
    </row>
    <row r="4980" spans="59:65">
      <c r="BG4980" t="str">
        <f t="shared" ca="1" si="609"/>
        <v/>
      </c>
      <c r="BH4980" t="str">
        <f t="shared" si="610"/>
        <v/>
      </c>
      <c r="BI4980" t="str">
        <f t="shared" si="611"/>
        <v/>
      </c>
      <c r="BJ4980" t="str">
        <f t="shared" ca="1" si="612"/>
        <v/>
      </c>
      <c r="BK4980">
        <f t="shared" si="614"/>
        <v>1900</v>
      </c>
      <c r="BL4980">
        <f t="shared" si="615"/>
        <v>1900</v>
      </c>
      <c r="BM4980" t="str">
        <f t="shared" si="613"/>
        <v/>
      </c>
    </row>
    <row r="4981" spans="59:65">
      <c r="BG4981" t="str">
        <f t="shared" ca="1" si="609"/>
        <v/>
      </c>
      <c r="BH4981" t="str">
        <f t="shared" si="610"/>
        <v/>
      </c>
      <c r="BI4981" t="str">
        <f t="shared" si="611"/>
        <v/>
      </c>
      <c r="BJ4981" t="str">
        <f t="shared" ca="1" si="612"/>
        <v/>
      </c>
      <c r="BK4981">
        <f t="shared" si="614"/>
        <v>1900</v>
      </c>
      <c r="BL4981">
        <f t="shared" si="615"/>
        <v>1900</v>
      </c>
      <c r="BM4981" t="str">
        <f t="shared" si="613"/>
        <v/>
      </c>
    </row>
    <row r="4982" spans="59:65">
      <c r="BG4982" t="str">
        <f t="shared" ca="1" si="609"/>
        <v/>
      </c>
      <c r="BH4982" t="str">
        <f t="shared" si="610"/>
        <v/>
      </c>
      <c r="BI4982" t="str">
        <f t="shared" si="611"/>
        <v/>
      </c>
      <c r="BJ4982" t="str">
        <f t="shared" ca="1" si="612"/>
        <v/>
      </c>
      <c r="BK4982">
        <f t="shared" si="614"/>
        <v>1900</v>
      </c>
      <c r="BL4982">
        <f t="shared" si="615"/>
        <v>1900</v>
      </c>
      <c r="BM4982" t="str">
        <f t="shared" si="613"/>
        <v/>
      </c>
    </row>
    <row r="4983" spans="59:65">
      <c r="BG4983" t="str">
        <f t="shared" ca="1" si="609"/>
        <v/>
      </c>
      <c r="BH4983" t="str">
        <f t="shared" si="610"/>
        <v/>
      </c>
      <c r="BI4983" t="str">
        <f t="shared" si="611"/>
        <v/>
      </c>
      <c r="BJ4983" t="str">
        <f t="shared" ca="1" si="612"/>
        <v/>
      </c>
      <c r="BK4983">
        <f t="shared" si="614"/>
        <v>1900</v>
      </c>
      <c r="BL4983">
        <f t="shared" si="615"/>
        <v>1900</v>
      </c>
      <c r="BM4983" t="str">
        <f t="shared" si="613"/>
        <v/>
      </c>
    </row>
    <row r="4984" spans="59:65">
      <c r="BG4984" t="str">
        <f t="shared" ca="1" si="609"/>
        <v/>
      </c>
      <c r="BH4984" t="str">
        <f t="shared" si="610"/>
        <v/>
      </c>
      <c r="BI4984" t="str">
        <f t="shared" si="611"/>
        <v/>
      </c>
      <c r="BJ4984" t="str">
        <f t="shared" ca="1" si="612"/>
        <v/>
      </c>
      <c r="BK4984">
        <f t="shared" si="614"/>
        <v>1900</v>
      </c>
      <c r="BL4984">
        <f t="shared" si="615"/>
        <v>1900</v>
      </c>
      <c r="BM4984" t="str">
        <f t="shared" si="613"/>
        <v/>
      </c>
    </row>
    <row r="4985" spans="59:65">
      <c r="BG4985" t="str">
        <f t="shared" ref="BG4985:BG5048" ca="1" si="616">IF(A4985="","",DATEDIF(J4985,TODAY(),"y"))</f>
        <v/>
      </c>
      <c r="BH4985" t="str">
        <f t="shared" ref="BH4985:BH5048" si="617">IF(A4985="","",IF(BG4985&lt;61,"Moins de 61",IF(BG4985&lt;66,"61 à 65",IF(BG4985&lt;71,"66 à 70",IF(BG4985&lt;76,"71 à 75",IF(BG4985&lt;81,"76 à 80",IF(BG4985&lt;86,"81 à 85",IF(BG4985&lt;91,"86 à 90",IF(BG4985&lt;96,"91 à 95",IF(BG4985&lt;101,"96 à 100",IF(BG4985&gt;=101,"101 et plus","")))))))))))</f>
        <v/>
      </c>
      <c r="BI4985" t="str">
        <f t="shared" ref="BI4985:BI5048" si="618">IF(B4985="","",IF(BG4985&lt;66,"Moins de 66",IF(BG4985&lt;71,"66 à 70",IF(BG4985&lt;76,"71 à 75",IF(BG4985&lt;81,"76 à 80",IF(BG4985&gt;=81,"plus de 80",""))))))</f>
        <v/>
      </c>
      <c r="BJ4985" t="str">
        <f t="shared" ref="BJ4985:BJ5048" ca="1" si="619">IF(A4985="","",DATEDIF(L4985,TODAY(),"y"))</f>
        <v/>
      </c>
      <c r="BK4985">
        <f t="shared" si="614"/>
        <v>1900</v>
      </c>
      <c r="BL4985">
        <f t="shared" si="615"/>
        <v>1900</v>
      </c>
      <c r="BM4985" t="str">
        <f t="shared" si="613"/>
        <v/>
      </c>
    </row>
    <row r="4986" spans="59:65">
      <c r="BG4986" t="str">
        <f t="shared" ca="1" si="616"/>
        <v/>
      </c>
      <c r="BH4986" t="str">
        <f t="shared" si="617"/>
        <v/>
      </c>
      <c r="BI4986" t="str">
        <f t="shared" si="618"/>
        <v/>
      </c>
      <c r="BJ4986" t="str">
        <f t="shared" ca="1" si="619"/>
        <v/>
      </c>
      <c r="BK4986">
        <f t="shared" si="614"/>
        <v>1900</v>
      </c>
      <c r="BL4986">
        <f t="shared" si="615"/>
        <v>1900</v>
      </c>
      <c r="BM4986" t="str">
        <f t="shared" si="613"/>
        <v/>
      </c>
    </row>
    <row r="4987" spans="59:65">
      <c r="BG4987" t="str">
        <f t="shared" ca="1" si="616"/>
        <v/>
      </c>
      <c r="BH4987" t="str">
        <f t="shared" si="617"/>
        <v/>
      </c>
      <c r="BI4987" t="str">
        <f t="shared" si="618"/>
        <v/>
      </c>
      <c r="BJ4987" t="str">
        <f t="shared" ca="1" si="619"/>
        <v/>
      </c>
      <c r="BK4987">
        <f t="shared" si="614"/>
        <v>1900</v>
      </c>
      <c r="BL4987">
        <f t="shared" si="615"/>
        <v>1900</v>
      </c>
      <c r="BM4987" t="str">
        <f t="shared" si="613"/>
        <v/>
      </c>
    </row>
    <row r="4988" spans="59:65">
      <c r="BG4988" t="str">
        <f t="shared" ca="1" si="616"/>
        <v/>
      </c>
      <c r="BH4988" t="str">
        <f t="shared" si="617"/>
        <v/>
      </c>
      <c r="BI4988" t="str">
        <f t="shared" si="618"/>
        <v/>
      </c>
      <c r="BJ4988" t="str">
        <f t="shared" ca="1" si="619"/>
        <v/>
      </c>
      <c r="BK4988">
        <f t="shared" si="614"/>
        <v>1900</v>
      </c>
      <c r="BL4988">
        <f t="shared" si="615"/>
        <v>1900</v>
      </c>
      <c r="BM4988" t="str">
        <f t="shared" si="613"/>
        <v/>
      </c>
    </row>
    <row r="4989" spans="59:65">
      <c r="BG4989" t="str">
        <f t="shared" ca="1" si="616"/>
        <v/>
      </c>
      <c r="BH4989" t="str">
        <f t="shared" si="617"/>
        <v/>
      </c>
      <c r="BI4989" t="str">
        <f t="shared" si="618"/>
        <v/>
      </c>
      <c r="BJ4989" t="str">
        <f t="shared" ca="1" si="619"/>
        <v/>
      </c>
      <c r="BK4989">
        <f t="shared" si="614"/>
        <v>1900</v>
      </c>
      <c r="BL4989">
        <f t="shared" si="615"/>
        <v>1900</v>
      </c>
      <c r="BM4989" t="str">
        <f t="shared" si="613"/>
        <v/>
      </c>
    </row>
    <row r="4990" spans="59:65">
      <c r="BG4990" t="str">
        <f t="shared" ca="1" si="616"/>
        <v/>
      </c>
      <c r="BH4990" t="str">
        <f t="shared" si="617"/>
        <v/>
      </c>
      <c r="BI4990" t="str">
        <f t="shared" si="618"/>
        <v/>
      </c>
      <c r="BJ4990" t="str">
        <f t="shared" ca="1" si="619"/>
        <v/>
      </c>
      <c r="BK4990">
        <f t="shared" si="614"/>
        <v>1900</v>
      </c>
      <c r="BL4990">
        <f t="shared" si="615"/>
        <v>1900</v>
      </c>
      <c r="BM4990" t="str">
        <f t="shared" si="613"/>
        <v/>
      </c>
    </row>
    <row r="4991" spans="59:65">
      <c r="BG4991" t="str">
        <f t="shared" ca="1" si="616"/>
        <v/>
      </c>
      <c r="BH4991" t="str">
        <f t="shared" si="617"/>
        <v/>
      </c>
      <c r="BI4991" t="str">
        <f t="shared" si="618"/>
        <v/>
      </c>
      <c r="BJ4991" t="str">
        <f t="shared" ca="1" si="619"/>
        <v/>
      </c>
      <c r="BK4991">
        <f t="shared" si="614"/>
        <v>1900</v>
      </c>
      <c r="BL4991">
        <f t="shared" si="615"/>
        <v>1900</v>
      </c>
      <c r="BM4991" t="str">
        <f t="shared" si="613"/>
        <v/>
      </c>
    </row>
    <row r="4992" spans="59:65">
      <c r="BG4992" t="str">
        <f t="shared" ca="1" si="616"/>
        <v/>
      </c>
      <c r="BH4992" t="str">
        <f t="shared" si="617"/>
        <v/>
      </c>
      <c r="BI4992" t="str">
        <f t="shared" si="618"/>
        <v/>
      </c>
      <c r="BJ4992" t="str">
        <f t="shared" ca="1" si="619"/>
        <v/>
      </c>
      <c r="BK4992">
        <f t="shared" si="614"/>
        <v>1900</v>
      </c>
      <c r="BL4992">
        <f t="shared" si="615"/>
        <v>1900</v>
      </c>
      <c r="BM4992" t="str">
        <f t="shared" si="613"/>
        <v/>
      </c>
    </row>
    <row r="4993" spans="59:65">
      <c r="BG4993" t="str">
        <f t="shared" ca="1" si="616"/>
        <v/>
      </c>
      <c r="BH4993" t="str">
        <f t="shared" si="617"/>
        <v/>
      </c>
      <c r="BI4993" t="str">
        <f t="shared" si="618"/>
        <v/>
      </c>
      <c r="BJ4993" t="str">
        <f t="shared" ca="1" si="619"/>
        <v/>
      </c>
      <c r="BK4993">
        <f t="shared" si="614"/>
        <v>1900</v>
      </c>
      <c r="BL4993">
        <f t="shared" si="615"/>
        <v>1900</v>
      </c>
      <c r="BM4993" t="str">
        <f t="shared" si="613"/>
        <v/>
      </c>
    </row>
    <row r="4994" spans="59:65">
      <c r="BG4994" t="str">
        <f t="shared" ca="1" si="616"/>
        <v/>
      </c>
      <c r="BH4994" t="str">
        <f t="shared" si="617"/>
        <v/>
      </c>
      <c r="BI4994" t="str">
        <f t="shared" si="618"/>
        <v/>
      </c>
      <c r="BJ4994" t="str">
        <f t="shared" ca="1" si="619"/>
        <v/>
      </c>
      <c r="BK4994">
        <f t="shared" si="614"/>
        <v>1900</v>
      </c>
      <c r="BL4994">
        <f t="shared" si="615"/>
        <v>1900</v>
      </c>
      <c r="BM4994" t="str">
        <f t="shared" ref="BM4994:BM5057" si="620">IF(A4994="","",IF(O4994="Adhérent",BG4994,""))</f>
        <v/>
      </c>
    </row>
    <row r="4995" spans="59:65">
      <c r="BG4995" t="str">
        <f t="shared" ca="1" si="616"/>
        <v/>
      </c>
      <c r="BH4995" t="str">
        <f t="shared" si="617"/>
        <v/>
      </c>
      <c r="BI4995" t="str">
        <f t="shared" si="618"/>
        <v/>
      </c>
      <c r="BJ4995" t="str">
        <f t="shared" ca="1" si="619"/>
        <v/>
      </c>
      <c r="BK4995">
        <f t="shared" ref="BK4995:BK5058" si="621">YEAR(L4995)</f>
        <v>1900</v>
      </c>
      <c r="BL4995">
        <f t="shared" ref="BL4995:BL5058" si="622">YEAR(E4995)</f>
        <v>1900</v>
      </c>
      <c r="BM4995" t="str">
        <f t="shared" si="620"/>
        <v/>
      </c>
    </row>
    <row r="4996" spans="59:65">
      <c r="BG4996" t="str">
        <f t="shared" ca="1" si="616"/>
        <v/>
      </c>
      <c r="BH4996" t="str">
        <f t="shared" si="617"/>
        <v/>
      </c>
      <c r="BI4996" t="str">
        <f t="shared" si="618"/>
        <v/>
      </c>
      <c r="BJ4996" t="str">
        <f t="shared" ca="1" si="619"/>
        <v/>
      </c>
      <c r="BK4996">
        <f t="shared" si="621"/>
        <v>1900</v>
      </c>
      <c r="BL4996">
        <f t="shared" si="622"/>
        <v>1900</v>
      </c>
      <c r="BM4996" t="str">
        <f t="shared" si="620"/>
        <v/>
      </c>
    </row>
    <row r="4997" spans="59:65">
      <c r="BG4997" t="str">
        <f t="shared" ca="1" si="616"/>
        <v/>
      </c>
      <c r="BH4997" t="str">
        <f t="shared" si="617"/>
        <v/>
      </c>
      <c r="BI4997" t="str">
        <f t="shared" si="618"/>
        <v/>
      </c>
      <c r="BJ4997" t="str">
        <f t="shared" ca="1" si="619"/>
        <v/>
      </c>
      <c r="BK4997">
        <f t="shared" si="621"/>
        <v>1900</v>
      </c>
      <c r="BL4997">
        <f t="shared" si="622"/>
        <v>1900</v>
      </c>
      <c r="BM4997" t="str">
        <f t="shared" si="620"/>
        <v/>
      </c>
    </row>
    <row r="4998" spans="59:65">
      <c r="BG4998" t="str">
        <f t="shared" ca="1" si="616"/>
        <v/>
      </c>
      <c r="BH4998" t="str">
        <f t="shared" si="617"/>
        <v/>
      </c>
      <c r="BI4998" t="str">
        <f t="shared" si="618"/>
        <v/>
      </c>
      <c r="BJ4998" t="str">
        <f t="shared" ca="1" si="619"/>
        <v/>
      </c>
      <c r="BK4998">
        <f t="shared" si="621"/>
        <v>1900</v>
      </c>
      <c r="BL4998">
        <f t="shared" si="622"/>
        <v>1900</v>
      </c>
      <c r="BM4998" t="str">
        <f t="shared" si="620"/>
        <v/>
      </c>
    </row>
    <row r="4999" spans="59:65">
      <c r="BG4999" t="str">
        <f t="shared" ca="1" si="616"/>
        <v/>
      </c>
      <c r="BH4999" t="str">
        <f t="shared" si="617"/>
        <v/>
      </c>
      <c r="BI4999" t="str">
        <f t="shared" si="618"/>
        <v/>
      </c>
      <c r="BJ4999" t="str">
        <f t="shared" ca="1" si="619"/>
        <v/>
      </c>
      <c r="BK4999">
        <f t="shared" si="621"/>
        <v>1900</v>
      </c>
      <c r="BL4999">
        <f t="shared" si="622"/>
        <v>1900</v>
      </c>
      <c r="BM4999" t="str">
        <f t="shared" si="620"/>
        <v/>
      </c>
    </row>
    <row r="5000" spans="59:65">
      <c r="BG5000" t="str">
        <f t="shared" ca="1" si="616"/>
        <v/>
      </c>
      <c r="BH5000" t="str">
        <f t="shared" si="617"/>
        <v/>
      </c>
      <c r="BI5000" t="str">
        <f t="shared" si="618"/>
        <v/>
      </c>
      <c r="BJ5000" t="str">
        <f t="shared" ca="1" si="619"/>
        <v/>
      </c>
      <c r="BK5000">
        <f t="shared" si="621"/>
        <v>1900</v>
      </c>
      <c r="BL5000">
        <f t="shared" si="622"/>
        <v>1900</v>
      </c>
      <c r="BM5000" t="str">
        <f t="shared" si="620"/>
        <v/>
      </c>
    </row>
    <row r="5001" spans="59:65">
      <c r="BG5001" t="str">
        <f t="shared" ca="1" si="616"/>
        <v/>
      </c>
      <c r="BH5001" t="str">
        <f t="shared" si="617"/>
        <v/>
      </c>
      <c r="BI5001" t="str">
        <f t="shared" si="618"/>
        <v/>
      </c>
      <c r="BJ5001" t="str">
        <f t="shared" ca="1" si="619"/>
        <v/>
      </c>
      <c r="BK5001">
        <f t="shared" si="621"/>
        <v>1900</v>
      </c>
      <c r="BL5001">
        <f t="shared" si="622"/>
        <v>1900</v>
      </c>
      <c r="BM5001" t="str">
        <f t="shared" si="620"/>
        <v/>
      </c>
    </row>
    <row r="5002" spans="59:65">
      <c r="BG5002" t="str">
        <f t="shared" ca="1" si="616"/>
        <v/>
      </c>
      <c r="BH5002" t="str">
        <f t="shared" si="617"/>
        <v/>
      </c>
      <c r="BI5002" t="str">
        <f t="shared" si="618"/>
        <v/>
      </c>
      <c r="BJ5002" t="str">
        <f t="shared" ca="1" si="619"/>
        <v/>
      </c>
      <c r="BK5002">
        <f t="shared" si="621"/>
        <v>1900</v>
      </c>
      <c r="BL5002">
        <f t="shared" si="622"/>
        <v>1900</v>
      </c>
      <c r="BM5002" t="str">
        <f t="shared" si="620"/>
        <v/>
      </c>
    </row>
    <row r="5003" spans="59:65">
      <c r="BG5003" t="str">
        <f t="shared" ca="1" si="616"/>
        <v/>
      </c>
      <c r="BH5003" t="str">
        <f t="shared" si="617"/>
        <v/>
      </c>
      <c r="BI5003" t="str">
        <f t="shared" si="618"/>
        <v/>
      </c>
      <c r="BJ5003" t="str">
        <f t="shared" ca="1" si="619"/>
        <v/>
      </c>
      <c r="BK5003">
        <f t="shared" si="621"/>
        <v>1900</v>
      </c>
      <c r="BL5003">
        <f t="shared" si="622"/>
        <v>1900</v>
      </c>
      <c r="BM5003" t="str">
        <f t="shared" si="620"/>
        <v/>
      </c>
    </row>
    <row r="5004" spans="59:65">
      <c r="BG5004" t="str">
        <f t="shared" ca="1" si="616"/>
        <v/>
      </c>
      <c r="BH5004" t="str">
        <f t="shared" si="617"/>
        <v/>
      </c>
      <c r="BI5004" t="str">
        <f t="shared" si="618"/>
        <v/>
      </c>
      <c r="BJ5004" t="str">
        <f t="shared" ca="1" si="619"/>
        <v/>
      </c>
      <c r="BK5004">
        <f t="shared" si="621"/>
        <v>1900</v>
      </c>
      <c r="BL5004">
        <f t="shared" si="622"/>
        <v>1900</v>
      </c>
      <c r="BM5004" t="str">
        <f t="shared" si="620"/>
        <v/>
      </c>
    </row>
    <row r="5005" spans="59:65">
      <c r="BG5005" t="str">
        <f t="shared" ca="1" si="616"/>
        <v/>
      </c>
      <c r="BH5005" t="str">
        <f t="shared" si="617"/>
        <v/>
      </c>
      <c r="BI5005" t="str">
        <f t="shared" si="618"/>
        <v/>
      </c>
      <c r="BJ5005" t="str">
        <f t="shared" ca="1" si="619"/>
        <v/>
      </c>
      <c r="BK5005">
        <f t="shared" si="621"/>
        <v>1900</v>
      </c>
      <c r="BL5005">
        <f t="shared" si="622"/>
        <v>1900</v>
      </c>
      <c r="BM5005" t="str">
        <f t="shared" si="620"/>
        <v/>
      </c>
    </row>
    <row r="5006" spans="59:65">
      <c r="BG5006" t="str">
        <f t="shared" ca="1" si="616"/>
        <v/>
      </c>
      <c r="BH5006" t="str">
        <f t="shared" si="617"/>
        <v/>
      </c>
      <c r="BI5006" t="str">
        <f t="shared" si="618"/>
        <v/>
      </c>
      <c r="BJ5006" t="str">
        <f t="shared" ca="1" si="619"/>
        <v/>
      </c>
      <c r="BK5006">
        <f t="shared" si="621"/>
        <v>1900</v>
      </c>
      <c r="BL5006">
        <f t="shared" si="622"/>
        <v>1900</v>
      </c>
      <c r="BM5006" t="str">
        <f t="shared" si="620"/>
        <v/>
      </c>
    </row>
    <row r="5007" spans="59:65">
      <c r="BG5007" t="str">
        <f t="shared" ca="1" si="616"/>
        <v/>
      </c>
      <c r="BH5007" t="str">
        <f t="shared" si="617"/>
        <v/>
      </c>
      <c r="BI5007" t="str">
        <f t="shared" si="618"/>
        <v/>
      </c>
      <c r="BJ5007" t="str">
        <f t="shared" ca="1" si="619"/>
        <v/>
      </c>
      <c r="BK5007">
        <f t="shared" si="621"/>
        <v>1900</v>
      </c>
      <c r="BL5007">
        <f t="shared" si="622"/>
        <v>1900</v>
      </c>
      <c r="BM5007" t="str">
        <f t="shared" si="620"/>
        <v/>
      </c>
    </row>
    <row r="5008" spans="59:65">
      <c r="BG5008" t="str">
        <f t="shared" ca="1" si="616"/>
        <v/>
      </c>
      <c r="BH5008" t="str">
        <f t="shared" si="617"/>
        <v/>
      </c>
      <c r="BI5008" t="str">
        <f t="shared" si="618"/>
        <v/>
      </c>
      <c r="BJ5008" t="str">
        <f t="shared" ca="1" si="619"/>
        <v/>
      </c>
      <c r="BK5008">
        <f t="shared" si="621"/>
        <v>1900</v>
      </c>
      <c r="BL5008">
        <f t="shared" si="622"/>
        <v>1900</v>
      </c>
      <c r="BM5008" t="str">
        <f t="shared" si="620"/>
        <v/>
      </c>
    </row>
    <row r="5009" spans="59:65">
      <c r="BG5009" t="str">
        <f t="shared" ca="1" si="616"/>
        <v/>
      </c>
      <c r="BH5009" t="str">
        <f t="shared" si="617"/>
        <v/>
      </c>
      <c r="BI5009" t="str">
        <f t="shared" si="618"/>
        <v/>
      </c>
      <c r="BJ5009" t="str">
        <f t="shared" ca="1" si="619"/>
        <v/>
      </c>
      <c r="BK5009">
        <f t="shared" si="621"/>
        <v>1900</v>
      </c>
      <c r="BL5009">
        <f t="shared" si="622"/>
        <v>1900</v>
      </c>
      <c r="BM5009" t="str">
        <f t="shared" si="620"/>
        <v/>
      </c>
    </row>
    <row r="5010" spans="59:65">
      <c r="BG5010" t="str">
        <f t="shared" ca="1" si="616"/>
        <v/>
      </c>
      <c r="BH5010" t="str">
        <f t="shared" si="617"/>
        <v/>
      </c>
      <c r="BI5010" t="str">
        <f t="shared" si="618"/>
        <v/>
      </c>
      <c r="BJ5010" t="str">
        <f t="shared" ca="1" si="619"/>
        <v/>
      </c>
      <c r="BK5010">
        <f t="shared" si="621"/>
        <v>1900</v>
      </c>
      <c r="BL5010">
        <f t="shared" si="622"/>
        <v>1900</v>
      </c>
      <c r="BM5010" t="str">
        <f t="shared" si="620"/>
        <v/>
      </c>
    </row>
    <row r="5011" spans="59:65">
      <c r="BG5011" t="str">
        <f t="shared" ca="1" si="616"/>
        <v/>
      </c>
      <c r="BH5011" t="str">
        <f t="shared" si="617"/>
        <v/>
      </c>
      <c r="BI5011" t="str">
        <f t="shared" si="618"/>
        <v/>
      </c>
      <c r="BJ5011" t="str">
        <f t="shared" ca="1" si="619"/>
        <v/>
      </c>
      <c r="BK5011">
        <f t="shared" si="621"/>
        <v>1900</v>
      </c>
      <c r="BL5011">
        <f t="shared" si="622"/>
        <v>1900</v>
      </c>
      <c r="BM5011" t="str">
        <f t="shared" si="620"/>
        <v/>
      </c>
    </row>
    <row r="5012" spans="59:65">
      <c r="BG5012" t="str">
        <f t="shared" ca="1" si="616"/>
        <v/>
      </c>
      <c r="BH5012" t="str">
        <f t="shared" si="617"/>
        <v/>
      </c>
      <c r="BI5012" t="str">
        <f t="shared" si="618"/>
        <v/>
      </c>
      <c r="BJ5012" t="str">
        <f t="shared" ca="1" si="619"/>
        <v/>
      </c>
      <c r="BK5012">
        <f t="shared" si="621"/>
        <v>1900</v>
      </c>
      <c r="BL5012">
        <f t="shared" si="622"/>
        <v>1900</v>
      </c>
      <c r="BM5012" t="str">
        <f t="shared" si="620"/>
        <v/>
      </c>
    </row>
    <row r="5013" spans="59:65">
      <c r="BG5013" t="str">
        <f t="shared" ca="1" si="616"/>
        <v/>
      </c>
      <c r="BH5013" t="str">
        <f t="shared" si="617"/>
        <v/>
      </c>
      <c r="BI5013" t="str">
        <f t="shared" si="618"/>
        <v/>
      </c>
      <c r="BJ5013" t="str">
        <f t="shared" ca="1" si="619"/>
        <v/>
      </c>
      <c r="BK5013">
        <f t="shared" si="621"/>
        <v>1900</v>
      </c>
      <c r="BL5013">
        <f t="shared" si="622"/>
        <v>1900</v>
      </c>
      <c r="BM5013" t="str">
        <f t="shared" si="620"/>
        <v/>
      </c>
    </row>
    <row r="5014" spans="59:65">
      <c r="BG5014" t="str">
        <f t="shared" ca="1" si="616"/>
        <v/>
      </c>
      <c r="BH5014" t="str">
        <f t="shared" si="617"/>
        <v/>
      </c>
      <c r="BI5014" t="str">
        <f t="shared" si="618"/>
        <v/>
      </c>
      <c r="BJ5014" t="str">
        <f t="shared" ca="1" si="619"/>
        <v/>
      </c>
      <c r="BK5014">
        <f t="shared" si="621"/>
        <v>1900</v>
      </c>
      <c r="BL5014">
        <f t="shared" si="622"/>
        <v>1900</v>
      </c>
      <c r="BM5014" t="str">
        <f t="shared" si="620"/>
        <v/>
      </c>
    </row>
    <row r="5015" spans="59:65">
      <c r="BG5015" t="str">
        <f t="shared" ca="1" si="616"/>
        <v/>
      </c>
      <c r="BH5015" t="str">
        <f t="shared" si="617"/>
        <v/>
      </c>
      <c r="BI5015" t="str">
        <f t="shared" si="618"/>
        <v/>
      </c>
      <c r="BJ5015" t="str">
        <f t="shared" ca="1" si="619"/>
        <v/>
      </c>
      <c r="BK5015">
        <f t="shared" si="621"/>
        <v>1900</v>
      </c>
      <c r="BL5015">
        <f t="shared" si="622"/>
        <v>1900</v>
      </c>
      <c r="BM5015" t="str">
        <f t="shared" si="620"/>
        <v/>
      </c>
    </row>
    <row r="5016" spans="59:65">
      <c r="BG5016" t="str">
        <f t="shared" ca="1" si="616"/>
        <v/>
      </c>
      <c r="BH5016" t="str">
        <f t="shared" si="617"/>
        <v/>
      </c>
      <c r="BI5016" t="str">
        <f t="shared" si="618"/>
        <v/>
      </c>
      <c r="BJ5016" t="str">
        <f t="shared" ca="1" si="619"/>
        <v/>
      </c>
      <c r="BK5016">
        <f t="shared" si="621"/>
        <v>1900</v>
      </c>
      <c r="BL5016">
        <f t="shared" si="622"/>
        <v>1900</v>
      </c>
      <c r="BM5016" t="str">
        <f t="shared" si="620"/>
        <v/>
      </c>
    </row>
    <row r="5017" spans="59:65">
      <c r="BG5017" t="str">
        <f t="shared" ca="1" si="616"/>
        <v/>
      </c>
      <c r="BH5017" t="str">
        <f t="shared" si="617"/>
        <v/>
      </c>
      <c r="BI5017" t="str">
        <f t="shared" si="618"/>
        <v/>
      </c>
      <c r="BJ5017" t="str">
        <f t="shared" ca="1" si="619"/>
        <v/>
      </c>
      <c r="BK5017">
        <f t="shared" si="621"/>
        <v>1900</v>
      </c>
      <c r="BL5017">
        <f t="shared" si="622"/>
        <v>1900</v>
      </c>
      <c r="BM5017" t="str">
        <f t="shared" si="620"/>
        <v/>
      </c>
    </row>
    <row r="5018" spans="59:65">
      <c r="BG5018" t="str">
        <f t="shared" ca="1" si="616"/>
        <v/>
      </c>
      <c r="BH5018" t="str">
        <f t="shared" si="617"/>
        <v/>
      </c>
      <c r="BI5018" t="str">
        <f t="shared" si="618"/>
        <v/>
      </c>
      <c r="BJ5018" t="str">
        <f t="shared" ca="1" si="619"/>
        <v/>
      </c>
      <c r="BK5018">
        <f t="shared" si="621"/>
        <v>1900</v>
      </c>
      <c r="BL5018">
        <f t="shared" si="622"/>
        <v>1900</v>
      </c>
      <c r="BM5018" t="str">
        <f t="shared" si="620"/>
        <v/>
      </c>
    </row>
    <row r="5019" spans="59:65">
      <c r="BG5019" t="str">
        <f t="shared" ca="1" si="616"/>
        <v/>
      </c>
      <c r="BH5019" t="str">
        <f t="shared" si="617"/>
        <v/>
      </c>
      <c r="BI5019" t="str">
        <f t="shared" si="618"/>
        <v/>
      </c>
      <c r="BJ5019" t="str">
        <f t="shared" ca="1" si="619"/>
        <v/>
      </c>
      <c r="BK5019">
        <f t="shared" si="621"/>
        <v>1900</v>
      </c>
      <c r="BL5019">
        <f t="shared" si="622"/>
        <v>1900</v>
      </c>
      <c r="BM5019" t="str">
        <f t="shared" si="620"/>
        <v/>
      </c>
    </row>
    <row r="5020" spans="59:65">
      <c r="BG5020" t="str">
        <f t="shared" ca="1" si="616"/>
        <v/>
      </c>
      <c r="BH5020" t="str">
        <f t="shared" si="617"/>
        <v/>
      </c>
      <c r="BI5020" t="str">
        <f t="shared" si="618"/>
        <v/>
      </c>
      <c r="BJ5020" t="str">
        <f t="shared" ca="1" si="619"/>
        <v/>
      </c>
      <c r="BK5020">
        <f t="shared" si="621"/>
        <v>1900</v>
      </c>
      <c r="BL5020">
        <f t="shared" si="622"/>
        <v>1900</v>
      </c>
      <c r="BM5020" t="str">
        <f t="shared" si="620"/>
        <v/>
      </c>
    </row>
    <row r="5021" spans="59:65">
      <c r="BG5021" t="str">
        <f t="shared" ca="1" si="616"/>
        <v/>
      </c>
      <c r="BH5021" t="str">
        <f t="shared" si="617"/>
        <v/>
      </c>
      <c r="BI5021" t="str">
        <f t="shared" si="618"/>
        <v/>
      </c>
      <c r="BJ5021" t="str">
        <f t="shared" ca="1" si="619"/>
        <v/>
      </c>
      <c r="BK5021">
        <f t="shared" si="621"/>
        <v>1900</v>
      </c>
      <c r="BL5021">
        <f t="shared" si="622"/>
        <v>1900</v>
      </c>
      <c r="BM5021" t="str">
        <f t="shared" si="620"/>
        <v/>
      </c>
    </row>
    <row r="5022" spans="59:65">
      <c r="BG5022" t="str">
        <f t="shared" ca="1" si="616"/>
        <v/>
      </c>
      <c r="BH5022" t="str">
        <f t="shared" si="617"/>
        <v/>
      </c>
      <c r="BI5022" t="str">
        <f t="shared" si="618"/>
        <v/>
      </c>
      <c r="BJ5022" t="str">
        <f t="shared" ca="1" si="619"/>
        <v/>
      </c>
      <c r="BK5022">
        <f t="shared" si="621"/>
        <v>1900</v>
      </c>
      <c r="BL5022">
        <f t="shared" si="622"/>
        <v>1900</v>
      </c>
      <c r="BM5022" t="str">
        <f t="shared" si="620"/>
        <v/>
      </c>
    </row>
    <row r="5023" spans="59:65">
      <c r="BG5023" t="str">
        <f t="shared" ca="1" si="616"/>
        <v/>
      </c>
      <c r="BH5023" t="str">
        <f t="shared" si="617"/>
        <v/>
      </c>
      <c r="BI5023" t="str">
        <f t="shared" si="618"/>
        <v/>
      </c>
      <c r="BJ5023" t="str">
        <f t="shared" ca="1" si="619"/>
        <v/>
      </c>
      <c r="BK5023">
        <f t="shared" si="621"/>
        <v>1900</v>
      </c>
      <c r="BL5023">
        <f t="shared" si="622"/>
        <v>1900</v>
      </c>
      <c r="BM5023" t="str">
        <f t="shared" si="620"/>
        <v/>
      </c>
    </row>
    <row r="5024" spans="59:65">
      <c r="BG5024" t="str">
        <f t="shared" ca="1" si="616"/>
        <v/>
      </c>
      <c r="BH5024" t="str">
        <f t="shared" si="617"/>
        <v/>
      </c>
      <c r="BI5024" t="str">
        <f t="shared" si="618"/>
        <v/>
      </c>
      <c r="BJ5024" t="str">
        <f t="shared" ca="1" si="619"/>
        <v/>
      </c>
      <c r="BK5024">
        <f t="shared" si="621"/>
        <v>1900</v>
      </c>
      <c r="BL5024">
        <f t="shared" si="622"/>
        <v>1900</v>
      </c>
      <c r="BM5024" t="str">
        <f t="shared" si="620"/>
        <v/>
      </c>
    </row>
    <row r="5025" spans="59:65">
      <c r="BG5025" t="str">
        <f t="shared" ca="1" si="616"/>
        <v/>
      </c>
      <c r="BH5025" t="str">
        <f t="shared" si="617"/>
        <v/>
      </c>
      <c r="BI5025" t="str">
        <f t="shared" si="618"/>
        <v/>
      </c>
      <c r="BJ5025" t="str">
        <f t="shared" ca="1" si="619"/>
        <v/>
      </c>
      <c r="BK5025">
        <f t="shared" si="621"/>
        <v>1900</v>
      </c>
      <c r="BL5025">
        <f t="shared" si="622"/>
        <v>1900</v>
      </c>
      <c r="BM5025" t="str">
        <f t="shared" si="620"/>
        <v/>
      </c>
    </row>
    <row r="5026" spans="59:65">
      <c r="BG5026" t="str">
        <f t="shared" ca="1" si="616"/>
        <v/>
      </c>
      <c r="BH5026" t="str">
        <f t="shared" si="617"/>
        <v/>
      </c>
      <c r="BI5026" t="str">
        <f t="shared" si="618"/>
        <v/>
      </c>
      <c r="BJ5026" t="str">
        <f t="shared" ca="1" si="619"/>
        <v/>
      </c>
      <c r="BK5026">
        <f t="shared" si="621"/>
        <v>1900</v>
      </c>
      <c r="BL5026">
        <f t="shared" si="622"/>
        <v>1900</v>
      </c>
      <c r="BM5026" t="str">
        <f t="shared" si="620"/>
        <v/>
      </c>
    </row>
    <row r="5027" spans="59:65">
      <c r="BG5027" t="str">
        <f t="shared" ca="1" si="616"/>
        <v/>
      </c>
      <c r="BH5027" t="str">
        <f t="shared" si="617"/>
        <v/>
      </c>
      <c r="BI5027" t="str">
        <f t="shared" si="618"/>
        <v/>
      </c>
      <c r="BJ5027" t="str">
        <f t="shared" ca="1" si="619"/>
        <v/>
      </c>
      <c r="BK5027">
        <f t="shared" si="621"/>
        <v>1900</v>
      </c>
      <c r="BL5027">
        <f t="shared" si="622"/>
        <v>1900</v>
      </c>
      <c r="BM5027" t="str">
        <f t="shared" si="620"/>
        <v/>
      </c>
    </row>
    <row r="5028" spans="59:65">
      <c r="BG5028" t="str">
        <f t="shared" ca="1" si="616"/>
        <v/>
      </c>
      <c r="BH5028" t="str">
        <f t="shared" si="617"/>
        <v/>
      </c>
      <c r="BI5028" t="str">
        <f t="shared" si="618"/>
        <v/>
      </c>
      <c r="BJ5028" t="str">
        <f t="shared" ca="1" si="619"/>
        <v/>
      </c>
      <c r="BK5028">
        <f t="shared" si="621"/>
        <v>1900</v>
      </c>
      <c r="BL5028">
        <f t="shared" si="622"/>
        <v>1900</v>
      </c>
      <c r="BM5028" t="str">
        <f t="shared" si="620"/>
        <v/>
      </c>
    </row>
    <row r="5029" spans="59:65">
      <c r="BG5029" t="str">
        <f t="shared" ca="1" si="616"/>
        <v/>
      </c>
      <c r="BH5029" t="str">
        <f t="shared" si="617"/>
        <v/>
      </c>
      <c r="BI5029" t="str">
        <f t="shared" si="618"/>
        <v/>
      </c>
      <c r="BJ5029" t="str">
        <f t="shared" ca="1" si="619"/>
        <v/>
      </c>
      <c r="BK5029">
        <f t="shared" si="621"/>
        <v>1900</v>
      </c>
      <c r="BL5029">
        <f t="shared" si="622"/>
        <v>1900</v>
      </c>
      <c r="BM5029" t="str">
        <f t="shared" si="620"/>
        <v/>
      </c>
    </row>
    <row r="5030" spans="59:65">
      <c r="BG5030" t="str">
        <f t="shared" ca="1" si="616"/>
        <v/>
      </c>
      <c r="BH5030" t="str">
        <f t="shared" si="617"/>
        <v/>
      </c>
      <c r="BI5030" t="str">
        <f t="shared" si="618"/>
        <v/>
      </c>
      <c r="BJ5030" t="str">
        <f t="shared" ca="1" si="619"/>
        <v/>
      </c>
      <c r="BK5030">
        <f t="shared" si="621"/>
        <v>1900</v>
      </c>
      <c r="BL5030">
        <f t="shared" si="622"/>
        <v>1900</v>
      </c>
      <c r="BM5030" t="str">
        <f t="shared" si="620"/>
        <v/>
      </c>
    </row>
    <row r="5031" spans="59:65">
      <c r="BG5031" t="str">
        <f t="shared" ca="1" si="616"/>
        <v/>
      </c>
      <c r="BH5031" t="str">
        <f t="shared" si="617"/>
        <v/>
      </c>
      <c r="BI5031" t="str">
        <f t="shared" si="618"/>
        <v/>
      </c>
      <c r="BJ5031" t="str">
        <f t="shared" ca="1" si="619"/>
        <v/>
      </c>
      <c r="BK5031">
        <f t="shared" si="621"/>
        <v>1900</v>
      </c>
      <c r="BL5031">
        <f t="shared" si="622"/>
        <v>1900</v>
      </c>
      <c r="BM5031" t="str">
        <f t="shared" si="620"/>
        <v/>
      </c>
    </row>
    <row r="5032" spans="59:65">
      <c r="BG5032" t="str">
        <f t="shared" ca="1" si="616"/>
        <v/>
      </c>
      <c r="BH5032" t="str">
        <f t="shared" si="617"/>
        <v/>
      </c>
      <c r="BI5032" t="str">
        <f t="shared" si="618"/>
        <v/>
      </c>
      <c r="BJ5032" t="str">
        <f t="shared" ca="1" si="619"/>
        <v/>
      </c>
      <c r="BK5032">
        <f t="shared" si="621"/>
        <v>1900</v>
      </c>
      <c r="BL5032">
        <f t="shared" si="622"/>
        <v>1900</v>
      </c>
      <c r="BM5032" t="str">
        <f t="shared" si="620"/>
        <v/>
      </c>
    </row>
    <row r="5033" spans="59:65">
      <c r="BG5033" t="str">
        <f t="shared" ca="1" si="616"/>
        <v/>
      </c>
      <c r="BH5033" t="str">
        <f t="shared" si="617"/>
        <v/>
      </c>
      <c r="BI5033" t="str">
        <f t="shared" si="618"/>
        <v/>
      </c>
      <c r="BJ5033" t="str">
        <f t="shared" ca="1" si="619"/>
        <v/>
      </c>
      <c r="BK5033">
        <f t="shared" si="621"/>
        <v>1900</v>
      </c>
      <c r="BL5033">
        <f t="shared" si="622"/>
        <v>1900</v>
      </c>
      <c r="BM5033" t="str">
        <f t="shared" si="620"/>
        <v/>
      </c>
    </row>
    <row r="5034" spans="59:65">
      <c r="BG5034" t="str">
        <f t="shared" ca="1" si="616"/>
        <v/>
      </c>
      <c r="BH5034" t="str">
        <f t="shared" si="617"/>
        <v/>
      </c>
      <c r="BI5034" t="str">
        <f t="shared" si="618"/>
        <v/>
      </c>
      <c r="BJ5034" t="str">
        <f t="shared" ca="1" si="619"/>
        <v/>
      </c>
      <c r="BK5034">
        <f t="shared" si="621"/>
        <v>1900</v>
      </c>
      <c r="BL5034">
        <f t="shared" si="622"/>
        <v>1900</v>
      </c>
      <c r="BM5034" t="str">
        <f t="shared" si="620"/>
        <v/>
      </c>
    </row>
    <row r="5035" spans="59:65">
      <c r="BG5035" t="str">
        <f t="shared" ca="1" si="616"/>
        <v/>
      </c>
      <c r="BH5035" t="str">
        <f t="shared" si="617"/>
        <v/>
      </c>
      <c r="BI5035" t="str">
        <f t="shared" si="618"/>
        <v/>
      </c>
      <c r="BJ5035" t="str">
        <f t="shared" ca="1" si="619"/>
        <v/>
      </c>
      <c r="BK5035">
        <f t="shared" si="621"/>
        <v>1900</v>
      </c>
      <c r="BL5035">
        <f t="shared" si="622"/>
        <v>1900</v>
      </c>
      <c r="BM5035" t="str">
        <f t="shared" si="620"/>
        <v/>
      </c>
    </row>
    <row r="5036" spans="59:65">
      <c r="BG5036" t="str">
        <f t="shared" ca="1" si="616"/>
        <v/>
      </c>
      <c r="BH5036" t="str">
        <f t="shared" si="617"/>
        <v/>
      </c>
      <c r="BI5036" t="str">
        <f t="shared" si="618"/>
        <v/>
      </c>
      <c r="BJ5036" t="str">
        <f t="shared" ca="1" si="619"/>
        <v/>
      </c>
      <c r="BK5036">
        <f t="shared" si="621"/>
        <v>1900</v>
      </c>
      <c r="BL5036">
        <f t="shared" si="622"/>
        <v>1900</v>
      </c>
      <c r="BM5036" t="str">
        <f t="shared" si="620"/>
        <v/>
      </c>
    </row>
    <row r="5037" spans="59:65">
      <c r="BG5037" t="str">
        <f t="shared" ca="1" si="616"/>
        <v/>
      </c>
      <c r="BH5037" t="str">
        <f t="shared" si="617"/>
        <v/>
      </c>
      <c r="BI5037" t="str">
        <f t="shared" si="618"/>
        <v/>
      </c>
      <c r="BJ5037" t="str">
        <f t="shared" ca="1" si="619"/>
        <v/>
      </c>
      <c r="BK5037">
        <f t="shared" si="621"/>
        <v>1900</v>
      </c>
      <c r="BL5037">
        <f t="shared" si="622"/>
        <v>1900</v>
      </c>
      <c r="BM5037" t="str">
        <f t="shared" si="620"/>
        <v/>
      </c>
    </row>
    <row r="5038" spans="59:65">
      <c r="BG5038" t="str">
        <f t="shared" ca="1" si="616"/>
        <v/>
      </c>
      <c r="BH5038" t="str">
        <f t="shared" si="617"/>
        <v/>
      </c>
      <c r="BI5038" t="str">
        <f t="shared" si="618"/>
        <v/>
      </c>
      <c r="BJ5038" t="str">
        <f t="shared" ca="1" si="619"/>
        <v/>
      </c>
      <c r="BK5038">
        <f t="shared" si="621"/>
        <v>1900</v>
      </c>
      <c r="BL5038">
        <f t="shared" si="622"/>
        <v>1900</v>
      </c>
      <c r="BM5038" t="str">
        <f t="shared" si="620"/>
        <v/>
      </c>
    </row>
    <row r="5039" spans="59:65">
      <c r="BG5039" t="str">
        <f t="shared" ca="1" si="616"/>
        <v/>
      </c>
      <c r="BH5039" t="str">
        <f t="shared" si="617"/>
        <v/>
      </c>
      <c r="BI5039" t="str">
        <f t="shared" si="618"/>
        <v/>
      </c>
      <c r="BJ5039" t="str">
        <f t="shared" ca="1" si="619"/>
        <v/>
      </c>
      <c r="BK5039">
        <f t="shared" si="621"/>
        <v>1900</v>
      </c>
      <c r="BL5039">
        <f t="shared" si="622"/>
        <v>1900</v>
      </c>
      <c r="BM5039" t="str">
        <f t="shared" si="620"/>
        <v/>
      </c>
    </row>
    <row r="5040" spans="59:65">
      <c r="BG5040" t="str">
        <f t="shared" ca="1" si="616"/>
        <v/>
      </c>
      <c r="BH5040" t="str">
        <f t="shared" si="617"/>
        <v/>
      </c>
      <c r="BI5040" t="str">
        <f t="shared" si="618"/>
        <v/>
      </c>
      <c r="BJ5040" t="str">
        <f t="shared" ca="1" si="619"/>
        <v/>
      </c>
      <c r="BK5040">
        <f t="shared" si="621"/>
        <v>1900</v>
      </c>
      <c r="BL5040">
        <f t="shared" si="622"/>
        <v>1900</v>
      </c>
      <c r="BM5040" t="str">
        <f t="shared" si="620"/>
        <v/>
      </c>
    </row>
    <row r="5041" spans="59:65">
      <c r="BG5041" t="str">
        <f t="shared" ca="1" si="616"/>
        <v/>
      </c>
      <c r="BH5041" t="str">
        <f t="shared" si="617"/>
        <v/>
      </c>
      <c r="BI5041" t="str">
        <f t="shared" si="618"/>
        <v/>
      </c>
      <c r="BJ5041" t="str">
        <f t="shared" ca="1" si="619"/>
        <v/>
      </c>
      <c r="BK5041">
        <f t="shared" si="621"/>
        <v>1900</v>
      </c>
      <c r="BL5041">
        <f t="shared" si="622"/>
        <v>1900</v>
      </c>
      <c r="BM5041" t="str">
        <f t="shared" si="620"/>
        <v/>
      </c>
    </row>
    <row r="5042" spans="59:65">
      <c r="BG5042" t="str">
        <f t="shared" ca="1" si="616"/>
        <v/>
      </c>
      <c r="BH5042" t="str">
        <f t="shared" si="617"/>
        <v/>
      </c>
      <c r="BI5042" t="str">
        <f t="shared" si="618"/>
        <v/>
      </c>
      <c r="BJ5042" t="str">
        <f t="shared" ca="1" si="619"/>
        <v/>
      </c>
      <c r="BK5042">
        <f t="shared" si="621"/>
        <v>1900</v>
      </c>
      <c r="BL5042">
        <f t="shared" si="622"/>
        <v>1900</v>
      </c>
      <c r="BM5042" t="str">
        <f t="shared" si="620"/>
        <v/>
      </c>
    </row>
    <row r="5043" spans="59:65">
      <c r="BG5043" t="str">
        <f t="shared" ca="1" si="616"/>
        <v/>
      </c>
      <c r="BH5043" t="str">
        <f t="shared" si="617"/>
        <v/>
      </c>
      <c r="BI5043" t="str">
        <f t="shared" si="618"/>
        <v/>
      </c>
      <c r="BJ5043" t="str">
        <f t="shared" ca="1" si="619"/>
        <v/>
      </c>
      <c r="BK5043">
        <f t="shared" si="621"/>
        <v>1900</v>
      </c>
      <c r="BL5043">
        <f t="shared" si="622"/>
        <v>1900</v>
      </c>
      <c r="BM5043" t="str">
        <f t="shared" si="620"/>
        <v/>
      </c>
    </row>
    <row r="5044" spans="59:65">
      <c r="BG5044" t="str">
        <f t="shared" ca="1" si="616"/>
        <v/>
      </c>
      <c r="BH5044" t="str">
        <f t="shared" si="617"/>
        <v/>
      </c>
      <c r="BI5044" t="str">
        <f t="shared" si="618"/>
        <v/>
      </c>
      <c r="BJ5044" t="str">
        <f t="shared" ca="1" si="619"/>
        <v/>
      </c>
      <c r="BK5044">
        <f t="shared" si="621"/>
        <v>1900</v>
      </c>
      <c r="BL5044">
        <f t="shared" si="622"/>
        <v>1900</v>
      </c>
      <c r="BM5044" t="str">
        <f t="shared" si="620"/>
        <v/>
      </c>
    </row>
    <row r="5045" spans="59:65">
      <c r="BG5045" t="str">
        <f t="shared" ca="1" si="616"/>
        <v/>
      </c>
      <c r="BH5045" t="str">
        <f t="shared" si="617"/>
        <v/>
      </c>
      <c r="BI5045" t="str">
        <f t="shared" si="618"/>
        <v/>
      </c>
      <c r="BJ5045" t="str">
        <f t="shared" ca="1" si="619"/>
        <v/>
      </c>
      <c r="BK5045">
        <f t="shared" si="621"/>
        <v>1900</v>
      </c>
      <c r="BL5045">
        <f t="shared" si="622"/>
        <v>1900</v>
      </c>
      <c r="BM5045" t="str">
        <f t="shared" si="620"/>
        <v/>
      </c>
    </row>
    <row r="5046" spans="59:65">
      <c r="BG5046" t="str">
        <f t="shared" ca="1" si="616"/>
        <v/>
      </c>
      <c r="BH5046" t="str">
        <f t="shared" si="617"/>
        <v/>
      </c>
      <c r="BI5046" t="str">
        <f t="shared" si="618"/>
        <v/>
      </c>
      <c r="BJ5046" t="str">
        <f t="shared" ca="1" si="619"/>
        <v/>
      </c>
      <c r="BK5046">
        <f t="shared" si="621"/>
        <v>1900</v>
      </c>
      <c r="BL5046">
        <f t="shared" si="622"/>
        <v>1900</v>
      </c>
      <c r="BM5046" t="str">
        <f t="shared" si="620"/>
        <v/>
      </c>
    </row>
    <row r="5047" spans="59:65">
      <c r="BG5047" t="str">
        <f t="shared" ca="1" si="616"/>
        <v/>
      </c>
      <c r="BH5047" t="str">
        <f t="shared" si="617"/>
        <v/>
      </c>
      <c r="BI5047" t="str">
        <f t="shared" si="618"/>
        <v/>
      </c>
      <c r="BJ5047" t="str">
        <f t="shared" ca="1" si="619"/>
        <v/>
      </c>
      <c r="BK5047">
        <f t="shared" si="621"/>
        <v>1900</v>
      </c>
      <c r="BL5047">
        <f t="shared" si="622"/>
        <v>1900</v>
      </c>
      <c r="BM5047" t="str">
        <f t="shared" si="620"/>
        <v/>
      </c>
    </row>
    <row r="5048" spans="59:65">
      <c r="BG5048" t="str">
        <f t="shared" ca="1" si="616"/>
        <v/>
      </c>
      <c r="BH5048" t="str">
        <f t="shared" si="617"/>
        <v/>
      </c>
      <c r="BI5048" t="str">
        <f t="shared" si="618"/>
        <v/>
      </c>
      <c r="BJ5048" t="str">
        <f t="shared" ca="1" si="619"/>
        <v/>
      </c>
      <c r="BK5048">
        <f t="shared" si="621"/>
        <v>1900</v>
      </c>
      <c r="BL5048">
        <f t="shared" si="622"/>
        <v>1900</v>
      </c>
      <c r="BM5048" t="str">
        <f t="shared" si="620"/>
        <v/>
      </c>
    </row>
    <row r="5049" spans="59:65">
      <c r="BG5049" t="str">
        <f t="shared" ref="BG5049:BG5112" ca="1" si="623">IF(A5049="","",DATEDIF(J5049,TODAY(),"y"))</f>
        <v/>
      </c>
      <c r="BH5049" t="str">
        <f t="shared" ref="BH5049:BH5112" si="624">IF(A5049="","",IF(BG5049&lt;61,"Moins de 61",IF(BG5049&lt;66,"61 à 65",IF(BG5049&lt;71,"66 à 70",IF(BG5049&lt;76,"71 à 75",IF(BG5049&lt;81,"76 à 80",IF(BG5049&lt;86,"81 à 85",IF(BG5049&lt;91,"86 à 90",IF(BG5049&lt;96,"91 à 95",IF(BG5049&lt;101,"96 à 100",IF(BG5049&gt;=101,"101 et plus","")))))))))))</f>
        <v/>
      </c>
      <c r="BI5049" t="str">
        <f t="shared" ref="BI5049:BI5112" si="625">IF(B5049="","",IF(BG5049&lt;66,"Moins de 66",IF(BG5049&lt;71,"66 à 70",IF(BG5049&lt;76,"71 à 75",IF(BG5049&lt;81,"76 à 80",IF(BG5049&gt;=81,"plus de 80",""))))))</f>
        <v/>
      </c>
      <c r="BJ5049" t="str">
        <f t="shared" ref="BJ5049:BJ5112" ca="1" si="626">IF(A5049="","",DATEDIF(L5049,TODAY(),"y"))</f>
        <v/>
      </c>
      <c r="BK5049">
        <f t="shared" si="621"/>
        <v>1900</v>
      </c>
      <c r="BL5049">
        <f t="shared" si="622"/>
        <v>1900</v>
      </c>
      <c r="BM5049" t="str">
        <f t="shared" si="620"/>
        <v/>
      </c>
    </row>
    <row r="5050" spans="59:65">
      <c r="BG5050" t="str">
        <f t="shared" ca="1" si="623"/>
        <v/>
      </c>
      <c r="BH5050" t="str">
        <f t="shared" si="624"/>
        <v/>
      </c>
      <c r="BI5050" t="str">
        <f t="shared" si="625"/>
        <v/>
      </c>
      <c r="BJ5050" t="str">
        <f t="shared" ca="1" si="626"/>
        <v/>
      </c>
      <c r="BK5050">
        <f t="shared" si="621"/>
        <v>1900</v>
      </c>
      <c r="BL5050">
        <f t="shared" si="622"/>
        <v>1900</v>
      </c>
      <c r="BM5050" t="str">
        <f t="shared" si="620"/>
        <v/>
      </c>
    </row>
    <row r="5051" spans="59:65">
      <c r="BG5051" t="str">
        <f t="shared" ca="1" si="623"/>
        <v/>
      </c>
      <c r="BH5051" t="str">
        <f t="shared" si="624"/>
        <v/>
      </c>
      <c r="BI5051" t="str">
        <f t="shared" si="625"/>
        <v/>
      </c>
      <c r="BJ5051" t="str">
        <f t="shared" ca="1" si="626"/>
        <v/>
      </c>
      <c r="BK5051">
        <f t="shared" si="621"/>
        <v>1900</v>
      </c>
      <c r="BL5051">
        <f t="shared" si="622"/>
        <v>1900</v>
      </c>
      <c r="BM5051" t="str">
        <f t="shared" si="620"/>
        <v/>
      </c>
    </row>
    <row r="5052" spans="59:65">
      <c r="BG5052" t="str">
        <f t="shared" ca="1" si="623"/>
        <v/>
      </c>
      <c r="BH5052" t="str">
        <f t="shared" si="624"/>
        <v/>
      </c>
      <c r="BI5052" t="str">
        <f t="shared" si="625"/>
        <v/>
      </c>
      <c r="BJ5052" t="str">
        <f t="shared" ca="1" si="626"/>
        <v/>
      </c>
      <c r="BK5052">
        <f t="shared" si="621"/>
        <v>1900</v>
      </c>
      <c r="BL5052">
        <f t="shared" si="622"/>
        <v>1900</v>
      </c>
      <c r="BM5052" t="str">
        <f t="shared" si="620"/>
        <v/>
      </c>
    </row>
    <row r="5053" spans="59:65">
      <c r="BG5053" t="str">
        <f t="shared" ca="1" si="623"/>
        <v/>
      </c>
      <c r="BH5053" t="str">
        <f t="shared" si="624"/>
        <v/>
      </c>
      <c r="BI5053" t="str">
        <f t="shared" si="625"/>
        <v/>
      </c>
      <c r="BJ5053" t="str">
        <f t="shared" ca="1" si="626"/>
        <v/>
      </c>
      <c r="BK5053">
        <f t="shared" si="621"/>
        <v>1900</v>
      </c>
      <c r="BL5053">
        <f t="shared" si="622"/>
        <v>1900</v>
      </c>
      <c r="BM5053" t="str">
        <f t="shared" si="620"/>
        <v/>
      </c>
    </row>
    <row r="5054" spans="59:65">
      <c r="BG5054" t="str">
        <f t="shared" ca="1" si="623"/>
        <v/>
      </c>
      <c r="BH5054" t="str">
        <f t="shared" si="624"/>
        <v/>
      </c>
      <c r="BI5054" t="str">
        <f t="shared" si="625"/>
        <v/>
      </c>
      <c r="BJ5054" t="str">
        <f t="shared" ca="1" si="626"/>
        <v/>
      </c>
      <c r="BK5054">
        <f t="shared" si="621"/>
        <v>1900</v>
      </c>
      <c r="BL5054">
        <f t="shared" si="622"/>
        <v>1900</v>
      </c>
      <c r="BM5054" t="str">
        <f t="shared" si="620"/>
        <v/>
      </c>
    </row>
    <row r="5055" spans="59:65">
      <c r="BG5055" t="str">
        <f t="shared" ca="1" si="623"/>
        <v/>
      </c>
      <c r="BH5055" t="str">
        <f t="shared" si="624"/>
        <v/>
      </c>
      <c r="BI5055" t="str">
        <f t="shared" si="625"/>
        <v/>
      </c>
      <c r="BJ5055" t="str">
        <f t="shared" ca="1" si="626"/>
        <v/>
      </c>
      <c r="BK5055">
        <f t="shared" si="621"/>
        <v>1900</v>
      </c>
      <c r="BL5055">
        <f t="shared" si="622"/>
        <v>1900</v>
      </c>
      <c r="BM5055" t="str">
        <f t="shared" si="620"/>
        <v/>
      </c>
    </row>
    <row r="5056" spans="59:65">
      <c r="BG5056" t="str">
        <f t="shared" ca="1" si="623"/>
        <v/>
      </c>
      <c r="BH5056" t="str">
        <f t="shared" si="624"/>
        <v/>
      </c>
      <c r="BI5056" t="str">
        <f t="shared" si="625"/>
        <v/>
      </c>
      <c r="BJ5056" t="str">
        <f t="shared" ca="1" si="626"/>
        <v/>
      </c>
      <c r="BK5056">
        <f t="shared" si="621"/>
        <v>1900</v>
      </c>
      <c r="BL5056">
        <f t="shared" si="622"/>
        <v>1900</v>
      </c>
      <c r="BM5056" t="str">
        <f t="shared" si="620"/>
        <v/>
      </c>
    </row>
    <row r="5057" spans="59:65">
      <c r="BG5057" t="str">
        <f t="shared" ca="1" si="623"/>
        <v/>
      </c>
      <c r="BH5057" t="str">
        <f t="shared" si="624"/>
        <v/>
      </c>
      <c r="BI5057" t="str">
        <f t="shared" si="625"/>
        <v/>
      </c>
      <c r="BJ5057" t="str">
        <f t="shared" ca="1" si="626"/>
        <v/>
      </c>
      <c r="BK5057">
        <f t="shared" si="621"/>
        <v>1900</v>
      </c>
      <c r="BL5057">
        <f t="shared" si="622"/>
        <v>1900</v>
      </c>
      <c r="BM5057" t="str">
        <f t="shared" si="620"/>
        <v/>
      </c>
    </row>
    <row r="5058" spans="59:65">
      <c r="BG5058" t="str">
        <f t="shared" ca="1" si="623"/>
        <v/>
      </c>
      <c r="BH5058" t="str">
        <f t="shared" si="624"/>
        <v/>
      </c>
      <c r="BI5058" t="str">
        <f t="shared" si="625"/>
        <v/>
      </c>
      <c r="BJ5058" t="str">
        <f t="shared" ca="1" si="626"/>
        <v/>
      </c>
      <c r="BK5058">
        <f t="shared" si="621"/>
        <v>1900</v>
      </c>
      <c r="BL5058">
        <f t="shared" si="622"/>
        <v>1900</v>
      </c>
      <c r="BM5058" t="str">
        <f t="shared" ref="BM5058:BM5121" si="627">IF(A5058="","",IF(O5058="Adhérent",BG5058,""))</f>
        <v/>
      </c>
    </row>
    <row r="5059" spans="59:65">
      <c r="BG5059" t="str">
        <f t="shared" ca="1" si="623"/>
        <v/>
      </c>
      <c r="BH5059" t="str">
        <f t="shared" si="624"/>
        <v/>
      </c>
      <c r="BI5059" t="str">
        <f t="shared" si="625"/>
        <v/>
      </c>
      <c r="BJ5059" t="str">
        <f t="shared" ca="1" si="626"/>
        <v/>
      </c>
      <c r="BK5059">
        <f t="shared" ref="BK5059:BK5122" si="628">YEAR(L5059)</f>
        <v>1900</v>
      </c>
      <c r="BL5059">
        <f t="shared" ref="BL5059:BL5122" si="629">YEAR(E5059)</f>
        <v>1900</v>
      </c>
      <c r="BM5059" t="str">
        <f t="shared" si="627"/>
        <v/>
      </c>
    </row>
    <row r="5060" spans="59:65">
      <c r="BG5060" t="str">
        <f t="shared" ca="1" si="623"/>
        <v/>
      </c>
      <c r="BH5060" t="str">
        <f t="shared" si="624"/>
        <v/>
      </c>
      <c r="BI5060" t="str">
        <f t="shared" si="625"/>
        <v/>
      </c>
      <c r="BJ5060" t="str">
        <f t="shared" ca="1" si="626"/>
        <v/>
      </c>
      <c r="BK5060">
        <f t="shared" si="628"/>
        <v>1900</v>
      </c>
      <c r="BL5060">
        <f t="shared" si="629"/>
        <v>1900</v>
      </c>
      <c r="BM5060" t="str">
        <f t="shared" si="627"/>
        <v/>
      </c>
    </row>
    <row r="5061" spans="59:65">
      <c r="BG5061" t="str">
        <f t="shared" ca="1" si="623"/>
        <v/>
      </c>
      <c r="BH5061" t="str">
        <f t="shared" si="624"/>
        <v/>
      </c>
      <c r="BI5061" t="str">
        <f t="shared" si="625"/>
        <v/>
      </c>
      <c r="BJ5061" t="str">
        <f t="shared" ca="1" si="626"/>
        <v/>
      </c>
      <c r="BK5061">
        <f t="shared" si="628"/>
        <v>1900</v>
      </c>
      <c r="BL5061">
        <f t="shared" si="629"/>
        <v>1900</v>
      </c>
      <c r="BM5061" t="str">
        <f t="shared" si="627"/>
        <v/>
      </c>
    </row>
    <row r="5062" spans="59:65">
      <c r="BG5062" t="str">
        <f t="shared" ca="1" si="623"/>
        <v/>
      </c>
      <c r="BH5062" t="str">
        <f t="shared" si="624"/>
        <v/>
      </c>
      <c r="BI5062" t="str">
        <f t="shared" si="625"/>
        <v/>
      </c>
      <c r="BJ5062" t="str">
        <f t="shared" ca="1" si="626"/>
        <v/>
      </c>
      <c r="BK5062">
        <f t="shared" si="628"/>
        <v>1900</v>
      </c>
      <c r="BL5062">
        <f t="shared" si="629"/>
        <v>1900</v>
      </c>
      <c r="BM5062" t="str">
        <f t="shared" si="627"/>
        <v/>
      </c>
    </row>
    <row r="5063" spans="59:65">
      <c r="BG5063" t="str">
        <f t="shared" ca="1" si="623"/>
        <v/>
      </c>
      <c r="BH5063" t="str">
        <f t="shared" si="624"/>
        <v/>
      </c>
      <c r="BI5063" t="str">
        <f t="shared" si="625"/>
        <v/>
      </c>
      <c r="BJ5063" t="str">
        <f t="shared" ca="1" si="626"/>
        <v/>
      </c>
      <c r="BK5063">
        <f t="shared" si="628"/>
        <v>1900</v>
      </c>
      <c r="BL5063">
        <f t="shared" si="629"/>
        <v>1900</v>
      </c>
      <c r="BM5063" t="str">
        <f t="shared" si="627"/>
        <v/>
      </c>
    </row>
    <row r="5064" spans="59:65">
      <c r="BG5064" t="str">
        <f t="shared" ca="1" si="623"/>
        <v/>
      </c>
      <c r="BH5064" t="str">
        <f t="shared" si="624"/>
        <v/>
      </c>
      <c r="BI5064" t="str">
        <f t="shared" si="625"/>
        <v/>
      </c>
      <c r="BJ5064" t="str">
        <f t="shared" ca="1" si="626"/>
        <v/>
      </c>
      <c r="BK5064">
        <f t="shared" si="628"/>
        <v>1900</v>
      </c>
      <c r="BL5064">
        <f t="shared" si="629"/>
        <v>1900</v>
      </c>
      <c r="BM5064" t="str">
        <f t="shared" si="627"/>
        <v/>
      </c>
    </row>
    <row r="5065" spans="59:65">
      <c r="BG5065" t="str">
        <f t="shared" ca="1" si="623"/>
        <v/>
      </c>
      <c r="BH5065" t="str">
        <f t="shared" si="624"/>
        <v/>
      </c>
      <c r="BI5065" t="str">
        <f t="shared" si="625"/>
        <v/>
      </c>
      <c r="BJ5065" t="str">
        <f t="shared" ca="1" si="626"/>
        <v/>
      </c>
      <c r="BK5065">
        <f t="shared" si="628"/>
        <v>1900</v>
      </c>
      <c r="BL5065">
        <f t="shared" si="629"/>
        <v>1900</v>
      </c>
      <c r="BM5065" t="str">
        <f t="shared" si="627"/>
        <v/>
      </c>
    </row>
    <row r="5066" spans="59:65">
      <c r="BG5066" t="str">
        <f t="shared" ca="1" si="623"/>
        <v/>
      </c>
      <c r="BH5066" t="str">
        <f t="shared" si="624"/>
        <v/>
      </c>
      <c r="BI5066" t="str">
        <f t="shared" si="625"/>
        <v/>
      </c>
      <c r="BJ5066" t="str">
        <f t="shared" ca="1" si="626"/>
        <v/>
      </c>
      <c r="BK5066">
        <f t="shared" si="628"/>
        <v>1900</v>
      </c>
      <c r="BL5066">
        <f t="shared" si="629"/>
        <v>1900</v>
      </c>
      <c r="BM5066" t="str">
        <f t="shared" si="627"/>
        <v/>
      </c>
    </row>
    <row r="5067" spans="59:65">
      <c r="BG5067" t="str">
        <f t="shared" ca="1" si="623"/>
        <v/>
      </c>
      <c r="BH5067" t="str">
        <f t="shared" si="624"/>
        <v/>
      </c>
      <c r="BI5067" t="str">
        <f t="shared" si="625"/>
        <v/>
      </c>
      <c r="BJ5067" t="str">
        <f t="shared" ca="1" si="626"/>
        <v/>
      </c>
      <c r="BK5067">
        <f t="shared" si="628"/>
        <v>1900</v>
      </c>
      <c r="BL5067">
        <f t="shared" si="629"/>
        <v>1900</v>
      </c>
      <c r="BM5067" t="str">
        <f t="shared" si="627"/>
        <v/>
      </c>
    </row>
    <row r="5068" spans="59:65">
      <c r="BG5068" t="str">
        <f t="shared" ca="1" si="623"/>
        <v/>
      </c>
      <c r="BH5068" t="str">
        <f t="shared" si="624"/>
        <v/>
      </c>
      <c r="BI5068" t="str">
        <f t="shared" si="625"/>
        <v/>
      </c>
      <c r="BJ5068" t="str">
        <f t="shared" ca="1" si="626"/>
        <v/>
      </c>
      <c r="BK5068">
        <f t="shared" si="628"/>
        <v>1900</v>
      </c>
      <c r="BL5068">
        <f t="shared" si="629"/>
        <v>1900</v>
      </c>
      <c r="BM5068" t="str">
        <f t="shared" si="627"/>
        <v/>
      </c>
    </row>
    <row r="5069" spans="59:65">
      <c r="BG5069" t="str">
        <f t="shared" ca="1" si="623"/>
        <v/>
      </c>
      <c r="BH5069" t="str">
        <f t="shared" si="624"/>
        <v/>
      </c>
      <c r="BI5069" t="str">
        <f t="shared" si="625"/>
        <v/>
      </c>
      <c r="BJ5069" t="str">
        <f t="shared" ca="1" si="626"/>
        <v/>
      </c>
      <c r="BK5069">
        <f t="shared" si="628"/>
        <v>1900</v>
      </c>
      <c r="BL5069">
        <f t="shared" si="629"/>
        <v>1900</v>
      </c>
      <c r="BM5069" t="str">
        <f t="shared" si="627"/>
        <v/>
      </c>
    </row>
    <row r="5070" spans="59:65">
      <c r="BG5070" t="str">
        <f t="shared" ca="1" si="623"/>
        <v/>
      </c>
      <c r="BH5070" t="str">
        <f t="shared" si="624"/>
        <v/>
      </c>
      <c r="BI5070" t="str">
        <f t="shared" si="625"/>
        <v/>
      </c>
      <c r="BJ5070" t="str">
        <f t="shared" ca="1" si="626"/>
        <v/>
      </c>
      <c r="BK5070">
        <f t="shared" si="628"/>
        <v>1900</v>
      </c>
      <c r="BL5070">
        <f t="shared" si="629"/>
        <v>1900</v>
      </c>
      <c r="BM5070" t="str">
        <f t="shared" si="627"/>
        <v/>
      </c>
    </row>
    <row r="5071" spans="59:65">
      <c r="BG5071" t="str">
        <f t="shared" ca="1" si="623"/>
        <v/>
      </c>
      <c r="BH5071" t="str">
        <f t="shared" si="624"/>
        <v/>
      </c>
      <c r="BI5071" t="str">
        <f t="shared" si="625"/>
        <v/>
      </c>
      <c r="BJ5071" t="str">
        <f t="shared" ca="1" si="626"/>
        <v/>
      </c>
      <c r="BK5071">
        <f t="shared" si="628"/>
        <v>1900</v>
      </c>
      <c r="BL5071">
        <f t="shared" si="629"/>
        <v>1900</v>
      </c>
      <c r="BM5071" t="str">
        <f t="shared" si="627"/>
        <v/>
      </c>
    </row>
    <row r="5072" spans="59:65">
      <c r="BG5072" t="str">
        <f t="shared" ca="1" si="623"/>
        <v/>
      </c>
      <c r="BH5072" t="str">
        <f t="shared" si="624"/>
        <v/>
      </c>
      <c r="BI5072" t="str">
        <f t="shared" si="625"/>
        <v/>
      </c>
      <c r="BJ5072" t="str">
        <f t="shared" ca="1" si="626"/>
        <v/>
      </c>
      <c r="BK5072">
        <f t="shared" si="628"/>
        <v>1900</v>
      </c>
      <c r="BL5072">
        <f t="shared" si="629"/>
        <v>1900</v>
      </c>
      <c r="BM5072" t="str">
        <f t="shared" si="627"/>
        <v/>
      </c>
    </row>
    <row r="5073" spans="59:65">
      <c r="BG5073" t="str">
        <f t="shared" ca="1" si="623"/>
        <v/>
      </c>
      <c r="BH5073" t="str">
        <f t="shared" si="624"/>
        <v/>
      </c>
      <c r="BI5073" t="str">
        <f t="shared" si="625"/>
        <v/>
      </c>
      <c r="BJ5073" t="str">
        <f t="shared" ca="1" si="626"/>
        <v/>
      </c>
      <c r="BK5073">
        <f t="shared" si="628"/>
        <v>1900</v>
      </c>
      <c r="BL5073">
        <f t="shared" si="629"/>
        <v>1900</v>
      </c>
      <c r="BM5073" t="str">
        <f t="shared" si="627"/>
        <v/>
      </c>
    </row>
    <row r="5074" spans="59:65">
      <c r="BG5074" t="str">
        <f t="shared" ca="1" si="623"/>
        <v/>
      </c>
      <c r="BH5074" t="str">
        <f t="shared" si="624"/>
        <v/>
      </c>
      <c r="BI5074" t="str">
        <f t="shared" si="625"/>
        <v/>
      </c>
      <c r="BJ5074" t="str">
        <f t="shared" ca="1" si="626"/>
        <v/>
      </c>
      <c r="BK5074">
        <f t="shared" si="628"/>
        <v>1900</v>
      </c>
      <c r="BL5074">
        <f t="shared" si="629"/>
        <v>1900</v>
      </c>
      <c r="BM5074" t="str">
        <f t="shared" si="627"/>
        <v/>
      </c>
    </row>
    <row r="5075" spans="59:65">
      <c r="BG5075" t="str">
        <f t="shared" ca="1" si="623"/>
        <v/>
      </c>
      <c r="BH5075" t="str">
        <f t="shared" si="624"/>
        <v/>
      </c>
      <c r="BI5075" t="str">
        <f t="shared" si="625"/>
        <v/>
      </c>
      <c r="BJ5075" t="str">
        <f t="shared" ca="1" si="626"/>
        <v/>
      </c>
      <c r="BK5075">
        <f t="shared" si="628"/>
        <v>1900</v>
      </c>
      <c r="BL5075">
        <f t="shared" si="629"/>
        <v>1900</v>
      </c>
      <c r="BM5075" t="str">
        <f t="shared" si="627"/>
        <v/>
      </c>
    </row>
    <row r="5076" spans="59:65">
      <c r="BG5076" t="str">
        <f t="shared" ca="1" si="623"/>
        <v/>
      </c>
      <c r="BH5076" t="str">
        <f t="shared" si="624"/>
        <v/>
      </c>
      <c r="BI5076" t="str">
        <f t="shared" si="625"/>
        <v/>
      </c>
      <c r="BJ5076" t="str">
        <f t="shared" ca="1" si="626"/>
        <v/>
      </c>
      <c r="BK5076">
        <f t="shared" si="628"/>
        <v>1900</v>
      </c>
      <c r="BL5076">
        <f t="shared" si="629"/>
        <v>1900</v>
      </c>
      <c r="BM5076" t="str">
        <f t="shared" si="627"/>
        <v/>
      </c>
    </row>
    <row r="5077" spans="59:65">
      <c r="BG5077" t="str">
        <f t="shared" ca="1" si="623"/>
        <v/>
      </c>
      <c r="BH5077" t="str">
        <f t="shared" si="624"/>
        <v/>
      </c>
      <c r="BI5077" t="str">
        <f t="shared" si="625"/>
        <v/>
      </c>
      <c r="BJ5077" t="str">
        <f t="shared" ca="1" si="626"/>
        <v/>
      </c>
      <c r="BK5077">
        <f t="shared" si="628"/>
        <v>1900</v>
      </c>
      <c r="BL5077">
        <f t="shared" si="629"/>
        <v>1900</v>
      </c>
      <c r="BM5077" t="str">
        <f t="shared" si="627"/>
        <v/>
      </c>
    </row>
    <row r="5078" spans="59:65">
      <c r="BG5078" t="str">
        <f t="shared" ca="1" si="623"/>
        <v/>
      </c>
      <c r="BH5078" t="str">
        <f t="shared" si="624"/>
        <v/>
      </c>
      <c r="BI5078" t="str">
        <f t="shared" si="625"/>
        <v/>
      </c>
      <c r="BJ5078" t="str">
        <f t="shared" ca="1" si="626"/>
        <v/>
      </c>
      <c r="BK5078">
        <f t="shared" si="628"/>
        <v>1900</v>
      </c>
      <c r="BL5078">
        <f t="shared" si="629"/>
        <v>1900</v>
      </c>
      <c r="BM5078" t="str">
        <f t="shared" si="627"/>
        <v/>
      </c>
    </row>
    <row r="5079" spans="59:65">
      <c r="BG5079" t="str">
        <f t="shared" ca="1" si="623"/>
        <v/>
      </c>
      <c r="BH5079" t="str">
        <f t="shared" si="624"/>
        <v/>
      </c>
      <c r="BI5079" t="str">
        <f t="shared" si="625"/>
        <v/>
      </c>
      <c r="BJ5079" t="str">
        <f t="shared" ca="1" si="626"/>
        <v/>
      </c>
      <c r="BK5079">
        <f t="shared" si="628"/>
        <v>1900</v>
      </c>
      <c r="BL5079">
        <f t="shared" si="629"/>
        <v>1900</v>
      </c>
      <c r="BM5079" t="str">
        <f t="shared" si="627"/>
        <v/>
      </c>
    </row>
    <row r="5080" spans="59:65">
      <c r="BG5080" t="str">
        <f t="shared" ca="1" si="623"/>
        <v/>
      </c>
      <c r="BH5080" t="str">
        <f t="shared" si="624"/>
        <v/>
      </c>
      <c r="BI5080" t="str">
        <f t="shared" si="625"/>
        <v/>
      </c>
      <c r="BJ5080" t="str">
        <f t="shared" ca="1" si="626"/>
        <v/>
      </c>
      <c r="BK5080">
        <f t="shared" si="628"/>
        <v>1900</v>
      </c>
      <c r="BL5080">
        <f t="shared" si="629"/>
        <v>1900</v>
      </c>
      <c r="BM5080" t="str">
        <f t="shared" si="627"/>
        <v/>
      </c>
    </row>
    <row r="5081" spans="59:65">
      <c r="BG5081" t="str">
        <f t="shared" ca="1" si="623"/>
        <v/>
      </c>
      <c r="BH5081" t="str">
        <f t="shared" si="624"/>
        <v/>
      </c>
      <c r="BI5081" t="str">
        <f t="shared" si="625"/>
        <v/>
      </c>
      <c r="BJ5081" t="str">
        <f t="shared" ca="1" si="626"/>
        <v/>
      </c>
      <c r="BK5081">
        <f t="shared" si="628"/>
        <v>1900</v>
      </c>
      <c r="BL5081">
        <f t="shared" si="629"/>
        <v>1900</v>
      </c>
      <c r="BM5081" t="str">
        <f t="shared" si="627"/>
        <v/>
      </c>
    </row>
    <row r="5082" spans="59:65">
      <c r="BG5082" t="str">
        <f t="shared" ca="1" si="623"/>
        <v/>
      </c>
      <c r="BH5082" t="str">
        <f t="shared" si="624"/>
        <v/>
      </c>
      <c r="BI5082" t="str">
        <f t="shared" si="625"/>
        <v/>
      </c>
      <c r="BJ5082" t="str">
        <f t="shared" ca="1" si="626"/>
        <v/>
      </c>
      <c r="BK5082">
        <f t="shared" si="628"/>
        <v>1900</v>
      </c>
      <c r="BL5082">
        <f t="shared" si="629"/>
        <v>1900</v>
      </c>
      <c r="BM5082" t="str">
        <f t="shared" si="627"/>
        <v/>
      </c>
    </row>
    <row r="5083" spans="59:65">
      <c r="BG5083" t="str">
        <f t="shared" ca="1" si="623"/>
        <v/>
      </c>
      <c r="BH5083" t="str">
        <f t="shared" si="624"/>
        <v/>
      </c>
      <c r="BI5083" t="str">
        <f t="shared" si="625"/>
        <v/>
      </c>
      <c r="BJ5083" t="str">
        <f t="shared" ca="1" si="626"/>
        <v/>
      </c>
      <c r="BK5083">
        <f t="shared" si="628"/>
        <v>1900</v>
      </c>
      <c r="BL5083">
        <f t="shared" si="629"/>
        <v>1900</v>
      </c>
      <c r="BM5083" t="str">
        <f t="shared" si="627"/>
        <v/>
      </c>
    </row>
    <row r="5084" spans="59:65">
      <c r="BG5084" t="str">
        <f t="shared" ca="1" si="623"/>
        <v/>
      </c>
      <c r="BH5084" t="str">
        <f t="shared" si="624"/>
        <v/>
      </c>
      <c r="BI5084" t="str">
        <f t="shared" si="625"/>
        <v/>
      </c>
      <c r="BJ5084" t="str">
        <f t="shared" ca="1" si="626"/>
        <v/>
      </c>
      <c r="BK5084">
        <f t="shared" si="628"/>
        <v>1900</v>
      </c>
      <c r="BL5084">
        <f t="shared" si="629"/>
        <v>1900</v>
      </c>
      <c r="BM5084" t="str">
        <f t="shared" si="627"/>
        <v/>
      </c>
    </row>
    <row r="5085" spans="59:65">
      <c r="BG5085" t="str">
        <f t="shared" ca="1" si="623"/>
        <v/>
      </c>
      <c r="BH5085" t="str">
        <f t="shared" si="624"/>
        <v/>
      </c>
      <c r="BI5085" t="str">
        <f t="shared" si="625"/>
        <v/>
      </c>
      <c r="BJ5085" t="str">
        <f t="shared" ca="1" si="626"/>
        <v/>
      </c>
      <c r="BK5085">
        <f t="shared" si="628"/>
        <v>1900</v>
      </c>
      <c r="BL5085">
        <f t="shared" si="629"/>
        <v>1900</v>
      </c>
      <c r="BM5085" t="str">
        <f t="shared" si="627"/>
        <v/>
      </c>
    </row>
    <row r="5086" spans="59:65">
      <c r="BG5086" t="str">
        <f t="shared" ca="1" si="623"/>
        <v/>
      </c>
      <c r="BH5086" t="str">
        <f t="shared" si="624"/>
        <v/>
      </c>
      <c r="BI5086" t="str">
        <f t="shared" si="625"/>
        <v/>
      </c>
      <c r="BJ5086" t="str">
        <f t="shared" ca="1" si="626"/>
        <v/>
      </c>
      <c r="BK5086">
        <f t="shared" si="628"/>
        <v>1900</v>
      </c>
      <c r="BL5086">
        <f t="shared" si="629"/>
        <v>1900</v>
      </c>
      <c r="BM5086" t="str">
        <f t="shared" si="627"/>
        <v/>
      </c>
    </row>
    <row r="5087" spans="59:65">
      <c r="BG5087" t="str">
        <f t="shared" ca="1" si="623"/>
        <v/>
      </c>
      <c r="BH5087" t="str">
        <f t="shared" si="624"/>
        <v/>
      </c>
      <c r="BI5087" t="str">
        <f t="shared" si="625"/>
        <v/>
      </c>
      <c r="BJ5087" t="str">
        <f t="shared" ca="1" si="626"/>
        <v/>
      </c>
      <c r="BK5087">
        <f t="shared" si="628"/>
        <v>1900</v>
      </c>
      <c r="BL5087">
        <f t="shared" si="629"/>
        <v>1900</v>
      </c>
      <c r="BM5087" t="str">
        <f t="shared" si="627"/>
        <v/>
      </c>
    </row>
    <row r="5088" spans="59:65">
      <c r="BG5088" t="str">
        <f t="shared" ca="1" si="623"/>
        <v/>
      </c>
      <c r="BH5088" t="str">
        <f t="shared" si="624"/>
        <v/>
      </c>
      <c r="BI5088" t="str">
        <f t="shared" si="625"/>
        <v/>
      </c>
      <c r="BJ5088" t="str">
        <f t="shared" ca="1" si="626"/>
        <v/>
      </c>
      <c r="BK5088">
        <f t="shared" si="628"/>
        <v>1900</v>
      </c>
      <c r="BL5088">
        <f t="shared" si="629"/>
        <v>1900</v>
      </c>
      <c r="BM5088" t="str">
        <f t="shared" si="627"/>
        <v/>
      </c>
    </row>
    <row r="5089" spans="59:65">
      <c r="BG5089" t="str">
        <f t="shared" ca="1" si="623"/>
        <v/>
      </c>
      <c r="BH5089" t="str">
        <f t="shared" si="624"/>
        <v/>
      </c>
      <c r="BI5089" t="str">
        <f t="shared" si="625"/>
        <v/>
      </c>
      <c r="BJ5089" t="str">
        <f t="shared" ca="1" si="626"/>
        <v/>
      </c>
      <c r="BK5089">
        <f t="shared" si="628"/>
        <v>1900</v>
      </c>
      <c r="BL5089">
        <f t="shared" si="629"/>
        <v>1900</v>
      </c>
      <c r="BM5089" t="str">
        <f t="shared" si="627"/>
        <v/>
      </c>
    </row>
    <row r="5090" spans="59:65">
      <c r="BG5090" t="str">
        <f t="shared" ca="1" si="623"/>
        <v/>
      </c>
      <c r="BH5090" t="str">
        <f t="shared" si="624"/>
        <v/>
      </c>
      <c r="BI5090" t="str">
        <f t="shared" si="625"/>
        <v/>
      </c>
      <c r="BJ5090" t="str">
        <f t="shared" ca="1" si="626"/>
        <v/>
      </c>
      <c r="BK5090">
        <f t="shared" si="628"/>
        <v>1900</v>
      </c>
      <c r="BL5090">
        <f t="shared" si="629"/>
        <v>1900</v>
      </c>
      <c r="BM5090" t="str">
        <f t="shared" si="627"/>
        <v/>
      </c>
    </row>
    <row r="5091" spans="59:65">
      <c r="BG5091" t="str">
        <f t="shared" ca="1" si="623"/>
        <v/>
      </c>
      <c r="BH5091" t="str">
        <f t="shared" si="624"/>
        <v/>
      </c>
      <c r="BI5091" t="str">
        <f t="shared" si="625"/>
        <v/>
      </c>
      <c r="BJ5091" t="str">
        <f t="shared" ca="1" si="626"/>
        <v/>
      </c>
      <c r="BK5091">
        <f t="shared" si="628"/>
        <v>1900</v>
      </c>
      <c r="BL5091">
        <f t="shared" si="629"/>
        <v>1900</v>
      </c>
      <c r="BM5091" t="str">
        <f t="shared" si="627"/>
        <v/>
      </c>
    </row>
    <row r="5092" spans="59:65">
      <c r="BG5092" t="str">
        <f t="shared" ca="1" si="623"/>
        <v/>
      </c>
      <c r="BH5092" t="str">
        <f t="shared" si="624"/>
        <v/>
      </c>
      <c r="BI5092" t="str">
        <f t="shared" si="625"/>
        <v/>
      </c>
      <c r="BJ5092" t="str">
        <f t="shared" ca="1" si="626"/>
        <v/>
      </c>
      <c r="BK5092">
        <f t="shared" si="628"/>
        <v>1900</v>
      </c>
      <c r="BL5092">
        <f t="shared" si="629"/>
        <v>1900</v>
      </c>
      <c r="BM5092" t="str">
        <f t="shared" si="627"/>
        <v/>
      </c>
    </row>
    <row r="5093" spans="59:65">
      <c r="BG5093" t="str">
        <f t="shared" ca="1" si="623"/>
        <v/>
      </c>
      <c r="BH5093" t="str">
        <f t="shared" si="624"/>
        <v/>
      </c>
      <c r="BI5093" t="str">
        <f t="shared" si="625"/>
        <v/>
      </c>
      <c r="BJ5093" t="str">
        <f t="shared" ca="1" si="626"/>
        <v/>
      </c>
      <c r="BK5093">
        <f t="shared" si="628"/>
        <v>1900</v>
      </c>
      <c r="BL5093">
        <f t="shared" si="629"/>
        <v>1900</v>
      </c>
      <c r="BM5093" t="str">
        <f t="shared" si="627"/>
        <v/>
      </c>
    </row>
    <row r="5094" spans="59:65">
      <c r="BG5094" t="str">
        <f t="shared" ca="1" si="623"/>
        <v/>
      </c>
      <c r="BH5094" t="str">
        <f t="shared" si="624"/>
        <v/>
      </c>
      <c r="BI5094" t="str">
        <f t="shared" si="625"/>
        <v/>
      </c>
      <c r="BJ5094" t="str">
        <f t="shared" ca="1" si="626"/>
        <v/>
      </c>
      <c r="BK5094">
        <f t="shared" si="628"/>
        <v>1900</v>
      </c>
      <c r="BL5094">
        <f t="shared" si="629"/>
        <v>1900</v>
      </c>
      <c r="BM5094" t="str">
        <f t="shared" si="627"/>
        <v/>
      </c>
    </row>
    <row r="5095" spans="59:65">
      <c r="BG5095" t="str">
        <f t="shared" ca="1" si="623"/>
        <v/>
      </c>
      <c r="BH5095" t="str">
        <f t="shared" si="624"/>
        <v/>
      </c>
      <c r="BI5095" t="str">
        <f t="shared" si="625"/>
        <v/>
      </c>
      <c r="BJ5095" t="str">
        <f t="shared" ca="1" si="626"/>
        <v/>
      </c>
      <c r="BK5095">
        <f t="shared" si="628"/>
        <v>1900</v>
      </c>
      <c r="BL5095">
        <f t="shared" si="629"/>
        <v>1900</v>
      </c>
      <c r="BM5095" t="str">
        <f t="shared" si="627"/>
        <v/>
      </c>
    </row>
    <row r="5096" spans="59:65">
      <c r="BG5096" t="str">
        <f t="shared" ca="1" si="623"/>
        <v/>
      </c>
      <c r="BH5096" t="str">
        <f t="shared" si="624"/>
        <v/>
      </c>
      <c r="BI5096" t="str">
        <f t="shared" si="625"/>
        <v/>
      </c>
      <c r="BJ5096" t="str">
        <f t="shared" ca="1" si="626"/>
        <v/>
      </c>
      <c r="BK5096">
        <f t="shared" si="628"/>
        <v>1900</v>
      </c>
      <c r="BL5096">
        <f t="shared" si="629"/>
        <v>1900</v>
      </c>
      <c r="BM5096" t="str">
        <f t="shared" si="627"/>
        <v/>
      </c>
    </row>
    <row r="5097" spans="59:65">
      <c r="BG5097" t="str">
        <f t="shared" ca="1" si="623"/>
        <v/>
      </c>
      <c r="BH5097" t="str">
        <f t="shared" si="624"/>
        <v/>
      </c>
      <c r="BI5097" t="str">
        <f t="shared" si="625"/>
        <v/>
      </c>
      <c r="BJ5097" t="str">
        <f t="shared" ca="1" si="626"/>
        <v/>
      </c>
      <c r="BK5097">
        <f t="shared" si="628"/>
        <v>1900</v>
      </c>
      <c r="BL5097">
        <f t="shared" si="629"/>
        <v>1900</v>
      </c>
      <c r="BM5097" t="str">
        <f t="shared" si="627"/>
        <v/>
      </c>
    </row>
    <row r="5098" spans="59:65">
      <c r="BG5098" t="str">
        <f t="shared" ca="1" si="623"/>
        <v/>
      </c>
      <c r="BH5098" t="str">
        <f t="shared" si="624"/>
        <v/>
      </c>
      <c r="BI5098" t="str">
        <f t="shared" si="625"/>
        <v/>
      </c>
      <c r="BJ5098" t="str">
        <f t="shared" ca="1" si="626"/>
        <v/>
      </c>
      <c r="BK5098">
        <f t="shared" si="628"/>
        <v>1900</v>
      </c>
      <c r="BL5098">
        <f t="shared" si="629"/>
        <v>1900</v>
      </c>
      <c r="BM5098" t="str">
        <f t="shared" si="627"/>
        <v/>
      </c>
    </row>
    <row r="5099" spans="59:65">
      <c r="BG5099" t="str">
        <f t="shared" ca="1" si="623"/>
        <v/>
      </c>
      <c r="BH5099" t="str">
        <f t="shared" si="624"/>
        <v/>
      </c>
      <c r="BI5099" t="str">
        <f t="shared" si="625"/>
        <v/>
      </c>
      <c r="BJ5099" t="str">
        <f t="shared" ca="1" si="626"/>
        <v/>
      </c>
      <c r="BK5099">
        <f t="shared" si="628"/>
        <v>1900</v>
      </c>
      <c r="BL5099">
        <f t="shared" si="629"/>
        <v>1900</v>
      </c>
      <c r="BM5099" t="str">
        <f t="shared" si="627"/>
        <v/>
      </c>
    </row>
    <row r="5100" spans="59:65">
      <c r="BG5100" t="str">
        <f t="shared" ca="1" si="623"/>
        <v/>
      </c>
      <c r="BH5100" t="str">
        <f t="shared" si="624"/>
        <v/>
      </c>
      <c r="BI5100" t="str">
        <f t="shared" si="625"/>
        <v/>
      </c>
      <c r="BJ5100" t="str">
        <f t="shared" ca="1" si="626"/>
        <v/>
      </c>
      <c r="BK5100">
        <f t="shared" si="628"/>
        <v>1900</v>
      </c>
      <c r="BL5100">
        <f t="shared" si="629"/>
        <v>1900</v>
      </c>
      <c r="BM5100" t="str">
        <f t="shared" si="627"/>
        <v/>
      </c>
    </row>
    <row r="5101" spans="59:65">
      <c r="BG5101" t="str">
        <f t="shared" ca="1" si="623"/>
        <v/>
      </c>
      <c r="BH5101" t="str">
        <f t="shared" si="624"/>
        <v/>
      </c>
      <c r="BI5101" t="str">
        <f t="shared" si="625"/>
        <v/>
      </c>
      <c r="BJ5101" t="str">
        <f t="shared" ca="1" si="626"/>
        <v/>
      </c>
      <c r="BK5101">
        <f t="shared" si="628"/>
        <v>1900</v>
      </c>
      <c r="BL5101">
        <f t="shared" si="629"/>
        <v>1900</v>
      </c>
      <c r="BM5101" t="str">
        <f t="shared" si="627"/>
        <v/>
      </c>
    </row>
    <row r="5102" spans="59:65">
      <c r="BG5102" t="str">
        <f t="shared" ca="1" si="623"/>
        <v/>
      </c>
      <c r="BH5102" t="str">
        <f t="shared" si="624"/>
        <v/>
      </c>
      <c r="BI5102" t="str">
        <f t="shared" si="625"/>
        <v/>
      </c>
      <c r="BJ5102" t="str">
        <f t="shared" ca="1" si="626"/>
        <v/>
      </c>
      <c r="BK5102">
        <f t="shared" si="628"/>
        <v>1900</v>
      </c>
      <c r="BL5102">
        <f t="shared" si="629"/>
        <v>1900</v>
      </c>
      <c r="BM5102" t="str">
        <f t="shared" si="627"/>
        <v/>
      </c>
    </row>
    <row r="5103" spans="59:65">
      <c r="BG5103" t="str">
        <f t="shared" ca="1" si="623"/>
        <v/>
      </c>
      <c r="BH5103" t="str">
        <f t="shared" si="624"/>
        <v/>
      </c>
      <c r="BI5103" t="str">
        <f t="shared" si="625"/>
        <v/>
      </c>
      <c r="BJ5103" t="str">
        <f t="shared" ca="1" si="626"/>
        <v/>
      </c>
      <c r="BK5103">
        <f t="shared" si="628"/>
        <v>1900</v>
      </c>
      <c r="BL5103">
        <f t="shared" si="629"/>
        <v>1900</v>
      </c>
      <c r="BM5103" t="str">
        <f t="shared" si="627"/>
        <v/>
      </c>
    </row>
    <row r="5104" spans="59:65">
      <c r="BG5104" t="str">
        <f t="shared" ca="1" si="623"/>
        <v/>
      </c>
      <c r="BH5104" t="str">
        <f t="shared" si="624"/>
        <v/>
      </c>
      <c r="BI5104" t="str">
        <f t="shared" si="625"/>
        <v/>
      </c>
      <c r="BJ5104" t="str">
        <f t="shared" ca="1" si="626"/>
        <v/>
      </c>
      <c r="BK5104">
        <f t="shared" si="628"/>
        <v>1900</v>
      </c>
      <c r="BL5104">
        <f t="shared" si="629"/>
        <v>1900</v>
      </c>
      <c r="BM5104" t="str">
        <f t="shared" si="627"/>
        <v/>
      </c>
    </row>
    <row r="5105" spans="59:65">
      <c r="BG5105" t="str">
        <f t="shared" ca="1" si="623"/>
        <v/>
      </c>
      <c r="BH5105" t="str">
        <f t="shared" si="624"/>
        <v/>
      </c>
      <c r="BI5105" t="str">
        <f t="shared" si="625"/>
        <v/>
      </c>
      <c r="BJ5105" t="str">
        <f t="shared" ca="1" si="626"/>
        <v/>
      </c>
      <c r="BK5105">
        <f t="shared" si="628"/>
        <v>1900</v>
      </c>
      <c r="BL5105">
        <f t="shared" si="629"/>
        <v>1900</v>
      </c>
      <c r="BM5105" t="str">
        <f t="shared" si="627"/>
        <v/>
      </c>
    </row>
    <row r="5106" spans="59:65">
      <c r="BG5106" t="str">
        <f t="shared" ca="1" si="623"/>
        <v/>
      </c>
      <c r="BH5106" t="str">
        <f t="shared" si="624"/>
        <v/>
      </c>
      <c r="BI5106" t="str">
        <f t="shared" si="625"/>
        <v/>
      </c>
      <c r="BJ5106" t="str">
        <f t="shared" ca="1" si="626"/>
        <v/>
      </c>
      <c r="BK5106">
        <f t="shared" si="628"/>
        <v>1900</v>
      </c>
      <c r="BL5106">
        <f t="shared" si="629"/>
        <v>1900</v>
      </c>
      <c r="BM5106" t="str">
        <f t="shared" si="627"/>
        <v/>
      </c>
    </row>
    <row r="5107" spans="59:65">
      <c r="BG5107" t="str">
        <f t="shared" ca="1" si="623"/>
        <v/>
      </c>
      <c r="BH5107" t="str">
        <f t="shared" si="624"/>
        <v/>
      </c>
      <c r="BI5107" t="str">
        <f t="shared" si="625"/>
        <v/>
      </c>
      <c r="BJ5107" t="str">
        <f t="shared" ca="1" si="626"/>
        <v/>
      </c>
      <c r="BK5107">
        <f t="shared" si="628"/>
        <v>1900</v>
      </c>
      <c r="BL5107">
        <f t="shared" si="629"/>
        <v>1900</v>
      </c>
      <c r="BM5107" t="str">
        <f t="shared" si="627"/>
        <v/>
      </c>
    </row>
    <row r="5108" spans="59:65">
      <c r="BG5108" t="str">
        <f t="shared" ca="1" si="623"/>
        <v/>
      </c>
      <c r="BH5108" t="str">
        <f t="shared" si="624"/>
        <v/>
      </c>
      <c r="BI5108" t="str">
        <f t="shared" si="625"/>
        <v/>
      </c>
      <c r="BJ5108" t="str">
        <f t="shared" ca="1" si="626"/>
        <v/>
      </c>
      <c r="BK5108">
        <f t="shared" si="628"/>
        <v>1900</v>
      </c>
      <c r="BL5108">
        <f t="shared" si="629"/>
        <v>1900</v>
      </c>
      <c r="BM5108" t="str">
        <f t="shared" si="627"/>
        <v/>
      </c>
    </row>
    <row r="5109" spans="59:65">
      <c r="BG5109" t="str">
        <f t="shared" ca="1" si="623"/>
        <v/>
      </c>
      <c r="BH5109" t="str">
        <f t="shared" si="624"/>
        <v/>
      </c>
      <c r="BI5109" t="str">
        <f t="shared" si="625"/>
        <v/>
      </c>
      <c r="BJ5109" t="str">
        <f t="shared" ca="1" si="626"/>
        <v/>
      </c>
      <c r="BK5109">
        <f t="shared" si="628"/>
        <v>1900</v>
      </c>
      <c r="BL5109">
        <f t="shared" si="629"/>
        <v>1900</v>
      </c>
      <c r="BM5109" t="str">
        <f t="shared" si="627"/>
        <v/>
      </c>
    </row>
    <row r="5110" spans="59:65">
      <c r="BG5110" t="str">
        <f t="shared" ca="1" si="623"/>
        <v/>
      </c>
      <c r="BH5110" t="str">
        <f t="shared" si="624"/>
        <v/>
      </c>
      <c r="BI5110" t="str">
        <f t="shared" si="625"/>
        <v/>
      </c>
      <c r="BJ5110" t="str">
        <f t="shared" ca="1" si="626"/>
        <v/>
      </c>
      <c r="BK5110">
        <f t="shared" si="628"/>
        <v>1900</v>
      </c>
      <c r="BL5110">
        <f t="shared" si="629"/>
        <v>1900</v>
      </c>
      <c r="BM5110" t="str">
        <f t="shared" si="627"/>
        <v/>
      </c>
    </row>
    <row r="5111" spans="59:65">
      <c r="BG5111" t="str">
        <f t="shared" ca="1" si="623"/>
        <v/>
      </c>
      <c r="BH5111" t="str">
        <f t="shared" si="624"/>
        <v/>
      </c>
      <c r="BI5111" t="str">
        <f t="shared" si="625"/>
        <v/>
      </c>
      <c r="BJ5111" t="str">
        <f t="shared" ca="1" si="626"/>
        <v/>
      </c>
      <c r="BK5111">
        <f t="shared" si="628"/>
        <v>1900</v>
      </c>
      <c r="BL5111">
        <f t="shared" si="629"/>
        <v>1900</v>
      </c>
      <c r="BM5111" t="str">
        <f t="shared" si="627"/>
        <v/>
      </c>
    </row>
    <row r="5112" spans="59:65">
      <c r="BG5112" t="str">
        <f t="shared" ca="1" si="623"/>
        <v/>
      </c>
      <c r="BH5112" t="str">
        <f t="shared" si="624"/>
        <v/>
      </c>
      <c r="BI5112" t="str">
        <f t="shared" si="625"/>
        <v/>
      </c>
      <c r="BJ5112" t="str">
        <f t="shared" ca="1" si="626"/>
        <v/>
      </c>
      <c r="BK5112">
        <f t="shared" si="628"/>
        <v>1900</v>
      </c>
      <c r="BL5112">
        <f t="shared" si="629"/>
        <v>1900</v>
      </c>
      <c r="BM5112" t="str">
        <f t="shared" si="627"/>
        <v/>
      </c>
    </row>
    <row r="5113" spans="59:65">
      <c r="BG5113" t="str">
        <f t="shared" ref="BG5113:BG5176" ca="1" si="630">IF(A5113="","",DATEDIF(J5113,TODAY(),"y"))</f>
        <v/>
      </c>
      <c r="BH5113" t="str">
        <f t="shared" ref="BH5113:BH5176" si="631">IF(A5113="","",IF(BG5113&lt;61,"Moins de 61",IF(BG5113&lt;66,"61 à 65",IF(BG5113&lt;71,"66 à 70",IF(BG5113&lt;76,"71 à 75",IF(BG5113&lt;81,"76 à 80",IF(BG5113&lt;86,"81 à 85",IF(BG5113&lt;91,"86 à 90",IF(BG5113&lt;96,"91 à 95",IF(BG5113&lt;101,"96 à 100",IF(BG5113&gt;=101,"101 et plus","")))))))))))</f>
        <v/>
      </c>
      <c r="BI5113" t="str">
        <f t="shared" ref="BI5113:BI5176" si="632">IF(B5113="","",IF(BG5113&lt;66,"Moins de 66",IF(BG5113&lt;71,"66 à 70",IF(BG5113&lt;76,"71 à 75",IF(BG5113&lt;81,"76 à 80",IF(BG5113&gt;=81,"plus de 80",""))))))</f>
        <v/>
      </c>
      <c r="BJ5113" t="str">
        <f t="shared" ref="BJ5113:BJ5176" ca="1" si="633">IF(A5113="","",DATEDIF(L5113,TODAY(),"y"))</f>
        <v/>
      </c>
      <c r="BK5113">
        <f t="shared" si="628"/>
        <v>1900</v>
      </c>
      <c r="BL5113">
        <f t="shared" si="629"/>
        <v>1900</v>
      </c>
      <c r="BM5113" t="str">
        <f t="shared" si="627"/>
        <v/>
      </c>
    </row>
    <row r="5114" spans="59:65">
      <c r="BG5114" t="str">
        <f t="shared" ca="1" si="630"/>
        <v/>
      </c>
      <c r="BH5114" t="str">
        <f t="shared" si="631"/>
        <v/>
      </c>
      <c r="BI5114" t="str">
        <f t="shared" si="632"/>
        <v/>
      </c>
      <c r="BJ5114" t="str">
        <f t="shared" ca="1" si="633"/>
        <v/>
      </c>
      <c r="BK5114">
        <f t="shared" si="628"/>
        <v>1900</v>
      </c>
      <c r="BL5114">
        <f t="shared" si="629"/>
        <v>1900</v>
      </c>
      <c r="BM5114" t="str">
        <f t="shared" si="627"/>
        <v/>
      </c>
    </row>
    <row r="5115" spans="59:65">
      <c r="BG5115" t="str">
        <f t="shared" ca="1" si="630"/>
        <v/>
      </c>
      <c r="BH5115" t="str">
        <f t="shared" si="631"/>
        <v/>
      </c>
      <c r="BI5115" t="str">
        <f t="shared" si="632"/>
        <v/>
      </c>
      <c r="BJ5115" t="str">
        <f t="shared" ca="1" si="633"/>
        <v/>
      </c>
      <c r="BK5115">
        <f t="shared" si="628"/>
        <v>1900</v>
      </c>
      <c r="BL5115">
        <f t="shared" si="629"/>
        <v>1900</v>
      </c>
      <c r="BM5115" t="str">
        <f t="shared" si="627"/>
        <v/>
      </c>
    </row>
    <row r="5116" spans="59:65">
      <c r="BG5116" t="str">
        <f t="shared" ca="1" si="630"/>
        <v/>
      </c>
      <c r="BH5116" t="str">
        <f t="shared" si="631"/>
        <v/>
      </c>
      <c r="BI5116" t="str">
        <f t="shared" si="632"/>
        <v/>
      </c>
      <c r="BJ5116" t="str">
        <f t="shared" ca="1" si="633"/>
        <v/>
      </c>
      <c r="BK5116">
        <f t="shared" si="628"/>
        <v>1900</v>
      </c>
      <c r="BL5116">
        <f t="shared" si="629"/>
        <v>1900</v>
      </c>
      <c r="BM5116" t="str">
        <f t="shared" si="627"/>
        <v/>
      </c>
    </row>
    <row r="5117" spans="59:65">
      <c r="BG5117" t="str">
        <f t="shared" ca="1" si="630"/>
        <v/>
      </c>
      <c r="BH5117" t="str">
        <f t="shared" si="631"/>
        <v/>
      </c>
      <c r="BI5117" t="str">
        <f t="shared" si="632"/>
        <v/>
      </c>
      <c r="BJ5117" t="str">
        <f t="shared" ca="1" si="633"/>
        <v/>
      </c>
      <c r="BK5117">
        <f t="shared" si="628"/>
        <v>1900</v>
      </c>
      <c r="BL5117">
        <f t="shared" si="629"/>
        <v>1900</v>
      </c>
      <c r="BM5117" t="str">
        <f t="shared" si="627"/>
        <v/>
      </c>
    </row>
    <row r="5118" spans="59:65">
      <c r="BG5118" t="str">
        <f t="shared" ca="1" si="630"/>
        <v/>
      </c>
      <c r="BH5118" t="str">
        <f t="shared" si="631"/>
        <v/>
      </c>
      <c r="BI5118" t="str">
        <f t="shared" si="632"/>
        <v/>
      </c>
      <c r="BJ5118" t="str">
        <f t="shared" ca="1" si="633"/>
        <v/>
      </c>
      <c r="BK5118">
        <f t="shared" si="628"/>
        <v>1900</v>
      </c>
      <c r="BL5118">
        <f t="shared" si="629"/>
        <v>1900</v>
      </c>
      <c r="BM5118" t="str">
        <f t="shared" si="627"/>
        <v/>
      </c>
    </row>
    <row r="5119" spans="59:65">
      <c r="BG5119" t="str">
        <f t="shared" ca="1" si="630"/>
        <v/>
      </c>
      <c r="BH5119" t="str">
        <f t="shared" si="631"/>
        <v/>
      </c>
      <c r="BI5119" t="str">
        <f t="shared" si="632"/>
        <v/>
      </c>
      <c r="BJ5119" t="str">
        <f t="shared" ca="1" si="633"/>
        <v/>
      </c>
      <c r="BK5119">
        <f t="shared" si="628"/>
        <v>1900</v>
      </c>
      <c r="BL5119">
        <f t="shared" si="629"/>
        <v>1900</v>
      </c>
      <c r="BM5119" t="str">
        <f t="shared" si="627"/>
        <v/>
      </c>
    </row>
    <row r="5120" spans="59:65">
      <c r="BG5120" t="str">
        <f t="shared" ca="1" si="630"/>
        <v/>
      </c>
      <c r="BH5120" t="str">
        <f t="shared" si="631"/>
        <v/>
      </c>
      <c r="BI5120" t="str">
        <f t="shared" si="632"/>
        <v/>
      </c>
      <c r="BJ5120" t="str">
        <f t="shared" ca="1" si="633"/>
        <v/>
      </c>
      <c r="BK5120">
        <f t="shared" si="628"/>
        <v>1900</v>
      </c>
      <c r="BL5120">
        <f t="shared" si="629"/>
        <v>1900</v>
      </c>
      <c r="BM5120" t="str">
        <f t="shared" si="627"/>
        <v/>
      </c>
    </row>
    <row r="5121" spans="59:65">
      <c r="BG5121" t="str">
        <f t="shared" ca="1" si="630"/>
        <v/>
      </c>
      <c r="BH5121" t="str">
        <f t="shared" si="631"/>
        <v/>
      </c>
      <c r="BI5121" t="str">
        <f t="shared" si="632"/>
        <v/>
      </c>
      <c r="BJ5121" t="str">
        <f t="shared" ca="1" si="633"/>
        <v/>
      </c>
      <c r="BK5121">
        <f t="shared" si="628"/>
        <v>1900</v>
      </c>
      <c r="BL5121">
        <f t="shared" si="629"/>
        <v>1900</v>
      </c>
      <c r="BM5121" t="str">
        <f t="shared" si="627"/>
        <v/>
      </c>
    </row>
    <row r="5122" spans="59:65">
      <c r="BG5122" t="str">
        <f t="shared" ca="1" si="630"/>
        <v/>
      </c>
      <c r="BH5122" t="str">
        <f t="shared" si="631"/>
        <v/>
      </c>
      <c r="BI5122" t="str">
        <f t="shared" si="632"/>
        <v/>
      </c>
      <c r="BJ5122" t="str">
        <f t="shared" ca="1" si="633"/>
        <v/>
      </c>
      <c r="BK5122">
        <f t="shared" si="628"/>
        <v>1900</v>
      </c>
      <c r="BL5122">
        <f t="shared" si="629"/>
        <v>1900</v>
      </c>
      <c r="BM5122" t="str">
        <f t="shared" ref="BM5122:BM5185" si="634">IF(A5122="","",IF(O5122="Adhérent",BG5122,""))</f>
        <v/>
      </c>
    </row>
    <row r="5123" spans="59:65">
      <c r="BG5123" t="str">
        <f t="shared" ca="1" si="630"/>
        <v/>
      </c>
      <c r="BH5123" t="str">
        <f t="shared" si="631"/>
        <v/>
      </c>
      <c r="BI5123" t="str">
        <f t="shared" si="632"/>
        <v/>
      </c>
      <c r="BJ5123" t="str">
        <f t="shared" ca="1" si="633"/>
        <v/>
      </c>
      <c r="BK5123">
        <f t="shared" ref="BK5123:BK5186" si="635">YEAR(L5123)</f>
        <v>1900</v>
      </c>
      <c r="BL5123">
        <f t="shared" ref="BL5123:BL5186" si="636">YEAR(E5123)</f>
        <v>1900</v>
      </c>
      <c r="BM5123" t="str">
        <f t="shared" si="634"/>
        <v/>
      </c>
    </row>
    <row r="5124" spans="59:65">
      <c r="BG5124" t="str">
        <f t="shared" ca="1" si="630"/>
        <v/>
      </c>
      <c r="BH5124" t="str">
        <f t="shared" si="631"/>
        <v/>
      </c>
      <c r="BI5124" t="str">
        <f t="shared" si="632"/>
        <v/>
      </c>
      <c r="BJ5124" t="str">
        <f t="shared" ca="1" si="633"/>
        <v/>
      </c>
      <c r="BK5124">
        <f t="shared" si="635"/>
        <v>1900</v>
      </c>
      <c r="BL5124">
        <f t="shared" si="636"/>
        <v>1900</v>
      </c>
      <c r="BM5124" t="str">
        <f t="shared" si="634"/>
        <v/>
      </c>
    </row>
    <row r="5125" spans="59:65">
      <c r="BG5125" t="str">
        <f t="shared" ca="1" si="630"/>
        <v/>
      </c>
      <c r="BH5125" t="str">
        <f t="shared" si="631"/>
        <v/>
      </c>
      <c r="BI5125" t="str">
        <f t="shared" si="632"/>
        <v/>
      </c>
      <c r="BJ5125" t="str">
        <f t="shared" ca="1" si="633"/>
        <v/>
      </c>
      <c r="BK5125">
        <f t="shared" si="635"/>
        <v>1900</v>
      </c>
      <c r="BL5125">
        <f t="shared" si="636"/>
        <v>1900</v>
      </c>
      <c r="BM5125" t="str">
        <f t="shared" si="634"/>
        <v/>
      </c>
    </row>
    <row r="5126" spans="59:65">
      <c r="BG5126" t="str">
        <f t="shared" ca="1" si="630"/>
        <v/>
      </c>
      <c r="BH5126" t="str">
        <f t="shared" si="631"/>
        <v/>
      </c>
      <c r="BI5126" t="str">
        <f t="shared" si="632"/>
        <v/>
      </c>
      <c r="BJ5126" t="str">
        <f t="shared" ca="1" si="633"/>
        <v/>
      </c>
      <c r="BK5126">
        <f t="shared" si="635"/>
        <v>1900</v>
      </c>
      <c r="BL5126">
        <f t="shared" si="636"/>
        <v>1900</v>
      </c>
      <c r="BM5126" t="str">
        <f t="shared" si="634"/>
        <v/>
      </c>
    </row>
    <row r="5127" spans="59:65">
      <c r="BG5127" t="str">
        <f t="shared" ca="1" si="630"/>
        <v/>
      </c>
      <c r="BH5127" t="str">
        <f t="shared" si="631"/>
        <v/>
      </c>
      <c r="BI5127" t="str">
        <f t="shared" si="632"/>
        <v/>
      </c>
      <c r="BJ5127" t="str">
        <f t="shared" ca="1" si="633"/>
        <v/>
      </c>
      <c r="BK5127">
        <f t="shared" si="635"/>
        <v>1900</v>
      </c>
      <c r="BL5127">
        <f t="shared" si="636"/>
        <v>1900</v>
      </c>
      <c r="BM5127" t="str">
        <f t="shared" si="634"/>
        <v/>
      </c>
    </row>
    <row r="5128" spans="59:65">
      <c r="BG5128" t="str">
        <f t="shared" ca="1" si="630"/>
        <v/>
      </c>
      <c r="BH5128" t="str">
        <f t="shared" si="631"/>
        <v/>
      </c>
      <c r="BI5128" t="str">
        <f t="shared" si="632"/>
        <v/>
      </c>
      <c r="BJ5128" t="str">
        <f t="shared" ca="1" si="633"/>
        <v/>
      </c>
      <c r="BK5128">
        <f t="shared" si="635"/>
        <v>1900</v>
      </c>
      <c r="BL5128">
        <f t="shared" si="636"/>
        <v>1900</v>
      </c>
      <c r="BM5128" t="str">
        <f t="shared" si="634"/>
        <v/>
      </c>
    </row>
    <row r="5129" spans="59:65">
      <c r="BG5129" t="str">
        <f t="shared" ca="1" si="630"/>
        <v/>
      </c>
      <c r="BH5129" t="str">
        <f t="shared" si="631"/>
        <v/>
      </c>
      <c r="BI5129" t="str">
        <f t="shared" si="632"/>
        <v/>
      </c>
      <c r="BJ5129" t="str">
        <f t="shared" ca="1" si="633"/>
        <v/>
      </c>
      <c r="BK5129">
        <f t="shared" si="635"/>
        <v>1900</v>
      </c>
      <c r="BL5129">
        <f t="shared" si="636"/>
        <v>1900</v>
      </c>
      <c r="BM5129" t="str">
        <f t="shared" si="634"/>
        <v/>
      </c>
    </row>
    <row r="5130" spans="59:65">
      <c r="BG5130" t="str">
        <f t="shared" ca="1" si="630"/>
        <v/>
      </c>
      <c r="BH5130" t="str">
        <f t="shared" si="631"/>
        <v/>
      </c>
      <c r="BI5130" t="str">
        <f t="shared" si="632"/>
        <v/>
      </c>
      <c r="BJ5130" t="str">
        <f t="shared" ca="1" si="633"/>
        <v/>
      </c>
      <c r="BK5130">
        <f t="shared" si="635"/>
        <v>1900</v>
      </c>
      <c r="BL5130">
        <f t="shared" si="636"/>
        <v>1900</v>
      </c>
      <c r="BM5130" t="str">
        <f t="shared" si="634"/>
        <v/>
      </c>
    </row>
    <row r="5131" spans="59:65">
      <c r="BG5131" t="str">
        <f t="shared" ca="1" si="630"/>
        <v/>
      </c>
      <c r="BH5131" t="str">
        <f t="shared" si="631"/>
        <v/>
      </c>
      <c r="BI5131" t="str">
        <f t="shared" si="632"/>
        <v/>
      </c>
      <c r="BJ5131" t="str">
        <f t="shared" ca="1" si="633"/>
        <v/>
      </c>
      <c r="BK5131">
        <f t="shared" si="635"/>
        <v>1900</v>
      </c>
      <c r="BL5131">
        <f t="shared" si="636"/>
        <v>1900</v>
      </c>
      <c r="BM5131" t="str">
        <f t="shared" si="634"/>
        <v/>
      </c>
    </row>
    <row r="5132" spans="59:65">
      <c r="BG5132" t="str">
        <f t="shared" ca="1" si="630"/>
        <v/>
      </c>
      <c r="BH5132" t="str">
        <f t="shared" si="631"/>
        <v/>
      </c>
      <c r="BI5132" t="str">
        <f t="shared" si="632"/>
        <v/>
      </c>
      <c r="BJ5132" t="str">
        <f t="shared" ca="1" si="633"/>
        <v/>
      </c>
      <c r="BK5132">
        <f t="shared" si="635"/>
        <v>1900</v>
      </c>
      <c r="BL5132">
        <f t="shared" si="636"/>
        <v>1900</v>
      </c>
      <c r="BM5132" t="str">
        <f t="shared" si="634"/>
        <v/>
      </c>
    </row>
    <row r="5133" spans="59:65">
      <c r="BG5133" t="str">
        <f t="shared" ca="1" si="630"/>
        <v/>
      </c>
      <c r="BH5133" t="str">
        <f t="shared" si="631"/>
        <v/>
      </c>
      <c r="BI5133" t="str">
        <f t="shared" si="632"/>
        <v/>
      </c>
      <c r="BJ5133" t="str">
        <f t="shared" ca="1" si="633"/>
        <v/>
      </c>
      <c r="BK5133">
        <f t="shared" si="635"/>
        <v>1900</v>
      </c>
      <c r="BL5133">
        <f t="shared" si="636"/>
        <v>1900</v>
      </c>
      <c r="BM5133" t="str">
        <f t="shared" si="634"/>
        <v/>
      </c>
    </row>
    <row r="5134" spans="59:65">
      <c r="BG5134" t="str">
        <f t="shared" ca="1" si="630"/>
        <v/>
      </c>
      <c r="BH5134" t="str">
        <f t="shared" si="631"/>
        <v/>
      </c>
      <c r="BI5134" t="str">
        <f t="shared" si="632"/>
        <v/>
      </c>
      <c r="BJ5134" t="str">
        <f t="shared" ca="1" si="633"/>
        <v/>
      </c>
      <c r="BK5134">
        <f t="shared" si="635"/>
        <v>1900</v>
      </c>
      <c r="BL5134">
        <f t="shared" si="636"/>
        <v>1900</v>
      </c>
      <c r="BM5134" t="str">
        <f t="shared" si="634"/>
        <v/>
      </c>
    </row>
    <row r="5135" spans="59:65">
      <c r="BG5135" t="str">
        <f t="shared" ca="1" si="630"/>
        <v/>
      </c>
      <c r="BH5135" t="str">
        <f t="shared" si="631"/>
        <v/>
      </c>
      <c r="BI5135" t="str">
        <f t="shared" si="632"/>
        <v/>
      </c>
      <c r="BJ5135" t="str">
        <f t="shared" ca="1" si="633"/>
        <v/>
      </c>
      <c r="BK5135">
        <f t="shared" si="635"/>
        <v>1900</v>
      </c>
      <c r="BL5135">
        <f t="shared" si="636"/>
        <v>1900</v>
      </c>
      <c r="BM5135" t="str">
        <f t="shared" si="634"/>
        <v/>
      </c>
    </row>
    <row r="5136" spans="59:65">
      <c r="BG5136" t="str">
        <f t="shared" ca="1" si="630"/>
        <v/>
      </c>
      <c r="BH5136" t="str">
        <f t="shared" si="631"/>
        <v/>
      </c>
      <c r="BI5136" t="str">
        <f t="shared" si="632"/>
        <v/>
      </c>
      <c r="BJ5136" t="str">
        <f t="shared" ca="1" si="633"/>
        <v/>
      </c>
      <c r="BK5136">
        <f t="shared" si="635"/>
        <v>1900</v>
      </c>
      <c r="BL5136">
        <f t="shared" si="636"/>
        <v>1900</v>
      </c>
      <c r="BM5136" t="str">
        <f t="shared" si="634"/>
        <v/>
      </c>
    </row>
    <row r="5137" spans="59:65">
      <c r="BG5137" t="str">
        <f t="shared" ca="1" si="630"/>
        <v/>
      </c>
      <c r="BH5137" t="str">
        <f t="shared" si="631"/>
        <v/>
      </c>
      <c r="BI5137" t="str">
        <f t="shared" si="632"/>
        <v/>
      </c>
      <c r="BJ5137" t="str">
        <f t="shared" ca="1" si="633"/>
        <v/>
      </c>
      <c r="BK5137">
        <f t="shared" si="635"/>
        <v>1900</v>
      </c>
      <c r="BL5137">
        <f t="shared" si="636"/>
        <v>1900</v>
      </c>
      <c r="BM5137" t="str">
        <f t="shared" si="634"/>
        <v/>
      </c>
    </row>
    <row r="5138" spans="59:65">
      <c r="BG5138" t="str">
        <f t="shared" ca="1" si="630"/>
        <v/>
      </c>
      <c r="BH5138" t="str">
        <f t="shared" si="631"/>
        <v/>
      </c>
      <c r="BI5138" t="str">
        <f t="shared" si="632"/>
        <v/>
      </c>
      <c r="BJ5138" t="str">
        <f t="shared" ca="1" si="633"/>
        <v/>
      </c>
      <c r="BK5138">
        <f t="shared" si="635"/>
        <v>1900</v>
      </c>
      <c r="BL5138">
        <f t="shared" si="636"/>
        <v>1900</v>
      </c>
      <c r="BM5138" t="str">
        <f t="shared" si="634"/>
        <v/>
      </c>
    </row>
    <row r="5139" spans="59:65">
      <c r="BG5139" t="str">
        <f t="shared" ca="1" si="630"/>
        <v/>
      </c>
      <c r="BH5139" t="str">
        <f t="shared" si="631"/>
        <v/>
      </c>
      <c r="BI5139" t="str">
        <f t="shared" si="632"/>
        <v/>
      </c>
      <c r="BJ5139" t="str">
        <f t="shared" ca="1" si="633"/>
        <v/>
      </c>
      <c r="BK5139">
        <f t="shared" si="635"/>
        <v>1900</v>
      </c>
      <c r="BL5139">
        <f t="shared" si="636"/>
        <v>1900</v>
      </c>
      <c r="BM5139" t="str">
        <f t="shared" si="634"/>
        <v/>
      </c>
    </row>
    <row r="5140" spans="59:65">
      <c r="BG5140" t="str">
        <f t="shared" ca="1" si="630"/>
        <v/>
      </c>
      <c r="BH5140" t="str">
        <f t="shared" si="631"/>
        <v/>
      </c>
      <c r="BI5140" t="str">
        <f t="shared" si="632"/>
        <v/>
      </c>
      <c r="BJ5140" t="str">
        <f t="shared" ca="1" si="633"/>
        <v/>
      </c>
      <c r="BK5140">
        <f t="shared" si="635"/>
        <v>1900</v>
      </c>
      <c r="BL5140">
        <f t="shared" si="636"/>
        <v>1900</v>
      </c>
      <c r="BM5140" t="str">
        <f t="shared" si="634"/>
        <v/>
      </c>
    </row>
    <row r="5141" spans="59:65">
      <c r="BG5141" t="str">
        <f t="shared" ca="1" si="630"/>
        <v/>
      </c>
      <c r="BH5141" t="str">
        <f t="shared" si="631"/>
        <v/>
      </c>
      <c r="BI5141" t="str">
        <f t="shared" si="632"/>
        <v/>
      </c>
      <c r="BJ5141" t="str">
        <f t="shared" ca="1" si="633"/>
        <v/>
      </c>
      <c r="BK5141">
        <f t="shared" si="635"/>
        <v>1900</v>
      </c>
      <c r="BL5141">
        <f t="shared" si="636"/>
        <v>1900</v>
      </c>
      <c r="BM5141" t="str">
        <f t="shared" si="634"/>
        <v/>
      </c>
    </row>
    <row r="5142" spans="59:65">
      <c r="BG5142" t="str">
        <f t="shared" ca="1" si="630"/>
        <v/>
      </c>
      <c r="BH5142" t="str">
        <f t="shared" si="631"/>
        <v/>
      </c>
      <c r="BI5142" t="str">
        <f t="shared" si="632"/>
        <v/>
      </c>
      <c r="BJ5142" t="str">
        <f t="shared" ca="1" si="633"/>
        <v/>
      </c>
      <c r="BK5142">
        <f t="shared" si="635"/>
        <v>1900</v>
      </c>
      <c r="BL5142">
        <f t="shared" si="636"/>
        <v>1900</v>
      </c>
      <c r="BM5142" t="str">
        <f t="shared" si="634"/>
        <v/>
      </c>
    </row>
    <row r="5143" spans="59:65">
      <c r="BG5143" t="str">
        <f t="shared" ca="1" si="630"/>
        <v/>
      </c>
      <c r="BH5143" t="str">
        <f t="shared" si="631"/>
        <v/>
      </c>
      <c r="BI5143" t="str">
        <f t="shared" si="632"/>
        <v/>
      </c>
      <c r="BJ5143" t="str">
        <f t="shared" ca="1" si="633"/>
        <v/>
      </c>
      <c r="BK5143">
        <f t="shared" si="635"/>
        <v>1900</v>
      </c>
      <c r="BL5143">
        <f t="shared" si="636"/>
        <v>1900</v>
      </c>
      <c r="BM5143" t="str">
        <f t="shared" si="634"/>
        <v/>
      </c>
    </row>
    <row r="5144" spans="59:65">
      <c r="BG5144" t="str">
        <f t="shared" ca="1" si="630"/>
        <v/>
      </c>
      <c r="BH5144" t="str">
        <f t="shared" si="631"/>
        <v/>
      </c>
      <c r="BI5144" t="str">
        <f t="shared" si="632"/>
        <v/>
      </c>
      <c r="BJ5144" t="str">
        <f t="shared" ca="1" si="633"/>
        <v/>
      </c>
      <c r="BK5144">
        <f t="shared" si="635"/>
        <v>1900</v>
      </c>
      <c r="BL5144">
        <f t="shared" si="636"/>
        <v>1900</v>
      </c>
      <c r="BM5144" t="str">
        <f t="shared" si="634"/>
        <v/>
      </c>
    </row>
    <row r="5145" spans="59:65">
      <c r="BG5145" t="str">
        <f t="shared" ca="1" si="630"/>
        <v/>
      </c>
      <c r="BH5145" t="str">
        <f t="shared" si="631"/>
        <v/>
      </c>
      <c r="BI5145" t="str">
        <f t="shared" si="632"/>
        <v/>
      </c>
      <c r="BJ5145" t="str">
        <f t="shared" ca="1" si="633"/>
        <v/>
      </c>
      <c r="BK5145">
        <f t="shared" si="635"/>
        <v>1900</v>
      </c>
      <c r="BL5145">
        <f t="shared" si="636"/>
        <v>1900</v>
      </c>
      <c r="BM5145" t="str">
        <f t="shared" si="634"/>
        <v/>
      </c>
    </row>
    <row r="5146" spans="59:65">
      <c r="BG5146" t="str">
        <f t="shared" ca="1" si="630"/>
        <v/>
      </c>
      <c r="BH5146" t="str">
        <f t="shared" si="631"/>
        <v/>
      </c>
      <c r="BI5146" t="str">
        <f t="shared" si="632"/>
        <v/>
      </c>
      <c r="BJ5146" t="str">
        <f t="shared" ca="1" si="633"/>
        <v/>
      </c>
      <c r="BK5146">
        <f t="shared" si="635"/>
        <v>1900</v>
      </c>
      <c r="BL5146">
        <f t="shared" si="636"/>
        <v>1900</v>
      </c>
      <c r="BM5146" t="str">
        <f t="shared" si="634"/>
        <v/>
      </c>
    </row>
    <row r="5147" spans="59:65">
      <c r="BG5147" t="str">
        <f t="shared" ca="1" si="630"/>
        <v/>
      </c>
      <c r="BH5147" t="str">
        <f t="shared" si="631"/>
        <v/>
      </c>
      <c r="BI5147" t="str">
        <f t="shared" si="632"/>
        <v/>
      </c>
      <c r="BJ5147" t="str">
        <f t="shared" ca="1" si="633"/>
        <v/>
      </c>
      <c r="BK5147">
        <f t="shared" si="635"/>
        <v>1900</v>
      </c>
      <c r="BL5147">
        <f t="shared" si="636"/>
        <v>1900</v>
      </c>
      <c r="BM5147" t="str">
        <f t="shared" si="634"/>
        <v/>
      </c>
    </row>
    <row r="5148" spans="59:65">
      <c r="BG5148" t="str">
        <f t="shared" ca="1" si="630"/>
        <v/>
      </c>
      <c r="BH5148" t="str">
        <f t="shared" si="631"/>
        <v/>
      </c>
      <c r="BI5148" t="str">
        <f t="shared" si="632"/>
        <v/>
      </c>
      <c r="BJ5148" t="str">
        <f t="shared" ca="1" si="633"/>
        <v/>
      </c>
      <c r="BK5148">
        <f t="shared" si="635"/>
        <v>1900</v>
      </c>
      <c r="BL5148">
        <f t="shared" si="636"/>
        <v>1900</v>
      </c>
      <c r="BM5148" t="str">
        <f t="shared" si="634"/>
        <v/>
      </c>
    </row>
    <row r="5149" spans="59:65">
      <c r="BG5149" t="str">
        <f t="shared" ca="1" si="630"/>
        <v/>
      </c>
      <c r="BH5149" t="str">
        <f t="shared" si="631"/>
        <v/>
      </c>
      <c r="BI5149" t="str">
        <f t="shared" si="632"/>
        <v/>
      </c>
      <c r="BJ5149" t="str">
        <f t="shared" ca="1" si="633"/>
        <v/>
      </c>
      <c r="BK5149">
        <f t="shared" si="635"/>
        <v>1900</v>
      </c>
      <c r="BL5149">
        <f t="shared" si="636"/>
        <v>1900</v>
      </c>
      <c r="BM5149" t="str">
        <f t="shared" si="634"/>
        <v/>
      </c>
    </row>
    <row r="5150" spans="59:65">
      <c r="BG5150" t="str">
        <f t="shared" ca="1" si="630"/>
        <v/>
      </c>
      <c r="BH5150" t="str">
        <f t="shared" si="631"/>
        <v/>
      </c>
      <c r="BI5150" t="str">
        <f t="shared" si="632"/>
        <v/>
      </c>
      <c r="BJ5150" t="str">
        <f t="shared" ca="1" si="633"/>
        <v/>
      </c>
      <c r="BK5150">
        <f t="shared" si="635"/>
        <v>1900</v>
      </c>
      <c r="BL5150">
        <f t="shared" si="636"/>
        <v>1900</v>
      </c>
      <c r="BM5150" t="str">
        <f t="shared" si="634"/>
        <v/>
      </c>
    </row>
    <row r="5151" spans="59:65">
      <c r="BG5151" t="str">
        <f t="shared" ca="1" si="630"/>
        <v/>
      </c>
      <c r="BH5151" t="str">
        <f t="shared" si="631"/>
        <v/>
      </c>
      <c r="BI5151" t="str">
        <f t="shared" si="632"/>
        <v/>
      </c>
      <c r="BJ5151" t="str">
        <f t="shared" ca="1" si="633"/>
        <v/>
      </c>
      <c r="BK5151">
        <f t="shared" si="635"/>
        <v>1900</v>
      </c>
      <c r="BL5151">
        <f t="shared" si="636"/>
        <v>1900</v>
      </c>
      <c r="BM5151" t="str">
        <f t="shared" si="634"/>
        <v/>
      </c>
    </row>
    <row r="5152" spans="59:65">
      <c r="BG5152" t="str">
        <f t="shared" ca="1" si="630"/>
        <v/>
      </c>
      <c r="BH5152" t="str">
        <f t="shared" si="631"/>
        <v/>
      </c>
      <c r="BI5152" t="str">
        <f t="shared" si="632"/>
        <v/>
      </c>
      <c r="BJ5152" t="str">
        <f t="shared" ca="1" si="633"/>
        <v/>
      </c>
      <c r="BK5152">
        <f t="shared" si="635"/>
        <v>1900</v>
      </c>
      <c r="BL5152">
        <f t="shared" si="636"/>
        <v>1900</v>
      </c>
      <c r="BM5152" t="str">
        <f t="shared" si="634"/>
        <v/>
      </c>
    </row>
    <row r="5153" spans="59:65">
      <c r="BG5153" t="str">
        <f t="shared" ca="1" si="630"/>
        <v/>
      </c>
      <c r="BH5153" t="str">
        <f t="shared" si="631"/>
        <v/>
      </c>
      <c r="BI5153" t="str">
        <f t="shared" si="632"/>
        <v/>
      </c>
      <c r="BJ5153" t="str">
        <f t="shared" ca="1" si="633"/>
        <v/>
      </c>
      <c r="BK5153">
        <f t="shared" si="635"/>
        <v>1900</v>
      </c>
      <c r="BL5153">
        <f t="shared" si="636"/>
        <v>1900</v>
      </c>
      <c r="BM5153" t="str">
        <f t="shared" si="634"/>
        <v/>
      </c>
    </row>
    <row r="5154" spans="59:65">
      <c r="BG5154" t="str">
        <f t="shared" ca="1" si="630"/>
        <v/>
      </c>
      <c r="BH5154" t="str">
        <f t="shared" si="631"/>
        <v/>
      </c>
      <c r="BI5154" t="str">
        <f t="shared" si="632"/>
        <v/>
      </c>
      <c r="BJ5154" t="str">
        <f t="shared" ca="1" si="633"/>
        <v/>
      </c>
      <c r="BK5154">
        <f t="shared" si="635"/>
        <v>1900</v>
      </c>
      <c r="BL5154">
        <f t="shared" si="636"/>
        <v>1900</v>
      </c>
      <c r="BM5154" t="str">
        <f t="shared" si="634"/>
        <v/>
      </c>
    </row>
    <row r="5155" spans="59:65">
      <c r="BG5155" t="str">
        <f t="shared" ca="1" si="630"/>
        <v/>
      </c>
      <c r="BH5155" t="str">
        <f t="shared" si="631"/>
        <v/>
      </c>
      <c r="BI5155" t="str">
        <f t="shared" si="632"/>
        <v/>
      </c>
      <c r="BJ5155" t="str">
        <f t="shared" ca="1" si="633"/>
        <v/>
      </c>
      <c r="BK5155">
        <f t="shared" si="635"/>
        <v>1900</v>
      </c>
      <c r="BL5155">
        <f t="shared" si="636"/>
        <v>1900</v>
      </c>
      <c r="BM5155" t="str">
        <f t="shared" si="634"/>
        <v/>
      </c>
    </row>
    <row r="5156" spans="59:65">
      <c r="BG5156" t="str">
        <f t="shared" ca="1" si="630"/>
        <v/>
      </c>
      <c r="BH5156" t="str">
        <f t="shared" si="631"/>
        <v/>
      </c>
      <c r="BI5156" t="str">
        <f t="shared" si="632"/>
        <v/>
      </c>
      <c r="BJ5156" t="str">
        <f t="shared" ca="1" si="633"/>
        <v/>
      </c>
      <c r="BK5156">
        <f t="shared" si="635"/>
        <v>1900</v>
      </c>
      <c r="BL5156">
        <f t="shared" si="636"/>
        <v>1900</v>
      </c>
      <c r="BM5156" t="str">
        <f t="shared" si="634"/>
        <v/>
      </c>
    </row>
    <row r="5157" spans="59:65">
      <c r="BG5157" t="str">
        <f t="shared" ca="1" si="630"/>
        <v/>
      </c>
      <c r="BH5157" t="str">
        <f t="shared" si="631"/>
        <v/>
      </c>
      <c r="BI5157" t="str">
        <f t="shared" si="632"/>
        <v/>
      </c>
      <c r="BJ5157" t="str">
        <f t="shared" ca="1" si="633"/>
        <v/>
      </c>
      <c r="BK5157">
        <f t="shared" si="635"/>
        <v>1900</v>
      </c>
      <c r="BL5157">
        <f t="shared" si="636"/>
        <v>1900</v>
      </c>
      <c r="BM5157" t="str">
        <f t="shared" si="634"/>
        <v/>
      </c>
    </row>
    <row r="5158" spans="59:65">
      <c r="BG5158" t="str">
        <f t="shared" ca="1" si="630"/>
        <v/>
      </c>
      <c r="BH5158" t="str">
        <f t="shared" si="631"/>
        <v/>
      </c>
      <c r="BI5158" t="str">
        <f t="shared" si="632"/>
        <v/>
      </c>
      <c r="BJ5158" t="str">
        <f t="shared" ca="1" si="633"/>
        <v/>
      </c>
      <c r="BK5158">
        <f t="shared" si="635"/>
        <v>1900</v>
      </c>
      <c r="BL5158">
        <f t="shared" si="636"/>
        <v>1900</v>
      </c>
      <c r="BM5158" t="str">
        <f t="shared" si="634"/>
        <v/>
      </c>
    </row>
    <row r="5159" spans="59:65">
      <c r="BG5159" t="str">
        <f t="shared" ca="1" si="630"/>
        <v/>
      </c>
      <c r="BH5159" t="str">
        <f t="shared" si="631"/>
        <v/>
      </c>
      <c r="BI5159" t="str">
        <f t="shared" si="632"/>
        <v/>
      </c>
      <c r="BJ5159" t="str">
        <f t="shared" ca="1" si="633"/>
        <v/>
      </c>
      <c r="BK5159">
        <f t="shared" si="635"/>
        <v>1900</v>
      </c>
      <c r="BL5159">
        <f t="shared" si="636"/>
        <v>1900</v>
      </c>
      <c r="BM5159" t="str">
        <f t="shared" si="634"/>
        <v/>
      </c>
    </row>
    <row r="5160" spans="59:65">
      <c r="BG5160" t="str">
        <f t="shared" ca="1" si="630"/>
        <v/>
      </c>
      <c r="BH5160" t="str">
        <f t="shared" si="631"/>
        <v/>
      </c>
      <c r="BI5160" t="str">
        <f t="shared" si="632"/>
        <v/>
      </c>
      <c r="BJ5160" t="str">
        <f t="shared" ca="1" si="633"/>
        <v/>
      </c>
      <c r="BK5160">
        <f t="shared" si="635"/>
        <v>1900</v>
      </c>
      <c r="BL5160">
        <f t="shared" si="636"/>
        <v>1900</v>
      </c>
      <c r="BM5160" t="str">
        <f t="shared" si="634"/>
        <v/>
      </c>
    </row>
    <row r="5161" spans="59:65">
      <c r="BG5161" t="str">
        <f t="shared" ca="1" si="630"/>
        <v/>
      </c>
      <c r="BH5161" t="str">
        <f t="shared" si="631"/>
        <v/>
      </c>
      <c r="BI5161" t="str">
        <f t="shared" si="632"/>
        <v/>
      </c>
      <c r="BJ5161" t="str">
        <f t="shared" ca="1" si="633"/>
        <v/>
      </c>
      <c r="BK5161">
        <f t="shared" si="635"/>
        <v>1900</v>
      </c>
      <c r="BL5161">
        <f t="shared" si="636"/>
        <v>1900</v>
      </c>
      <c r="BM5161" t="str">
        <f t="shared" si="634"/>
        <v/>
      </c>
    </row>
    <row r="5162" spans="59:65">
      <c r="BG5162" t="str">
        <f t="shared" ca="1" si="630"/>
        <v/>
      </c>
      <c r="BH5162" t="str">
        <f t="shared" si="631"/>
        <v/>
      </c>
      <c r="BI5162" t="str">
        <f t="shared" si="632"/>
        <v/>
      </c>
      <c r="BJ5162" t="str">
        <f t="shared" ca="1" si="633"/>
        <v/>
      </c>
      <c r="BK5162">
        <f t="shared" si="635"/>
        <v>1900</v>
      </c>
      <c r="BL5162">
        <f t="shared" si="636"/>
        <v>1900</v>
      </c>
      <c r="BM5162" t="str">
        <f t="shared" si="634"/>
        <v/>
      </c>
    </row>
    <row r="5163" spans="59:65">
      <c r="BG5163" t="str">
        <f t="shared" ca="1" si="630"/>
        <v/>
      </c>
      <c r="BH5163" t="str">
        <f t="shared" si="631"/>
        <v/>
      </c>
      <c r="BI5163" t="str">
        <f t="shared" si="632"/>
        <v/>
      </c>
      <c r="BJ5163" t="str">
        <f t="shared" ca="1" si="633"/>
        <v/>
      </c>
      <c r="BK5163">
        <f t="shared" si="635"/>
        <v>1900</v>
      </c>
      <c r="BL5163">
        <f t="shared" si="636"/>
        <v>1900</v>
      </c>
      <c r="BM5163" t="str">
        <f t="shared" si="634"/>
        <v/>
      </c>
    </row>
    <row r="5164" spans="59:65">
      <c r="BG5164" t="str">
        <f t="shared" ca="1" si="630"/>
        <v/>
      </c>
      <c r="BH5164" t="str">
        <f t="shared" si="631"/>
        <v/>
      </c>
      <c r="BI5164" t="str">
        <f t="shared" si="632"/>
        <v/>
      </c>
      <c r="BJ5164" t="str">
        <f t="shared" ca="1" si="633"/>
        <v/>
      </c>
      <c r="BK5164">
        <f t="shared" si="635"/>
        <v>1900</v>
      </c>
      <c r="BL5164">
        <f t="shared" si="636"/>
        <v>1900</v>
      </c>
      <c r="BM5164" t="str">
        <f t="shared" si="634"/>
        <v/>
      </c>
    </row>
    <row r="5165" spans="59:65">
      <c r="BG5165" t="str">
        <f t="shared" ca="1" si="630"/>
        <v/>
      </c>
      <c r="BH5165" t="str">
        <f t="shared" si="631"/>
        <v/>
      </c>
      <c r="BI5165" t="str">
        <f t="shared" si="632"/>
        <v/>
      </c>
      <c r="BJ5165" t="str">
        <f t="shared" ca="1" si="633"/>
        <v/>
      </c>
      <c r="BK5165">
        <f t="shared" si="635"/>
        <v>1900</v>
      </c>
      <c r="BL5165">
        <f t="shared" si="636"/>
        <v>1900</v>
      </c>
      <c r="BM5165" t="str">
        <f t="shared" si="634"/>
        <v/>
      </c>
    </row>
    <row r="5166" spans="59:65">
      <c r="BG5166" t="str">
        <f t="shared" ca="1" si="630"/>
        <v/>
      </c>
      <c r="BH5166" t="str">
        <f t="shared" si="631"/>
        <v/>
      </c>
      <c r="BI5166" t="str">
        <f t="shared" si="632"/>
        <v/>
      </c>
      <c r="BJ5166" t="str">
        <f t="shared" ca="1" si="633"/>
        <v/>
      </c>
      <c r="BK5166">
        <f t="shared" si="635"/>
        <v>1900</v>
      </c>
      <c r="BL5166">
        <f t="shared" si="636"/>
        <v>1900</v>
      </c>
      <c r="BM5166" t="str">
        <f t="shared" si="634"/>
        <v/>
      </c>
    </row>
    <row r="5167" spans="59:65">
      <c r="BG5167" t="str">
        <f t="shared" ca="1" si="630"/>
        <v/>
      </c>
      <c r="BH5167" t="str">
        <f t="shared" si="631"/>
        <v/>
      </c>
      <c r="BI5167" t="str">
        <f t="shared" si="632"/>
        <v/>
      </c>
      <c r="BJ5167" t="str">
        <f t="shared" ca="1" si="633"/>
        <v/>
      </c>
      <c r="BK5167">
        <f t="shared" si="635"/>
        <v>1900</v>
      </c>
      <c r="BL5167">
        <f t="shared" si="636"/>
        <v>1900</v>
      </c>
      <c r="BM5167" t="str">
        <f t="shared" si="634"/>
        <v/>
      </c>
    </row>
    <row r="5168" spans="59:65">
      <c r="BG5168" t="str">
        <f t="shared" ca="1" si="630"/>
        <v/>
      </c>
      <c r="BH5168" t="str">
        <f t="shared" si="631"/>
        <v/>
      </c>
      <c r="BI5168" t="str">
        <f t="shared" si="632"/>
        <v/>
      </c>
      <c r="BJ5168" t="str">
        <f t="shared" ca="1" si="633"/>
        <v/>
      </c>
      <c r="BK5168">
        <f t="shared" si="635"/>
        <v>1900</v>
      </c>
      <c r="BL5168">
        <f t="shared" si="636"/>
        <v>1900</v>
      </c>
      <c r="BM5168" t="str">
        <f t="shared" si="634"/>
        <v/>
      </c>
    </row>
    <row r="5169" spans="59:65">
      <c r="BG5169" t="str">
        <f t="shared" ca="1" si="630"/>
        <v/>
      </c>
      <c r="BH5169" t="str">
        <f t="shared" si="631"/>
        <v/>
      </c>
      <c r="BI5169" t="str">
        <f t="shared" si="632"/>
        <v/>
      </c>
      <c r="BJ5169" t="str">
        <f t="shared" ca="1" si="633"/>
        <v/>
      </c>
      <c r="BK5169">
        <f t="shared" si="635"/>
        <v>1900</v>
      </c>
      <c r="BL5169">
        <f t="shared" si="636"/>
        <v>1900</v>
      </c>
      <c r="BM5169" t="str">
        <f t="shared" si="634"/>
        <v/>
      </c>
    </row>
    <row r="5170" spans="59:65">
      <c r="BG5170" t="str">
        <f t="shared" ca="1" si="630"/>
        <v/>
      </c>
      <c r="BH5170" t="str">
        <f t="shared" si="631"/>
        <v/>
      </c>
      <c r="BI5170" t="str">
        <f t="shared" si="632"/>
        <v/>
      </c>
      <c r="BJ5170" t="str">
        <f t="shared" ca="1" si="633"/>
        <v/>
      </c>
      <c r="BK5170">
        <f t="shared" si="635"/>
        <v>1900</v>
      </c>
      <c r="BL5170">
        <f t="shared" si="636"/>
        <v>1900</v>
      </c>
      <c r="BM5170" t="str">
        <f t="shared" si="634"/>
        <v/>
      </c>
    </row>
    <row r="5171" spans="59:65">
      <c r="BG5171" t="str">
        <f t="shared" ca="1" si="630"/>
        <v/>
      </c>
      <c r="BH5171" t="str">
        <f t="shared" si="631"/>
        <v/>
      </c>
      <c r="BI5171" t="str">
        <f t="shared" si="632"/>
        <v/>
      </c>
      <c r="BJ5171" t="str">
        <f t="shared" ca="1" si="633"/>
        <v/>
      </c>
      <c r="BK5171">
        <f t="shared" si="635"/>
        <v>1900</v>
      </c>
      <c r="BL5171">
        <f t="shared" si="636"/>
        <v>1900</v>
      </c>
      <c r="BM5171" t="str">
        <f t="shared" si="634"/>
        <v/>
      </c>
    </row>
    <row r="5172" spans="59:65">
      <c r="BG5172" t="str">
        <f t="shared" ca="1" si="630"/>
        <v/>
      </c>
      <c r="BH5172" t="str">
        <f t="shared" si="631"/>
        <v/>
      </c>
      <c r="BI5172" t="str">
        <f t="shared" si="632"/>
        <v/>
      </c>
      <c r="BJ5172" t="str">
        <f t="shared" ca="1" si="633"/>
        <v/>
      </c>
      <c r="BK5172">
        <f t="shared" si="635"/>
        <v>1900</v>
      </c>
      <c r="BL5172">
        <f t="shared" si="636"/>
        <v>1900</v>
      </c>
      <c r="BM5172" t="str">
        <f t="shared" si="634"/>
        <v/>
      </c>
    </row>
    <row r="5173" spans="59:65">
      <c r="BG5173" t="str">
        <f t="shared" ca="1" si="630"/>
        <v/>
      </c>
      <c r="BH5173" t="str">
        <f t="shared" si="631"/>
        <v/>
      </c>
      <c r="BI5173" t="str">
        <f t="shared" si="632"/>
        <v/>
      </c>
      <c r="BJ5173" t="str">
        <f t="shared" ca="1" si="633"/>
        <v/>
      </c>
      <c r="BK5173">
        <f t="shared" si="635"/>
        <v>1900</v>
      </c>
      <c r="BL5173">
        <f t="shared" si="636"/>
        <v>1900</v>
      </c>
      <c r="BM5173" t="str">
        <f t="shared" si="634"/>
        <v/>
      </c>
    </row>
    <row r="5174" spans="59:65">
      <c r="BG5174" t="str">
        <f t="shared" ca="1" si="630"/>
        <v/>
      </c>
      <c r="BH5174" t="str">
        <f t="shared" si="631"/>
        <v/>
      </c>
      <c r="BI5174" t="str">
        <f t="shared" si="632"/>
        <v/>
      </c>
      <c r="BJ5174" t="str">
        <f t="shared" ca="1" si="633"/>
        <v/>
      </c>
      <c r="BK5174">
        <f t="shared" si="635"/>
        <v>1900</v>
      </c>
      <c r="BL5174">
        <f t="shared" si="636"/>
        <v>1900</v>
      </c>
      <c r="BM5174" t="str">
        <f t="shared" si="634"/>
        <v/>
      </c>
    </row>
    <row r="5175" spans="59:65">
      <c r="BG5175" t="str">
        <f t="shared" ca="1" si="630"/>
        <v/>
      </c>
      <c r="BH5175" t="str">
        <f t="shared" si="631"/>
        <v/>
      </c>
      <c r="BI5175" t="str">
        <f t="shared" si="632"/>
        <v/>
      </c>
      <c r="BJ5175" t="str">
        <f t="shared" ca="1" si="633"/>
        <v/>
      </c>
      <c r="BK5175">
        <f t="shared" si="635"/>
        <v>1900</v>
      </c>
      <c r="BL5175">
        <f t="shared" si="636"/>
        <v>1900</v>
      </c>
      <c r="BM5175" t="str">
        <f t="shared" si="634"/>
        <v/>
      </c>
    </row>
    <row r="5176" spans="59:65">
      <c r="BG5176" t="str">
        <f t="shared" ca="1" si="630"/>
        <v/>
      </c>
      <c r="BH5176" t="str">
        <f t="shared" si="631"/>
        <v/>
      </c>
      <c r="BI5176" t="str">
        <f t="shared" si="632"/>
        <v/>
      </c>
      <c r="BJ5176" t="str">
        <f t="shared" ca="1" si="633"/>
        <v/>
      </c>
      <c r="BK5176">
        <f t="shared" si="635"/>
        <v>1900</v>
      </c>
      <c r="BL5176">
        <f t="shared" si="636"/>
        <v>1900</v>
      </c>
      <c r="BM5176" t="str">
        <f t="shared" si="634"/>
        <v/>
      </c>
    </row>
    <row r="5177" spans="59:65">
      <c r="BG5177" t="str">
        <f t="shared" ref="BG5177:BG5240" ca="1" si="637">IF(A5177="","",DATEDIF(J5177,TODAY(),"y"))</f>
        <v/>
      </c>
      <c r="BH5177" t="str">
        <f t="shared" ref="BH5177:BH5240" si="638">IF(A5177="","",IF(BG5177&lt;61,"Moins de 61",IF(BG5177&lt;66,"61 à 65",IF(BG5177&lt;71,"66 à 70",IF(BG5177&lt;76,"71 à 75",IF(BG5177&lt;81,"76 à 80",IF(BG5177&lt;86,"81 à 85",IF(BG5177&lt;91,"86 à 90",IF(BG5177&lt;96,"91 à 95",IF(BG5177&lt;101,"96 à 100",IF(BG5177&gt;=101,"101 et plus","")))))))))))</f>
        <v/>
      </c>
      <c r="BI5177" t="str">
        <f t="shared" ref="BI5177:BI5240" si="639">IF(B5177="","",IF(BG5177&lt;66,"Moins de 66",IF(BG5177&lt;71,"66 à 70",IF(BG5177&lt;76,"71 à 75",IF(BG5177&lt;81,"76 à 80",IF(BG5177&gt;=81,"plus de 80",""))))))</f>
        <v/>
      </c>
      <c r="BJ5177" t="str">
        <f t="shared" ref="BJ5177:BJ5240" ca="1" si="640">IF(A5177="","",DATEDIF(L5177,TODAY(),"y"))</f>
        <v/>
      </c>
      <c r="BK5177">
        <f t="shared" si="635"/>
        <v>1900</v>
      </c>
      <c r="BL5177">
        <f t="shared" si="636"/>
        <v>1900</v>
      </c>
      <c r="BM5177" t="str">
        <f t="shared" si="634"/>
        <v/>
      </c>
    </row>
    <row r="5178" spans="59:65">
      <c r="BG5178" t="str">
        <f t="shared" ca="1" si="637"/>
        <v/>
      </c>
      <c r="BH5178" t="str">
        <f t="shared" si="638"/>
        <v/>
      </c>
      <c r="BI5178" t="str">
        <f t="shared" si="639"/>
        <v/>
      </c>
      <c r="BJ5178" t="str">
        <f t="shared" ca="1" si="640"/>
        <v/>
      </c>
      <c r="BK5178">
        <f t="shared" si="635"/>
        <v>1900</v>
      </c>
      <c r="BL5178">
        <f t="shared" si="636"/>
        <v>1900</v>
      </c>
      <c r="BM5178" t="str">
        <f t="shared" si="634"/>
        <v/>
      </c>
    </row>
    <row r="5179" spans="59:65">
      <c r="BG5179" t="str">
        <f t="shared" ca="1" si="637"/>
        <v/>
      </c>
      <c r="BH5179" t="str">
        <f t="shared" si="638"/>
        <v/>
      </c>
      <c r="BI5179" t="str">
        <f t="shared" si="639"/>
        <v/>
      </c>
      <c r="BJ5179" t="str">
        <f t="shared" ca="1" si="640"/>
        <v/>
      </c>
      <c r="BK5179">
        <f t="shared" si="635"/>
        <v>1900</v>
      </c>
      <c r="BL5179">
        <f t="shared" si="636"/>
        <v>1900</v>
      </c>
      <c r="BM5179" t="str">
        <f t="shared" si="634"/>
        <v/>
      </c>
    </row>
    <row r="5180" spans="59:65">
      <c r="BG5180" t="str">
        <f t="shared" ca="1" si="637"/>
        <v/>
      </c>
      <c r="BH5180" t="str">
        <f t="shared" si="638"/>
        <v/>
      </c>
      <c r="BI5180" t="str">
        <f t="shared" si="639"/>
        <v/>
      </c>
      <c r="BJ5180" t="str">
        <f t="shared" ca="1" si="640"/>
        <v/>
      </c>
      <c r="BK5180">
        <f t="shared" si="635"/>
        <v>1900</v>
      </c>
      <c r="BL5180">
        <f t="shared" si="636"/>
        <v>1900</v>
      </c>
      <c r="BM5180" t="str">
        <f t="shared" si="634"/>
        <v/>
      </c>
    </row>
    <row r="5181" spans="59:65">
      <c r="BG5181" t="str">
        <f t="shared" ca="1" si="637"/>
        <v/>
      </c>
      <c r="BH5181" t="str">
        <f t="shared" si="638"/>
        <v/>
      </c>
      <c r="BI5181" t="str">
        <f t="shared" si="639"/>
        <v/>
      </c>
      <c r="BJ5181" t="str">
        <f t="shared" ca="1" si="640"/>
        <v/>
      </c>
      <c r="BK5181">
        <f t="shared" si="635"/>
        <v>1900</v>
      </c>
      <c r="BL5181">
        <f t="shared" si="636"/>
        <v>1900</v>
      </c>
      <c r="BM5181" t="str">
        <f t="shared" si="634"/>
        <v/>
      </c>
    </row>
    <row r="5182" spans="59:65">
      <c r="BG5182" t="str">
        <f t="shared" ca="1" si="637"/>
        <v/>
      </c>
      <c r="BH5182" t="str">
        <f t="shared" si="638"/>
        <v/>
      </c>
      <c r="BI5182" t="str">
        <f t="shared" si="639"/>
        <v/>
      </c>
      <c r="BJ5182" t="str">
        <f t="shared" ca="1" si="640"/>
        <v/>
      </c>
      <c r="BK5182">
        <f t="shared" si="635"/>
        <v>1900</v>
      </c>
      <c r="BL5182">
        <f t="shared" si="636"/>
        <v>1900</v>
      </c>
      <c r="BM5182" t="str">
        <f t="shared" si="634"/>
        <v/>
      </c>
    </row>
    <row r="5183" spans="59:65">
      <c r="BG5183" t="str">
        <f t="shared" ca="1" si="637"/>
        <v/>
      </c>
      <c r="BH5183" t="str">
        <f t="shared" si="638"/>
        <v/>
      </c>
      <c r="BI5183" t="str">
        <f t="shared" si="639"/>
        <v/>
      </c>
      <c r="BJ5183" t="str">
        <f t="shared" ca="1" si="640"/>
        <v/>
      </c>
      <c r="BK5183">
        <f t="shared" si="635"/>
        <v>1900</v>
      </c>
      <c r="BL5183">
        <f t="shared" si="636"/>
        <v>1900</v>
      </c>
      <c r="BM5183" t="str">
        <f t="shared" si="634"/>
        <v/>
      </c>
    </row>
    <row r="5184" spans="59:65">
      <c r="BG5184" t="str">
        <f t="shared" ca="1" si="637"/>
        <v/>
      </c>
      <c r="BH5184" t="str">
        <f t="shared" si="638"/>
        <v/>
      </c>
      <c r="BI5184" t="str">
        <f t="shared" si="639"/>
        <v/>
      </c>
      <c r="BJ5184" t="str">
        <f t="shared" ca="1" si="640"/>
        <v/>
      </c>
      <c r="BK5184">
        <f t="shared" si="635"/>
        <v>1900</v>
      </c>
      <c r="BL5184">
        <f t="shared" si="636"/>
        <v>1900</v>
      </c>
      <c r="BM5184" t="str">
        <f t="shared" si="634"/>
        <v/>
      </c>
    </row>
    <row r="5185" spans="59:65">
      <c r="BG5185" t="str">
        <f t="shared" ca="1" si="637"/>
        <v/>
      </c>
      <c r="BH5185" t="str">
        <f t="shared" si="638"/>
        <v/>
      </c>
      <c r="BI5185" t="str">
        <f t="shared" si="639"/>
        <v/>
      </c>
      <c r="BJ5185" t="str">
        <f t="shared" ca="1" si="640"/>
        <v/>
      </c>
      <c r="BK5185">
        <f t="shared" si="635"/>
        <v>1900</v>
      </c>
      <c r="BL5185">
        <f t="shared" si="636"/>
        <v>1900</v>
      </c>
      <c r="BM5185" t="str">
        <f t="shared" si="634"/>
        <v/>
      </c>
    </row>
    <row r="5186" spans="59:65">
      <c r="BG5186" t="str">
        <f t="shared" ca="1" si="637"/>
        <v/>
      </c>
      <c r="BH5186" t="str">
        <f t="shared" si="638"/>
        <v/>
      </c>
      <c r="BI5186" t="str">
        <f t="shared" si="639"/>
        <v/>
      </c>
      <c r="BJ5186" t="str">
        <f t="shared" ca="1" si="640"/>
        <v/>
      </c>
      <c r="BK5186">
        <f t="shared" si="635"/>
        <v>1900</v>
      </c>
      <c r="BL5186">
        <f t="shared" si="636"/>
        <v>1900</v>
      </c>
      <c r="BM5186" t="str">
        <f t="shared" ref="BM5186:BM5249" si="641">IF(A5186="","",IF(O5186="Adhérent",BG5186,""))</f>
        <v/>
      </c>
    </row>
    <row r="5187" spans="59:65">
      <c r="BG5187" t="str">
        <f t="shared" ca="1" si="637"/>
        <v/>
      </c>
      <c r="BH5187" t="str">
        <f t="shared" si="638"/>
        <v/>
      </c>
      <c r="BI5187" t="str">
        <f t="shared" si="639"/>
        <v/>
      </c>
      <c r="BJ5187" t="str">
        <f t="shared" ca="1" si="640"/>
        <v/>
      </c>
      <c r="BK5187">
        <f t="shared" ref="BK5187:BK5250" si="642">YEAR(L5187)</f>
        <v>1900</v>
      </c>
      <c r="BL5187">
        <f t="shared" ref="BL5187:BL5250" si="643">YEAR(E5187)</f>
        <v>1900</v>
      </c>
      <c r="BM5187" t="str">
        <f t="shared" si="641"/>
        <v/>
      </c>
    </row>
    <row r="5188" spans="59:65">
      <c r="BG5188" t="str">
        <f t="shared" ca="1" si="637"/>
        <v/>
      </c>
      <c r="BH5188" t="str">
        <f t="shared" si="638"/>
        <v/>
      </c>
      <c r="BI5188" t="str">
        <f t="shared" si="639"/>
        <v/>
      </c>
      <c r="BJ5188" t="str">
        <f t="shared" ca="1" si="640"/>
        <v/>
      </c>
      <c r="BK5188">
        <f t="shared" si="642"/>
        <v>1900</v>
      </c>
      <c r="BL5188">
        <f t="shared" si="643"/>
        <v>1900</v>
      </c>
      <c r="BM5188" t="str">
        <f t="shared" si="641"/>
        <v/>
      </c>
    </row>
    <row r="5189" spans="59:65">
      <c r="BG5189" t="str">
        <f t="shared" ca="1" si="637"/>
        <v/>
      </c>
      <c r="BH5189" t="str">
        <f t="shared" si="638"/>
        <v/>
      </c>
      <c r="BI5189" t="str">
        <f t="shared" si="639"/>
        <v/>
      </c>
      <c r="BJ5189" t="str">
        <f t="shared" ca="1" si="640"/>
        <v/>
      </c>
      <c r="BK5189">
        <f t="shared" si="642"/>
        <v>1900</v>
      </c>
      <c r="BL5189">
        <f t="shared" si="643"/>
        <v>1900</v>
      </c>
      <c r="BM5189" t="str">
        <f t="shared" si="641"/>
        <v/>
      </c>
    </row>
    <row r="5190" spans="59:65">
      <c r="BG5190" t="str">
        <f t="shared" ca="1" si="637"/>
        <v/>
      </c>
      <c r="BH5190" t="str">
        <f t="shared" si="638"/>
        <v/>
      </c>
      <c r="BI5190" t="str">
        <f t="shared" si="639"/>
        <v/>
      </c>
      <c r="BJ5190" t="str">
        <f t="shared" ca="1" si="640"/>
        <v/>
      </c>
      <c r="BK5190">
        <f t="shared" si="642"/>
        <v>1900</v>
      </c>
      <c r="BL5190">
        <f t="shared" si="643"/>
        <v>1900</v>
      </c>
      <c r="BM5190" t="str">
        <f t="shared" si="641"/>
        <v/>
      </c>
    </row>
    <row r="5191" spans="59:65">
      <c r="BG5191" t="str">
        <f t="shared" ca="1" si="637"/>
        <v/>
      </c>
      <c r="BH5191" t="str">
        <f t="shared" si="638"/>
        <v/>
      </c>
      <c r="BI5191" t="str">
        <f t="shared" si="639"/>
        <v/>
      </c>
      <c r="BJ5191" t="str">
        <f t="shared" ca="1" si="640"/>
        <v/>
      </c>
      <c r="BK5191">
        <f t="shared" si="642"/>
        <v>1900</v>
      </c>
      <c r="BL5191">
        <f t="shared" si="643"/>
        <v>1900</v>
      </c>
      <c r="BM5191" t="str">
        <f t="shared" si="641"/>
        <v/>
      </c>
    </row>
    <row r="5192" spans="59:65">
      <c r="BG5192" t="str">
        <f t="shared" ca="1" si="637"/>
        <v/>
      </c>
      <c r="BH5192" t="str">
        <f t="shared" si="638"/>
        <v/>
      </c>
      <c r="BI5192" t="str">
        <f t="shared" si="639"/>
        <v/>
      </c>
      <c r="BJ5192" t="str">
        <f t="shared" ca="1" si="640"/>
        <v/>
      </c>
      <c r="BK5192">
        <f t="shared" si="642"/>
        <v>1900</v>
      </c>
      <c r="BL5192">
        <f t="shared" si="643"/>
        <v>1900</v>
      </c>
      <c r="BM5192" t="str">
        <f t="shared" si="641"/>
        <v/>
      </c>
    </row>
    <row r="5193" spans="59:65">
      <c r="BG5193" t="str">
        <f t="shared" ca="1" si="637"/>
        <v/>
      </c>
      <c r="BH5193" t="str">
        <f t="shared" si="638"/>
        <v/>
      </c>
      <c r="BI5193" t="str">
        <f t="shared" si="639"/>
        <v/>
      </c>
      <c r="BJ5193" t="str">
        <f t="shared" ca="1" si="640"/>
        <v/>
      </c>
      <c r="BK5193">
        <f t="shared" si="642"/>
        <v>1900</v>
      </c>
      <c r="BL5193">
        <f t="shared" si="643"/>
        <v>1900</v>
      </c>
      <c r="BM5193" t="str">
        <f t="shared" si="641"/>
        <v/>
      </c>
    </row>
    <row r="5194" spans="59:65">
      <c r="BG5194" t="str">
        <f t="shared" ca="1" si="637"/>
        <v/>
      </c>
      <c r="BH5194" t="str">
        <f t="shared" si="638"/>
        <v/>
      </c>
      <c r="BI5194" t="str">
        <f t="shared" si="639"/>
        <v/>
      </c>
      <c r="BJ5194" t="str">
        <f t="shared" ca="1" si="640"/>
        <v/>
      </c>
      <c r="BK5194">
        <f t="shared" si="642"/>
        <v>1900</v>
      </c>
      <c r="BL5194">
        <f t="shared" si="643"/>
        <v>1900</v>
      </c>
      <c r="BM5194" t="str">
        <f t="shared" si="641"/>
        <v/>
      </c>
    </row>
    <row r="5195" spans="59:65">
      <c r="BG5195" t="str">
        <f t="shared" ca="1" si="637"/>
        <v/>
      </c>
      <c r="BH5195" t="str">
        <f t="shared" si="638"/>
        <v/>
      </c>
      <c r="BI5195" t="str">
        <f t="shared" si="639"/>
        <v/>
      </c>
      <c r="BJ5195" t="str">
        <f t="shared" ca="1" si="640"/>
        <v/>
      </c>
      <c r="BK5195">
        <f t="shared" si="642"/>
        <v>1900</v>
      </c>
      <c r="BL5195">
        <f t="shared" si="643"/>
        <v>1900</v>
      </c>
      <c r="BM5195" t="str">
        <f t="shared" si="641"/>
        <v/>
      </c>
    </row>
    <row r="5196" spans="59:65">
      <c r="BG5196" t="str">
        <f t="shared" ca="1" si="637"/>
        <v/>
      </c>
      <c r="BH5196" t="str">
        <f t="shared" si="638"/>
        <v/>
      </c>
      <c r="BI5196" t="str">
        <f t="shared" si="639"/>
        <v/>
      </c>
      <c r="BJ5196" t="str">
        <f t="shared" ca="1" si="640"/>
        <v/>
      </c>
      <c r="BK5196">
        <f t="shared" si="642"/>
        <v>1900</v>
      </c>
      <c r="BL5196">
        <f t="shared" si="643"/>
        <v>1900</v>
      </c>
      <c r="BM5196" t="str">
        <f t="shared" si="641"/>
        <v/>
      </c>
    </row>
    <row r="5197" spans="59:65">
      <c r="BG5197" t="str">
        <f t="shared" ca="1" si="637"/>
        <v/>
      </c>
      <c r="BH5197" t="str">
        <f t="shared" si="638"/>
        <v/>
      </c>
      <c r="BI5197" t="str">
        <f t="shared" si="639"/>
        <v/>
      </c>
      <c r="BJ5197" t="str">
        <f t="shared" ca="1" si="640"/>
        <v/>
      </c>
      <c r="BK5197">
        <f t="shared" si="642"/>
        <v>1900</v>
      </c>
      <c r="BL5197">
        <f t="shared" si="643"/>
        <v>1900</v>
      </c>
      <c r="BM5197" t="str">
        <f t="shared" si="641"/>
        <v/>
      </c>
    </row>
    <row r="5198" spans="59:65">
      <c r="BG5198" t="str">
        <f t="shared" ca="1" si="637"/>
        <v/>
      </c>
      <c r="BH5198" t="str">
        <f t="shared" si="638"/>
        <v/>
      </c>
      <c r="BI5198" t="str">
        <f t="shared" si="639"/>
        <v/>
      </c>
      <c r="BJ5198" t="str">
        <f t="shared" ca="1" si="640"/>
        <v/>
      </c>
      <c r="BK5198">
        <f t="shared" si="642"/>
        <v>1900</v>
      </c>
      <c r="BL5198">
        <f t="shared" si="643"/>
        <v>1900</v>
      </c>
      <c r="BM5198" t="str">
        <f t="shared" si="641"/>
        <v/>
      </c>
    </row>
    <row r="5199" spans="59:65">
      <c r="BG5199" t="str">
        <f t="shared" ca="1" si="637"/>
        <v/>
      </c>
      <c r="BH5199" t="str">
        <f t="shared" si="638"/>
        <v/>
      </c>
      <c r="BI5199" t="str">
        <f t="shared" si="639"/>
        <v/>
      </c>
      <c r="BJ5199" t="str">
        <f t="shared" ca="1" si="640"/>
        <v/>
      </c>
      <c r="BK5199">
        <f t="shared" si="642"/>
        <v>1900</v>
      </c>
      <c r="BL5199">
        <f t="shared" si="643"/>
        <v>1900</v>
      </c>
      <c r="BM5199" t="str">
        <f t="shared" si="641"/>
        <v/>
      </c>
    </row>
    <row r="5200" spans="59:65">
      <c r="BG5200" t="str">
        <f t="shared" ca="1" si="637"/>
        <v/>
      </c>
      <c r="BH5200" t="str">
        <f t="shared" si="638"/>
        <v/>
      </c>
      <c r="BI5200" t="str">
        <f t="shared" si="639"/>
        <v/>
      </c>
      <c r="BJ5200" t="str">
        <f t="shared" ca="1" si="640"/>
        <v/>
      </c>
      <c r="BK5200">
        <f t="shared" si="642"/>
        <v>1900</v>
      </c>
      <c r="BL5200">
        <f t="shared" si="643"/>
        <v>1900</v>
      </c>
      <c r="BM5200" t="str">
        <f t="shared" si="641"/>
        <v/>
      </c>
    </row>
    <row r="5201" spans="59:65">
      <c r="BG5201" t="str">
        <f t="shared" ca="1" si="637"/>
        <v/>
      </c>
      <c r="BH5201" t="str">
        <f t="shared" si="638"/>
        <v/>
      </c>
      <c r="BI5201" t="str">
        <f t="shared" si="639"/>
        <v/>
      </c>
      <c r="BJ5201" t="str">
        <f t="shared" ca="1" si="640"/>
        <v/>
      </c>
      <c r="BK5201">
        <f t="shared" si="642"/>
        <v>1900</v>
      </c>
      <c r="BL5201">
        <f t="shared" si="643"/>
        <v>1900</v>
      </c>
      <c r="BM5201" t="str">
        <f t="shared" si="641"/>
        <v/>
      </c>
    </row>
    <row r="5202" spans="59:65">
      <c r="BG5202" t="str">
        <f t="shared" ca="1" si="637"/>
        <v/>
      </c>
      <c r="BH5202" t="str">
        <f t="shared" si="638"/>
        <v/>
      </c>
      <c r="BI5202" t="str">
        <f t="shared" si="639"/>
        <v/>
      </c>
      <c r="BJ5202" t="str">
        <f t="shared" ca="1" si="640"/>
        <v/>
      </c>
      <c r="BK5202">
        <f t="shared" si="642"/>
        <v>1900</v>
      </c>
      <c r="BL5202">
        <f t="shared" si="643"/>
        <v>1900</v>
      </c>
      <c r="BM5202" t="str">
        <f t="shared" si="641"/>
        <v/>
      </c>
    </row>
    <row r="5203" spans="59:65">
      <c r="BG5203" t="str">
        <f t="shared" ca="1" si="637"/>
        <v/>
      </c>
      <c r="BH5203" t="str">
        <f t="shared" si="638"/>
        <v/>
      </c>
      <c r="BI5203" t="str">
        <f t="shared" si="639"/>
        <v/>
      </c>
      <c r="BJ5203" t="str">
        <f t="shared" ca="1" si="640"/>
        <v/>
      </c>
      <c r="BK5203">
        <f t="shared" si="642"/>
        <v>1900</v>
      </c>
      <c r="BL5203">
        <f t="shared" si="643"/>
        <v>1900</v>
      </c>
      <c r="BM5203" t="str">
        <f t="shared" si="641"/>
        <v/>
      </c>
    </row>
    <row r="5204" spans="59:65">
      <c r="BG5204" t="str">
        <f t="shared" ca="1" si="637"/>
        <v/>
      </c>
      <c r="BH5204" t="str">
        <f t="shared" si="638"/>
        <v/>
      </c>
      <c r="BI5204" t="str">
        <f t="shared" si="639"/>
        <v/>
      </c>
      <c r="BJ5204" t="str">
        <f t="shared" ca="1" si="640"/>
        <v/>
      </c>
      <c r="BK5204">
        <f t="shared" si="642"/>
        <v>1900</v>
      </c>
      <c r="BL5204">
        <f t="shared" si="643"/>
        <v>1900</v>
      </c>
      <c r="BM5204" t="str">
        <f t="shared" si="641"/>
        <v/>
      </c>
    </row>
    <row r="5205" spans="59:65">
      <c r="BG5205" t="str">
        <f t="shared" ca="1" si="637"/>
        <v/>
      </c>
      <c r="BH5205" t="str">
        <f t="shared" si="638"/>
        <v/>
      </c>
      <c r="BI5205" t="str">
        <f t="shared" si="639"/>
        <v/>
      </c>
      <c r="BJ5205" t="str">
        <f t="shared" ca="1" si="640"/>
        <v/>
      </c>
      <c r="BK5205">
        <f t="shared" si="642"/>
        <v>1900</v>
      </c>
      <c r="BL5205">
        <f t="shared" si="643"/>
        <v>1900</v>
      </c>
      <c r="BM5205" t="str">
        <f t="shared" si="641"/>
        <v/>
      </c>
    </row>
    <row r="5206" spans="59:65">
      <c r="BG5206" t="str">
        <f t="shared" ca="1" si="637"/>
        <v/>
      </c>
      <c r="BH5206" t="str">
        <f t="shared" si="638"/>
        <v/>
      </c>
      <c r="BI5206" t="str">
        <f t="shared" si="639"/>
        <v/>
      </c>
      <c r="BJ5206" t="str">
        <f t="shared" ca="1" si="640"/>
        <v/>
      </c>
      <c r="BK5206">
        <f t="shared" si="642"/>
        <v>1900</v>
      </c>
      <c r="BL5206">
        <f t="shared" si="643"/>
        <v>1900</v>
      </c>
      <c r="BM5206" t="str">
        <f t="shared" si="641"/>
        <v/>
      </c>
    </row>
    <row r="5207" spans="59:65">
      <c r="BG5207" t="str">
        <f t="shared" ca="1" si="637"/>
        <v/>
      </c>
      <c r="BH5207" t="str">
        <f t="shared" si="638"/>
        <v/>
      </c>
      <c r="BI5207" t="str">
        <f t="shared" si="639"/>
        <v/>
      </c>
      <c r="BJ5207" t="str">
        <f t="shared" ca="1" si="640"/>
        <v/>
      </c>
      <c r="BK5207">
        <f t="shared" si="642"/>
        <v>1900</v>
      </c>
      <c r="BL5207">
        <f t="shared" si="643"/>
        <v>1900</v>
      </c>
      <c r="BM5207" t="str">
        <f t="shared" si="641"/>
        <v/>
      </c>
    </row>
    <row r="5208" spans="59:65">
      <c r="BG5208" t="str">
        <f t="shared" ca="1" si="637"/>
        <v/>
      </c>
      <c r="BH5208" t="str">
        <f t="shared" si="638"/>
        <v/>
      </c>
      <c r="BI5208" t="str">
        <f t="shared" si="639"/>
        <v/>
      </c>
      <c r="BJ5208" t="str">
        <f t="shared" ca="1" si="640"/>
        <v/>
      </c>
      <c r="BK5208">
        <f t="shared" si="642"/>
        <v>1900</v>
      </c>
      <c r="BL5208">
        <f t="shared" si="643"/>
        <v>1900</v>
      </c>
      <c r="BM5208" t="str">
        <f t="shared" si="641"/>
        <v/>
      </c>
    </row>
    <row r="5209" spans="59:65">
      <c r="BG5209" t="str">
        <f t="shared" ca="1" si="637"/>
        <v/>
      </c>
      <c r="BH5209" t="str">
        <f t="shared" si="638"/>
        <v/>
      </c>
      <c r="BI5209" t="str">
        <f t="shared" si="639"/>
        <v/>
      </c>
      <c r="BJ5209" t="str">
        <f t="shared" ca="1" si="640"/>
        <v/>
      </c>
      <c r="BK5209">
        <f t="shared" si="642"/>
        <v>1900</v>
      </c>
      <c r="BL5209">
        <f t="shared" si="643"/>
        <v>1900</v>
      </c>
      <c r="BM5209" t="str">
        <f t="shared" si="641"/>
        <v/>
      </c>
    </row>
    <row r="5210" spans="59:65">
      <c r="BG5210" t="str">
        <f t="shared" ca="1" si="637"/>
        <v/>
      </c>
      <c r="BH5210" t="str">
        <f t="shared" si="638"/>
        <v/>
      </c>
      <c r="BI5210" t="str">
        <f t="shared" si="639"/>
        <v/>
      </c>
      <c r="BJ5210" t="str">
        <f t="shared" ca="1" si="640"/>
        <v/>
      </c>
      <c r="BK5210">
        <f t="shared" si="642"/>
        <v>1900</v>
      </c>
      <c r="BL5210">
        <f t="shared" si="643"/>
        <v>1900</v>
      </c>
      <c r="BM5210" t="str">
        <f t="shared" si="641"/>
        <v/>
      </c>
    </row>
    <row r="5211" spans="59:65">
      <c r="BG5211" t="str">
        <f t="shared" ca="1" si="637"/>
        <v/>
      </c>
      <c r="BH5211" t="str">
        <f t="shared" si="638"/>
        <v/>
      </c>
      <c r="BI5211" t="str">
        <f t="shared" si="639"/>
        <v/>
      </c>
      <c r="BJ5211" t="str">
        <f t="shared" ca="1" si="640"/>
        <v/>
      </c>
      <c r="BK5211">
        <f t="shared" si="642"/>
        <v>1900</v>
      </c>
      <c r="BL5211">
        <f t="shared" si="643"/>
        <v>1900</v>
      </c>
      <c r="BM5211" t="str">
        <f t="shared" si="641"/>
        <v/>
      </c>
    </row>
    <row r="5212" spans="59:65">
      <c r="BG5212" t="str">
        <f t="shared" ca="1" si="637"/>
        <v/>
      </c>
      <c r="BH5212" t="str">
        <f t="shared" si="638"/>
        <v/>
      </c>
      <c r="BI5212" t="str">
        <f t="shared" si="639"/>
        <v/>
      </c>
      <c r="BJ5212" t="str">
        <f t="shared" ca="1" si="640"/>
        <v/>
      </c>
      <c r="BK5212">
        <f t="shared" si="642"/>
        <v>1900</v>
      </c>
      <c r="BL5212">
        <f t="shared" si="643"/>
        <v>1900</v>
      </c>
      <c r="BM5212" t="str">
        <f t="shared" si="641"/>
        <v/>
      </c>
    </row>
    <row r="5213" spans="59:65">
      <c r="BG5213" t="str">
        <f t="shared" ca="1" si="637"/>
        <v/>
      </c>
      <c r="BH5213" t="str">
        <f t="shared" si="638"/>
        <v/>
      </c>
      <c r="BI5213" t="str">
        <f t="shared" si="639"/>
        <v/>
      </c>
      <c r="BJ5213" t="str">
        <f t="shared" ca="1" si="640"/>
        <v/>
      </c>
      <c r="BK5213">
        <f t="shared" si="642"/>
        <v>1900</v>
      </c>
      <c r="BL5213">
        <f t="shared" si="643"/>
        <v>1900</v>
      </c>
      <c r="BM5213" t="str">
        <f t="shared" si="641"/>
        <v/>
      </c>
    </row>
    <row r="5214" spans="59:65">
      <c r="BG5214" t="str">
        <f t="shared" ca="1" si="637"/>
        <v/>
      </c>
      <c r="BH5214" t="str">
        <f t="shared" si="638"/>
        <v/>
      </c>
      <c r="BI5214" t="str">
        <f t="shared" si="639"/>
        <v/>
      </c>
      <c r="BJ5214" t="str">
        <f t="shared" ca="1" si="640"/>
        <v/>
      </c>
      <c r="BK5214">
        <f t="shared" si="642"/>
        <v>1900</v>
      </c>
      <c r="BL5214">
        <f t="shared" si="643"/>
        <v>1900</v>
      </c>
      <c r="BM5214" t="str">
        <f t="shared" si="641"/>
        <v/>
      </c>
    </row>
    <row r="5215" spans="59:65">
      <c r="BG5215" t="str">
        <f t="shared" ca="1" si="637"/>
        <v/>
      </c>
      <c r="BH5215" t="str">
        <f t="shared" si="638"/>
        <v/>
      </c>
      <c r="BI5215" t="str">
        <f t="shared" si="639"/>
        <v/>
      </c>
      <c r="BJ5215" t="str">
        <f t="shared" ca="1" si="640"/>
        <v/>
      </c>
      <c r="BK5215">
        <f t="shared" si="642"/>
        <v>1900</v>
      </c>
      <c r="BL5215">
        <f t="shared" si="643"/>
        <v>1900</v>
      </c>
      <c r="BM5215" t="str">
        <f t="shared" si="641"/>
        <v/>
      </c>
    </row>
    <row r="5216" spans="59:65">
      <c r="BG5216" t="str">
        <f t="shared" ca="1" si="637"/>
        <v/>
      </c>
      <c r="BH5216" t="str">
        <f t="shared" si="638"/>
        <v/>
      </c>
      <c r="BI5216" t="str">
        <f t="shared" si="639"/>
        <v/>
      </c>
      <c r="BJ5216" t="str">
        <f t="shared" ca="1" si="640"/>
        <v/>
      </c>
      <c r="BK5216">
        <f t="shared" si="642"/>
        <v>1900</v>
      </c>
      <c r="BL5216">
        <f t="shared" si="643"/>
        <v>1900</v>
      </c>
      <c r="BM5216" t="str">
        <f t="shared" si="641"/>
        <v/>
      </c>
    </row>
    <row r="5217" spans="59:65">
      <c r="BG5217" t="str">
        <f t="shared" ca="1" si="637"/>
        <v/>
      </c>
      <c r="BH5217" t="str">
        <f t="shared" si="638"/>
        <v/>
      </c>
      <c r="BI5217" t="str">
        <f t="shared" si="639"/>
        <v/>
      </c>
      <c r="BJ5217" t="str">
        <f t="shared" ca="1" si="640"/>
        <v/>
      </c>
      <c r="BK5217">
        <f t="shared" si="642"/>
        <v>1900</v>
      </c>
      <c r="BL5217">
        <f t="shared" si="643"/>
        <v>1900</v>
      </c>
      <c r="BM5217" t="str">
        <f t="shared" si="641"/>
        <v/>
      </c>
    </row>
    <row r="5218" spans="59:65">
      <c r="BG5218" t="str">
        <f t="shared" ca="1" si="637"/>
        <v/>
      </c>
      <c r="BH5218" t="str">
        <f t="shared" si="638"/>
        <v/>
      </c>
      <c r="BI5218" t="str">
        <f t="shared" si="639"/>
        <v/>
      </c>
      <c r="BJ5218" t="str">
        <f t="shared" ca="1" si="640"/>
        <v/>
      </c>
      <c r="BK5218">
        <f t="shared" si="642"/>
        <v>1900</v>
      </c>
      <c r="BL5218">
        <f t="shared" si="643"/>
        <v>1900</v>
      </c>
      <c r="BM5218" t="str">
        <f t="shared" si="641"/>
        <v/>
      </c>
    </row>
    <row r="5219" spans="59:65">
      <c r="BG5219" t="str">
        <f t="shared" ca="1" si="637"/>
        <v/>
      </c>
      <c r="BH5219" t="str">
        <f t="shared" si="638"/>
        <v/>
      </c>
      <c r="BI5219" t="str">
        <f t="shared" si="639"/>
        <v/>
      </c>
      <c r="BJ5219" t="str">
        <f t="shared" ca="1" si="640"/>
        <v/>
      </c>
      <c r="BK5219">
        <f t="shared" si="642"/>
        <v>1900</v>
      </c>
      <c r="BL5219">
        <f t="shared" si="643"/>
        <v>1900</v>
      </c>
      <c r="BM5219" t="str">
        <f t="shared" si="641"/>
        <v/>
      </c>
    </row>
    <row r="5220" spans="59:65">
      <c r="BG5220" t="str">
        <f t="shared" ca="1" si="637"/>
        <v/>
      </c>
      <c r="BH5220" t="str">
        <f t="shared" si="638"/>
        <v/>
      </c>
      <c r="BI5220" t="str">
        <f t="shared" si="639"/>
        <v/>
      </c>
      <c r="BJ5220" t="str">
        <f t="shared" ca="1" si="640"/>
        <v/>
      </c>
      <c r="BK5220">
        <f t="shared" si="642"/>
        <v>1900</v>
      </c>
      <c r="BL5220">
        <f t="shared" si="643"/>
        <v>1900</v>
      </c>
      <c r="BM5220" t="str">
        <f t="shared" si="641"/>
        <v/>
      </c>
    </row>
    <row r="5221" spans="59:65">
      <c r="BG5221" t="str">
        <f t="shared" ca="1" si="637"/>
        <v/>
      </c>
      <c r="BH5221" t="str">
        <f t="shared" si="638"/>
        <v/>
      </c>
      <c r="BI5221" t="str">
        <f t="shared" si="639"/>
        <v/>
      </c>
      <c r="BJ5221" t="str">
        <f t="shared" ca="1" si="640"/>
        <v/>
      </c>
      <c r="BK5221">
        <f t="shared" si="642"/>
        <v>1900</v>
      </c>
      <c r="BL5221">
        <f t="shared" si="643"/>
        <v>1900</v>
      </c>
      <c r="BM5221" t="str">
        <f t="shared" si="641"/>
        <v/>
      </c>
    </row>
    <row r="5222" spans="59:65">
      <c r="BG5222" t="str">
        <f t="shared" ca="1" si="637"/>
        <v/>
      </c>
      <c r="BH5222" t="str">
        <f t="shared" si="638"/>
        <v/>
      </c>
      <c r="BI5222" t="str">
        <f t="shared" si="639"/>
        <v/>
      </c>
      <c r="BJ5222" t="str">
        <f t="shared" ca="1" si="640"/>
        <v/>
      </c>
      <c r="BK5222">
        <f t="shared" si="642"/>
        <v>1900</v>
      </c>
      <c r="BL5222">
        <f t="shared" si="643"/>
        <v>1900</v>
      </c>
      <c r="BM5222" t="str">
        <f t="shared" si="641"/>
        <v/>
      </c>
    </row>
    <row r="5223" spans="59:65">
      <c r="BG5223" t="str">
        <f t="shared" ca="1" si="637"/>
        <v/>
      </c>
      <c r="BH5223" t="str">
        <f t="shared" si="638"/>
        <v/>
      </c>
      <c r="BI5223" t="str">
        <f t="shared" si="639"/>
        <v/>
      </c>
      <c r="BJ5223" t="str">
        <f t="shared" ca="1" si="640"/>
        <v/>
      </c>
      <c r="BK5223">
        <f t="shared" si="642"/>
        <v>1900</v>
      </c>
      <c r="BL5223">
        <f t="shared" si="643"/>
        <v>1900</v>
      </c>
      <c r="BM5223" t="str">
        <f t="shared" si="641"/>
        <v/>
      </c>
    </row>
    <row r="5224" spans="59:65">
      <c r="BG5224" t="str">
        <f t="shared" ca="1" si="637"/>
        <v/>
      </c>
      <c r="BH5224" t="str">
        <f t="shared" si="638"/>
        <v/>
      </c>
      <c r="BI5224" t="str">
        <f t="shared" si="639"/>
        <v/>
      </c>
      <c r="BJ5224" t="str">
        <f t="shared" ca="1" si="640"/>
        <v/>
      </c>
      <c r="BK5224">
        <f t="shared" si="642"/>
        <v>1900</v>
      </c>
      <c r="BL5224">
        <f t="shared" si="643"/>
        <v>1900</v>
      </c>
      <c r="BM5224" t="str">
        <f t="shared" si="641"/>
        <v/>
      </c>
    </row>
    <row r="5225" spans="59:65">
      <c r="BG5225" t="str">
        <f t="shared" ca="1" si="637"/>
        <v/>
      </c>
      <c r="BH5225" t="str">
        <f t="shared" si="638"/>
        <v/>
      </c>
      <c r="BI5225" t="str">
        <f t="shared" si="639"/>
        <v/>
      </c>
      <c r="BJ5225" t="str">
        <f t="shared" ca="1" si="640"/>
        <v/>
      </c>
      <c r="BK5225">
        <f t="shared" si="642"/>
        <v>1900</v>
      </c>
      <c r="BL5225">
        <f t="shared" si="643"/>
        <v>1900</v>
      </c>
      <c r="BM5225" t="str">
        <f t="shared" si="641"/>
        <v/>
      </c>
    </row>
    <row r="5226" spans="59:65">
      <c r="BG5226" t="str">
        <f t="shared" ca="1" si="637"/>
        <v/>
      </c>
      <c r="BH5226" t="str">
        <f t="shared" si="638"/>
        <v/>
      </c>
      <c r="BI5226" t="str">
        <f t="shared" si="639"/>
        <v/>
      </c>
      <c r="BJ5226" t="str">
        <f t="shared" ca="1" si="640"/>
        <v/>
      </c>
      <c r="BK5226">
        <f t="shared" si="642"/>
        <v>1900</v>
      </c>
      <c r="BL5226">
        <f t="shared" si="643"/>
        <v>1900</v>
      </c>
      <c r="BM5226" t="str">
        <f t="shared" si="641"/>
        <v/>
      </c>
    </row>
    <row r="5227" spans="59:65">
      <c r="BG5227" t="str">
        <f t="shared" ca="1" si="637"/>
        <v/>
      </c>
      <c r="BH5227" t="str">
        <f t="shared" si="638"/>
        <v/>
      </c>
      <c r="BI5227" t="str">
        <f t="shared" si="639"/>
        <v/>
      </c>
      <c r="BJ5227" t="str">
        <f t="shared" ca="1" si="640"/>
        <v/>
      </c>
      <c r="BK5227">
        <f t="shared" si="642"/>
        <v>1900</v>
      </c>
      <c r="BL5227">
        <f t="shared" si="643"/>
        <v>1900</v>
      </c>
      <c r="BM5227" t="str">
        <f t="shared" si="641"/>
        <v/>
      </c>
    </row>
    <row r="5228" spans="59:65">
      <c r="BG5228" t="str">
        <f t="shared" ca="1" si="637"/>
        <v/>
      </c>
      <c r="BH5228" t="str">
        <f t="shared" si="638"/>
        <v/>
      </c>
      <c r="BI5228" t="str">
        <f t="shared" si="639"/>
        <v/>
      </c>
      <c r="BJ5228" t="str">
        <f t="shared" ca="1" si="640"/>
        <v/>
      </c>
      <c r="BK5228">
        <f t="shared" si="642"/>
        <v>1900</v>
      </c>
      <c r="BL5228">
        <f t="shared" si="643"/>
        <v>1900</v>
      </c>
      <c r="BM5228" t="str">
        <f t="shared" si="641"/>
        <v/>
      </c>
    </row>
    <row r="5229" spans="59:65">
      <c r="BG5229" t="str">
        <f t="shared" ca="1" si="637"/>
        <v/>
      </c>
      <c r="BH5229" t="str">
        <f t="shared" si="638"/>
        <v/>
      </c>
      <c r="BI5229" t="str">
        <f t="shared" si="639"/>
        <v/>
      </c>
      <c r="BJ5229" t="str">
        <f t="shared" ca="1" si="640"/>
        <v/>
      </c>
      <c r="BK5229">
        <f t="shared" si="642"/>
        <v>1900</v>
      </c>
      <c r="BL5229">
        <f t="shared" si="643"/>
        <v>1900</v>
      </c>
      <c r="BM5229" t="str">
        <f t="shared" si="641"/>
        <v/>
      </c>
    </row>
    <row r="5230" spans="59:65">
      <c r="BG5230" t="str">
        <f t="shared" ca="1" si="637"/>
        <v/>
      </c>
      <c r="BH5230" t="str">
        <f t="shared" si="638"/>
        <v/>
      </c>
      <c r="BI5230" t="str">
        <f t="shared" si="639"/>
        <v/>
      </c>
      <c r="BJ5230" t="str">
        <f t="shared" ca="1" si="640"/>
        <v/>
      </c>
      <c r="BK5230">
        <f t="shared" si="642"/>
        <v>1900</v>
      </c>
      <c r="BL5230">
        <f t="shared" si="643"/>
        <v>1900</v>
      </c>
      <c r="BM5230" t="str">
        <f t="shared" si="641"/>
        <v/>
      </c>
    </row>
    <row r="5231" spans="59:65">
      <c r="BG5231" t="str">
        <f t="shared" ca="1" si="637"/>
        <v/>
      </c>
      <c r="BH5231" t="str">
        <f t="shared" si="638"/>
        <v/>
      </c>
      <c r="BI5231" t="str">
        <f t="shared" si="639"/>
        <v/>
      </c>
      <c r="BJ5231" t="str">
        <f t="shared" ca="1" si="640"/>
        <v/>
      </c>
      <c r="BK5231">
        <f t="shared" si="642"/>
        <v>1900</v>
      </c>
      <c r="BL5231">
        <f t="shared" si="643"/>
        <v>1900</v>
      </c>
      <c r="BM5231" t="str">
        <f t="shared" si="641"/>
        <v/>
      </c>
    </row>
    <row r="5232" spans="59:65">
      <c r="BG5232" t="str">
        <f t="shared" ca="1" si="637"/>
        <v/>
      </c>
      <c r="BH5232" t="str">
        <f t="shared" si="638"/>
        <v/>
      </c>
      <c r="BI5232" t="str">
        <f t="shared" si="639"/>
        <v/>
      </c>
      <c r="BJ5232" t="str">
        <f t="shared" ca="1" si="640"/>
        <v/>
      </c>
      <c r="BK5232">
        <f t="shared" si="642"/>
        <v>1900</v>
      </c>
      <c r="BL5232">
        <f t="shared" si="643"/>
        <v>1900</v>
      </c>
      <c r="BM5232" t="str">
        <f t="shared" si="641"/>
        <v/>
      </c>
    </row>
    <row r="5233" spans="59:65">
      <c r="BG5233" t="str">
        <f t="shared" ca="1" si="637"/>
        <v/>
      </c>
      <c r="BH5233" t="str">
        <f t="shared" si="638"/>
        <v/>
      </c>
      <c r="BI5233" t="str">
        <f t="shared" si="639"/>
        <v/>
      </c>
      <c r="BJ5233" t="str">
        <f t="shared" ca="1" si="640"/>
        <v/>
      </c>
      <c r="BK5233">
        <f t="shared" si="642"/>
        <v>1900</v>
      </c>
      <c r="BL5233">
        <f t="shared" si="643"/>
        <v>1900</v>
      </c>
      <c r="BM5233" t="str">
        <f t="shared" si="641"/>
        <v/>
      </c>
    </row>
    <row r="5234" spans="59:65">
      <c r="BG5234" t="str">
        <f t="shared" ca="1" si="637"/>
        <v/>
      </c>
      <c r="BH5234" t="str">
        <f t="shared" si="638"/>
        <v/>
      </c>
      <c r="BI5234" t="str">
        <f t="shared" si="639"/>
        <v/>
      </c>
      <c r="BJ5234" t="str">
        <f t="shared" ca="1" si="640"/>
        <v/>
      </c>
      <c r="BK5234">
        <f t="shared" si="642"/>
        <v>1900</v>
      </c>
      <c r="BL5234">
        <f t="shared" si="643"/>
        <v>1900</v>
      </c>
      <c r="BM5234" t="str">
        <f t="shared" si="641"/>
        <v/>
      </c>
    </row>
    <row r="5235" spans="59:65">
      <c r="BG5235" t="str">
        <f t="shared" ca="1" si="637"/>
        <v/>
      </c>
      <c r="BH5235" t="str">
        <f t="shared" si="638"/>
        <v/>
      </c>
      <c r="BI5235" t="str">
        <f t="shared" si="639"/>
        <v/>
      </c>
      <c r="BJ5235" t="str">
        <f t="shared" ca="1" si="640"/>
        <v/>
      </c>
      <c r="BK5235">
        <f t="shared" si="642"/>
        <v>1900</v>
      </c>
      <c r="BL5235">
        <f t="shared" si="643"/>
        <v>1900</v>
      </c>
      <c r="BM5235" t="str">
        <f t="shared" si="641"/>
        <v/>
      </c>
    </row>
    <row r="5236" spans="59:65">
      <c r="BG5236" t="str">
        <f t="shared" ca="1" si="637"/>
        <v/>
      </c>
      <c r="BH5236" t="str">
        <f t="shared" si="638"/>
        <v/>
      </c>
      <c r="BI5236" t="str">
        <f t="shared" si="639"/>
        <v/>
      </c>
      <c r="BJ5236" t="str">
        <f t="shared" ca="1" si="640"/>
        <v/>
      </c>
      <c r="BK5236">
        <f t="shared" si="642"/>
        <v>1900</v>
      </c>
      <c r="BL5236">
        <f t="shared" si="643"/>
        <v>1900</v>
      </c>
      <c r="BM5236" t="str">
        <f t="shared" si="641"/>
        <v/>
      </c>
    </row>
    <row r="5237" spans="59:65">
      <c r="BG5237" t="str">
        <f t="shared" ca="1" si="637"/>
        <v/>
      </c>
      <c r="BH5237" t="str">
        <f t="shared" si="638"/>
        <v/>
      </c>
      <c r="BI5237" t="str">
        <f t="shared" si="639"/>
        <v/>
      </c>
      <c r="BJ5237" t="str">
        <f t="shared" ca="1" si="640"/>
        <v/>
      </c>
      <c r="BK5237">
        <f t="shared" si="642"/>
        <v>1900</v>
      </c>
      <c r="BL5237">
        <f t="shared" si="643"/>
        <v>1900</v>
      </c>
      <c r="BM5237" t="str">
        <f t="shared" si="641"/>
        <v/>
      </c>
    </row>
    <row r="5238" spans="59:65">
      <c r="BG5238" t="str">
        <f t="shared" ca="1" si="637"/>
        <v/>
      </c>
      <c r="BH5238" t="str">
        <f t="shared" si="638"/>
        <v/>
      </c>
      <c r="BI5238" t="str">
        <f t="shared" si="639"/>
        <v/>
      </c>
      <c r="BJ5238" t="str">
        <f t="shared" ca="1" si="640"/>
        <v/>
      </c>
      <c r="BK5238">
        <f t="shared" si="642"/>
        <v>1900</v>
      </c>
      <c r="BL5238">
        <f t="shared" si="643"/>
        <v>1900</v>
      </c>
      <c r="BM5238" t="str">
        <f t="shared" si="641"/>
        <v/>
      </c>
    </row>
    <row r="5239" spans="59:65">
      <c r="BG5239" t="str">
        <f t="shared" ca="1" si="637"/>
        <v/>
      </c>
      <c r="BH5239" t="str">
        <f t="shared" si="638"/>
        <v/>
      </c>
      <c r="BI5239" t="str">
        <f t="shared" si="639"/>
        <v/>
      </c>
      <c r="BJ5239" t="str">
        <f t="shared" ca="1" si="640"/>
        <v/>
      </c>
      <c r="BK5239">
        <f t="shared" si="642"/>
        <v>1900</v>
      </c>
      <c r="BL5239">
        <f t="shared" si="643"/>
        <v>1900</v>
      </c>
      <c r="BM5239" t="str">
        <f t="shared" si="641"/>
        <v/>
      </c>
    </row>
    <row r="5240" spans="59:65">
      <c r="BG5240" t="str">
        <f t="shared" ca="1" si="637"/>
        <v/>
      </c>
      <c r="BH5240" t="str">
        <f t="shared" si="638"/>
        <v/>
      </c>
      <c r="BI5240" t="str">
        <f t="shared" si="639"/>
        <v/>
      </c>
      <c r="BJ5240" t="str">
        <f t="shared" ca="1" si="640"/>
        <v/>
      </c>
      <c r="BK5240">
        <f t="shared" si="642"/>
        <v>1900</v>
      </c>
      <c r="BL5240">
        <f t="shared" si="643"/>
        <v>1900</v>
      </c>
      <c r="BM5240" t="str">
        <f t="shared" si="641"/>
        <v/>
      </c>
    </row>
    <row r="5241" spans="59:65">
      <c r="BG5241" t="str">
        <f t="shared" ref="BG5241:BG5304" ca="1" si="644">IF(A5241="","",DATEDIF(J5241,TODAY(),"y"))</f>
        <v/>
      </c>
      <c r="BH5241" t="str">
        <f t="shared" ref="BH5241:BH5304" si="645">IF(A5241="","",IF(BG5241&lt;61,"Moins de 61",IF(BG5241&lt;66,"61 à 65",IF(BG5241&lt;71,"66 à 70",IF(BG5241&lt;76,"71 à 75",IF(BG5241&lt;81,"76 à 80",IF(BG5241&lt;86,"81 à 85",IF(BG5241&lt;91,"86 à 90",IF(BG5241&lt;96,"91 à 95",IF(BG5241&lt;101,"96 à 100",IF(BG5241&gt;=101,"101 et plus","")))))))))))</f>
        <v/>
      </c>
      <c r="BI5241" t="str">
        <f t="shared" ref="BI5241:BI5304" si="646">IF(B5241="","",IF(BG5241&lt;66,"Moins de 66",IF(BG5241&lt;71,"66 à 70",IF(BG5241&lt;76,"71 à 75",IF(BG5241&lt;81,"76 à 80",IF(BG5241&gt;=81,"plus de 80",""))))))</f>
        <v/>
      </c>
      <c r="BJ5241" t="str">
        <f t="shared" ref="BJ5241:BJ5304" ca="1" si="647">IF(A5241="","",DATEDIF(L5241,TODAY(),"y"))</f>
        <v/>
      </c>
      <c r="BK5241">
        <f t="shared" si="642"/>
        <v>1900</v>
      </c>
      <c r="BL5241">
        <f t="shared" si="643"/>
        <v>1900</v>
      </c>
      <c r="BM5241" t="str">
        <f t="shared" si="641"/>
        <v/>
      </c>
    </row>
    <row r="5242" spans="59:65">
      <c r="BG5242" t="str">
        <f t="shared" ca="1" si="644"/>
        <v/>
      </c>
      <c r="BH5242" t="str">
        <f t="shared" si="645"/>
        <v/>
      </c>
      <c r="BI5242" t="str">
        <f t="shared" si="646"/>
        <v/>
      </c>
      <c r="BJ5242" t="str">
        <f t="shared" ca="1" si="647"/>
        <v/>
      </c>
      <c r="BK5242">
        <f t="shared" si="642"/>
        <v>1900</v>
      </c>
      <c r="BL5242">
        <f t="shared" si="643"/>
        <v>1900</v>
      </c>
      <c r="BM5242" t="str">
        <f t="shared" si="641"/>
        <v/>
      </c>
    </row>
    <row r="5243" spans="59:65">
      <c r="BG5243" t="str">
        <f t="shared" ca="1" si="644"/>
        <v/>
      </c>
      <c r="BH5243" t="str">
        <f t="shared" si="645"/>
        <v/>
      </c>
      <c r="BI5243" t="str">
        <f t="shared" si="646"/>
        <v/>
      </c>
      <c r="BJ5243" t="str">
        <f t="shared" ca="1" si="647"/>
        <v/>
      </c>
      <c r="BK5243">
        <f t="shared" si="642"/>
        <v>1900</v>
      </c>
      <c r="BL5243">
        <f t="shared" si="643"/>
        <v>1900</v>
      </c>
      <c r="BM5243" t="str">
        <f t="shared" si="641"/>
        <v/>
      </c>
    </row>
    <row r="5244" spans="59:65">
      <c r="BG5244" t="str">
        <f t="shared" ca="1" si="644"/>
        <v/>
      </c>
      <c r="BH5244" t="str">
        <f t="shared" si="645"/>
        <v/>
      </c>
      <c r="BI5244" t="str">
        <f t="shared" si="646"/>
        <v/>
      </c>
      <c r="BJ5244" t="str">
        <f t="shared" ca="1" si="647"/>
        <v/>
      </c>
      <c r="BK5244">
        <f t="shared" si="642"/>
        <v>1900</v>
      </c>
      <c r="BL5244">
        <f t="shared" si="643"/>
        <v>1900</v>
      </c>
      <c r="BM5244" t="str">
        <f t="shared" si="641"/>
        <v/>
      </c>
    </row>
    <row r="5245" spans="59:65">
      <c r="BG5245" t="str">
        <f t="shared" ca="1" si="644"/>
        <v/>
      </c>
      <c r="BH5245" t="str">
        <f t="shared" si="645"/>
        <v/>
      </c>
      <c r="BI5245" t="str">
        <f t="shared" si="646"/>
        <v/>
      </c>
      <c r="BJ5245" t="str">
        <f t="shared" ca="1" si="647"/>
        <v/>
      </c>
      <c r="BK5245">
        <f t="shared" si="642"/>
        <v>1900</v>
      </c>
      <c r="BL5245">
        <f t="shared" si="643"/>
        <v>1900</v>
      </c>
      <c r="BM5245" t="str">
        <f t="shared" si="641"/>
        <v/>
      </c>
    </row>
    <row r="5246" spans="59:65">
      <c r="BG5246" t="str">
        <f t="shared" ca="1" si="644"/>
        <v/>
      </c>
      <c r="BH5246" t="str">
        <f t="shared" si="645"/>
        <v/>
      </c>
      <c r="BI5246" t="str">
        <f t="shared" si="646"/>
        <v/>
      </c>
      <c r="BJ5246" t="str">
        <f t="shared" ca="1" si="647"/>
        <v/>
      </c>
      <c r="BK5246">
        <f t="shared" si="642"/>
        <v>1900</v>
      </c>
      <c r="BL5246">
        <f t="shared" si="643"/>
        <v>1900</v>
      </c>
      <c r="BM5246" t="str">
        <f t="shared" si="641"/>
        <v/>
      </c>
    </row>
    <row r="5247" spans="59:65">
      <c r="BG5247" t="str">
        <f t="shared" ca="1" si="644"/>
        <v/>
      </c>
      <c r="BH5247" t="str">
        <f t="shared" si="645"/>
        <v/>
      </c>
      <c r="BI5247" t="str">
        <f t="shared" si="646"/>
        <v/>
      </c>
      <c r="BJ5247" t="str">
        <f t="shared" ca="1" si="647"/>
        <v/>
      </c>
      <c r="BK5247">
        <f t="shared" si="642"/>
        <v>1900</v>
      </c>
      <c r="BL5247">
        <f t="shared" si="643"/>
        <v>1900</v>
      </c>
      <c r="BM5247" t="str">
        <f t="shared" si="641"/>
        <v/>
      </c>
    </row>
    <row r="5248" spans="59:65">
      <c r="BG5248" t="str">
        <f t="shared" ca="1" si="644"/>
        <v/>
      </c>
      <c r="BH5248" t="str">
        <f t="shared" si="645"/>
        <v/>
      </c>
      <c r="BI5248" t="str">
        <f t="shared" si="646"/>
        <v/>
      </c>
      <c r="BJ5248" t="str">
        <f t="shared" ca="1" si="647"/>
        <v/>
      </c>
      <c r="BK5248">
        <f t="shared" si="642"/>
        <v>1900</v>
      </c>
      <c r="BL5248">
        <f t="shared" si="643"/>
        <v>1900</v>
      </c>
      <c r="BM5248" t="str">
        <f t="shared" si="641"/>
        <v/>
      </c>
    </row>
    <row r="5249" spans="59:65">
      <c r="BG5249" t="str">
        <f t="shared" ca="1" si="644"/>
        <v/>
      </c>
      <c r="BH5249" t="str">
        <f t="shared" si="645"/>
        <v/>
      </c>
      <c r="BI5249" t="str">
        <f t="shared" si="646"/>
        <v/>
      </c>
      <c r="BJ5249" t="str">
        <f t="shared" ca="1" si="647"/>
        <v/>
      </c>
      <c r="BK5249">
        <f t="shared" si="642"/>
        <v>1900</v>
      </c>
      <c r="BL5249">
        <f t="shared" si="643"/>
        <v>1900</v>
      </c>
      <c r="BM5249" t="str">
        <f t="shared" si="641"/>
        <v/>
      </c>
    </row>
    <row r="5250" spans="59:65">
      <c r="BG5250" t="str">
        <f t="shared" ca="1" si="644"/>
        <v/>
      </c>
      <c r="BH5250" t="str">
        <f t="shared" si="645"/>
        <v/>
      </c>
      <c r="BI5250" t="str">
        <f t="shared" si="646"/>
        <v/>
      </c>
      <c r="BJ5250" t="str">
        <f t="shared" ca="1" si="647"/>
        <v/>
      </c>
      <c r="BK5250">
        <f t="shared" si="642"/>
        <v>1900</v>
      </c>
      <c r="BL5250">
        <f t="shared" si="643"/>
        <v>1900</v>
      </c>
      <c r="BM5250" t="str">
        <f t="shared" ref="BM5250:BM5313" si="648">IF(A5250="","",IF(O5250="Adhérent",BG5250,""))</f>
        <v/>
      </c>
    </row>
    <row r="5251" spans="59:65">
      <c r="BG5251" t="str">
        <f t="shared" ca="1" si="644"/>
        <v/>
      </c>
      <c r="BH5251" t="str">
        <f t="shared" si="645"/>
        <v/>
      </c>
      <c r="BI5251" t="str">
        <f t="shared" si="646"/>
        <v/>
      </c>
      <c r="BJ5251" t="str">
        <f t="shared" ca="1" si="647"/>
        <v/>
      </c>
      <c r="BK5251">
        <f t="shared" ref="BK5251:BK5314" si="649">YEAR(L5251)</f>
        <v>1900</v>
      </c>
      <c r="BL5251">
        <f t="shared" ref="BL5251:BL5314" si="650">YEAR(E5251)</f>
        <v>1900</v>
      </c>
      <c r="BM5251" t="str">
        <f t="shared" si="648"/>
        <v/>
      </c>
    </row>
    <row r="5252" spans="59:65">
      <c r="BG5252" t="str">
        <f t="shared" ca="1" si="644"/>
        <v/>
      </c>
      <c r="BH5252" t="str">
        <f t="shared" si="645"/>
        <v/>
      </c>
      <c r="BI5252" t="str">
        <f t="shared" si="646"/>
        <v/>
      </c>
      <c r="BJ5252" t="str">
        <f t="shared" ca="1" si="647"/>
        <v/>
      </c>
      <c r="BK5252">
        <f t="shared" si="649"/>
        <v>1900</v>
      </c>
      <c r="BL5252">
        <f t="shared" si="650"/>
        <v>1900</v>
      </c>
      <c r="BM5252" t="str">
        <f t="shared" si="648"/>
        <v/>
      </c>
    </row>
    <row r="5253" spans="59:65">
      <c r="BG5253" t="str">
        <f t="shared" ca="1" si="644"/>
        <v/>
      </c>
      <c r="BH5253" t="str">
        <f t="shared" si="645"/>
        <v/>
      </c>
      <c r="BI5253" t="str">
        <f t="shared" si="646"/>
        <v/>
      </c>
      <c r="BJ5253" t="str">
        <f t="shared" ca="1" si="647"/>
        <v/>
      </c>
      <c r="BK5253">
        <f t="shared" si="649"/>
        <v>1900</v>
      </c>
      <c r="BL5253">
        <f t="shared" si="650"/>
        <v>1900</v>
      </c>
      <c r="BM5253" t="str">
        <f t="shared" si="648"/>
        <v/>
      </c>
    </row>
    <row r="5254" spans="59:65">
      <c r="BG5254" t="str">
        <f t="shared" ca="1" si="644"/>
        <v/>
      </c>
      <c r="BH5254" t="str">
        <f t="shared" si="645"/>
        <v/>
      </c>
      <c r="BI5254" t="str">
        <f t="shared" si="646"/>
        <v/>
      </c>
      <c r="BJ5254" t="str">
        <f t="shared" ca="1" si="647"/>
        <v/>
      </c>
      <c r="BK5254">
        <f t="shared" si="649"/>
        <v>1900</v>
      </c>
      <c r="BL5254">
        <f t="shared" si="650"/>
        <v>1900</v>
      </c>
      <c r="BM5254" t="str">
        <f t="shared" si="648"/>
        <v/>
      </c>
    </row>
    <row r="5255" spans="59:65">
      <c r="BG5255" t="str">
        <f t="shared" ca="1" si="644"/>
        <v/>
      </c>
      <c r="BH5255" t="str">
        <f t="shared" si="645"/>
        <v/>
      </c>
      <c r="BI5255" t="str">
        <f t="shared" si="646"/>
        <v/>
      </c>
      <c r="BJ5255" t="str">
        <f t="shared" ca="1" si="647"/>
        <v/>
      </c>
      <c r="BK5255">
        <f t="shared" si="649"/>
        <v>1900</v>
      </c>
      <c r="BL5255">
        <f t="shared" si="650"/>
        <v>1900</v>
      </c>
      <c r="BM5255" t="str">
        <f t="shared" si="648"/>
        <v/>
      </c>
    </row>
    <row r="5256" spans="59:65">
      <c r="BG5256" t="str">
        <f t="shared" ca="1" si="644"/>
        <v/>
      </c>
      <c r="BH5256" t="str">
        <f t="shared" si="645"/>
        <v/>
      </c>
      <c r="BI5256" t="str">
        <f t="shared" si="646"/>
        <v/>
      </c>
      <c r="BJ5256" t="str">
        <f t="shared" ca="1" si="647"/>
        <v/>
      </c>
      <c r="BK5256">
        <f t="shared" si="649"/>
        <v>1900</v>
      </c>
      <c r="BL5256">
        <f t="shared" si="650"/>
        <v>1900</v>
      </c>
      <c r="BM5256" t="str">
        <f t="shared" si="648"/>
        <v/>
      </c>
    </row>
    <row r="5257" spans="59:65">
      <c r="BG5257" t="str">
        <f t="shared" ca="1" si="644"/>
        <v/>
      </c>
      <c r="BH5257" t="str">
        <f t="shared" si="645"/>
        <v/>
      </c>
      <c r="BI5257" t="str">
        <f t="shared" si="646"/>
        <v/>
      </c>
      <c r="BJ5257" t="str">
        <f t="shared" ca="1" si="647"/>
        <v/>
      </c>
      <c r="BK5257">
        <f t="shared" si="649"/>
        <v>1900</v>
      </c>
      <c r="BL5257">
        <f t="shared" si="650"/>
        <v>1900</v>
      </c>
      <c r="BM5257" t="str">
        <f t="shared" si="648"/>
        <v/>
      </c>
    </row>
    <row r="5258" spans="59:65">
      <c r="BG5258" t="str">
        <f t="shared" ca="1" si="644"/>
        <v/>
      </c>
      <c r="BH5258" t="str">
        <f t="shared" si="645"/>
        <v/>
      </c>
      <c r="BI5258" t="str">
        <f t="shared" si="646"/>
        <v/>
      </c>
      <c r="BJ5258" t="str">
        <f t="shared" ca="1" si="647"/>
        <v/>
      </c>
      <c r="BK5258">
        <f t="shared" si="649"/>
        <v>1900</v>
      </c>
      <c r="BL5258">
        <f t="shared" si="650"/>
        <v>1900</v>
      </c>
      <c r="BM5258" t="str">
        <f t="shared" si="648"/>
        <v/>
      </c>
    </row>
    <row r="5259" spans="59:65">
      <c r="BG5259" t="str">
        <f t="shared" ca="1" si="644"/>
        <v/>
      </c>
      <c r="BH5259" t="str">
        <f t="shared" si="645"/>
        <v/>
      </c>
      <c r="BI5259" t="str">
        <f t="shared" si="646"/>
        <v/>
      </c>
      <c r="BJ5259" t="str">
        <f t="shared" ca="1" si="647"/>
        <v/>
      </c>
      <c r="BK5259">
        <f t="shared" si="649"/>
        <v>1900</v>
      </c>
      <c r="BL5259">
        <f t="shared" si="650"/>
        <v>1900</v>
      </c>
      <c r="BM5259" t="str">
        <f t="shared" si="648"/>
        <v/>
      </c>
    </row>
    <row r="5260" spans="59:65">
      <c r="BG5260" t="str">
        <f t="shared" ca="1" si="644"/>
        <v/>
      </c>
      <c r="BH5260" t="str">
        <f t="shared" si="645"/>
        <v/>
      </c>
      <c r="BI5260" t="str">
        <f t="shared" si="646"/>
        <v/>
      </c>
      <c r="BJ5260" t="str">
        <f t="shared" ca="1" si="647"/>
        <v/>
      </c>
      <c r="BK5260">
        <f t="shared" si="649"/>
        <v>1900</v>
      </c>
      <c r="BL5260">
        <f t="shared" si="650"/>
        <v>1900</v>
      </c>
      <c r="BM5260" t="str">
        <f t="shared" si="648"/>
        <v/>
      </c>
    </row>
    <row r="5261" spans="59:65">
      <c r="BG5261" t="str">
        <f t="shared" ca="1" si="644"/>
        <v/>
      </c>
      <c r="BH5261" t="str">
        <f t="shared" si="645"/>
        <v/>
      </c>
      <c r="BI5261" t="str">
        <f t="shared" si="646"/>
        <v/>
      </c>
      <c r="BJ5261" t="str">
        <f t="shared" ca="1" si="647"/>
        <v/>
      </c>
      <c r="BK5261">
        <f t="shared" si="649"/>
        <v>1900</v>
      </c>
      <c r="BL5261">
        <f t="shared" si="650"/>
        <v>1900</v>
      </c>
      <c r="BM5261" t="str">
        <f t="shared" si="648"/>
        <v/>
      </c>
    </row>
    <row r="5262" spans="59:65">
      <c r="BG5262" t="str">
        <f t="shared" ca="1" si="644"/>
        <v/>
      </c>
      <c r="BH5262" t="str">
        <f t="shared" si="645"/>
        <v/>
      </c>
      <c r="BI5262" t="str">
        <f t="shared" si="646"/>
        <v/>
      </c>
      <c r="BJ5262" t="str">
        <f t="shared" ca="1" si="647"/>
        <v/>
      </c>
      <c r="BK5262">
        <f t="shared" si="649"/>
        <v>1900</v>
      </c>
      <c r="BL5262">
        <f t="shared" si="650"/>
        <v>1900</v>
      </c>
      <c r="BM5262" t="str">
        <f t="shared" si="648"/>
        <v/>
      </c>
    </row>
    <row r="5263" spans="59:65">
      <c r="BG5263" t="str">
        <f t="shared" ca="1" si="644"/>
        <v/>
      </c>
      <c r="BH5263" t="str">
        <f t="shared" si="645"/>
        <v/>
      </c>
      <c r="BI5263" t="str">
        <f t="shared" si="646"/>
        <v/>
      </c>
      <c r="BJ5263" t="str">
        <f t="shared" ca="1" si="647"/>
        <v/>
      </c>
      <c r="BK5263">
        <f t="shared" si="649"/>
        <v>1900</v>
      </c>
      <c r="BL5263">
        <f t="shared" si="650"/>
        <v>1900</v>
      </c>
      <c r="BM5263" t="str">
        <f t="shared" si="648"/>
        <v/>
      </c>
    </row>
    <row r="5264" spans="59:65">
      <c r="BG5264" t="str">
        <f t="shared" ca="1" si="644"/>
        <v/>
      </c>
      <c r="BH5264" t="str">
        <f t="shared" si="645"/>
        <v/>
      </c>
      <c r="BI5264" t="str">
        <f t="shared" si="646"/>
        <v/>
      </c>
      <c r="BJ5264" t="str">
        <f t="shared" ca="1" si="647"/>
        <v/>
      </c>
      <c r="BK5264">
        <f t="shared" si="649"/>
        <v>1900</v>
      </c>
      <c r="BL5264">
        <f t="shared" si="650"/>
        <v>1900</v>
      </c>
      <c r="BM5264" t="str">
        <f t="shared" si="648"/>
        <v/>
      </c>
    </row>
    <row r="5265" spans="59:65">
      <c r="BG5265" t="str">
        <f t="shared" ca="1" si="644"/>
        <v/>
      </c>
      <c r="BH5265" t="str">
        <f t="shared" si="645"/>
        <v/>
      </c>
      <c r="BI5265" t="str">
        <f t="shared" si="646"/>
        <v/>
      </c>
      <c r="BJ5265" t="str">
        <f t="shared" ca="1" si="647"/>
        <v/>
      </c>
      <c r="BK5265">
        <f t="shared" si="649"/>
        <v>1900</v>
      </c>
      <c r="BL5265">
        <f t="shared" si="650"/>
        <v>1900</v>
      </c>
      <c r="BM5265" t="str">
        <f t="shared" si="648"/>
        <v/>
      </c>
    </row>
    <row r="5266" spans="59:65">
      <c r="BG5266" t="str">
        <f t="shared" ca="1" si="644"/>
        <v/>
      </c>
      <c r="BH5266" t="str">
        <f t="shared" si="645"/>
        <v/>
      </c>
      <c r="BI5266" t="str">
        <f t="shared" si="646"/>
        <v/>
      </c>
      <c r="BJ5266" t="str">
        <f t="shared" ca="1" si="647"/>
        <v/>
      </c>
      <c r="BK5266">
        <f t="shared" si="649"/>
        <v>1900</v>
      </c>
      <c r="BL5266">
        <f t="shared" si="650"/>
        <v>1900</v>
      </c>
      <c r="BM5266" t="str">
        <f t="shared" si="648"/>
        <v/>
      </c>
    </row>
    <row r="5267" spans="59:65">
      <c r="BG5267" t="str">
        <f t="shared" ca="1" si="644"/>
        <v/>
      </c>
      <c r="BH5267" t="str">
        <f t="shared" si="645"/>
        <v/>
      </c>
      <c r="BI5267" t="str">
        <f t="shared" si="646"/>
        <v/>
      </c>
      <c r="BJ5267" t="str">
        <f t="shared" ca="1" si="647"/>
        <v/>
      </c>
      <c r="BK5267">
        <f t="shared" si="649"/>
        <v>1900</v>
      </c>
      <c r="BL5267">
        <f t="shared" si="650"/>
        <v>1900</v>
      </c>
      <c r="BM5267" t="str">
        <f t="shared" si="648"/>
        <v/>
      </c>
    </row>
    <row r="5268" spans="59:65">
      <c r="BG5268" t="str">
        <f t="shared" ca="1" si="644"/>
        <v/>
      </c>
      <c r="BH5268" t="str">
        <f t="shared" si="645"/>
        <v/>
      </c>
      <c r="BI5268" t="str">
        <f t="shared" si="646"/>
        <v/>
      </c>
      <c r="BJ5268" t="str">
        <f t="shared" ca="1" si="647"/>
        <v/>
      </c>
      <c r="BK5268">
        <f t="shared" si="649"/>
        <v>1900</v>
      </c>
      <c r="BL5268">
        <f t="shared" si="650"/>
        <v>1900</v>
      </c>
      <c r="BM5268" t="str">
        <f t="shared" si="648"/>
        <v/>
      </c>
    </row>
    <row r="5269" spans="59:65">
      <c r="BG5269" t="str">
        <f t="shared" ca="1" si="644"/>
        <v/>
      </c>
      <c r="BH5269" t="str">
        <f t="shared" si="645"/>
        <v/>
      </c>
      <c r="BI5269" t="str">
        <f t="shared" si="646"/>
        <v/>
      </c>
      <c r="BJ5269" t="str">
        <f t="shared" ca="1" si="647"/>
        <v/>
      </c>
      <c r="BK5269">
        <f t="shared" si="649"/>
        <v>1900</v>
      </c>
      <c r="BL5269">
        <f t="shared" si="650"/>
        <v>1900</v>
      </c>
      <c r="BM5269" t="str">
        <f t="shared" si="648"/>
        <v/>
      </c>
    </row>
    <row r="5270" spans="59:65">
      <c r="BG5270" t="str">
        <f t="shared" ca="1" si="644"/>
        <v/>
      </c>
      <c r="BH5270" t="str">
        <f t="shared" si="645"/>
        <v/>
      </c>
      <c r="BI5270" t="str">
        <f t="shared" si="646"/>
        <v/>
      </c>
      <c r="BJ5270" t="str">
        <f t="shared" ca="1" si="647"/>
        <v/>
      </c>
      <c r="BK5270">
        <f t="shared" si="649"/>
        <v>1900</v>
      </c>
      <c r="BL5270">
        <f t="shared" si="650"/>
        <v>1900</v>
      </c>
      <c r="BM5270" t="str">
        <f t="shared" si="648"/>
        <v/>
      </c>
    </row>
    <row r="5271" spans="59:65">
      <c r="BG5271" t="str">
        <f t="shared" ca="1" si="644"/>
        <v/>
      </c>
      <c r="BH5271" t="str">
        <f t="shared" si="645"/>
        <v/>
      </c>
      <c r="BI5271" t="str">
        <f t="shared" si="646"/>
        <v/>
      </c>
      <c r="BJ5271" t="str">
        <f t="shared" ca="1" si="647"/>
        <v/>
      </c>
      <c r="BK5271">
        <f t="shared" si="649"/>
        <v>1900</v>
      </c>
      <c r="BL5271">
        <f t="shared" si="650"/>
        <v>1900</v>
      </c>
      <c r="BM5271" t="str">
        <f t="shared" si="648"/>
        <v/>
      </c>
    </row>
    <row r="5272" spans="59:65">
      <c r="BG5272" t="str">
        <f t="shared" ca="1" si="644"/>
        <v/>
      </c>
      <c r="BH5272" t="str">
        <f t="shared" si="645"/>
        <v/>
      </c>
      <c r="BI5272" t="str">
        <f t="shared" si="646"/>
        <v/>
      </c>
      <c r="BJ5272" t="str">
        <f t="shared" ca="1" si="647"/>
        <v/>
      </c>
      <c r="BK5272">
        <f t="shared" si="649"/>
        <v>1900</v>
      </c>
      <c r="BL5272">
        <f t="shared" si="650"/>
        <v>1900</v>
      </c>
      <c r="BM5272" t="str">
        <f t="shared" si="648"/>
        <v/>
      </c>
    </row>
    <row r="5273" spans="59:65">
      <c r="BG5273" t="str">
        <f t="shared" ca="1" si="644"/>
        <v/>
      </c>
      <c r="BH5273" t="str">
        <f t="shared" si="645"/>
        <v/>
      </c>
      <c r="BI5273" t="str">
        <f t="shared" si="646"/>
        <v/>
      </c>
      <c r="BJ5273" t="str">
        <f t="shared" ca="1" si="647"/>
        <v/>
      </c>
      <c r="BK5273">
        <f t="shared" si="649"/>
        <v>1900</v>
      </c>
      <c r="BL5273">
        <f t="shared" si="650"/>
        <v>1900</v>
      </c>
      <c r="BM5273" t="str">
        <f t="shared" si="648"/>
        <v/>
      </c>
    </row>
    <row r="5274" spans="59:65">
      <c r="BG5274" t="str">
        <f t="shared" ca="1" si="644"/>
        <v/>
      </c>
      <c r="BH5274" t="str">
        <f t="shared" si="645"/>
        <v/>
      </c>
      <c r="BI5274" t="str">
        <f t="shared" si="646"/>
        <v/>
      </c>
      <c r="BJ5274" t="str">
        <f t="shared" ca="1" si="647"/>
        <v/>
      </c>
      <c r="BK5274">
        <f t="shared" si="649"/>
        <v>1900</v>
      </c>
      <c r="BL5274">
        <f t="shared" si="650"/>
        <v>1900</v>
      </c>
      <c r="BM5274" t="str">
        <f t="shared" si="648"/>
        <v/>
      </c>
    </row>
    <row r="5275" spans="59:65">
      <c r="BG5275" t="str">
        <f t="shared" ca="1" si="644"/>
        <v/>
      </c>
      <c r="BH5275" t="str">
        <f t="shared" si="645"/>
        <v/>
      </c>
      <c r="BI5275" t="str">
        <f t="shared" si="646"/>
        <v/>
      </c>
      <c r="BJ5275" t="str">
        <f t="shared" ca="1" si="647"/>
        <v/>
      </c>
      <c r="BK5275">
        <f t="shared" si="649"/>
        <v>1900</v>
      </c>
      <c r="BL5275">
        <f t="shared" si="650"/>
        <v>1900</v>
      </c>
      <c r="BM5275" t="str">
        <f t="shared" si="648"/>
        <v/>
      </c>
    </row>
    <row r="5276" spans="59:65">
      <c r="BG5276" t="str">
        <f t="shared" ca="1" si="644"/>
        <v/>
      </c>
      <c r="BH5276" t="str">
        <f t="shared" si="645"/>
        <v/>
      </c>
      <c r="BI5276" t="str">
        <f t="shared" si="646"/>
        <v/>
      </c>
      <c r="BJ5276" t="str">
        <f t="shared" ca="1" si="647"/>
        <v/>
      </c>
      <c r="BK5276">
        <f t="shared" si="649"/>
        <v>1900</v>
      </c>
      <c r="BL5276">
        <f t="shared" si="650"/>
        <v>1900</v>
      </c>
      <c r="BM5276" t="str">
        <f t="shared" si="648"/>
        <v/>
      </c>
    </row>
    <row r="5277" spans="59:65">
      <c r="BG5277" t="str">
        <f t="shared" ca="1" si="644"/>
        <v/>
      </c>
      <c r="BH5277" t="str">
        <f t="shared" si="645"/>
        <v/>
      </c>
      <c r="BI5277" t="str">
        <f t="shared" si="646"/>
        <v/>
      </c>
      <c r="BJ5277" t="str">
        <f t="shared" ca="1" si="647"/>
        <v/>
      </c>
      <c r="BK5277">
        <f t="shared" si="649"/>
        <v>1900</v>
      </c>
      <c r="BL5277">
        <f t="shared" si="650"/>
        <v>1900</v>
      </c>
      <c r="BM5277" t="str">
        <f t="shared" si="648"/>
        <v/>
      </c>
    </row>
    <row r="5278" spans="59:65">
      <c r="BG5278" t="str">
        <f t="shared" ca="1" si="644"/>
        <v/>
      </c>
      <c r="BH5278" t="str">
        <f t="shared" si="645"/>
        <v/>
      </c>
      <c r="BI5278" t="str">
        <f t="shared" si="646"/>
        <v/>
      </c>
      <c r="BJ5278" t="str">
        <f t="shared" ca="1" si="647"/>
        <v/>
      </c>
      <c r="BK5278">
        <f t="shared" si="649"/>
        <v>1900</v>
      </c>
      <c r="BL5278">
        <f t="shared" si="650"/>
        <v>1900</v>
      </c>
      <c r="BM5278" t="str">
        <f t="shared" si="648"/>
        <v/>
      </c>
    </row>
    <row r="5279" spans="59:65">
      <c r="BG5279" t="str">
        <f t="shared" ca="1" si="644"/>
        <v/>
      </c>
      <c r="BH5279" t="str">
        <f t="shared" si="645"/>
        <v/>
      </c>
      <c r="BI5279" t="str">
        <f t="shared" si="646"/>
        <v/>
      </c>
      <c r="BJ5279" t="str">
        <f t="shared" ca="1" si="647"/>
        <v/>
      </c>
      <c r="BK5279">
        <f t="shared" si="649"/>
        <v>1900</v>
      </c>
      <c r="BL5279">
        <f t="shared" si="650"/>
        <v>1900</v>
      </c>
      <c r="BM5279" t="str">
        <f t="shared" si="648"/>
        <v/>
      </c>
    </row>
    <row r="5280" spans="59:65">
      <c r="BG5280" t="str">
        <f t="shared" ca="1" si="644"/>
        <v/>
      </c>
      <c r="BH5280" t="str">
        <f t="shared" si="645"/>
        <v/>
      </c>
      <c r="BI5280" t="str">
        <f t="shared" si="646"/>
        <v/>
      </c>
      <c r="BJ5280" t="str">
        <f t="shared" ca="1" si="647"/>
        <v/>
      </c>
      <c r="BK5280">
        <f t="shared" si="649"/>
        <v>1900</v>
      </c>
      <c r="BL5280">
        <f t="shared" si="650"/>
        <v>1900</v>
      </c>
      <c r="BM5280" t="str">
        <f t="shared" si="648"/>
        <v/>
      </c>
    </row>
    <row r="5281" spans="59:65">
      <c r="BG5281" t="str">
        <f t="shared" ca="1" si="644"/>
        <v/>
      </c>
      <c r="BH5281" t="str">
        <f t="shared" si="645"/>
        <v/>
      </c>
      <c r="BI5281" t="str">
        <f t="shared" si="646"/>
        <v/>
      </c>
      <c r="BJ5281" t="str">
        <f t="shared" ca="1" si="647"/>
        <v/>
      </c>
      <c r="BK5281">
        <f t="shared" si="649"/>
        <v>1900</v>
      </c>
      <c r="BL5281">
        <f t="shared" si="650"/>
        <v>1900</v>
      </c>
      <c r="BM5281" t="str">
        <f t="shared" si="648"/>
        <v/>
      </c>
    </row>
    <row r="5282" spans="59:65">
      <c r="BG5282" t="str">
        <f t="shared" ca="1" si="644"/>
        <v/>
      </c>
      <c r="BH5282" t="str">
        <f t="shared" si="645"/>
        <v/>
      </c>
      <c r="BI5282" t="str">
        <f t="shared" si="646"/>
        <v/>
      </c>
      <c r="BJ5282" t="str">
        <f t="shared" ca="1" si="647"/>
        <v/>
      </c>
      <c r="BK5282">
        <f t="shared" si="649"/>
        <v>1900</v>
      </c>
      <c r="BL5282">
        <f t="shared" si="650"/>
        <v>1900</v>
      </c>
      <c r="BM5282" t="str">
        <f t="shared" si="648"/>
        <v/>
      </c>
    </row>
    <row r="5283" spans="59:65">
      <c r="BG5283" t="str">
        <f t="shared" ca="1" si="644"/>
        <v/>
      </c>
      <c r="BH5283" t="str">
        <f t="shared" si="645"/>
        <v/>
      </c>
      <c r="BI5283" t="str">
        <f t="shared" si="646"/>
        <v/>
      </c>
      <c r="BJ5283" t="str">
        <f t="shared" ca="1" si="647"/>
        <v/>
      </c>
      <c r="BK5283">
        <f t="shared" si="649"/>
        <v>1900</v>
      </c>
      <c r="BL5283">
        <f t="shared" si="650"/>
        <v>1900</v>
      </c>
      <c r="BM5283" t="str">
        <f t="shared" si="648"/>
        <v/>
      </c>
    </row>
    <row r="5284" spans="59:65">
      <c r="BG5284" t="str">
        <f t="shared" ca="1" si="644"/>
        <v/>
      </c>
      <c r="BH5284" t="str">
        <f t="shared" si="645"/>
        <v/>
      </c>
      <c r="BI5284" t="str">
        <f t="shared" si="646"/>
        <v/>
      </c>
      <c r="BJ5284" t="str">
        <f t="shared" ca="1" si="647"/>
        <v/>
      </c>
      <c r="BK5284">
        <f t="shared" si="649"/>
        <v>1900</v>
      </c>
      <c r="BL5284">
        <f t="shared" si="650"/>
        <v>1900</v>
      </c>
      <c r="BM5284" t="str">
        <f t="shared" si="648"/>
        <v/>
      </c>
    </row>
    <row r="5285" spans="59:65">
      <c r="BG5285" t="str">
        <f t="shared" ca="1" si="644"/>
        <v/>
      </c>
      <c r="BH5285" t="str">
        <f t="shared" si="645"/>
        <v/>
      </c>
      <c r="BI5285" t="str">
        <f t="shared" si="646"/>
        <v/>
      </c>
      <c r="BJ5285" t="str">
        <f t="shared" ca="1" si="647"/>
        <v/>
      </c>
      <c r="BK5285">
        <f t="shared" si="649"/>
        <v>1900</v>
      </c>
      <c r="BL5285">
        <f t="shared" si="650"/>
        <v>1900</v>
      </c>
      <c r="BM5285" t="str">
        <f t="shared" si="648"/>
        <v/>
      </c>
    </row>
    <row r="5286" spans="59:65">
      <c r="BG5286" t="str">
        <f t="shared" ca="1" si="644"/>
        <v/>
      </c>
      <c r="BH5286" t="str">
        <f t="shared" si="645"/>
        <v/>
      </c>
      <c r="BI5286" t="str">
        <f t="shared" si="646"/>
        <v/>
      </c>
      <c r="BJ5286" t="str">
        <f t="shared" ca="1" si="647"/>
        <v/>
      </c>
      <c r="BK5286">
        <f t="shared" si="649"/>
        <v>1900</v>
      </c>
      <c r="BL5286">
        <f t="shared" si="650"/>
        <v>1900</v>
      </c>
      <c r="BM5286" t="str">
        <f t="shared" si="648"/>
        <v/>
      </c>
    </row>
    <row r="5287" spans="59:65">
      <c r="BG5287" t="str">
        <f t="shared" ca="1" si="644"/>
        <v/>
      </c>
      <c r="BH5287" t="str">
        <f t="shared" si="645"/>
        <v/>
      </c>
      <c r="BI5287" t="str">
        <f t="shared" si="646"/>
        <v/>
      </c>
      <c r="BJ5287" t="str">
        <f t="shared" ca="1" si="647"/>
        <v/>
      </c>
      <c r="BK5287">
        <f t="shared" si="649"/>
        <v>1900</v>
      </c>
      <c r="BL5287">
        <f t="shared" si="650"/>
        <v>1900</v>
      </c>
      <c r="BM5287" t="str">
        <f t="shared" si="648"/>
        <v/>
      </c>
    </row>
    <row r="5288" spans="59:65">
      <c r="BG5288" t="str">
        <f t="shared" ca="1" si="644"/>
        <v/>
      </c>
      <c r="BH5288" t="str">
        <f t="shared" si="645"/>
        <v/>
      </c>
      <c r="BI5288" t="str">
        <f t="shared" si="646"/>
        <v/>
      </c>
      <c r="BJ5288" t="str">
        <f t="shared" ca="1" si="647"/>
        <v/>
      </c>
      <c r="BK5288">
        <f t="shared" si="649"/>
        <v>1900</v>
      </c>
      <c r="BL5288">
        <f t="shared" si="650"/>
        <v>1900</v>
      </c>
      <c r="BM5288" t="str">
        <f t="shared" si="648"/>
        <v/>
      </c>
    </row>
    <row r="5289" spans="59:65">
      <c r="BG5289" t="str">
        <f t="shared" ca="1" si="644"/>
        <v/>
      </c>
      <c r="BH5289" t="str">
        <f t="shared" si="645"/>
        <v/>
      </c>
      <c r="BI5289" t="str">
        <f t="shared" si="646"/>
        <v/>
      </c>
      <c r="BJ5289" t="str">
        <f t="shared" ca="1" si="647"/>
        <v/>
      </c>
      <c r="BK5289">
        <f t="shared" si="649"/>
        <v>1900</v>
      </c>
      <c r="BL5289">
        <f t="shared" si="650"/>
        <v>1900</v>
      </c>
      <c r="BM5289" t="str">
        <f t="shared" si="648"/>
        <v/>
      </c>
    </row>
    <row r="5290" spans="59:65">
      <c r="BG5290" t="str">
        <f t="shared" ca="1" si="644"/>
        <v/>
      </c>
      <c r="BH5290" t="str">
        <f t="shared" si="645"/>
        <v/>
      </c>
      <c r="BI5290" t="str">
        <f t="shared" si="646"/>
        <v/>
      </c>
      <c r="BJ5290" t="str">
        <f t="shared" ca="1" si="647"/>
        <v/>
      </c>
      <c r="BK5290">
        <f t="shared" si="649"/>
        <v>1900</v>
      </c>
      <c r="BL5290">
        <f t="shared" si="650"/>
        <v>1900</v>
      </c>
      <c r="BM5290" t="str">
        <f t="shared" si="648"/>
        <v/>
      </c>
    </row>
    <row r="5291" spans="59:65">
      <c r="BG5291" t="str">
        <f t="shared" ca="1" si="644"/>
        <v/>
      </c>
      <c r="BH5291" t="str">
        <f t="shared" si="645"/>
        <v/>
      </c>
      <c r="BI5291" t="str">
        <f t="shared" si="646"/>
        <v/>
      </c>
      <c r="BJ5291" t="str">
        <f t="shared" ca="1" si="647"/>
        <v/>
      </c>
      <c r="BK5291">
        <f t="shared" si="649"/>
        <v>1900</v>
      </c>
      <c r="BL5291">
        <f t="shared" si="650"/>
        <v>1900</v>
      </c>
      <c r="BM5291" t="str">
        <f t="shared" si="648"/>
        <v/>
      </c>
    </row>
    <row r="5292" spans="59:65">
      <c r="BG5292" t="str">
        <f t="shared" ca="1" si="644"/>
        <v/>
      </c>
      <c r="BH5292" t="str">
        <f t="shared" si="645"/>
        <v/>
      </c>
      <c r="BI5292" t="str">
        <f t="shared" si="646"/>
        <v/>
      </c>
      <c r="BJ5292" t="str">
        <f t="shared" ca="1" si="647"/>
        <v/>
      </c>
      <c r="BK5292">
        <f t="shared" si="649"/>
        <v>1900</v>
      </c>
      <c r="BL5292">
        <f t="shared" si="650"/>
        <v>1900</v>
      </c>
      <c r="BM5292" t="str">
        <f t="shared" si="648"/>
        <v/>
      </c>
    </row>
    <row r="5293" spans="59:65">
      <c r="BG5293" t="str">
        <f t="shared" ca="1" si="644"/>
        <v/>
      </c>
      <c r="BH5293" t="str">
        <f t="shared" si="645"/>
        <v/>
      </c>
      <c r="BI5293" t="str">
        <f t="shared" si="646"/>
        <v/>
      </c>
      <c r="BJ5293" t="str">
        <f t="shared" ca="1" si="647"/>
        <v/>
      </c>
      <c r="BK5293">
        <f t="shared" si="649"/>
        <v>1900</v>
      </c>
      <c r="BL5293">
        <f t="shared" si="650"/>
        <v>1900</v>
      </c>
      <c r="BM5293" t="str">
        <f t="shared" si="648"/>
        <v/>
      </c>
    </row>
    <row r="5294" spans="59:65">
      <c r="BG5294" t="str">
        <f t="shared" ca="1" si="644"/>
        <v/>
      </c>
      <c r="BH5294" t="str">
        <f t="shared" si="645"/>
        <v/>
      </c>
      <c r="BI5294" t="str">
        <f t="shared" si="646"/>
        <v/>
      </c>
      <c r="BJ5294" t="str">
        <f t="shared" ca="1" si="647"/>
        <v/>
      </c>
      <c r="BK5294">
        <f t="shared" si="649"/>
        <v>1900</v>
      </c>
      <c r="BL5294">
        <f t="shared" si="650"/>
        <v>1900</v>
      </c>
      <c r="BM5294" t="str">
        <f t="shared" si="648"/>
        <v/>
      </c>
    </row>
    <row r="5295" spans="59:65">
      <c r="BG5295" t="str">
        <f t="shared" ca="1" si="644"/>
        <v/>
      </c>
      <c r="BH5295" t="str">
        <f t="shared" si="645"/>
        <v/>
      </c>
      <c r="BI5295" t="str">
        <f t="shared" si="646"/>
        <v/>
      </c>
      <c r="BJ5295" t="str">
        <f t="shared" ca="1" si="647"/>
        <v/>
      </c>
      <c r="BK5295">
        <f t="shared" si="649"/>
        <v>1900</v>
      </c>
      <c r="BL5295">
        <f t="shared" si="650"/>
        <v>1900</v>
      </c>
      <c r="BM5295" t="str">
        <f t="shared" si="648"/>
        <v/>
      </c>
    </row>
    <row r="5296" spans="59:65">
      <c r="BG5296" t="str">
        <f t="shared" ca="1" si="644"/>
        <v/>
      </c>
      <c r="BH5296" t="str">
        <f t="shared" si="645"/>
        <v/>
      </c>
      <c r="BI5296" t="str">
        <f t="shared" si="646"/>
        <v/>
      </c>
      <c r="BJ5296" t="str">
        <f t="shared" ca="1" si="647"/>
        <v/>
      </c>
      <c r="BK5296">
        <f t="shared" si="649"/>
        <v>1900</v>
      </c>
      <c r="BL5296">
        <f t="shared" si="650"/>
        <v>1900</v>
      </c>
      <c r="BM5296" t="str">
        <f t="shared" si="648"/>
        <v/>
      </c>
    </row>
    <row r="5297" spans="59:65">
      <c r="BG5297" t="str">
        <f t="shared" ca="1" si="644"/>
        <v/>
      </c>
      <c r="BH5297" t="str">
        <f t="shared" si="645"/>
        <v/>
      </c>
      <c r="BI5297" t="str">
        <f t="shared" si="646"/>
        <v/>
      </c>
      <c r="BJ5297" t="str">
        <f t="shared" ca="1" si="647"/>
        <v/>
      </c>
      <c r="BK5297">
        <f t="shared" si="649"/>
        <v>1900</v>
      </c>
      <c r="BL5297">
        <f t="shared" si="650"/>
        <v>1900</v>
      </c>
      <c r="BM5297" t="str">
        <f t="shared" si="648"/>
        <v/>
      </c>
    </row>
    <row r="5298" spans="59:65">
      <c r="BG5298" t="str">
        <f t="shared" ca="1" si="644"/>
        <v/>
      </c>
      <c r="BH5298" t="str">
        <f t="shared" si="645"/>
        <v/>
      </c>
      <c r="BI5298" t="str">
        <f t="shared" si="646"/>
        <v/>
      </c>
      <c r="BJ5298" t="str">
        <f t="shared" ca="1" si="647"/>
        <v/>
      </c>
      <c r="BK5298">
        <f t="shared" si="649"/>
        <v>1900</v>
      </c>
      <c r="BL5298">
        <f t="shared" si="650"/>
        <v>1900</v>
      </c>
      <c r="BM5298" t="str">
        <f t="shared" si="648"/>
        <v/>
      </c>
    </row>
    <row r="5299" spans="59:65">
      <c r="BG5299" t="str">
        <f t="shared" ca="1" si="644"/>
        <v/>
      </c>
      <c r="BH5299" t="str">
        <f t="shared" si="645"/>
        <v/>
      </c>
      <c r="BI5299" t="str">
        <f t="shared" si="646"/>
        <v/>
      </c>
      <c r="BJ5299" t="str">
        <f t="shared" ca="1" si="647"/>
        <v/>
      </c>
      <c r="BK5299">
        <f t="shared" si="649"/>
        <v>1900</v>
      </c>
      <c r="BL5299">
        <f t="shared" si="650"/>
        <v>1900</v>
      </c>
      <c r="BM5299" t="str">
        <f t="shared" si="648"/>
        <v/>
      </c>
    </row>
    <row r="5300" spans="59:65">
      <c r="BG5300" t="str">
        <f t="shared" ca="1" si="644"/>
        <v/>
      </c>
      <c r="BH5300" t="str">
        <f t="shared" si="645"/>
        <v/>
      </c>
      <c r="BI5300" t="str">
        <f t="shared" si="646"/>
        <v/>
      </c>
      <c r="BJ5300" t="str">
        <f t="shared" ca="1" si="647"/>
        <v/>
      </c>
      <c r="BK5300">
        <f t="shared" si="649"/>
        <v>1900</v>
      </c>
      <c r="BL5300">
        <f t="shared" si="650"/>
        <v>1900</v>
      </c>
      <c r="BM5300" t="str">
        <f t="shared" si="648"/>
        <v/>
      </c>
    </row>
    <row r="5301" spans="59:65">
      <c r="BG5301" t="str">
        <f t="shared" ca="1" si="644"/>
        <v/>
      </c>
      <c r="BH5301" t="str">
        <f t="shared" si="645"/>
        <v/>
      </c>
      <c r="BI5301" t="str">
        <f t="shared" si="646"/>
        <v/>
      </c>
      <c r="BJ5301" t="str">
        <f t="shared" ca="1" si="647"/>
        <v/>
      </c>
      <c r="BK5301">
        <f t="shared" si="649"/>
        <v>1900</v>
      </c>
      <c r="BL5301">
        <f t="shared" si="650"/>
        <v>1900</v>
      </c>
      <c r="BM5301" t="str">
        <f t="shared" si="648"/>
        <v/>
      </c>
    </row>
    <row r="5302" spans="59:65">
      <c r="BG5302" t="str">
        <f t="shared" ca="1" si="644"/>
        <v/>
      </c>
      <c r="BH5302" t="str">
        <f t="shared" si="645"/>
        <v/>
      </c>
      <c r="BI5302" t="str">
        <f t="shared" si="646"/>
        <v/>
      </c>
      <c r="BJ5302" t="str">
        <f t="shared" ca="1" si="647"/>
        <v/>
      </c>
      <c r="BK5302">
        <f t="shared" si="649"/>
        <v>1900</v>
      </c>
      <c r="BL5302">
        <f t="shared" si="650"/>
        <v>1900</v>
      </c>
      <c r="BM5302" t="str">
        <f t="shared" si="648"/>
        <v/>
      </c>
    </row>
    <row r="5303" spans="59:65">
      <c r="BG5303" t="str">
        <f t="shared" ca="1" si="644"/>
        <v/>
      </c>
      <c r="BH5303" t="str">
        <f t="shared" si="645"/>
        <v/>
      </c>
      <c r="BI5303" t="str">
        <f t="shared" si="646"/>
        <v/>
      </c>
      <c r="BJ5303" t="str">
        <f t="shared" ca="1" si="647"/>
        <v/>
      </c>
      <c r="BK5303">
        <f t="shared" si="649"/>
        <v>1900</v>
      </c>
      <c r="BL5303">
        <f t="shared" si="650"/>
        <v>1900</v>
      </c>
      <c r="BM5303" t="str">
        <f t="shared" si="648"/>
        <v/>
      </c>
    </row>
    <row r="5304" spans="59:65">
      <c r="BG5304" t="str">
        <f t="shared" ca="1" si="644"/>
        <v/>
      </c>
      <c r="BH5304" t="str">
        <f t="shared" si="645"/>
        <v/>
      </c>
      <c r="BI5304" t="str">
        <f t="shared" si="646"/>
        <v/>
      </c>
      <c r="BJ5304" t="str">
        <f t="shared" ca="1" si="647"/>
        <v/>
      </c>
      <c r="BK5304">
        <f t="shared" si="649"/>
        <v>1900</v>
      </c>
      <c r="BL5304">
        <f t="shared" si="650"/>
        <v>1900</v>
      </c>
      <c r="BM5304" t="str">
        <f t="shared" si="648"/>
        <v/>
      </c>
    </row>
    <row r="5305" spans="59:65">
      <c r="BG5305" t="str">
        <f t="shared" ref="BG5305:BG5368" ca="1" si="651">IF(A5305="","",DATEDIF(J5305,TODAY(),"y"))</f>
        <v/>
      </c>
      <c r="BH5305" t="str">
        <f t="shared" ref="BH5305:BH5368" si="652">IF(A5305="","",IF(BG5305&lt;61,"Moins de 61",IF(BG5305&lt;66,"61 à 65",IF(BG5305&lt;71,"66 à 70",IF(BG5305&lt;76,"71 à 75",IF(BG5305&lt;81,"76 à 80",IF(BG5305&lt;86,"81 à 85",IF(BG5305&lt;91,"86 à 90",IF(BG5305&lt;96,"91 à 95",IF(BG5305&lt;101,"96 à 100",IF(BG5305&gt;=101,"101 et plus","")))))))))))</f>
        <v/>
      </c>
      <c r="BI5305" t="str">
        <f t="shared" ref="BI5305:BI5368" si="653">IF(B5305="","",IF(BG5305&lt;66,"Moins de 66",IF(BG5305&lt;71,"66 à 70",IF(BG5305&lt;76,"71 à 75",IF(BG5305&lt;81,"76 à 80",IF(BG5305&gt;=81,"plus de 80",""))))))</f>
        <v/>
      </c>
      <c r="BJ5305" t="str">
        <f t="shared" ref="BJ5305:BJ5368" ca="1" si="654">IF(A5305="","",DATEDIF(L5305,TODAY(),"y"))</f>
        <v/>
      </c>
      <c r="BK5305">
        <f t="shared" si="649"/>
        <v>1900</v>
      </c>
      <c r="BL5305">
        <f t="shared" si="650"/>
        <v>1900</v>
      </c>
      <c r="BM5305" t="str">
        <f t="shared" si="648"/>
        <v/>
      </c>
    </row>
    <row r="5306" spans="59:65">
      <c r="BG5306" t="str">
        <f t="shared" ca="1" si="651"/>
        <v/>
      </c>
      <c r="BH5306" t="str">
        <f t="shared" si="652"/>
        <v/>
      </c>
      <c r="BI5306" t="str">
        <f t="shared" si="653"/>
        <v/>
      </c>
      <c r="BJ5306" t="str">
        <f t="shared" ca="1" si="654"/>
        <v/>
      </c>
      <c r="BK5306">
        <f t="shared" si="649"/>
        <v>1900</v>
      </c>
      <c r="BL5306">
        <f t="shared" si="650"/>
        <v>1900</v>
      </c>
      <c r="BM5306" t="str">
        <f t="shared" si="648"/>
        <v/>
      </c>
    </row>
    <row r="5307" spans="59:65">
      <c r="BG5307" t="str">
        <f t="shared" ca="1" si="651"/>
        <v/>
      </c>
      <c r="BH5307" t="str">
        <f t="shared" si="652"/>
        <v/>
      </c>
      <c r="BI5307" t="str">
        <f t="shared" si="653"/>
        <v/>
      </c>
      <c r="BJ5307" t="str">
        <f t="shared" ca="1" si="654"/>
        <v/>
      </c>
      <c r="BK5307">
        <f t="shared" si="649"/>
        <v>1900</v>
      </c>
      <c r="BL5307">
        <f t="shared" si="650"/>
        <v>1900</v>
      </c>
      <c r="BM5307" t="str">
        <f t="shared" si="648"/>
        <v/>
      </c>
    </row>
    <row r="5308" spans="59:65">
      <c r="BG5308" t="str">
        <f t="shared" ca="1" si="651"/>
        <v/>
      </c>
      <c r="BH5308" t="str">
        <f t="shared" si="652"/>
        <v/>
      </c>
      <c r="BI5308" t="str">
        <f t="shared" si="653"/>
        <v/>
      </c>
      <c r="BJ5308" t="str">
        <f t="shared" ca="1" si="654"/>
        <v/>
      </c>
      <c r="BK5308">
        <f t="shared" si="649"/>
        <v>1900</v>
      </c>
      <c r="BL5308">
        <f t="shared" si="650"/>
        <v>1900</v>
      </c>
      <c r="BM5308" t="str">
        <f t="shared" si="648"/>
        <v/>
      </c>
    </row>
    <row r="5309" spans="59:65">
      <c r="BG5309" t="str">
        <f t="shared" ca="1" si="651"/>
        <v/>
      </c>
      <c r="BH5309" t="str">
        <f t="shared" si="652"/>
        <v/>
      </c>
      <c r="BI5309" t="str">
        <f t="shared" si="653"/>
        <v/>
      </c>
      <c r="BJ5309" t="str">
        <f t="shared" ca="1" si="654"/>
        <v/>
      </c>
      <c r="BK5309">
        <f t="shared" si="649"/>
        <v>1900</v>
      </c>
      <c r="BL5309">
        <f t="shared" si="650"/>
        <v>1900</v>
      </c>
      <c r="BM5309" t="str">
        <f t="shared" si="648"/>
        <v/>
      </c>
    </row>
    <row r="5310" spans="59:65">
      <c r="BG5310" t="str">
        <f t="shared" ca="1" si="651"/>
        <v/>
      </c>
      <c r="BH5310" t="str">
        <f t="shared" si="652"/>
        <v/>
      </c>
      <c r="BI5310" t="str">
        <f t="shared" si="653"/>
        <v/>
      </c>
      <c r="BJ5310" t="str">
        <f t="shared" ca="1" si="654"/>
        <v/>
      </c>
      <c r="BK5310">
        <f t="shared" si="649"/>
        <v>1900</v>
      </c>
      <c r="BL5310">
        <f t="shared" si="650"/>
        <v>1900</v>
      </c>
      <c r="BM5310" t="str">
        <f t="shared" si="648"/>
        <v/>
      </c>
    </row>
    <row r="5311" spans="59:65">
      <c r="BG5311" t="str">
        <f t="shared" ca="1" si="651"/>
        <v/>
      </c>
      <c r="BH5311" t="str">
        <f t="shared" si="652"/>
        <v/>
      </c>
      <c r="BI5311" t="str">
        <f t="shared" si="653"/>
        <v/>
      </c>
      <c r="BJ5311" t="str">
        <f t="shared" ca="1" si="654"/>
        <v/>
      </c>
      <c r="BK5311">
        <f t="shared" si="649"/>
        <v>1900</v>
      </c>
      <c r="BL5311">
        <f t="shared" si="650"/>
        <v>1900</v>
      </c>
      <c r="BM5311" t="str">
        <f t="shared" si="648"/>
        <v/>
      </c>
    </row>
    <row r="5312" spans="59:65">
      <c r="BG5312" t="str">
        <f t="shared" ca="1" si="651"/>
        <v/>
      </c>
      <c r="BH5312" t="str">
        <f t="shared" si="652"/>
        <v/>
      </c>
      <c r="BI5312" t="str">
        <f t="shared" si="653"/>
        <v/>
      </c>
      <c r="BJ5312" t="str">
        <f t="shared" ca="1" si="654"/>
        <v/>
      </c>
      <c r="BK5312">
        <f t="shared" si="649"/>
        <v>1900</v>
      </c>
      <c r="BL5312">
        <f t="shared" si="650"/>
        <v>1900</v>
      </c>
      <c r="BM5312" t="str">
        <f t="shared" si="648"/>
        <v/>
      </c>
    </row>
    <row r="5313" spans="59:65">
      <c r="BG5313" t="str">
        <f t="shared" ca="1" si="651"/>
        <v/>
      </c>
      <c r="BH5313" t="str">
        <f t="shared" si="652"/>
        <v/>
      </c>
      <c r="BI5313" t="str">
        <f t="shared" si="653"/>
        <v/>
      </c>
      <c r="BJ5313" t="str">
        <f t="shared" ca="1" si="654"/>
        <v/>
      </c>
      <c r="BK5313">
        <f t="shared" si="649"/>
        <v>1900</v>
      </c>
      <c r="BL5313">
        <f t="shared" si="650"/>
        <v>1900</v>
      </c>
      <c r="BM5313" t="str">
        <f t="shared" si="648"/>
        <v/>
      </c>
    </row>
    <row r="5314" spans="59:65">
      <c r="BG5314" t="str">
        <f t="shared" ca="1" si="651"/>
        <v/>
      </c>
      <c r="BH5314" t="str">
        <f t="shared" si="652"/>
        <v/>
      </c>
      <c r="BI5314" t="str">
        <f t="shared" si="653"/>
        <v/>
      </c>
      <c r="BJ5314" t="str">
        <f t="shared" ca="1" si="654"/>
        <v/>
      </c>
      <c r="BK5314">
        <f t="shared" si="649"/>
        <v>1900</v>
      </c>
      <c r="BL5314">
        <f t="shared" si="650"/>
        <v>1900</v>
      </c>
      <c r="BM5314" t="str">
        <f t="shared" ref="BM5314:BM5377" si="655">IF(A5314="","",IF(O5314="Adhérent",BG5314,""))</f>
        <v/>
      </c>
    </row>
    <row r="5315" spans="59:65">
      <c r="BG5315" t="str">
        <f t="shared" ca="1" si="651"/>
        <v/>
      </c>
      <c r="BH5315" t="str">
        <f t="shared" si="652"/>
        <v/>
      </c>
      <c r="BI5315" t="str">
        <f t="shared" si="653"/>
        <v/>
      </c>
      <c r="BJ5315" t="str">
        <f t="shared" ca="1" si="654"/>
        <v/>
      </c>
      <c r="BK5315">
        <f t="shared" ref="BK5315:BK5378" si="656">YEAR(L5315)</f>
        <v>1900</v>
      </c>
      <c r="BL5315">
        <f t="shared" ref="BL5315:BL5378" si="657">YEAR(E5315)</f>
        <v>1900</v>
      </c>
      <c r="BM5315" t="str">
        <f t="shared" si="655"/>
        <v/>
      </c>
    </row>
    <row r="5316" spans="59:65">
      <c r="BG5316" t="str">
        <f t="shared" ca="1" si="651"/>
        <v/>
      </c>
      <c r="BH5316" t="str">
        <f t="shared" si="652"/>
        <v/>
      </c>
      <c r="BI5316" t="str">
        <f t="shared" si="653"/>
        <v/>
      </c>
      <c r="BJ5316" t="str">
        <f t="shared" ca="1" si="654"/>
        <v/>
      </c>
      <c r="BK5316">
        <f t="shared" si="656"/>
        <v>1900</v>
      </c>
      <c r="BL5316">
        <f t="shared" si="657"/>
        <v>1900</v>
      </c>
      <c r="BM5316" t="str">
        <f t="shared" si="655"/>
        <v/>
      </c>
    </row>
    <row r="5317" spans="59:65">
      <c r="BG5317" t="str">
        <f t="shared" ca="1" si="651"/>
        <v/>
      </c>
      <c r="BH5317" t="str">
        <f t="shared" si="652"/>
        <v/>
      </c>
      <c r="BI5317" t="str">
        <f t="shared" si="653"/>
        <v/>
      </c>
      <c r="BJ5317" t="str">
        <f t="shared" ca="1" si="654"/>
        <v/>
      </c>
      <c r="BK5317">
        <f t="shared" si="656"/>
        <v>1900</v>
      </c>
      <c r="BL5317">
        <f t="shared" si="657"/>
        <v>1900</v>
      </c>
      <c r="BM5317" t="str">
        <f t="shared" si="655"/>
        <v/>
      </c>
    </row>
    <row r="5318" spans="59:65">
      <c r="BG5318" t="str">
        <f t="shared" ca="1" si="651"/>
        <v/>
      </c>
      <c r="BH5318" t="str">
        <f t="shared" si="652"/>
        <v/>
      </c>
      <c r="BI5318" t="str">
        <f t="shared" si="653"/>
        <v/>
      </c>
      <c r="BJ5318" t="str">
        <f t="shared" ca="1" si="654"/>
        <v/>
      </c>
      <c r="BK5318">
        <f t="shared" si="656"/>
        <v>1900</v>
      </c>
      <c r="BL5318">
        <f t="shared" si="657"/>
        <v>1900</v>
      </c>
      <c r="BM5318" t="str">
        <f t="shared" si="655"/>
        <v/>
      </c>
    </row>
    <row r="5319" spans="59:65">
      <c r="BG5319" t="str">
        <f t="shared" ca="1" si="651"/>
        <v/>
      </c>
      <c r="BH5319" t="str">
        <f t="shared" si="652"/>
        <v/>
      </c>
      <c r="BI5319" t="str">
        <f t="shared" si="653"/>
        <v/>
      </c>
      <c r="BJ5319" t="str">
        <f t="shared" ca="1" si="654"/>
        <v/>
      </c>
      <c r="BK5319">
        <f t="shared" si="656"/>
        <v>1900</v>
      </c>
      <c r="BL5319">
        <f t="shared" si="657"/>
        <v>1900</v>
      </c>
      <c r="BM5319" t="str">
        <f t="shared" si="655"/>
        <v/>
      </c>
    </row>
    <row r="5320" spans="59:65">
      <c r="BG5320" t="str">
        <f t="shared" ca="1" si="651"/>
        <v/>
      </c>
      <c r="BH5320" t="str">
        <f t="shared" si="652"/>
        <v/>
      </c>
      <c r="BI5320" t="str">
        <f t="shared" si="653"/>
        <v/>
      </c>
      <c r="BJ5320" t="str">
        <f t="shared" ca="1" si="654"/>
        <v/>
      </c>
      <c r="BK5320">
        <f t="shared" si="656"/>
        <v>1900</v>
      </c>
      <c r="BL5320">
        <f t="shared" si="657"/>
        <v>1900</v>
      </c>
      <c r="BM5320" t="str">
        <f t="shared" si="655"/>
        <v/>
      </c>
    </row>
    <row r="5321" spans="59:65">
      <c r="BG5321" t="str">
        <f t="shared" ca="1" si="651"/>
        <v/>
      </c>
      <c r="BH5321" t="str">
        <f t="shared" si="652"/>
        <v/>
      </c>
      <c r="BI5321" t="str">
        <f t="shared" si="653"/>
        <v/>
      </c>
      <c r="BJ5321" t="str">
        <f t="shared" ca="1" si="654"/>
        <v/>
      </c>
      <c r="BK5321">
        <f t="shared" si="656"/>
        <v>1900</v>
      </c>
      <c r="BL5321">
        <f t="shared" si="657"/>
        <v>1900</v>
      </c>
      <c r="BM5321" t="str">
        <f t="shared" si="655"/>
        <v/>
      </c>
    </row>
    <row r="5322" spans="59:65">
      <c r="BG5322" t="str">
        <f t="shared" ca="1" si="651"/>
        <v/>
      </c>
      <c r="BH5322" t="str">
        <f t="shared" si="652"/>
        <v/>
      </c>
      <c r="BI5322" t="str">
        <f t="shared" si="653"/>
        <v/>
      </c>
      <c r="BJ5322" t="str">
        <f t="shared" ca="1" si="654"/>
        <v/>
      </c>
      <c r="BK5322">
        <f t="shared" si="656"/>
        <v>1900</v>
      </c>
      <c r="BL5322">
        <f t="shared" si="657"/>
        <v>1900</v>
      </c>
      <c r="BM5322" t="str">
        <f t="shared" si="655"/>
        <v/>
      </c>
    </row>
    <row r="5323" spans="59:65">
      <c r="BG5323" t="str">
        <f t="shared" ca="1" si="651"/>
        <v/>
      </c>
      <c r="BH5323" t="str">
        <f t="shared" si="652"/>
        <v/>
      </c>
      <c r="BI5323" t="str">
        <f t="shared" si="653"/>
        <v/>
      </c>
      <c r="BJ5323" t="str">
        <f t="shared" ca="1" si="654"/>
        <v/>
      </c>
      <c r="BK5323">
        <f t="shared" si="656"/>
        <v>1900</v>
      </c>
      <c r="BL5323">
        <f t="shared" si="657"/>
        <v>1900</v>
      </c>
      <c r="BM5323" t="str">
        <f t="shared" si="655"/>
        <v/>
      </c>
    </row>
    <row r="5324" spans="59:65">
      <c r="BG5324" t="str">
        <f t="shared" ca="1" si="651"/>
        <v/>
      </c>
      <c r="BH5324" t="str">
        <f t="shared" si="652"/>
        <v/>
      </c>
      <c r="BI5324" t="str">
        <f t="shared" si="653"/>
        <v/>
      </c>
      <c r="BJ5324" t="str">
        <f t="shared" ca="1" si="654"/>
        <v/>
      </c>
      <c r="BK5324">
        <f t="shared" si="656"/>
        <v>1900</v>
      </c>
      <c r="BL5324">
        <f t="shared" si="657"/>
        <v>1900</v>
      </c>
      <c r="BM5324" t="str">
        <f t="shared" si="655"/>
        <v/>
      </c>
    </row>
    <row r="5325" spans="59:65">
      <c r="BG5325" t="str">
        <f t="shared" ca="1" si="651"/>
        <v/>
      </c>
      <c r="BH5325" t="str">
        <f t="shared" si="652"/>
        <v/>
      </c>
      <c r="BI5325" t="str">
        <f t="shared" si="653"/>
        <v/>
      </c>
      <c r="BJ5325" t="str">
        <f t="shared" ca="1" si="654"/>
        <v/>
      </c>
      <c r="BK5325">
        <f t="shared" si="656"/>
        <v>1900</v>
      </c>
      <c r="BL5325">
        <f t="shared" si="657"/>
        <v>1900</v>
      </c>
      <c r="BM5325" t="str">
        <f t="shared" si="655"/>
        <v/>
      </c>
    </row>
    <row r="5326" spans="59:65">
      <c r="BG5326" t="str">
        <f t="shared" ca="1" si="651"/>
        <v/>
      </c>
      <c r="BH5326" t="str">
        <f t="shared" si="652"/>
        <v/>
      </c>
      <c r="BI5326" t="str">
        <f t="shared" si="653"/>
        <v/>
      </c>
      <c r="BJ5326" t="str">
        <f t="shared" ca="1" si="654"/>
        <v/>
      </c>
      <c r="BK5326">
        <f t="shared" si="656"/>
        <v>1900</v>
      </c>
      <c r="BL5326">
        <f t="shared" si="657"/>
        <v>1900</v>
      </c>
      <c r="BM5326" t="str">
        <f t="shared" si="655"/>
        <v/>
      </c>
    </row>
    <row r="5327" spans="59:65">
      <c r="BG5327" t="str">
        <f t="shared" ca="1" si="651"/>
        <v/>
      </c>
      <c r="BH5327" t="str">
        <f t="shared" si="652"/>
        <v/>
      </c>
      <c r="BI5327" t="str">
        <f t="shared" si="653"/>
        <v/>
      </c>
      <c r="BJ5327" t="str">
        <f t="shared" ca="1" si="654"/>
        <v/>
      </c>
      <c r="BK5327">
        <f t="shared" si="656"/>
        <v>1900</v>
      </c>
      <c r="BL5327">
        <f t="shared" si="657"/>
        <v>1900</v>
      </c>
      <c r="BM5327" t="str">
        <f t="shared" si="655"/>
        <v/>
      </c>
    </row>
    <row r="5328" spans="59:65">
      <c r="BG5328" t="str">
        <f t="shared" ca="1" si="651"/>
        <v/>
      </c>
      <c r="BH5328" t="str">
        <f t="shared" si="652"/>
        <v/>
      </c>
      <c r="BI5328" t="str">
        <f t="shared" si="653"/>
        <v/>
      </c>
      <c r="BJ5328" t="str">
        <f t="shared" ca="1" si="654"/>
        <v/>
      </c>
      <c r="BK5328">
        <f t="shared" si="656"/>
        <v>1900</v>
      </c>
      <c r="BL5328">
        <f t="shared" si="657"/>
        <v>1900</v>
      </c>
      <c r="BM5328" t="str">
        <f t="shared" si="655"/>
        <v/>
      </c>
    </row>
    <row r="5329" spans="59:65">
      <c r="BG5329" t="str">
        <f t="shared" ca="1" si="651"/>
        <v/>
      </c>
      <c r="BH5329" t="str">
        <f t="shared" si="652"/>
        <v/>
      </c>
      <c r="BI5329" t="str">
        <f t="shared" si="653"/>
        <v/>
      </c>
      <c r="BJ5329" t="str">
        <f t="shared" ca="1" si="654"/>
        <v/>
      </c>
      <c r="BK5329">
        <f t="shared" si="656"/>
        <v>1900</v>
      </c>
      <c r="BL5329">
        <f t="shared" si="657"/>
        <v>1900</v>
      </c>
      <c r="BM5329" t="str">
        <f t="shared" si="655"/>
        <v/>
      </c>
    </row>
    <row r="5330" spans="59:65">
      <c r="BG5330" t="str">
        <f t="shared" ca="1" si="651"/>
        <v/>
      </c>
      <c r="BH5330" t="str">
        <f t="shared" si="652"/>
        <v/>
      </c>
      <c r="BI5330" t="str">
        <f t="shared" si="653"/>
        <v/>
      </c>
      <c r="BJ5330" t="str">
        <f t="shared" ca="1" si="654"/>
        <v/>
      </c>
      <c r="BK5330">
        <f t="shared" si="656"/>
        <v>1900</v>
      </c>
      <c r="BL5330">
        <f t="shared" si="657"/>
        <v>1900</v>
      </c>
      <c r="BM5330" t="str">
        <f t="shared" si="655"/>
        <v/>
      </c>
    </row>
    <row r="5331" spans="59:65">
      <c r="BG5331" t="str">
        <f t="shared" ca="1" si="651"/>
        <v/>
      </c>
      <c r="BH5331" t="str">
        <f t="shared" si="652"/>
        <v/>
      </c>
      <c r="BI5331" t="str">
        <f t="shared" si="653"/>
        <v/>
      </c>
      <c r="BJ5331" t="str">
        <f t="shared" ca="1" si="654"/>
        <v/>
      </c>
      <c r="BK5331">
        <f t="shared" si="656"/>
        <v>1900</v>
      </c>
      <c r="BL5331">
        <f t="shared" si="657"/>
        <v>1900</v>
      </c>
      <c r="BM5331" t="str">
        <f t="shared" si="655"/>
        <v/>
      </c>
    </row>
    <row r="5332" spans="59:65">
      <c r="BG5332" t="str">
        <f t="shared" ca="1" si="651"/>
        <v/>
      </c>
      <c r="BH5332" t="str">
        <f t="shared" si="652"/>
        <v/>
      </c>
      <c r="BI5332" t="str">
        <f t="shared" si="653"/>
        <v/>
      </c>
      <c r="BJ5332" t="str">
        <f t="shared" ca="1" si="654"/>
        <v/>
      </c>
      <c r="BK5332">
        <f t="shared" si="656"/>
        <v>1900</v>
      </c>
      <c r="BL5332">
        <f t="shared" si="657"/>
        <v>1900</v>
      </c>
      <c r="BM5332" t="str">
        <f t="shared" si="655"/>
        <v/>
      </c>
    </row>
    <row r="5333" spans="59:65">
      <c r="BG5333" t="str">
        <f t="shared" ca="1" si="651"/>
        <v/>
      </c>
      <c r="BH5333" t="str">
        <f t="shared" si="652"/>
        <v/>
      </c>
      <c r="BI5333" t="str">
        <f t="shared" si="653"/>
        <v/>
      </c>
      <c r="BJ5333" t="str">
        <f t="shared" ca="1" si="654"/>
        <v/>
      </c>
      <c r="BK5333">
        <f t="shared" si="656"/>
        <v>1900</v>
      </c>
      <c r="BL5333">
        <f t="shared" si="657"/>
        <v>1900</v>
      </c>
      <c r="BM5333" t="str">
        <f t="shared" si="655"/>
        <v/>
      </c>
    </row>
    <row r="5334" spans="59:65">
      <c r="BG5334" t="str">
        <f t="shared" ca="1" si="651"/>
        <v/>
      </c>
      <c r="BH5334" t="str">
        <f t="shared" si="652"/>
        <v/>
      </c>
      <c r="BI5334" t="str">
        <f t="shared" si="653"/>
        <v/>
      </c>
      <c r="BJ5334" t="str">
        <f t="shared" ca="1" si="654"/>
        <v/>
      </c>
      <c r="BK5334">
        <f t="shared" si="656"/>
        <v>1900</v>
      </c>
      <c r="BL5334">
        <f t="shared" si="657"/>
        <v>1900</v>
      </c>
      <c r="BM5334" t="str">
        <f t="shared" si="655"/>
        <v/>
      </c>
    </row>
    <row r="5335" spans="59:65">
      <c r="BG5335" t="str">
        <f t="shared" ca="1" si="651"/>
        <v/>
      </c>
      <c r="BH5335" t="str">
        <f t="shared" si="652"/>
        <v/>
      </c>
      <c r="BI5335" t="str">
        <f t="shared" si="653"/>
        <v/>
      </c>
      <c r="BJ5335" t="str">
        <f t="shared" ca="1" si="654"/>
        <v/>
      </c>
      <c r="BK5335">
        <f t="shared" si="656"/>
        <v>1900</v>
      </c>
      <c r="BL5335">
        <f t="shared" si="657"/>
        <v>1900</v>
      </c>
      <c r="BM5335" t="str">
        <f t="shared" si="655"/>
        <v/>
      </c>
    </row>
    <row r="5336" spans="59:65">
      <c r="BG5336" t="str">
        <f t="shared" ca="1" si="651"/>
        <v/>
      </c>
      <c r="BH5336" t="str">
        <f t="shared" si="652"/>
        <v/>
      </c>
      <c r="BI5336" t="str">
        <f t="shared" si="653"/>
        <v/>
      </c>
      <c r="BJ5336" t="str">
        <f t="shared" ca="1" si="654"/>
        <v/>
      </c>
      <c r="BK5336">
        <f t="shared" si="656"/>
        <v>1900</v>
      </c>
      <c r="BL5336">
        <f t="shared" si="657"/>
        <v>1900</v>
      </c>
      <c r="BM5336" t="str">
        <f t="shared" si="655"/>
        <v/>
      </c>
    </row>
    <row r="5337" spans="59:65">
      <c r="BG5337" t="str">
        <f t="shared" ca="1" si="651"/>
        <v/>
      </c>
      <c r="BH5337" t="str">
        <f t="shared" si="652"/>
        <v/>
      </c>
      <c r="BI5337" t="str">
        <f t="shared" si="653"/>
        <v/>
      </c>
      <c r="BJ5337" t="str">
        <f t="shared" ca="1" si="654"/>
        <v/>
      </c>
      <c r="BK5337">
        <f t="shared" si="656"/>
        <v>1900</v>
      </c>
      <c r="BL5337">
        <f t="shared" si="657"/>
        <v>1900</v>
      </c>
      <c r="BM5337" t="str">
        <f t="shared" si="655"/>
        <v/>
      </c>
    </row>
    <row r="5338" spans="59:65">
      <c r="BG5338" t="str">
        <f t="shared" ca="1" si="651"/>
        <v/>
      </c>
      <c r="BH5338" t="str">
        <f t="shared" si="652"/>
        <v/>
      </c>
      <c r="BI5338" t="str">
        <f t="shared" si="653"/>
        <v/>
      </c>
      <c r="BJ5338" t="str">
        <f t="shared" ca="1" si="654"/>
        <v/>
      </c>
      <c r="BK5338">
        <f t="shared" si="656"/>
        <v>1900</v>
      </c>
      <c r="BL5338">
        <f t="shared" si="657"/>
        <v>1900</v>
      </c>
      <c r="BM5338" t="str">
        <f t="shared" si="655"/>
        <v/>
      </c>
    </row>
    <row r="5339" spans="59:65">
      <c r="BG5339" t="str">
        <f t="shared" ca="1" si="651"/>
        <v/>
      </c>
      <c r="BH5339" t="str">
        <f t="shared" si="652"/>
        <v/>
      </c>
      <c r="BI5339" t="str">
        <f t="shared" si="653"/>
        <v/>
      </c>
      <c r="BJ5339" t="str">
        <f t="shared" ca="1" si="654"/>
        <v/>
      </c>
      <c r="BK5339">
        <f t="shared" si="656"/>
        <v>1900</v>
      </c>
      <c r="BL5339">
        <f t="shared" si="657"/>
        <v>1900</v>
      </c>
      <c r="BM5339" t="str">
        <f t="shared" si="655"/>
        <v/>
      </c>
    </row>
    <row r="5340" spans="59:65">
      <c r="BG5340" t="str">
        <f t="shared" ca="1" si="651"/>
        <v/>
      </c>
      <c r="BH5340" t="str">
        <f t="shared" si="652"/>
        <v/>
      </c>
      <c r="BI5340" t="str">
        <f t="shared" si="653"/>
        <v/>
      </c>
      <c r="BJ5340" t="str">
        <f t="shared" ca="1" si="654"/>
        <v/>
      </c>
      <c r="BK5340">
        <f t="shared" si="656"/>
        <v>1900</v>
      </c>
      <c r="BL5340">
        <f t="shared" si="657"/>
        <v>1900</v>
      </c>
      <c r="BM5340" t="str">
        <f t="shared" si="655"/>
        <v/>
      </c>
    </row>
    <row r="5341" spans="59:65">
      <c r="BG5341" t="str">
        <f t="shared" ca="1" si="651"/>
        <v/>
      </c>
      <c r="BH5341" t="str">
        <f t="shared" si="652"/>
        <v/>
      </c>
      <c r="BI5341" t="str">
        <f t="shared" si="653"/>
        <v/>
      </c>
      <c r="BJ5341" t="str">
        <f t="shared" ca="1" si="654"/>
        <v/>
      </c>
      <c r="BK5341">
        <f t="shared" si="656"/>
        <v>1900</v>
      </c>
      <c r="BL5341">
        <f t="shared" si="657"/>
        <v>1900</v>
      </c>
      <c r="BM5341" t="str">
        <f t="shared" si="655"/>
        <v/>
      </c>
    </row>
    <row r="5342" spans="59:65">
      <c r="BG5342" t="str">
        <f t="shared" ca="1" si="651"/>
        <v/>
      </c>
      <c r="BH5342" t="str">
        <f t="shared" si="652"/>
        <v/>
      </c>
      <c r="BI5342" t="str">
        <f t="shared" si="653"/>
        <v/>
      </c>
      <c r="BJ5342" t="str">
        <f t="shared" ca="1" si="654"/>
        <v/>
      </c>
      <c r="BK5342">
        <f t="shared" si="656"/>
        <v>1900</v>
      </c>
      <c r="BL5342">
        <f t="shared" si="657"/>
        <v>1900</v>
      </c>
      <c r="BM5342" t="str">
        <f t="shared" si="655"/>
        <v/>
      </c>
    </row>
    <row r="5343" spans="59:65">
      <c r="BG5343" t="str">
        <f t="shared" ca="1" si="651"/>
        <v/>
      </c>
      <c r="BH5343" t="str">
        <f t="shared" si="652"/>
        <v/>
      </c>
      <c r="BI5343" t="str">
        <f t="shared" si="653"/>
        <v/>
      </c>
      <c r="BJ5343" t="str">
        <f t="shared" ca="1" si="654"/>
        <v/>
      </c>
      <c r="BK5343">
        <f t="shared" si="656"/>
        <v>1900</v>
      </c>
      <c r="BL5343">
        <f t="shared" si="657"/>
        <v>1900</v>
      </c>
      <c r="BM5343" t="str">
        <f t="shared" si="655"/>
        <v/>
      </c>
    </row>
    <row r="5344" spans="59:65">
      <c r="BG5344" t="str">
        <f t="shared" ca="1" si="651"/>
        <v/>
      </c>
      <c r="BH5344" t="str">
        <f t="shared" si="652"/>
        <v/>
      </c>
      <c r="BI5344" t="str">
        <f t="shared" si="653"/>
        <v/>
      </c>
      <c r="BJ5344" t="str">
        <f t="shared" ca="1" si="654"/>
        <v/>
      </c>
      <c r="BK5344">
        <f t="shared" si="656"/>
        <v>1900</v>
      </c>
      <c r="BL5344">
        <f t="shared" si="657"/>
        <v>1900</v>
      </c>
      <c r="BM5344" t="str">
        <f t="shared" si="655"/>
        <v/>
      </c>
    </row>
    <row r="5345" spans="59:65">
      <c r="BG5345" t="str">
        <f t="shared" ca="1" si="651"/>
        <v/>
      </c>
      <c r="BH5345" t="str">
        <f t="shared" si="652"/>
        <v/>
      </c>
      <c r="BI5345" t="str">
        <f t="shared" si="653"/>
        <v/>
      </c>
      <c r="BJ5345" t="str">
        <f t="shared" ca="1" si="654"/>
        <v/>
      </c>
      <c r="BK5345">
        <f t="shared" si="656"/>
        <v>1900</v>
      </c>
      <c r="BL5345">
        <f t="shared" si="657"/>
        <v>1900</v>
      </c>
      <c r="BM5345" t="str">
        <f t="shared" si="655"/>
        <v/>
      </c>
    </row>
    <row r="5346" spans="59:65">
      <c r="BG5346" t="str">
        <f t="shared" ca="1" si="651"/>
        <v/>
      </c>
      <c r="BH5346" t="str">
        <f t="shared" si="652"/>
        <v/>
      </c>
      <c r="BI5346" t="str">
        <f t="shared" si="653"/>
        <v/>
      </c>
      <c r="BJ5346" t="str">
        <f t="shared" ca="1" si="654"/>
        <v/>
      </c>
      <c r="BK5346">
        <f t="shared" si="656"/>
        <v>1900</v>
      </c>
      <c r="BL5346">
        <f t="shared" si="657"/>
        <v>1900</v>
      </c>
      <c r="BM5346" t="str">
        <f t="shared" si="655"/>
        <v/>
      </c>
    </row>
    <row r="5347" spans="59:65">
      <c r="BG5347" t="str">
        <f t="shared" ca="1" si="651"/>
        <v/>
      </c>
      <c r="BH5347" t="str">
        <f t="shared" si="652"/>
        <v/>
      </c>
      <c r="BI5347" t="str">
        <f t="shared" si="653"/>
        <v/>
      </c>
      <c r="BJ5347" t="str">
        <f t="shared" ca="1" si="654"/>
        <v/>
      </c>
      <c r="BK5347">
        <f t="shared" si="656"/>
        <v>1900</v>
      </c>
      <c r="BL5347">
        <f t="shared" si="657"/>
        <v>1900</v>
      </c>
      <c r="BM5347" t="str">
        <f t="shared" si="655"/>
        <v/>
      </c>
    </row>
    <row r="5348" spans="59:65">
      <c r="BG5348" t="str">
        <f t="shared" ca="1" si="651"/>
        <v/>
      </c>
      <c r="BH5348" t="str">
        <f t="shared" si="652"/>
        <v/>
      </c>
      <c r="BI5348" t="str">
        <f t="shared" si="653"/>
        <v/>
      </c>
      <c r="BJ5348" t="str">
        <f t="shared" ca="1" si="654"/>
        <v/>
      </c>
      <c r="BK5348">
        <f t="shared" si="656"/>
        <v>1900</v>
      </c>
      <c r="BL5348">
        <f t="shared" si="657"/>
        <v>1900</v>
      </c>
      <c r="BM5348" t="str">
        <f t="shared" si="655"/>
        <v/>
      </c>
    </row>
    <row r="5349" spans="59:65">
      <c r="BG5349" t="str">
        <f t="shared" ca="1" si="651"/>
        <v/>
      </c>
      <c r="BH5349" t="str">
        <f t="shared" si="652"/>
        <v/>
      </c>
      <c r="BI5349" t="str">
        <f t="shared" si="653"/>
        <v/>
      </c>
      <c r="BJ5349" t="str">
        <f t="shared" ca="1" si="654"/>
        <v/>
      </c>
      <c r="BK5349">
        <f t="shared" si="656"/>
        <v>1900</v>
      </c>
      <c r="BL5349">
        <f t="shared" si="657"/>
        <v>1900</v>
      </c>
      <c r="BM5349" t="str">
        <f t="shared" si="655"/>
        <v/>
      </c>
    </row>
    <row r="5350" spans="59:65">
      <c r="BG5350" t="str">
        <f t="shared" ca="1" si="651"/>
        <v/>
      </c>
      <c r="BH5350" t="str">
        <f t="shared" si="652"/>
        <v/>
      </c>
      <c r="BI5350" t="str">
        <f t="shared" si="653"/>
        <v/>
      </c>
      <c r="BJ5350" t="str">
        <f t="shared" ca="1" si="654"/>
        <v/>
      </c>
      <c r="BK5350">
        <f t="shared" si="656"/>
        <v>1900</v>
      </c>
      <c r="BL5350">
        <f t="shared" si="657"/>
        <v>1900</v>
      </c>
      <c r="BM5350" t="str">
        <f t="shared" si="655"/>
        <v/>
      </c>
    </row>
    <row r="5351" spans="59:65">
      <c r="BG5351" t="str">
        <f t="shared" ca="1" si="651"/>
        <v/>
      </c>
      <c r="BH5351" t="str">
        <f t="shared" si="652"/>
        <v/>
      </c>
      <c r="BI5351" t="str">
        <f t="shared" si="653"/>
        <v/>
      </c>
      <c r="BJ5351" t="str">
        <f t="shared" ca="1" si="654"/>
        <v/>
      </c>
      <c r="BK5351">
        <f t="shared" si="656"/>
        <v>1900</v>
      </c>
      <c r="BL5351">
        <f t="shared" si="657"/>
        <v>1900</v>
      </c>
      <c r="BM5351" t="str">
        <f t="shared" si="655"/>
        <v/>
      </c>
    </row>
    <row r="5352" spans="59:65">
      <c r="BG5352" t="str">
        <f t="shared" ca="1" si="651"/>
        <v/>
      </c>
      <c r="BH5352" t="str">
        <f t="shared" si="652"/>
        <v/>
      </c>
      <c r="BI5352" t="str">
        <f t="shared" si="653"/>
        <v/>
      </c>
      <c r="BJ5352" t="str">
        <f t="shared" ca="1" si="654"/>
        <v/>
      </c>
      <c r="BK5352">
        <f t="shared" si="656"/>
        <v>1900</v>
      </c>
      <c r="BL5352">
        <f t="shared" si="657"/>
        <v>1900</v>
      </c>
      <c r="BM5352" t="str">
        <f t="shared" si="655"/>
        <v/>
      </c>
    </row>
    <row r="5353" spans="59:65">
      <c r="BG5353" t="str">
        <f t="shared" ca="1" si="651"/>
        <v/>
      </c>
      <c r="BH5353" t="str">
        <f t="shared" si="652"/>
        <v/>
      </c>
      <c r="BI5353" t="str">
        <f t="shared" si="653"/>
        <v/>
      </c>
      <c r="BJ5353" t="str">
        <f t="shared" ca="1" si="654"/>
        <v/>
      </c>
      <c r="BK5353">
        <f t="shared" si="656"/>
        <v>1900</v>
      </c>
      <c r="BL5353">
        <f t="shared" si="657"/>
        <v>1900</v>
      </c>
      <c r="BM5353" t="str">
        <f t="shared" si="655"/>
        <v/>
      </c>
    </row>
    <row r="5354" spans="59:65">
      <c r="BG5354" t="str">
        <f t="shared" ca="1" si="651"/>
        <v/>
      </c>
      <c r="BH5354" t="str">
        <f t="shared" si="652"/>
        <v/>
      </c>
      <c r="BI5354" t="str">
        <f t="shared" si="653"/>
        <v/>
      </c>
      <c r="BJ5354" t="str">
        <f t="shared" ca="1" si="654"/>
        <v/>
      </c>
      <c r="BK5354">
        <f t="shared" si="656"/>
        <v>1900</v>
      </c>
      <c r="BL5354">
        <f t="shared" si="657"/>
        <v>1900</v>
      </c>
      <c r="BM5354" t="str">
        <f t="shared" si="655"/>
        <v/>
      </c>
    </row>
    <row r="5355" spans="59:65">
      <c r="BG5355" t="str">
        <f t="shared" ca="1" si="651"/>
        <v/>
      </c>
      <c r="BH5355" t="str">
        <f t="shared" si="652"/>
        <v/>
      </c>
      <c r="BI5355" t="str">
        <f t="shared" si="653"/>
        <v/>
      </c>
      <c r="BJ5355" t="str">
        <f t="shared" ca="1" si="654"/>
        <v/>
      </c>
      <c r="BK5355">
        <f t="shared" si="656"/>
        <v>1900</v>
      </c>
      <c r="BL5355">
        <f t="shared" si="657"/>
        <v>1900</v>
      </c>
      <c r="BM5355" t="str">
        <f t="shared" si="655"/>
        <v/>
      </c>
    </row>
    <row r="5356" spans="59:65">
      <c r="BG5356" t="str">
        <f t="shared" ca="1" si="651"/>
        <v/>
      </c>
      <c r="BH5356" t="str">
        <f t="shared" si="652"/>
        <v/>
      </c>
      <c r="BI5356" t="str">
        <f t="shared" si="653"/>
        <v/>
      </c>
      <c r="BJ5356" t="str">
        <f t="shared" ca="1" si="654"/>
        <v/>
      </c>
      <c r="BK5356">
        <f t="shared" si="656"/>
        <v>1900</v>
      </c>
      <c r="BL5356">
        <f t="shared" si="657"/>
        <v>1900</v>
      </c>
      <c r="BM5356" t="str">
        <f t="shared" si="655"/>
        <v/>
      </c>
    </row>
    <row r="5357" spans="59:65">
      <c r="BG5357" t="str">
        <f t="shared" ca="1" si="651"/>
        <v/>
      </c>
      <c r="BH5357" t="str">
        <f t="shared" si="652"/>
        <v/>
      </c>
      <c r="BI5357" t="str">
        <f t="shared" si="653"/>
        <v/>
      </c>
      <c r="BJ5357" t="str">
        <f t="shared" ca="1" si="654"/>
        <v/>
      </c>
      <c r="BK5357">
        <f t="shared" si="656"/>
        <v>1900</v>
      </c>
      <c r="BL5357">
        <f t="shared" si="657"/>
        <v>1900</v>
      </c>
      <c r="BM5357" t="str">
        <f t="shared" si="655"/>
        <v/>
      </c>
    </row>
    <row r="5358" spans="59:65">
      <c r="BG5358" t="str">
        <f t="shared" ca="1" si="651"/>
        <v/>
      </c>
      <c r="BH5358" t="str">
        <f t="shared" si="652"/>
        <v/>
      </c>
      <c r="BI5358" t="str">
        <f t="shared" si="653"/>
        <v/>
      </c>
      <c r="BJ5358" t="str">
        <f t="shared" ca="1" si="654"/>
        <v/>
      </c>
      <c r="BK5358">
        <f t="shared" si="656"/>
        <v>1900</v>
      </c>
      <c r="BL5358">
        <f t="shared" si="657"/>
        <v>1900</v>
      </c>
      <c r="BM5358" t="str">
        <f t="shared" si="655"/>
        <v/>
      </c>
    </row>
    <row r="5359" spans="59:65">
      <c r="BG5359" t="str">
        <f t="shared" ca="1" si="651"/>
        <v/>
      </c>
      <c r="BH5359" t="str">
        <f t="shared" si="652"/>
        <v/>
      </c>
      <c r="BI5359" t="str">
        <f t="shared" si="653"/>
        <v/>
      </c>
      <c r="BJ5359" t="str">
        <f t="shared" ca="1" si="654"/>
        <v/>
      </c>
      <c r="BK5359">
        <f t="shared" si="656"/>
        <v>1900</v>
      </c>
      <c r="BL5359">
        <f t="shared" si="657"/>
        <v>1900</v>
      </c>
      <c r="BM5359" t="str">
        <f t="shared" si="655"/>
        <v/>
      </c>
    </row>
    <row r="5360" spans="59:65">
      <c r="BG5360" t="str">
        <f t="shared" ca="1" si="651"/>
        <v/>
      </c>
      <c r="BH5360" t="str">
        <f t="shared" si="652"/>
        <v/>
      </c>
      <c r="BI5360" t="str">
        <f t="shared" si="653"/>
        <v/>
      </c>
      <c r="BJ5360" t="str">
        <f t="shared" ca="1" si="654"/>
        <v/>
      </c>
      <c r="BK5360">
        <f t="shared" si="656"/>
        <v>1900</v>
      </c>
      <c r="BL5360">
        <f t="shared" si="657"/>
        <v>1900</v>
      </c>
      <c r="BM5360" t="str">
        <f t="shared" si="655"/>
        <v/>
      </c>
    </row>
    <row r="5361" spans="59:65">
      <c r="BG5361" t="str">
        <f t="shared" ca="1" si="651"/>
        <v/>
      </c>
      <c r="BH5361" t="str">
        <f t="shared" si="652"/>
        <v/>
      </c>
      <c r="BI5361" t="str">
        <f t="shared" si="653"/>
        <v/>
      </c>
      <c r="BJ5361" t="str">
        <f t="shared" ca="1" si="654"/>
        <v/>
      </c>
      <c r="BK5361">
        <f t="shared" si="656"/>
        <v>1900</v>
      </c>
      <c r="BL5361">
        <f t="shared" si="657"/>
        <v>1900</v>
      </c>
      <c r="BM5361" t="str">
        <f t="shared" si="655"/>
        <v/>
      </c>
    </row>
    <row r="5362" spans="59:65">
      <c r="BG5362" t="str">
        <f t="shared" ca="1" si="651"/>
        <v/>
      </c>
      <c r="BH5362" t="str">
        <f t="shared" si="652"/>
        <v/>
      </c>
      <c r="BI5362" t="str">
        <f t="shared" si="653"/>
        <v/>
      </c>
      <c r="BJ5362" t="str">
        <f t="shared" ca="1" si="654"/>
        <v/>
      </c>
      <c r="BK5362">
        <f t="shared" si="656"/>
        <v>1900</v>
      </c>
      <c r="BL5362">
        <f t="shared" si="657"/>
        <v>1900</v>
      </c>
      <c r="BM5362" t="str">
        <f t="shared" si="655"/>
        <v/>
      </c>
    </row>
    <row r="5363" spans="59:65">
      <c r="BG5363" t="str">
        <f t="shared" ca="1" si="651"/>
        <v/>
      </c>
      <c r="BH5363" t="str">
        <f t="shared" si="652"/>
        <v/>
      </c>
      <c r="BI5363" t="str">
        <f t="shared" si="653"/>
        <v/>
      </c>
      <c r="BJ5363" t="str">
        <f t="shared" ca="1" si="654"/>
        <v/>
      </c>
      <c r="BK5363">
        <f t="shared" si="656"/>
        <v>1900</v>
      </c>
      <c r="BL5363">
        <f t="shared" si="657"/>
        <v>1900</v>
      </c>
      <c r="BM5363" t="str">
        <f t="shared" si="655"/>
        <v/>
      </c>
    </row>
    <row r="5364" spans="59:65">
      <c r="BG5364" t="str">
        <f t="shared" ca="1" si="651"/>
        <v/>
      </c>
      <c r="BH5364" t="str">
        <f t="shared" si="652"/>
        <v/>
      </c>
      <c r="BI5364" t="str">
        <f t="shared" si="653"/>
        <v/>
      </c>
      <c r="BJ5364" t="str">
        <f t="shared" ca="1" si="654"/>
        <v/>
      </c>
      <c r="BK5364">
        <f t="shared" si="656"/>
        <v>1900</v>
      </c>
      <c r="BL5364">
        <f t="shared" si="657"/>
        <v>1900</v>
      </c>
      <c r="BM5364" t="str">
        <f t="shared" si="655"/>
        <v/>
      </c>
    </row>
    <row r="5365" spans="59:65">
      <c r="BG5365" t="str">
        <f t="shared" ca="1" si="651"/>
        <v/>
      </c>
      <c r="BH5365" t="str">
        <f t="shared" si="652"/>
        <v/>
      </c>
      <c r="BI5365" t="str">
        <f t="shared" si="653"/>
        <v/>
      </c>
      <c r="BJ5365" t="str">
        <f t="shared" ca="1" si="654"/>
        <v/>
      </c>
      <c r="BK5365">
        <f t="shared" si="656"/>
        <v>1900</v>
      </c>
      <c r="BL5365">
        <f t="shared" si="657"/>
        <v>1900</v>
      </c>
      <c r="BM5365" t="str">
        <f t="shared" si="655"/>
        <v/>
      </c>
    </row>
    <row r="5366" spans="59:65">
      <c r="BG5366" t="str">
        <f t="shared" ca="1" si="651"/>
        <v/>
      </c>
      <c r="BH5366" t="str">
        <f t="shared" si="652"/>
        <v/>
      </c>
      <c r="BI5366" t="str">
        <f t="shared" si="653"/>
        <v/>
      </c>
      <c r="BJ5366" t="str">
        <f t="shared" ca="1" si="654"/>
        <v/>
      </c>
      <c r="BK5366">
        <f t="shared" si="656"/>
        <v>1900</v>
      </c>
      <c r="BL5366">
        <f t="shared" si="657"/>
        <v>1900</v>
      </c>
      <c r="BM5366" t="str">
        <f t="shared" si="655"/>
        <v/>
      </c>
    </row>
    <row r="5367" spans="59:65">
      <c r="BG5367" t="str">
        <f t="shared" ca="1" si="651"/>
        <v/>
      </c>
      <c r="BH5367" t="str">
        <f t="shared" si="652"/>
        <v/>
      </c>
      <c r="BI5367" t="str">
        <f t="shared" si="653"/>
        <v/>
      </c>
      <c r="BJ5367" t="str">
        <f t="shared" ca="1" si="654"/>
        <v/>
      </c>
      <c r="BK5367">
        <f t="shared" si="656"/>
        <v>1900</v>
      </c>
      <c r="BL5367">
        <f t="shared" si="657"/>
        <v>1900</v>
      </c>
      <c r="BM5367" t="str">
        <f t="shared" si="655"/>
        <v/>
      </c>
    </row>
    <row r="5368" spans="59:65">
      <c r="BG5368" t="str">
        <f t="shared" ca="1" si="651"/>
        <v/>
      </c>
      <c r="BH5368" t="str">
        <f t="shared" si="652"/>
        <v/>
      </c>
      <c r="BI5368" t="str">
        <f t="shared" si="653"/>
        <v/>
      </c>
      <c r="BJ5368" t="str">
        <f t="shared" ca="1" si="654"/>
        <v/>
      </c>
      <c r="BK5368">
        <f t="shared" si="656"/>
        <v>1900</v>
      </c>
      <c r="BL5368">
        <f t="shared" si="657"/>
        <v>1900</v>
      </c>
      <c r="BM5368" t="str">
        <f t="shared" si="655"/>
        <v/>
      </c>
    </row>
    <row r="5369" spans="59:65">
      <c r="BG5369" t="str">
        <f t="shared" ref="BG5369:BG5432" ca="1" si="658">IF(A5369="","",DATEDIF(J5369,TODAY(),"y"))</f>
        <v/>
      </c>
      <c r="BH5369" t="str">
        <f t="shared" ref="BH5369:BH5432" si="659">IF(A5369="","",IF(BG5369&lt;61,"Moins de 61",IF(BG5369&lt;66,"61 à 65",IF(BG5369&lt;71,"66 à 70",IF(BG5369&lt;76,"71 à 75",IF(BG5369&lt;81,"76 à 80",IF(BG5369&lt;86,"81 à 85",IF(BG5369&lt;91,"86 à 90",IF(BG5369&lt;96,"91 à 95",IF(BG5369&lt;101,"96 à 100",IF(BG5369&gt;=101,"101 et plus","")))))))))))</f>
        <v/>
      </c>
      <c r="BI5369" t="str">
        <f t="shared" ref="BI5369:BI5432" si="660">IF(B5369="","",IF(BG5369&lt;66,"Moins de 66",IF(BG5369&lt;71,"66 à 70",IF(BG5369&lt;76,"71 à 75",IF(BG5369&lt;81,"76 à 80",IF(BG5369&gt;=81,"plus de 80",""))))))</f>
        <v/>
      </c>
      <c r="BJ5369" t="str">
        <f t="shared" ref="BJ5369:BJ5432" ca="1" si="661">IF(A5369="","",DATEDIF(L5369,TODAY(),"y"))</f>
        <v/>
      </c>
      <c r="BK5369">
        <f t="shared" si="656"/>
        <v>1900</v>
      </c>
      <c r="BL5369">
        <f t="shared" si="657"/>
        <v>1900</v>
      </c>
      <c r="BM5369" t="str">
        <f t="shared" si="655"/>
        <v/>
      </c>
    </row>
    <row r="5370" spans="59:65">
      <c r="BG5370" t="str">
        <f t="shared" ca="1" si="658"/>
        <v/>
      </c>
      <c r="BH5370" t="str">
        <f t="shared" si="659"/>
        <v/>
      </c>
      <c r="BI5370" t="str">
        <f t="shared" si="660"/>
        <v/>
      </c>
      <c r="BJ5370" t="str">
        <f t="shared" ca="1" si="661"/>
        <v/>
      </c>
      <c r="BK5370">
        <f t="shared" si="656"/>
        <v>1900</v>
      </c>
      <c r="BL5370">
        <f t="shared" si="657"/>
        <v>1900</v>
      </c>
      <c r="BM5370" t="str">
        <f t="shared" si="655"/>
        <v/>
      </c>
    </row>
    <row r="5371" spans="59:65">
      <c r="BG5371" t="str">
        <f t="shared" ca="1" si="658"/>
        <v/>
      </c>
      <c r="BH5371" t="str">
        <f t="shared" si="659"/>
        <v/>
      </c>
      <c r="BI5371" t="str">
        <f t="shared" si="660"/>
        <v/>
      </c>
      <c r="BJ5371" t="str">
        <f t="shared" ca="1" si="661"/>
        <v/>
      </c>
      <c r="BK5371">
        <f t="shared" si="656"/>
        <v>1900</v>
      </c>
      <c r="BL5371">
        <f t="shared" si="657"/>
        <v>1900</v>
      </c>
      <c r="BM5371" t="str">
        <f t="shared" si="655"/>
        <v/>
      </c>
    </row>
    <row r="5372" spans="59:65">
      <c r="BG5372" t="str">
        <f t="shared" ca="1" si="658"/>
        <v/>
      </c>
      <c r="BH5372" t="str">
        <f t="shared" si="659"/>
        <v/>
      </c>
      <c r="BI5372" t="str">
        <f t="shared" si="660"/>
        <v/>
      </c>
      <c r="BJ5372" t="str">
        <f t="shared" ca="1" si="661"/>
        <v/>
      </c>
      <c r="BK5372">
        <f t="shared" si="656"/>
        <v>1900</v>
      </c>
      <c r="BL5372">
        <f t="shared" si="657"/>
        <v>1900</v>
      </c>
      <c r="BM5372" t="str">
        <f t="shared" si="655"/>
        <v/>
      </c>
    </row>
    <row r="5373" spans="59:65">
      <c r="BG5373" t="str">
        <f t="shared" ca="1" si="658"/>
        <v/>
      </c>
      <c r="BH5373" t="str">
        <f t="shared" si="659"/>
        <v/>
      </c>
      <c r="BI5373" t="str">
        <f t="shared" si="660"/>
        <v/>
      </c>
      <c r="BJ5373" t="str">
        <f t="shared" ca="1" si="661"/>
        <v/>
      </c>
      <c r="BK5373">
        <f t="shared" si="656"/>
        <v>1900</v>
      </c>
      <c r="BL5373">
        <f t="shared" si="657"/>
        <v>1900</v>
      </c>
      <c r="BM5373" t="str">
        <f t="shared" si="655"/>
        <v/>
      </c>
    </row>
    <row r="5374" spans="59:65">
      <c r="BG5374" t="str">
        <f t="shared" ca="1" si="658"/>
        <v/>
      </c>
      <c r="BH5374" t="str">
        <f t="shared" si="659"/>
        <v/>
      </c>
      <c r="BI5374" t="str">
        <f t="shared" si="660"/>
        <v/>
      </c>
      <c r="BJ5374" t="str">
        <f t="shared" ca="1" si="661"/>
        <v/>
      </c>
      <c r="BK5374">
        <f t="shared" si="656"/>
        <v>1900</v>
      </c>
      <c r="BL5374">
        <f t="shared" si="657"/>
        <v>1900</v>
      </c>
      <c r="BM5374" t="str">
        <f t="shared" si="655"/>
        <v/>
      </c>
    </row>
    <row r="5375" spans="59:65">
      <c r="BG5375" t="str">
        <f t="shared" ca="1" si="658"/>
        <v/>
      </c>
      <c r="BH5375" t="str">
        <f t="shared" si="659"/>
        <v/>
      </c>
      <c r="BI5375" t="str">
        <f t="shared" si="660"/>
        <v/>
      </c>
      <c r="BJ5375" t="str">
        <f t="shared" ca="1" si="661"/>
        <v/>
      </c>
      <c r="BK5375">
        <f t="shared" si="656"/>
        <v>1900</v>
      </c>
      <c r="BL5375">
        <f t="shared" si="657"/>
        <v>1900</v>
      </c>
      <c r="BM5375" t="str">
        <f t="shared" si="655"/>
        <v/>
      </c>
    </row>
    <row r="5376" spans="59:65">
      <c r="BG5376" t="str">
        <f t="shared" ca="1" si="658"/>
        <v/>
      </c>
      <c r="BH5376" t="str">
        <f t="shared" si="659"/>
        <v/>
      </c>
      <c r="BI5376" t="str">
        <f t="shared" si="660"/>
        <v/>
      </c>
      <c r="BJ5376" t="str">
        <f t="shared" ca="1" si="661"/>
        <v/>
      </c>
      <c r="BK5376">
        <f t="shared" si="656"/>
        <v>1900</v>
      </c>
      <c r="BL5376">
        <f t="shared" si="657"/>
        <v>1900</v>
      </c>
      <c r="BM5376" t="str">
        <f t="shared" si="655"/>
        <v/>
      </c>
    </row>
    <row r="5377" spans="59:65">
      <c r="BG5377" t="str">
        <f t="shared" ca="1" si="658"/>
        <v/>
      </c>
      <c r="BH5377" t="str">
        <f t="shared" si="659"/>
        <v/>
      </c>
      <c r="BI5377" t="str">
        <f t="shared" si="660"/>
        <v/>
      </c>
      <c r="BJ5377" t="str">
        <f t="shared" ca="1" si="661"/>
        <v/>
      </c>
      <c r="BK5377">
        <f t="shared" si="656"/>
        <v>1900</v>
      </c>
      <c r="BL5377">
        <f t="shared" si="657"/>
        <v>1900</v>
      </c>
      <c r="BM5377" t="str">
        <f t="shared" si="655"/>
        <v/>
      </c>
    </row>
    <row r="5378" spans="59:65">
      <c r="BG5378" t="str">
        <f t="shared" ca="1" si="658"/>
        <v/>
      </c>
      <c r="BH5378" t="str">
        <f t="shared" si="659"/>
        <v/>
      </c>
      <c r="BI5378" t="str">
        <f t="shared" si="660"/>
        <v/>
      </c>
      <c r="BJ5378" t="str">
        <f t="shared" ca="1" si="661"/>
        <v/>
      </c>
      <c r="BK5378">
        <f t="shared" si="656"/>
        <v>1900</v>
      </c>
      <c r="BL5378">
        <f t="shared" si="657"/>
        <v>1900</v>
      </c>
      <c r="BM5378" t="str">
        <f t="shared" ref="BM5378:BM5441" si="662">IF(A5378="","",IF(O5378="Adhérent",BG5378,""))</f>
        <v/>
      </c>
    </row>
    <row r="5379" spans="59:65">
      <c r="BG5379" t="str">
        <f t="shared" ca="1" si="658"/>
        <v/>
      </c>
      <c r="BH5379" t="str">
        <f t="shared" si="659"/>
        <v/>
      </c>
      <c r="BI5379" t="str">
        <f t="shared" si="660"/>
        <v/>
      </c>
      <c r="BJ5379" t="str">
        <f t="shared" ca="1" si="661"/>
        <v/>
      </c>
      <c r="BK5379">
        <f t="shared" ref="BK5379:BK5442" si="663">YEAR(L5379)</f>
        <v>1900</v>
      </c>
      <c r="BL5379">
        <f t="shared" ref="BL5379:BL5442" si="664">YEAR(E5379)</f>
        <v>1900</v>
      </c>
      <c r="BM5379" t="str">
        <f t="shared" si="662"/>
        <v/>
      </c>
    </row>
    <row r="5380" spans="59:65">
      <c r="BG5380" t="str">
        <f t="shared" ca="1" si="658"/>
        <v/>
      </c>
      <c r="BH5380" t="str">
        <f t="shared" si="659"/>
        <v/>
      </c>
      <c r="BI5380" t="str">
        <f t="shared" si="660"/>
        <v/>
      </c>
      <c r="BJ5380" t="str">
        <f t="shared" ca="1" si="661"/>
        <v/>
      </c>
      <c r="BK5380">
        <f t="shared" si="663"/>
        <v>1900</v>
      </c>
      <c r="BL5380">
        <f t="shared" si="664"/>
        <v>1900</v>
      </c>
      <c r="BM5380" t="str">
        <f t="shared" si="662"/>
        <v/>
      </c>
    </row>
    <row r="5381" spans="59:65">
      <c r="BG5381" t="str">
        <f t="shared" ca="1" si="658"/>
        <v/>
      </c>
      <c r="BH5381" t="str">
        <f t="shared" si="659"/>
        <v/>
      </c>
      <c r="BI5381" t="str">
        <f t="shared" si="660"/>
        <v/>
      </c>
      <c r="BJ5381" t="str">
        <f t="shared" ca="1" si="661"/>
        <v/>
      </c>
      <c r="BK5381">
        <f t="shared" si="663"/>
        <v>1900</v>
      </c>
      <c r="BL5381">
        <f t="shared" si="664"/>
        <v>1900</v>
      </c>
      <c r="BM5381" t="str">
        <f t="shared" si="662"/>
        <v/>
      </c>
    </row>
    <row r="5382" spans="59:65">
      <c r="BG5382" t="str">
        <f t="shared" ca="1" si="658"/>
        <v/>
      </c>
      <c r="BH5382" t="str">
        <f t="shared" si="659"/>
        <v/>
      </c>
      <c r="BI5382" t="str">
        <f t="shared" si="660"/>
        <v/>
      </c>
      <c r="BJ5382" t="str">
        <f t="shared" ca="1" si="661"/>
        <v/>
      </c>
      <c r="BK5382">
        <f t="shared" si="663"/>
        <v>1900</v>
      </c>
      <c r="BL5382">
        <f t="shared" si="664"/>
        <v>1900</v>
      </c>
      <c r="BM5382" t="str">
        <f t="shared" si="662"/>
        <v/>
      </c>
    </row>
    <row r="5383" spans="59:65">
      <c r="BG5383" t="str">
        <f t="shared" ca="1" si="658"/>
        <v/>
      </c>
      <c r="BH5383" t="str">
        <f t="shared" si="659"/>
        <v/>
      </c>
      <c r="BI5383" t="str">
        <f t="shared" si="660"/>
        <v/>
      </c>
      <c r="BJ5383" t="str">
        <f t="shared" ca="1" si="661"/>
        <v/>
      </c>
      <c r="BK5383">
        <f t="shared" si="663"/>
        <v>1900</v>
      </c>
      <c r="BL5383">
        <f t="shared" si="664"/>
        <v>1900</v>
      </c>
      <c r="BM5383" t="str">
        <f t="shared" si="662"/>
        <v/>
      </c>
    </row>
    <row r="5384" spans="59:65">
      <c r="BG5384" t="str">
        <f t="shared" ca="1" si="658"/>
        <v/>
      </c>
      <c r="BH5384" t="str">
        <f t="shared" si="659"/>
        <v/>
      </c>
      <c r="BI5384" t="str">
        <f t="shared" si="660"/>
        <v/>
      </c>
      <c r="BJ5384" t="str">
        <f t="shared" ca="1" si="661"/>
        <v/>
      </c>
      <c r="BK5384">
        <f t="shared" si="663"/>
        <v>1900</v>
      </c>
      <c r="BL5384">
        <f t="shared" si="664"/>
        <v>1900</v>
      </c>
      <c r="BM5384" t="str">
        <f t="shared" si="662"/>
        <v/>
      </c>
    </row>
    <row r="5385" spans="59:65">
      <c r="BG5385" t="str">
        <f t="shared" ca="1" si="658"/>
        <v/>
      </c>
      <c r="BH5385" t="str">
        <f t="shared" si="659"/>
        <v/>
      </c>
      <c r="BI5385" t="str">
        <f t="shared" si="660"/>
        <v/>
      </c>
      <c r="BJ5385" t="str">
        <f t="shared" ca="1" si="661"/>
        <v/>
      </c>
      <c r="BK5385">
        <f t="shared" si="663"/>
        <v>1900</v>
      </c>
      <c r="BL5385">
        <f t="shared" si="664"/>
        <v>1900</v>
      </c>
      <c r="BM5385" t="str">
        <f t="shared" si="662"/>
        <v/>
      </c>
    </row>
    <row r="5386" spans="59:65">
      <c r="BG5386" t="str">
        <f t="shared" ca="1" si="658"/>
        <v/>
      </c>
      <c r="BH5386" t="str">
        <f t="shared" si="659"/>
        <v/>
      </c>
      <c r="BI5386" t="str">
        <f t="shared" si="660"/>
        <v/>
      </c>
      <c r="BJ5386" t="str">
        <f t="shared" ca="1" si="661"/>
        <v/>
      </c>
      <c r="BK5386">
        <f t="shared" si="663"/>
        <v>1900</v>
      </c>
      <c r="BL5386">
        <f t="shared" si="664"/>
        <v>1900</v>
      </c>
      <c r="BM5386" t="str">
        <f t="shared" si="662"/>
        <v/>
      </c>
    </row>
    <row r="5387" spans="59:65">
      <c r="BG5387" t="str">
        <f t="shared" ca="1" si="658"/>
        <v/>
      </c>
      <c r="BH5387" t="str">
        <f t="shared" si="659"/>
        <v/>
      </c>
      <c r="BI5387" t="str">
        <f t="shared" si="660"/>
        <v/>
      </c>
      <c r="BJ5387" t="str">
        <f t="shared" ca="1" si="661"/>
        <v/>
      </c>
      <c r="BK5387">
        <f t="shared" si="663"/>
        <v>1900</v>
      </c>
      <c r="BL5387">
        <f t="shared" si="664"/>
        <v>1900</v>
      </c>
      <c r="BM5387" t="str">
        <f t="shared" si="662"/>
        <v/>
      </c>
    </row>
    <row r="5388" spans="59:65">
      <c r="BG5388" t="str">
        <f t="shared" ca="1" si="658"/>
        <v/>
      </c>
      <c r="BH5388" t="str">
        <f t="shared" si="659"/>
        <v/>
      </c>
      <c r="BI5388" t="str">
        <f t="shared" si="660"/>
        <v/>
      </c>
      <c r="BJ5388" t="str">
        <f t="shared" ca="1" si="661"/>
        <v/>
      </c>
      <c r="BK5388">
        <f t="shared" si="663"/>
        <v>1900</v>
      </c>
      <c r="BL5388">
        <f t="shared" si="664"/>
        <v>1900</v>
      </c>
      <c r="BM5388" t="str">
        <f t="shared" si="662"/>
        <v/>
      </c>
    </row>
    <row r="5389" spans="59:65">
      <c r="BG5389" t="str">
        <f t="shared" ca="1" si="658"/>
        <v/>
      </c>
      <c r="BH5389" t="str">
        <f t="shared" si="659"/>
        <v/>
      </c>
      <c r="BI5389" t="str">
        <f t="shared" si="660"/>
        <v/>
      </c>
      <c r="BJ5389" t="str">
        <f t="shared" ca="1" si="661"/>
        <v/>
      </c>
      <c r="BK5389">
        <f t="shared" si="663"/>
        <v>1900</v>
      </c>
      <c r="BL5389">
        <f t="shared" si="664"/>
        <v>1900</v>
      </c>
      <c r="BM5389" t="str">
        <f t="shared" si="662"/>
        <v/>
      </c>
    </row>
    <row r="5390" spans="59:65">
      <c r="BG5390" t="str">
        <f t="shared" ca="1" si="658"/>
        <v/>
      </c>
      <c r="BH5390" t="str">
        <f t="shared" si="659"/>
        <v/>
      </c>
      <c r="BI5390" t="str">
        <f t="shared" si="660"/>
        <v/>
      </c>
      <c r="BJ5390" t="str">
        <f t="shared" ca="1" si="661"/>
        <v/>
      </c>
      <c r="BK5390">
        <f t="shared" si="663"/>
        <v>1900</v>
      </c>
      <c r="BL5390">
        <f t="shared" si="664"/>
        <v>1900</v>
      </c>
      <c r="BM5390" t="str">
        <f t="shared" si="662"/>
        <v/>
      </c>
    </row>
    <row r="5391" spans="59:65">
      <c r="BG5391" t="str">
        <f t="shared" ca="1" si="658"/>
        <v/>
      </c>
      <c r="BH5391" t="str">
        <f t="shared" si="659"/>
        <v/>
      </c>
      <c r="BI5391" t="str">
        <f t="shared" si="660"/>
        <v/>
      </c>
      <c r="BJ5391" t="str">
        <f t="shared" ca="1" si="661"/>
        <v/>
      </c>
      <c r="BK5391">
        <f t="shared" si="663"/>
        <v>1900</v>
      </c>
      <c r="BL5391">
        <f t="shared" si="664"/>
        <v>1900</v>
      </c>
      <c r="BM5391" t="str">
        <f t="shared" si="662"/>
        <v/>
      </c>
    </row>
    <row r="5392" spans="59:65">
      <c r="BG5392" t="str">
        <f t="shared" ca="1" si="658"/>
        <v/>
      </c>
      <c r="BH5392" t="str">
        <f t="shared" si="659"/>
        <v/>
      </c>
      <c r="BI5392" t="str">
        <f t="shared" si="660"/>
        <v/>
      </c>
      <c r="BJ5392" t="str">
        <f t="shared" ca="1" si="661"/>
        <v/>
      </c>
      <c r="BK5392">
        <f t="shared" si="663"/>
        <v>1900</v>
      </c>
      <c r="BL5392">
        <f t="shared" si="664"/>
        <v>1900</v>
      </c>
      <c r="BM5392" t="str">
        <f t="shared" si="662"/>
        <v/>
      </c>
    </row>
    <row r="5393" spans="59:65">
      <c r="BG5393" t="str">
        <f t="shared" ca="1" si="658"/>
        <v/>
      </c>
      <c r="BH5393" t="str">
        <f t="shared" si="659"/>
        <v/>
      </c>
      <c r="BI5393" t="str">
        <f t="shared" si="660"/>
        <v/>
      </c>
      <c r="BJ5393" t="str">
        <f t="shared" ca="1" si="661"/>
        <v/>
      </c>
      <c r="BK5393">
        <f t="shared" si="663"/>
        <v>1900</v>
      </c>
      <c r="BL5393">
        <f t="shared" si="664"/>
        <v>1900</v>
      </c>
      <c r="BM5393" t="str">
        <f t="shared" si="662"/>
        <v/>
      </c>
    </row>
    <row r="5394" spans="59:65">
      <c r="BG5394" t="str">
        <f t="shared" ca="1" si="658"/>
        <v/>
      </c>
      <c r="BH5394" t="str">
        <f t="shared" si="659"/>
        <v/>
      </c>
      <c r="BI5394" t="str">
        <f t="shared" si="660"/>
        <v/>
      </c>
      <c r="BJ5394" t="str">
        <f t="shared" ca="1" si="661"/>
        <v/>
      </c>
      <c r="BK5394">
        <f t="shared" si="663"/>
        <v>1900</v>
      </c>
      <c r="BL5394">
        <f t="shared" si="664"/>
        <v>1900</v>
      </c>
      <c r="BM5394" t="str">
        <f t="shared" si="662"/>
        <v/>
      </c>
    </row>
    <row r="5395" spans="59:65">
      <c r="BG5395" t="str">
        <f t="shared" ca="1" si="658"/>
        <v/>
      </c>
      <c r="BH5395" t="str">
        <f t="shared" si="659"/>
        <v/>
      </c>
      <c r="BI5395" t="str">
        <f t="shared" si="660"/>
        <v/>
      </c>
      <c r="BJ5395" t="str">
        <f t="shared" ca="1" si="661"/>
        <v/>
      </c>
      <c r="BK5395">
        <f t="shared" si="663"/>
        <v>1900</v>
      </c>
      <c r="BL5395">
        <f t="shared" si="664"/>
        <v>1900</v>
      </c>
      <c r="BM5395" t="str">
        <f t="shared" si="662"/>
        <v/>
      </c>
    </row>
    <row r="5396" spans="59:65">
      <c r="BG5396" t="str">
        <f t="shared" ca="1" si="658"/>
        <v/>
      </c>
      <c r="BH5396" t="str">
        <f t="shared" si="659"/>
        <v/>
      </c>
      <c r="BI5396" t="str">
        <f t="shared" si="660"/>
        <v/>
      </c>
      <c r="BJ5396" t="str">
        <f t="shared" ca="1" si="661"/>
        <v/>
      </c>
      <c r="BK5396">
        <f t="shared" si="663"/>
        <v>1900</v>
      </c>
      <c r="BL5396">
        <f t="shared" si="664"/>
        <v>1900</v>
      </c>
      <c r="BM5396" t="str">
        <f t="shared" si="662"/>
        <v/>
      </c>
    </row>
    <row r="5397" spans="59:65">
      <c r="BG5397" t="str">
        <f t="shared" ca="1" si="658"/>
        <v/>
      </c>
      <c r="BH5397" t="str">
        <f t="shared" si="659"/>
        <v/>
      </c>
      <c r="BI5397" t="str">
        <f t="shared" si="660"/>
        <v/>
      </c>
      <c r="BJ5397" t="str">
        <f t="shared" ca="1" si="661"/>
        <v/>
      </c>
      <c r="BK5397">
        <f t="shared" si="663"/>
        <v>1900</v>
      </c>
      <c r="BL5397">
        <f t="shared" si="664"/>
        <v>1900</v>
      </c>
      <c r="BM5397" t="str">
        <f t="shared" si="662"/>
        <v/>
      </c>
    </row>
    <row r="5398" spans="59:65">
      <c r="BG5398" t="str">
        <f t="shared" ca="1" si="658"/>
        <v/>
      </c>
      <c r="BH5398" t="str">
        <f t="shared" si="659"/>
        <v/>
      </c>
      <c r="BI5398" t="str">
        <f t="shared" si="660"/>
        <v/>
      </c>
      <c r="BJ5398" t="str">
        <f t="shared" ca="1" si="661"/>
        <v/>
      </c>
      <c r="BK5398">
        <f t="shared" si="663"/>
        <v>1900</v>
      </c>
      <c r="BL5398">
        <f t="shared" si="664"/>
        <v>1900</v>
      </c>
      <c r="BM5398" t="str">
        <f t="shared" si="662"/>
        <v/>
      </c>
    </row>
    <row r="5399" spans="59:65">
      <c r="BG5399" t="str">
        <f t="shared" ca="1" si="658"/>
        <v/>
      </c>
      <c r="BH5399" t="str">
        <f t="shared" si="659"/>
        <v/>
      </c>
      <c r="BI5399" t="str">
        <f t="shared" si="660"/>
        <v/>
      </c>
      <c r="BJ5399" t="str">
        <f t="shared" ca="1" si="661"/>
        <v/>
      </c>
      <c r="BK5399">
        <f t="shared" si="663"/>
        <v>1900</v>
      </c>
      <c r="BL5399">
        <f t="shared" si="664"/>
        <v>1900</v>
      </c>
      <c r="BM5399" t="str">
        <f t="shared" si="662"/>
        <v/>
      </c>
    </row>
    <row r="5400" spans="59:65">
      <c r="BG5400" t="str">
        <f t="shared" ca="1" si="658"/>
        <v/>
      </c>
      <c r="BH5400" t="str">
        <f t="shared" si="659"/>
        <v/>
      </c>
      <c r="BI5400" t="str">
        <f t="shared" si="660"/>
        <v/>
      </c>
      <c r="BJ5400" t="str">
        <f t="shared" ca="1" si="661"/>
        <v/>
      </c>
      <c r="BK5400">
        <f t="shared" si="663"/>
        <v>1900</v>
      </c>
      <c r="BL5400">
        <f t="shared" si="664"/>
        <v>1900</v>
      </c>
      <c r="BM5400" t="str">
        <f t="shared" si="662"/>
        <v/>
      </c>
    </row>
    <row r="5401" spans="59:65">
      <c r="BG5401" t="str">
        <f t="shared" ca="1" si="658"/>
        <v/>
      </c>
      <c r="BH5401" t="str">
        <f t="shared" si="659"/>
        <v/>
      </c>
      <c r="BI5401" t="str">
        <f t="shared" si="660"/>
        <v/>
      </c>
      <c r="BJ5401" t="str">
        <f t="shared" ca="1" si="661"/>
        <v/>
      </c>
      <c r="BK5401">
        <f t="shared" si="663"/>
        <v>1900</v>
      </c>
      <c r="BL5401">
        <f t="shared" si="664"/>
        <v>1900</v>
      </c>
      <c r="BM5401" t="str">
        <f t="shared" si="662"/>
        <v/>
      </c>
    </row>
    <row r="5402" spans="59:65">
      <c r="BG5402" t="str">
        <f t="shared" ca="1" si="658"/>
        <v/>
      </c>
      <c r="BH5402" t="str">
        <f t="shared" si="659"/>
        <v/>
      </c>
      <c r="BI5402" t="str">
        <f t="shared" si="660"/>
        <v/>
      </c>
      <c r="BJ5402" t="str">
        <f t="shared" ca="1" si="661"/>
        <v/>
      </c>
      <c r="BK5402">
        <f t="shared" si="663"/>
        <v>1900</v>
      </c>
      <c r="BL5402">
        <f t="shared" si="664"/>
        <v>1900</v>
      </c>
      <c r="BM5402" t="str">
        <f t="shared" si="662"/>
        <v/>
      </c>
    </row>
    <row r="5403" spans="59:65">
      <c r="BG5403" t="str">
        <f t="shared" ca="1" si="658"/>
        <v/>
      </c>
      <c r="BH5403" t="str">
        <f t="shared" si="659"/>
        <v/>
      </c>
      <c r="BI5403" t="str">
        <f t="shared" si="660"/>
        <v/>
      </c>
      <c r="BJ5403" t="str">
        <f t="shared" ca="1" si="661"/>
        <v/>
      </c>
      <c r="BK5403">
        <f t="shared" si="663"/>
        <v>1900</v>
      </c>
      <c r="BL5403">
        <f t="shared" si="664"/>
        <v>1900</v>
      </c>
      <c r="BM5403" t="str">
        <f t="shared" si="662"/>
        <v/>
      </c>
    </row>
    <row r="5404" spans="59:65">
      <c r="BG5404" t="str">
        <f t="shared" ca="1" si="658"/>
        <v/>
      </c>
      <c r="BH5404" t="str">
        <f t="shared" si="659"/>
        <v/>
      </c>
      <c r="BI5404" t="str">
        <f t="shared" si="660"/>
        <v/>
      </c>
      <c r="BJ5404" t="str">
        <f t="shared" ca="1" si="661"/>
        <v/>
      </c>
      <c r="BK5404">
        <f t="shared" si="663"/>
        <v>1900</v>
      </c>
      <c r="BL5404">
        <f t="shared" si="664"/>
        <v>1900</v>
      </c>
      <c r="BM5404" t="str">
        <f t="shared" si="662"/>
        <v/>
      </c>
    </row>
    <row r="5405" spans="59:65">
      <c r="BG5405" t="str">
        <f t="shared" ca="1" si="658"/>
        <v/>
      </c>
      <c r="BH5405" t="str">
        <f t="shared" si="659"/>
        <v/>
      </c>
      <c r="BI5405" t="str">
        <f t="shared" si="660"/>
        <v/>
      </c>
      <c r="BJ5405" t="str">
        <f t="shared" ca="1" si="661"/>
        <v/>
      </c>
      <c r="BK5405">
        <f t="shared" si="663"/>
        <v>1900</v>
      </c>
      <c r="BL5405">
        <f t="shared" si="664"/>
        <v>1900</v>
      </c>
      <c r="BM5405" t="str">
        <f t="shared" si="662"/>
        <v/>
      </c>
    </row>
    <row r="5406" spans="59:65">
      <c r="BG5406" t="str">
        <f t="shared" ca="1" si="658"/>
        <v/>
      </c>
      <c r="BH5406" t="str">
        <f t="shared" si="659"/>
        <v/>
      </c>
      <c r="BI5406" t="str">
        <f t="shared" si="660"/>
        <v/>
      </c>
      <c r="BJ5406" t="str">
        <f t="shared" ca="1" si="661"/>
        <v/>
      </c>
      <c r="BK5406">
        <f t="shared" si="663"/>
        <v>1900</v>
      </c>
      <c r="BL5406">
        <f t="shared" si="664"/>
        <v>1900</v>
      </c>
      <c r="BM5406" t="str">
        <f t="shared" si="662"/>
        <v/>
      </c>
    </row>
    <row r="5407" spans="59:65">
      <c r="BG5407" t="str">
        <f t="shared" ca="1" si="658"/>
        <v/>
      </c>
      <c r="BH5407" t="str">
        <f t="shared" si="659"/>
        <v/>
      </c>
      <c r="BI5407" t="str">
        <f t="shared" si="660"/>
        <v/>
      </c>
      <c r="BJ5407" t="str">
        <f t="shared" ca="1" si="661"/>
        <v/>
      </c>
      <c r="BK5407">
        <f t="shared" si="663"/>
        <v>1900</v>
      </c>
      <c r="BL5407">
        <f t="shared" si="664"/>
        <v>1900</v>
      </c>
      <c r="BM5407" t="str">
        <f t="shared" si="662"/>
        <v/>
      </c>
    </row>
    <row r="5408" spans="59:65">
      <c r="BG5408" t="str">
        <f t="shared" ca="1" si="658"/>
        <v/>
      </c>
      <c r="BH5408" t="str">
        <f t="shared" si="659"/>
        <v/>
      </c>
      <c r="BI5408" t="str">
        <f t="shared" si="660"/>
        <v/>
      </c>
      <c r="BJ5408" t="str">
        <f t="shared" ca="1" si="661"/>
        <v/>
      </c>
      <c r="BK5408">
        <f t="shared" si="663"/>
        <v>1900</v>
      </c>
      <c r="BL5408">
        <f t="shared" si="664"/>
        <v>1900</v>
      </c>
      <c r="BM5408" t="str">
        <f t="shared" si="662"/>
        <v/>
      </c>
    </row>
    <row r="5409" spans="59:65">
      <c r="BG5409" t="str">
        <f t="shared" ca="1" si="658"/>
        <v/>
      </c>
      <c r="BH5409" t="str">
        <f t="shared" si="659"/>
        <v/>
      </c>
      <c r="BI5409" t="str">
        <f t="shared" si="660"/>
        <v/>
      </c>
      <c r="BJ5409" t="str">
        <f t="shared" ca="1" si="661"/>
        <v/>
      </c>
      <c r="BK5409">
        <f t="shared" si="663"/>
        <v>1900</v>
      </c>
      <c r="BL5409">
        <f t="shared" si="664"/>
        <v>1900</v>
      </c>
      <c r="BM5409" t="str">
        <f t="shared" si="662"/>
        <v/>
      </c>
    </row>
    <row r="5410" spans="59:65">
      <c r="BG5410" t="str">
        <f t="shared" ca="1" si="658"/>
        <v/>
      </c>
      <c r="BH5410" t="str">
        <f t="shared" si="659"/>
        <v/>
      </c>
      <c r="BI5410" t="str">
        <f t="shared" si="660"/>
        <v/>
      </c>
      <c r="BJ5410" t="str">
        <f t="shared" ca="1" si="661"/>
        <v/>
      </c>
      <c r="BK5410">
        <f t="shared" si="663"/>
        <v>1900</v>
      </c>
      <c r="BL5410">
        <f t="shared" si="664"/>
        <v>1900</v>
      </c>
      <c r="BM5410" t="str">
        <f t="shared" si="662"/>
        <v/>
      </c>
    </row>
    <row r="5411" spans="59:65">
      <c r="BG5411" t="str">
        <f t="shared" ca="1" si="658"/>
        <v/>
      </c>
      <c r="BH5411" t="str">
        <f t="shared" si="659"/>
        <v/>
      </c>
      <c r="BI5411" t="str">
        <f t="shared" si="660"/>
        <v/>
      </c>
      <c r="BJ5411" t="str">
        <f t="shared" ca="1" si="661"/>
        <v/>
      </c>
      <c r="BK5411">
        <f t="shared" si="663"/>
        <v>1900</v>
      </c>
      <c r="BL5411">
        <f t="shared" si="664"/>
        <v>1900</v>
      </c>
      <c r="BM5411" t="str">
        <f t="shared" si="662"/>
        <v/>
      </c>
    </row>
    <row r="5412" spans="59:65">
      <c r="BG5412" t="str">
        <f t="shared" ca="1" si="658"/>
        <v/>
      </c>
      <c r="BH5412" t="str">
        <f t="shared" si="659"/>
        <v/>
      </c>
      <c r="BI5412" t="str">
        <f t="shared" si="660"/>
        <v/>
      </c>
      <c r="BJ5412" t="str">
        <f t="shared" ca="1" si="661"/>
        <v/>
      </c>
      <c r="BK5412">
        <f t="shared" si="663"/>
        <v>1900</v>
      </c>
      <c r="BL5412">
        <f t="shared" si="664"/>
        <v>1900</v>
      </c>
      <c r="BM5412" t="str">
        <f t="shared" si="662"/>
        <v/>
      </c>
    </row>
    <row r="5413" spans="59:65">
      <c r="BG5413" t="str">
        <f t="shared" ca="1" si="658"/>
        <v/>
      </c>
      <c r="BH5413" t="str">
        <f t="shared" si="659"/>
        <v/>
      </c>
      <c r="BI5413" t="str">
        <f t="shared" si="660"/>
        <v/>
      </c>
      <c r="BJ5413" t="str">
        <f t="shared" ca="1" si="661"/>
        <v/>
      </c>
      <c r="BK5413">
        <f t="shared" si="663"/>
        <v>1900</v>
      </c>
      <c r="BL5413">
        <f t="shared" si="664"/>
        <v>1900</v>
      </c>
      <c r="BM5413" t="str">
        <f t="shared" si="662"/>
        <v/>
      </c>
    </row>
    <row r="5414" spans="59:65">
      <c r="BG5414" t="str">
        <f t="shared" ca="1" si="658"/>
        <v/>
      </c>
      <c r="BH5414" t="str">
        <f t="shared" si="659"/>
        <v/>
      </c>
      <c r="BI5414" t="str">
        <f t="shared" si="660"/>
        <v/>
      </c>
      <c r="BJ5414" t="str">
        <f t="shared" ca="1" si="661"/>
        <v/>
      </c>
      <c r="BK5414">
        <f t="shared" si="663"/>
        <v>1900</v>
      </c>
      <c r="BL5414">
        <f t="shared" si="664"/>
        <v>1900</v>
      </c>
      <c r="BM5414" t="str">
        <f t="shared" si="662"/>
        <v/>
      </c>
    </row>
    <row r="5415" spans="59:65">
      <c r="BG5415" t="str">
        <f t="shared" ca="1" si="658"/>
        <v/>
      </c>
      <c r="BH5415" t="str">
        <f t="shared" si="659"/>
        <v/>
      </c>
      <c r="BI5415" t="str">
        <f t="shared" si="660"/>
        <v/>
      </c>
      <c r="BJ5415" t="str">
        <f t="shared" ca="1" si="661"/>
        <v/>
      </c>
      <c r="BK5415">
        <f t="shared" si="663"/>
        <v>1900</v>
      </c>
      <c r="BL5415">
        <f t="shared" si="664"/>
        <v>1900</v>
      </c>
      <c r="BM5415" t="str">
        <f t="shared" si="662"/>
        <v/>
      </c>
    </row>
    <row r="5416" spans="59:65">
      <c r="BG5416" t="str">
        <f t="shared" ca="1" si="658"/>
        <v/>
      </c>
      <c r="BH5416" t="str">
        <f t="shared" si="659"/>
        <v/>
      </c>
      <c r="BI5416" t="str">
        <f t="shared" si="660"/>
        <v/>
      </c>
      <c r="BJ5416" t="str">
        <f t="shared" ca="1" si="661"/>
        <v/>
      </c>
      <c r="BK5416">
        <f t="shared" si="663"/>
        <v>1900</v>
      </c>
      <c r="BL5416">
        <f t="shared" si="664"/>
        <v>1900</v>
      </c>
      <c r="BM5416" t="str">
        <f t="shared" si="662"/>
        <v/>
      </c>
    </row>
    <row r="5417" spans="59:65">
      <c r="BG5417" t="str">
        <f t="shared" ca="1" si="658"/>
        <v/>
      </c>
      <c r="BH5417" t="str">
        <f t="shared" si="659"/>
        <v/>
      </c>
      <c r="BI5417" t="str">
        <f t="shared" si="660"/>
        <v/>
      </c>
      <c r="BJ5417" t="str">
        <f t="shared" ca="1" si="661"/>
        <v/>
      </c>
      <c r="BK5417">
        <f t="shared" si="663"/>
        <v>1900</v>
      </c>
      <c r="BL5417">
        <f t="shared" si="664"/>
        <v>1900</v>
      </c>
      <c r="BM5417" t="str">
        <f t="shared" si="662"/>
        <v/>
      </c>
    </row>
    <row r="5418" spans="59:65">
      <c r="BG5418" t="str">
        <f t="shared" ca="1" si="658"/>
        <v/>
      </c>
      <c r="BH5418" t="str">
        <f t="shared" si="659"/>
        <v/>
      </c>
      <c r="BI5418" t="str">
        <f t="shared" si="660"/>
        <v/>
      </c>
      <c r="BJ5418" t="str">
        <f t="shared" ca="1" si="661"/>
        <v/>
      </c>
      <c r="BK5418">
        <f t="shared" si="663"/>
        <v>1900</v>
      </c>
      <c r="BL5418">
        <f t="shared" si="664"/>
        <v>1900</v>
      </c>
      <c r="BM5418" t="str">
        <f t="shared" si="662"/>
        <v/>
      </c>
    </row>
    <row r="5419" spans="59:65">
      <c r="BG5419" t="str">
        <f t="shared" ca="1" si="658"/>
        <v/>
      </c>
      <c r="BH5419" t="str">
        <f t="shared" si="659"/>
        <v/>
      </c>
      <c r="BI5419" t="str">
        <f t="shared" si="660"/>
        <v/>
      </c>
      <c r="BJ5419" t="str">
        <f t="shared" ca="1" si="661"/>
        <v/>
      </c>
      <c r="BK5419">
        <f t="shared" si="663"/>
        <v>1900</v>
      </c>
      <c r="BL5419">
        <f t="shared" si="664"/>
        <v>1900</v>
      </c>
      <c r="BM5419" t="str">
        <f t="shared" si="662"/>
        <v/>
      </c>
    </row>
    <row r="5420" spans="59:65">
      <c r="BG5420" t="str">
        <f t="shared" ca="1" si="658"/>
        <v/>
      </c>
      <c r="BH5420" t="str">
        <f t="shared" si="659"/>
        <v/>
      </c>
      <c r="BI5420" t="str">
        <f t="shared" si="660"/>
        <v/>
      </c>
      <c r="BJ5420" t="str">
        <f t="shared" ca="1" si="661"/>
        <v/>
      </c>
      <c r="BK5420">
        <f t="shared" si="663"/>
        <v>1900</v>
      </c>
      <c r="BL5420">
        <f t="shared" si="664"/>
        <v>1900</v>
      </c>
      <c r="BM5420" t="str">
        <f t="shared" si="662"/>
        <v/>
      </c>
    </row>
    <row r="5421" spans="59:65">
      <c r="BG5421" t="str">
        <f t="shared" ca="1" si="658"/>
        <v/>
      </c>
      <c r="BH5421" t="str">
        <f t="shared" si="659"/>
        <v/>
      </c>
      <c r="BI5421" t="str">
        <f t="shared" si="660"/>
        <v/>
      </c>
      <c r="BJ5421" t="str">
        <f t="shared" ca="1" si="661"/>
        <v/>
      </c>
      <c r="BK5421">
        <f t="shared" si="663"/>
        <v>1900</v>
      </c>
      <c r="BL5421">
        <f t="shared" si="664"/>
        <v>1900</v>
      </c>
      <c r="BM5421" t="str">
        <f t="shared" si="662"/>
        <v/>
      </c>
    </row>
    <row r="5422" spans="59:65">
      <c r="BG5422" t="str">
        <f t="shared" ca="1" si="658"/>
        <v/>
      </c>
      <c r="BH5422" t="str">
        <f t="shared" si="659"/>
        <v/>
      </c>
      <c r="BI5422" t="str">
        <f t="shared" si="660"/>
        <v/>
      </c>
      <c r="BJ5422" t="str">
        <f t="shared" ca="1" si="661"/>
        <v/>
      </c>
      <c r="BK5422">
        <f t="shared" si="663"/>
        <v>1900</v>
      </c>
      <c r="BL5422">
        <f t="shared" si="664"/>
        <v>1900</v>
      </c>
      <c r="BM5422" t="str">
        <f t="shared" si="662"/>
        <v/>
      </c>
    </row>
    <row r="5423" spans="59:65">
      <c r="BG5423" t="str">
        <f t="shared" ca="1" si="658"/>
        <v/>
      </c>
      <c r="BH5423" t="str">
        <f t="shared" si="659"/>
        <v/>
      </c>
      <c r="BI5423" t="str">
        <f t="shared" si="660"/>
        <v/>
      </c>
      <c r="BJ5423" t="str">
        <f t="shared" ca="1" si="661"/>
        <v/>
      </c>
      <c r="BK5423">
        <f t="shared" si="663"/>
        <v>1900</v>
      </c>
      <c r="BL5423">
        <f t="shared" si="664"/>
        <v>1900</v>
      </c>
      <c r="BM5423" t="str">
        <f t="shared" si="662"/>
        <v/>
      </c>
    </row>
    <row r="5424" spans="59:65">
      <c r="BG5424" t="str">
        <f t="shared" ca="1" si="658"/>
        <v/>
      </c>
      <c r="BH5424" t="str">
        <f t="shared" si="659"/>
        <v/>
      </c>
      <c r="BI5424" t="str">
        <f t="shared" si="660"/>
        <v/>
      </c>
      <c r="BJ5424" t="str">
        <f t="shared" ca="1" si="661"/>
        <v/>
      </c>
      <c r="BK5424">
        <f t="shared" si="663"/>
        <v>1900</v>
      </c>
      <c r="BL5424">
        <f t="shared" si="664"/>
        <v>1900</v>
      </c>
      <c r="BM5424" t="str">
        <f t="shared" si="662"/>
        <v/>
      </c>
    </row>
    <row r="5425" spans="59:65">
      <c r="BG5425" t="str">
        <f t="shared" ca="1" si="658"/>
        <v/>
      </c>
      <c r="BH5425" t="str">
        <f t="shared" si="659"/>
        <v/>
      </c>
      <c r="BI5425" t="str">
        <f t="shared" si="660"/>
        <v/>
      </c>
      <c r="BJ5425" t="str">
        <f t="shared" ca="1" si="661"/>
        <v/>
      </c>
      <c r="BK5425">
        <f t="shared" si="663"/>
        <v>1900</v>
      </c>
      <c r="BL5425">
        <f t="shared" si="664"/>
        <v>1900</v>
      </c>
      <c r="BM5425" t="str">
        <f t="shared" si="662"/>
        <v/>
      </c>
    </row>
    <row r="5426" spans="59:65">
      <c r="BG5426" t="str">
        <f t="shared" ca="1" si="658"/>
        <v/>
      </c>
      <c r="BH5426" t="str">
        <f t="shared" si="659"/>
        <v/>
      </c>
      <c r="BI5426" t="str">
        <f t="shared" si="660"/>
        <v/>
      </c>
      <c r="BJ5426" t="str">
        <f t="shared" ca="1" si="661"/>
        <v/>
      </c>
      <c r="BK5426">
        <f t="shared" si="663"/>
        <v>1900</v>
      </c>
      <c r="BL5426">
        <f t="shared" si="664"/>
        <v>1900</v>
      </c>
      <c r="BM5426" t="str">
        <f t="shared" si="662"/>
        <v/>
      </c>
    </row>
    <row r="5427" spans="59:65">
      <c r="BG5427" t="str">
        <f t="shared" ca="1" si="658"/>
        <v/>
      </c>
      <c r="BH5427" t="str">
        <f t="shared" si="659"/>
        <v/>
      </c>
      <c r="BI5427" t="str">
        <f t="shared" si="660"/>
        <v/>
      </c>
      <c r="BJ5427" t="str">
        <f t="shared" ca="1" si="661"/>
        <v/>
      </c>
      <c r="BK5427">
        <f t="shared" si="663"/>
        <v>1900</v>
      </c>
      <c r="BL5427">
        <f t="shared" si="664"/>
        <v>1900</v>
      </c>
      <c r="BM5427" t="str">
        <f t="shared" si="662"/>
        <v/>
      </c>
    </row>
    <row r="5428" spans="59:65">
      <c r="BG5428" t="str">
        <f t="shared" ca="1" si="658"/>
        <v/>
      </c>
      <c r="BH5428" t="str">
        <f t="shared" si="659"/>
        <v/>
      </c>
      <c r="BI5428" t="str">
        <f t="shared" si="660"/>
        <v/>
      </c>
      <c r="BJ5428" t="str">
        <f t="shared" ca="1" si="661"/>
        <v/>
      </c>
      <c r="BK5428">
        <f t="shared" si="663"/>
        <v>1900</v>
      </c>
      <c r="BL5428">
        <f t="shared" si="664"/>
        <v>1900</v>
      </c>
      <c r="BM5428" t="str">
        <f t="shared" si="662"/>
        <v/>
      </c>
    </row>
    <row r="5429" spans="59:65">
      <c r="BG5429" t="str">
        <f t="shared" ca="1" si="658"/>
        <v/>
      </c>
      <c r="BH5429" t="str">
        <f t="shared" si="659"/>
        <v/>
      </c>
      <c r="BI5429" t="str">
        <f t="shared" si="660"/>
        <v/>
      </c>
      <c r="BJ5429" t="str">
        <f t="shared" ca="1" si="661"/>
        <v/>
      </c>
      <c r="BK5429">
        <f t="shared" si="663"/>
        <v>1900</v>
      </c>
      <c r="BL5429">
        <f t="shared" si="664"/>
        <v>1900</v>
      </c>
      <c r="BM5429" t="str">
        <f t="shared" si="662"/>
        <v/>
      </c>
    </row>
    <row r="5430" spans="59:65">
      <c r="BG5430" t="str">
        <f t="shared" ca="1" si="658"/>
        <v/>
      </c>
      <c r="BH5430" t="str">
        <f t="shared" si="659"/>
        <v/>
      </c>
      <c r="BI5430" t="str">
        <f t="shared" si="660"/>
        <v/>
      </c>
      <c r="BJ5430" t="str">
        <f t="shared" ca="1" si="661"/>
        <v/>
      </c>
      <c r="BK5430">
        <f t="shared" si="663"/>
        <v>1900</v>
      </c>
      <c r="BL5430">
        <f t="shared" si="664"/>
        <v>1900</v>
      </c>
      <c r="BM5430" t="str">
        <f t="shared" si="662"/>
        <v/>
      </c>
    </row>
    <row r="5431" spans="59:65">
      <c r="BG5431" t="str">
        <f t="shared" ca="1" si="658"/>
        <v/>
      </c>
      <c r="BH5431" t="str">
        <f t="shared" si="659"/>
        <v/>
      </c>
      <c r="BI5431" t="str">
        <f t="shared" si="660"/>
        <v/>
      </c>
      <c r="BJ5431" t="str">
        <f t="shared" ca="1" si="661"/>
        <v/>
      </c>
      <c r="BK5431">
        <f t="shared" si="663"/>
        <v>1900</v>
      </c>
      <c r="BL5431">
        <f t="shared" si="664"/>
        <v>1900</v>
      </c>
      <c r="BM5431" t="str">
        <f t="shared" si="662"/>
        <v/>
      </c>
    </row>
    <row r="5432" spans="59:65">
      <c r="BG5432" t="str">
        <f t="shared" ca="1" si="658"/>
        <v/>
      </c>
      <c r="BH5432" t="str">
        <f t="shared" si="659"/>
        <v/>
      </c>
      <c r="BI5432" t="str">
        <f t="shared" si="660"/>
        <v/>
      </c>
      <c r="BJ5432" t="str">
        <f t="shared" ca="1" si="661"/>
        <v/>
      </c>
      <c r="BK5432">
        <f t="shared" si="663"/>
        <v>1900</v>
      </c>
      <c r="BL5432">
        <f t="shared" si="664"/>
        <v>1900</v>
      </c>
      <c r="BM5432" t="str">
        <f t="shared" si="662"/>
        <v/>
      </c>
    </row>
    <row r="5433" spans="59:65">
      <c r="BG5433" t="str">
        <f t="shared" ref="BG5433:BG5496" ca="1" si="665">IF(A5433="","",DATEDIF(J5433,TODAY(),"y"))</f>
        <v/>
      </c>
      <c r="BH5433" t="str">
        <f t="shared" ref="BH5433:BH5496" si="666">IF(A5433="","",IF(BG5433&lt;61,"Moins de 61",IF(BG5433&lt;66,"61 à 65",IF(BG5433&lt;71,"66 à 70",IF(BG5433&lt;76,"71 à 75",IF(BG5433&lt;81,"76 à 80",IF(BG5433&lt;86,"81 à 85",IF(BG5433&lt;91,"86 à 90",IF(BG5433&lt;96,"91 à 95",IF(BG5433&lt;101,"96 à 100",IF(BG5433&gt;=101,"101 et plus","")))))))))))</f>
        <v/>
      </c>
      <c r="BI5433" t="str">
        <f t="shared" ref="BI5433:BI5496" si="667">IF(B5433="","",IF(BG5433&lt;66,"Moins de 66",IF(BG5433&lt;71,"66 à 70",IF(BG5433&lt;76,"71 à 75",IF(BG5433&lt;81,"76 à 80",IF(BG5433&gt;=81,"plus de 80",""))))))</f>
        <v/>
      </c>
      <c r="BJ5433" t="str">
        <f t="shared" ref="BJ5433:BJ5496" ca="1" si="668">IF(A5433="","",DATEDIF(L5433,TODAY(),"y"))</f>
        <v/>
      </c>
      <c r="BK5433">
        <f t="shared" si="663"/>
        <v>1900</v>
      </c>
      <c r="BL5433">
        <f t="shared" si="664"/>
        <v>1900</v>
      </c>
      <c r="BM5433" t="str">
        <f t="shared" si="662"/>
        <v/>
      </c>
    </row>
    <row r="5434" spans="59:65">
      <c r="BG5434" t="str">
        <f t="shared" ca="1" si="665"/>
        <v/>
      </c>
      <c r="BH5434" t="str">
        <f t="shared" si="666"/>
        <v/>
      </c>
      <c r="BI5434" t="str">
        <f t="shared" si="667"/>
        <v/>
      </c>
      <c r="BJ5434" t="str">
        <f t="shared" ca="1" si="668"/>
        <v/>
      </c>
      <c r="BK5434">
        <f t="shared" si="663"/>
        <v>1900</v>
      </c>
      <c r="BL5434">
        <f t="shared" si="664"/>
        <v>1900</v>
      </c>
      <c r="BM5434" t="str">
        <f t="shared" si="662"/>
        <v/>
      </c>
    </row>
    <row r="5435" spans="59:65">
      <c r="BG5435" t="str">
        <f t="shared" ca="1" si="665"/>
        <v/>
      </c>
      <c r="BH5435" t="str">
        <f t="shared" si="666"/>
        <v/>
      </c>
      <c r="BI5435" t="str">
        <f t="shared" si="667"/>
        <v/>
      </c>
      <c r="BJ5435" t="str">
        <f t="shared" ca="1" si="668"/>
        <v/>
      </c>
      <c r="BK5435">
        <f t="shared" si="663"/>
        <v>1900</v>
      </c>
      <c r="BL5435">
        <f t="shared" si="664"/>
        <v>1900</v>
      </c>
      <c r="BM5435" t="str">
        <f t="shared" si="662"/>
        <v/>
      </c>
    </row>
    <row r="5436" spans="59:65">
      <c r="BG5436" t="str">
        <f t="shared" ca="1" si="665"/>
        <v/>
      </c>
      <c r="BH5436" t="str">
        <f t="shared" si="666"/>
        <v/>
      </c>
      <c r="BI5436" t="str">
        <f t="shared" si="667"/>
        <v/>
      </c>
      <c r="BJ5436" t="str">
        <f t="shared" ca="1" si="668"/>
        <v/>
      </c>
      <c r="BK5436">
        <f t="shared" si="663"/>
        <v>1900</v>
      </c>
      <c r="BL5436">
        <f t="shared" si="664"/>
        <v>1900</v>
      </c>
      <c r="BM5436" t="str">
        <f t="shared" si="662"/>
        <v/>
      </c>
    </row>
    <row r="5437" spans="59:65">
      <c r="BG5437" t="str">
        <f t="shared" ca="1" si="665"/>
        <v/>
      </c>
      <c r="BH5437" t="str">
        <f t="shared" si="666"/>
        <v/>
      </c>
      <c r="BI5437" t="str">
        <f t="shared" si="667"/>
        <v/>
      </c>
      <c r="BJ5437" t="str">
        <f t="shared" ca="1" si="668"/>
        <v/>
      </c>
      <c r="BK5437">
        <f t="shared" si="663"/>
        <v>1900</v>
      </c>
      <c r="BL5437">
        <f t="shared" si="664"/>
        <v>1900</v>
      </c>
      <c r="BM5437" t="str">
        <f t="shared" si="662"/>
        <v/>
      </c>
    </row>
    <row r="5438" spans="59:65">
      <c r="BG5438" t="str">
        <f t="shared" ca="1" si="665"/>
        <v/>
      </c>
      <c r="BH5438" t="str">
        <f t="shared" si="666"/>
        <v/>
      </c>
      <c r="BI5438" t="str">
        <f t="shared" si="667"/>
        <v/>
      </c>
      <c r="BJ5438" t="str">
        <f t="shared" ca="1" si="668"/>
        <v/>
      </c>
      <c r="BK5438">
        <f t="shared" si="663"/>
        <v>1900</v>
      </c>
      <c r="BL5438">
        <f t="shared" si="664"/>
        <v>1900</v>
      </c>
      <c r="BM5438" t="str">
        <f t="shared" si="662"/>
        <v/>
      </c>
    </row>
    <row r="5439" spans="59:65">
      <c r="BG5439" t="str">
        <f t="shared" ca="1" si="665"/>
        <v/>
      </c>
      <c r="BH5439" t="str">
        <f t="shared" si="666"/>
        <v/>
      </c>
      <c r="BI5439" t="str">
        <f t="shared" si="667"/>
        <v/>
      </c>
      <c r="BJ5439" t="str">
        <f t="shared" ca="1" si="668"/>
        <v/>
      </c>
      <c r="BK5439">
        <f t="shared" si="663"/>
        <v>1900</v>
      </c>
      <c r="BL5439">
        <f t="shared" si="664"/>
        <v>1900</v>
      </c>
      <c r="BM5439" t="str">
        <f t="shared" si="662"/>
        <v/>
      </c>
    </row>
    <row r="5440" spans="59:65">
      <c r="BG5440" t="str">
        <f t="shared" ca="1" si="665"/>
        <v/>
      </c>
      <c r="BH5440" t="str">
        <f t="shared" si="666"/>
        <v/>
      </c>
      <c r="BI5440" t="str">
        <f t="shared" si="667"/>
        <v/>
      </c>
      <c r="BJ5440" t="str">
        <f t="shared" ca="1" si="668"/>
        <v/>
      </c>
      <c r="BK5440">
        <f t="shared" si="663"/>
        <v>1900</v>
      </c>
      <c r="BL5440">
        <f t="shared" si="664"/>
        <v>1900</v>
      </c>
      <c r="BM5440" t="str">
        <f t="shared" si="662"/>
        <v/>
      </c>
    </row>
    <row r="5441" spans="59:65">
      <c r="BG5441" t="str">
        <f t="shared" ca="1" si="665"/>
        <v/>
      </c>
      <c r="BH5441" t="str">
        <f t="shared" si="666"/>
        <v/>
      </c>
      <c r="BI5441" t="str">
        <f t="shared" si="667"/>
        <v/>
      </c>
      <c r="BJ5441" t="str">
        <f t="shared" ca="1" si="668"/>
        <v/>
      </c>
      <c r="BK5441">
        <f t="shared" si="663"/>
        <v>1900</v>
      </c>
      <c r="BL5441">
        <f t="shared" si="664"/>
        <v>1900</v>
      </c>
      <c r="BM5441" t="str">
        <f t="shared" si="662"/>
        <v/>
      </c>
    </row>
    <row r="5442" spans="59:65">
      <c r="BG5442" t="str">
        <f t="shared" ca="1" si="665"/>
        <v/>
      </c>
      <c r="BH5442" t="str">
        <f t="shared" si="666"/>
        <v/>
      </c>
      <c r="BI5442" t="str">
        <f t="shared" si="667"/>
        <v/>
      </c>
      <c r="BJ5442" t="str">
        <f t="shared" ca="1" si="668"/>
        <v/>
      </c>
      <c r="BK5442">
        <f t="shared" si="663"/>
        <v>1900</v>
      </c>
      <c r="BL5442">
        <f t="shared" si="664"/>
        <v>1900</v>
      </c>
      <c r="BM5442" t="str">
        <f t="shared" ref="BM5442:BM5505" si="669">IF(A5442="","",IF(O5442="Adhérent",BG5442,""))</f>
        <v/>
      </c>
    </row>
    <row r="5443" spans="59:65">
      <c r="BG5443" t="str">
        <f t="shared" ca="1" si="665"/>
        <v/>
      </c>
      <c r="BH5443" t="str">
        <f t="shared" si="666"/>
        <v/>
      </c>
      <c r="BI5443" t="str">
        <f t="shared" si="667"/>
        <v/>
      </c>
      <c r="BJ5443" t="str">
        <f t="shared" ca="1" si="668"/>
        <v/>
      </c>
      <c r="BK5443">
        <f t="shared" ref="BK5443:BK5506" si="670">YEAR(L5443)</f>
        <v>1900</v>
      </c>
      <c r="BL5443">
        <f t="shared" ref="BL5443:BL5506" si="671">YEAR(E5443)</f>
        <v>1900</v>
      </c>
      <c r="BM5443" t="str">
        <f t="shared" si="669"/>
        <v/>
      </c>
    </row>
    <row r="5444" spans="59:65">
      <c r="BG5444" t="str">
        <f t="shared" ca="1" si="665"/>
        <v/>
      </c>
      <c r="BH5444" t="str">
        <f t="shared" si="666"/>
        <v/>
      </c>
      <c r="BI5444" t="str">
        <f t="shared" si="667"/>
        <v/>
      </c>
      <c r="BJ5444" t="str">
        <f t="shared" ca="1" si="668"/>
        <v/>
      </c>
      <c r="BK5444">
        <f t="shared" si="670"/>
        <v>1900</v>
      </c>
      <c r="BL5444">
        <f t="shared" si="671"/>
        <v>1900</v>
      </c>
      <c r="BM5444" t="str">
        <f t="shared" si="669"/>
        <v/>
      </c>
    </row>
    <row r="5445" spans="59:65">
      <c r="BG5445" t="str">
        <f t="shared" ca="1" si="665"/>
        <v/>
      </c>
      <c r="BH5445" t="str">
        <f t="shared" si="666"/>
        <v/>
      </c>
      <c r="BI5445" t="str">
        <f t="shared" si="667"/>
        <v/>
      </c>
      <c r="BJ5445" t="str">
        <f t="shared" ca="1" si="668"/>
        <v/>
      </c>
      <c r="BK5445">
        <f t="shared" si="670"/>
        <v>1900</v>
      </c>
      <c r="BL5445">
        <f t="shared" si="671"/>
        <v>1900</v>
      </c>
      <c r="BM5445" t="str">
        <f t="shared" si="669"/>
        <v/>
      </c>
    </row>
    <row r="5446" spans="59:65">
      <c r="BG5446" t="str">
        <f t="shared" ca="1" si="665"/>
        <v/>
      </c>
      <c r="BH5446" t="str">
        <f t="shared" si="666"/>
        <v/>
      </c>
      <c r="BI5446" t="str">
        <f t="shared" si="667"/>
        <v/>
      </c>
      <c r="BJ5446" t="str">
        <f t="shared" ca="1" si="668"/>
        <v/>
      </c>
      <c r="BK5446">
        <f t="shared" si="670"/>
        <v>1900</v>
      </c>
      <c r="BL5446">
        <f t="shared" si="671"/>
        <v>1900</v>
      </c>
      <c r="BM5446" t="str">
        <f t="shared" si="669"/>
        <v/>
      </c>
    </row>
    <row r="5447" spans="59:65">
      <c r="BG5447" t="str">
        <f t="shared" ca="1" si="665"/>
        <v/>
      </c>
      <c r="BH5447" t="str">
        <f t="shared" si="666"/>
        <v/>
      </c>
      <c r="BI5447" t="str">
        <f t="shared" si="667"/>
        <v/>
      </c>
      <c r="BJ5447" t="str">
        <f t="shared" ca="1" si="668"/>
        <v/>
      </c>
      <c r="BK5447">
        <f t="shared" si="670"/>
        <v>1900</v>
      </c>
      <c r="BL5447">
        <f t="shared" si="671"/>
        <v>1900</v>
      </c>
      <c r="BM5447" t="str">
        <f t="shared" si="669"/>
        <v/>
      </c>
    </row>
    <row r="5448" spans="59:65">
      <c r="BG5448" t="str">
        <f t="shared" ca="1" si="665"/>
        <v/>
      </c>
      <c r="BH5448" t="str">
        <f t="shared" si="666"/>
        <v/>
      </c>
      <c r="BI5448" t="str">
        <f t="shared" si="667"/>
        <v/>
      </c>
      <c r="BJ5448" t="str">
        <f t="shared" ca="1" si="668"/>
        <v/>
      </c>
      <c r="BK5448">
        <f t="shared" si="670"/>
        <v>1900</v>
      </c>
      <c r="BL5448">
        <f t="shared" si="671"/>
        <v>1900</v>
      </c>
      <c r="BM5448" t="str">
        <f t="shared" si="669"/>
        <v/>
      </c>
    </row>
    <row r="5449" spans="59:65">
      <c r="BG5449" t="str">
        <f t="shared" ca="1" si="665"/>
        <v/>
      </c>
      <c r="BH5449" t="str">
        <f t="shared" si="666"/>
        <v/>
      </c>
      <c r="BI5449" t="str">
        <f t="shared" si="667"/>
        <v/>
      </c>
      <c r="BJ5449" t="str">
        <f t="shared" ca="1" si="668"/>
        <v/>
      </c>
      <c r="BK5449">
        <f t="shared" si="670"/>
        <v>1900</v>
      </c>
      <c r="BL5449">
        <f t="shared" si="671"/>
        <v>1900</v>
      </c>
      <c r="BM5449" t="str">
        <f t="shared" si="669"/>
        <v/>
      </c>
    </row>
    <row r="5450" spans="59:65">
      <c r="BG5450" t="str">
        <f t="shared" ca="1" si="665"/>
        <v/>
      </c>
      <c r="BH5450" t="str">
        <f t="shared" si="666"/>
        <v/>
      </c>
      <c r="BI5450" t="str">
        <f t="shared" si="667"/>
        <v/>
      </c>
      <c r="BJ5450" t="str">
        <f t="shared" ca="1" si="668"/>
        <v/>
      </c>
      <c r="BK5450">
        <f t="shared" si="670"/>
        <v>1900</v>
      </c>
      <c r="BL5450">
        <f t="shared" si="671"/>
        <v>1900</v>
      </c>
      <c r="BM5450" t="str">
        <f t="shared" si="669"/>
        <v/>
      </c>
    </row>
    <row r="5451" spans="59:65">
      <c r="BG5451" t="str">
        <f t="shared" ca="1" si="665"/>
        <v/>
      </c>
      <c r="BH5451" t="str">
        <f t="shared" si="666"/>
        <v/>
      </c>
      <c r="BI5451" t="str">
        <f t="shared" si="667"/>
        <v/>
      </c>
      <c r="BJ5451" t="str">
        <f t="shared" ca="1" si="668"/>
        <v/>
      </c>
      <c r="BK5451">
        <f t="shared" si="670"/>
        <v>1900</v>
      </c>
      <c r="BL5451">
        <f t="shared" si="671"/>
        <v>1900</v>
      </c>
      <c r="BM5451" t="str">
        <f t="shared" si="669"/>
        <v/>
      </c>
    </row>
    <row r="5452" spans="59:65">
      <c r="BG5452" t="str">
        <f t="shared" ca="1" si="665"/>
        <v/>
      </c>
      <c r="BH5452" t="str">
        <f t="shared" si="666"/>
        <v/>
      </c>
      <c r="BI5452" t="str">
        <f t="shared" si="667"/>
        <v/>
      </c>
      <c r="BJ5452" t="str">
        <f t="shared" ca="1" si="668"/>
        <v/>
      </c>
      <c r="BK5452">
        <f t="shared" si="670"/>
        <v>1900</v>
      </c>
      <c r="BL5452">
        <f t="shared" si="671"/>
        <v>1900</v>
      </c>
      <c r="BM5452" t="str">
        <f t="shared" si="669"/>
        <v/>
      </c>
    </row>
    <row r="5453" spans="59:65">
      <c r="BG5453" t="str">
        <f t="shared" ca="1" si="665"/>
        <v/>
      </c>
      <c r="BH5453" t="str">
        <f t="shared" si="666"/>
        <v/>
      </c>
      <c r="BI5453" t="str">
        <f t="shared" si="667"/>
        <v/>
      </c>
      <c r="BJ5453" t="str">
        <f t="shared" ca="1" si="668"/>
        <v/>
      </c>
      <c r="BK5453">
        <f t="shared" si="670"/>
        <v>1900</v>
      </c>
      <c r="BL5453">
        <f t="shared" si="671"/>
        <v>1900</v>
      </c>
      <c r="BM5453" t="str">
        <f t="shared" si="669"/>
        <v/>
      </c>
    </row>
    <row r="5454" spans="59:65">
      <c r="BG5454" t="str">
        <f t="shared" ca="1" si="665"/>
        <v/>
      </c>
      <c r="BH5454" t="str">
        <f t="shared" si="666"/>
        <v/>
      </c>
      <c r="BI5454" t="str">
        <f t="shared" si="667"/>
        <v/>
      </c>
      <c r="BJ5454" t="str">
        <f t="shared" ca="1" si="668"/>
        <v/>
      </c>
      <c r="BK5454">
        <f t="shared" si="670"/>
        <v>1900</v>
      </c>
      <c r="BL5454">
        <f t="shared" si="671"/>
        <v>1900</v>
      </c>
      <c r="BM5454" t="str">
        <f t="shared" si="669"/>
        <v/>
      </c>
    </row>
    <row r="5455" spans="59:65">
      <c r="BG5455" t="str">
        <f t="shared" ca="1" si="665"/>
        <v/>
      </c>
      <c r="BH5455" t="str">
        <f t="shared" si="666"/>
        <v/>
      </c>
      <c r="BI5455" t="str">
        <f t="shared" si="667"/>
        <v/>
      </c>
      <c r="BJ5455" t="str">
        <f t="shared" ca="1" si="668"/>
        <v/>
      </c>
      <c r="BK5455">
        <f t="shared" si="670"/>
        <v>1900</v>
      </c>
      <c r="BL5455">
        <f t="shared" si="671"/>
        <v>1900</v>
      </c>
      <c r="BM5455" t="str">
        <f t="shared" si="669"/>
        <v/>
      </c>
    </row>
    <row r="5456" spans="59:65">
      <c r="BG5456" t="str">
        <f t="shared" ca="1" si="665"/>
        <v/>
      </c>
      <c r="BH5456" t="str">
        <f t="shared" si="666"/>
        <v/>
      </c>
      <c r="BI5456" t="str">
        <f t="shared" si="667"/>
        <v/>
      </c>
      <c r="BJ5456" t="str">
        <f t="shared" ca="1" si="668"/>
        <v/>
      </c>
      <c r="BK5456">
        <f t="shared" si="670"/>
        <v>1900</v>
      </c>
      <c r="BL5456">
        <f t="shared" si="671"/>
        <v>1900</v>
      </c>
      <c r="BM5456" t="str">
        <f t="shared" si="669"/>
        <v/>
      </c>
    </row>
    <row r="5457" spans="59:65">
      <c r="BG5457" t="str">
        <f t="shared" ca="1" si="665"/>
        <v/>
      </c>
      <c r="BH5457" t="str">
        <f t="shared" si="666"/>
        <v/>
      </c>
      <c r="BI5457" t="str">
        <f t="shared" si="667"/>
        <v/>
      </c>
      <c r="BJ5457" t="str">
        <f t="shared" ca="1" si="668"/>
        <v/>
      </c>
      <c r="BK5457">
        <f t="shared" si="670"/>
        <v>1900</v>
      </c>
      <c r="BL5457">
        <f t="shared" si="671"/>
        <v>1900</v>
      </c>
      <c r="BM5457" t="str">
        <f t="shared" si="669"/>
        <v/>
      </c>
    </row>
    <row r="5458" spans="59:65">
      <c r="BG5458" t="str">
        <f t="shared" ca="1" si="665"/>
        <v/>
      </c>
      <c r="BH5458" t="str">
        <f t="shared" si="666"/>
        <v/>
      </c>
      <c r="BI5458" t="str">
        <f t="shared" si="667"/>
        <v/>
      </c>
      <c r="BJ5458" t="str">
        <f t="shared" ca="1" si="668"/>
        <v/>
      </c>
      <c r="BK5458">
        <f t="shared" si="670"/>
        <v>1900</v>
      </c>
      <c r="BL5458">
        <f t="shared" si="671"/>
        <v>1900</v>
      </c>
      <c r="BM5458" t="str">
        <f t="shared" si="669"/>
        <v/>
      </c>
    </row>
    <row r="5459" spans="59:65">
      <c r="BG5459" t="str">
        <f t="shared" ca="1" si="665"/>
        <v/>
      </c>
      <c r="BH5459" t="str">
        <f t="shared" si="666"/>
        <v/>
      </c>
      <c r="BI5459" t="str">
        <f t="shared" si="667"/>
        <v/>
      </c>
      <c r="BJ5459" t="str">
        <f t="shared" ca="1" si="668"/>
        <v/>
      </c>
      <c r="BK5459">
        <f t="shared" si="670"/>
        <v>1900</v>
      </c>
      <c r="BL5459">
        <f t="shared" si="671"/>
        <v>1900</v>
      </c>
      <c r="BM5459" t="str">
        <f t="shared" si="669"/>
        <v/>
      </c>
    </row>
    <row r="5460" spans="59:65">
      <c r="BG5460" t="str">
        <f t="shared" ca="1" si="665"/>
        <v/>
      </c>
      <c r="BH5460" t="str">
        <f t="shared" si="666"/>
        <v/>
      </c>
      <c r="BI5460" t="str">
        <f t="shared" si="667"/>
        <v/>
      </c>
      <c r="BJ5460" t="str">
        <f t="shared" ca="1" si="668"/>
        <v/>
      </c>
      <c r="BK5460">
        <f t="shared" si="670"/>
        <v>1900</v>
      </c>
      <c r="BL5460">
        <f t="shared" si="671"/>
        <v>1900</v>
      </c>
      <c r="BM5460" t="str">
        <f t="shared" si="669"/>
        <v/>
      </c>
    </row>
    <row r="5461" spans="59:65">
      <c r="BG5461" t="str">
        <f t="shared" ca="1" si="665"/>
        <v/>
      </c>
      <c r="BH5461" t="str">
        <f t="shared" si="666"/>
        <v/>
      </c>
      <c r="BI5461" t="str">
        <f t="shared" si="667"/>
        <v/>
      </c>
      <c r="BJ5461" t="str">
        <f t="shared" ca="1" si="668"/>
        <v/>
      </c>
      <c r="BK5461">
        <f t="shared" si="670"/>
        <v>1900</v>
      </c>
      <c r="BL5461">
        <f t="shared" si="671"/>
        <v>1900</v>
      </c>
      <c r="BM5461" t="str">
        <f t="shared" si="669"/>
        <v/>
      </c>
    </row>
    <row r="5462" spans="59:65">
      <c r="BG5462" t="str">
        <f t="shared" ca="1" si="665"/>
        <v/>
      </c>
      <c r="BH5462" t="str">
        <f t="shared" si="666"/>
        <v/>
      </c>
      <c r="BI5462" t="str">
        <f t="shared" si="667"/>
        <v/>
      </c>
      <c r="BJ5462" t="str">
        <f t="shared" ca="1" si="668"/>
        <v/>
      </c>
      <c r="BK5462">
        <f t="shared" si="670"/>
        <v>1900</v>
      </c>
      <c r="BL5462">
        <f t="shared" si="671"/>
        <v>1900</v>
      </c>
      <c r="BM5462" t="str">
        <f t="shared" si="669"/>
        <v/>
      </c>
    </row>
    <row r="5463" spans="59:65">
      <c r="BG5463" t="str">
        <f t="shared" ca="1" si="665"/>
        <v/>
      </c>
      <c r="BH5463" t="str">
        <f t="shared" si="666"/>
        <v/>
      </c>
      <c r="BI5463" t="str">
        <f t="shared" si="667"/>
        <v/>
      </c>
      <c r="BJ5463" t="str">
        <f t="shared" ca="1" si="668"/>
        <v/>
      </c>
      <c r="BK5463">
        <f t="shared" si="670"/>
        <v>1900</v>
      </c>
      <c r="BL5463">
        <f t="shared" si="671"/>
        <v>1900</v>
      </c>
      <c r="BM5463" t="str">
        <f t="shared" si="669"/>
        <v/>
      </c>
    </row>
    <row r="5464" spans="59:65">
      <c r="BG5464" t="str">
        <f t="shared" ca="1" si="665"/>
        <v/>
      </c>
      <c r="BH5464" t="str">
        <f t="shared" si="666"/>
        <v/>
      </c>
      <c r="BI5464" t="str">
        <f t="shared" si="667"/>
        <v/>
      </c>
      <c r="BJ5464" t="str">
        <f t="shared" ca="1" si="668"/>
        <v/>
      </c>
      <c r="BK5464">
        <f t="shared" si="670"/>
        <v>1900</v>
      </c>
      <c r="BL5464">
        <f t="shared" si="671"/>
        <v>1900</v>
      </c>
      <c r="BM5464" t="str">
        <f t="shared" si="669"/>
        <v/>
      </c>
    </row>
    <row r="5465" spans="59:65">
      <c r="BG5465" t="str">
        <f t="shared" ca="1" si="665"/>
        <v/>
      </c>
      <c r="BH5465" t="str">
        <f t="shared" si="666"/>
        <v/>
      </c>
      <c r="BI5465" t="str">
        <f t="shared" si="667"/>
        <v/>
      </c>
      <c r="BJ5465" t="str">
        <f t="shared" ca="1" si="668"/>
        <v/>
      </c>
      <c r="BK5465">
        <f t="shared" si="670"/>
        <v>1900</v>
      </c>
      <c r="BL5465">
        <f t="shared" si="671"/>
        <v>1900</v>
      </c>
      <c r="BM5465" t="str">
        <f t="shared" si="669"/>
        <v/>
      </c>
    </row>
    <row r="5466" spans="59:65">
      <c r="BG5466" t="str">
        <f t="shared" ca="1" si="665"/>
        <v/>
      </c>
      <c r="BH5466" t="str">
        <f t="shared" si="666"/>
        <v/>
      </c>
      <c r="BI5466" t="str">
        <f t="shared" si="667"/>
        <v/>
      </c>
      <c r="BJ5466" t="str">
        <f t="shared" ca="1" si="668"/>
        <v/>
      </c>
      <c r="BK5466">
        <f t="shared" si="670"/>
        <v>1900</v>
      </c>
      <c r="BL5466">
        <f t="shared" si="671"/>
        <v>1900</v>
      </c>
      <c r="BM5466" t="str">
        <f t="shared" si="669"/>
        <v/>
      </c>
    </row>
    <row r="5467" spans="59:65">
      <c r="BG5467" t="str">
        <f t="shared" ca="1" si="665"/>
        <v/>
      </c>
      <c r="BH5467" t="str">
        <f t="shared" si="666"/>
        <v/>
      </c>
      <c r="BI5467" t="str">
        <f t="shared" si="667"/>
        <v/>
      </c>
      <c r="BJ5467" t="str">
        <f t="shared" ca="1" si="668"/>
        <v/>
      </c>
      <c r="BK5467">
        <f t="shared" si="670"/>
        <v>1900</v>
      </c>
      <c r="BL5467">
        <f t="shared" si="671"/>
        <v>1900</v>
      </c>
      <c r="BM5467" t="str">
        <f t="shared" si="669"/>
        <v/>
      </c>
    </row>
    <row r="5468" spans="59:65">
      <c r="BG5468" t="str">
        <f t="shared" ca="1" si="665"/>
        <v/>
      </c>
      <c r="BH5468" t="str">
        <f t="shared" si="666"/>
        <v/>
      </c>
      <c r="BI5468" t="str">
        <f t="shared" si="667"/>
        <v/>
      </c>
      <c r="BJ5468" t="str">
        <f t="shared" ca="1" si="668"/>
        <v/>
      </c>
      <c r="BK5468">
        <f t="shared" si="670"/>
        <v>1900</v>
      </c>
      <c r="BL5468">
        <f t="shared" si="671"/>
        <v>1900</v>
      </c>
      <c r="BM5468" t="str">
        <f t="shared" si="669"/>
        <v/>
      </c>
    </row>
    <row r="5469" spans="59:65">
      <c r="BG5469" t="str">
        <f t="shared" ca="1" si="665"/>
        <v/>
      </c>
      <c r="BH5469" t="str">
        <f t="shared" si="666"/>
        <v/>
      </c>
      <c r="BI5469" t="str">
        <f t="shared" si="667"/>
        <v/>
      </c>
      <c r="BJ5469" t="str">
        <f t="shared" ca="1" si="668"/>
        <v/>
      </c>
      <c r="BK5469">
        <f t="shared" si="670"/>
        <v>1900</v>
      </c>
      <c r="BL5469">
        <f t="shared" si="671"/>
        <v>1900</v>
      </c>
      <c r="BM5469" t="str">
        <f t="shared" si="669"/>
        <v/>
      </c>
    </row>
    <row r="5470" spans="59:65">
      <c r="BG5470" t="str">
        <f t="shared" ca="1" si="665"/>
        <v/>
      </c>
      <c r="BH5470" t="str">
        <f t="shared" si="666"/>
        <v/>
      </c>
      <c r="BI5470" t="str">
        <f t="shared" si="667"/>
        <v/>
      </c>
      <c r="BJ5470" t="str">
        <f t="shared" ca="1" si="668"/>
        <v/>
      </c>
      <c r="BK5470">
        <f t="shared" si="670"/>
        <v>1900</v>
      </c>
      <c r="BL5470">
        <f t="shared" si="671"/>
        <v>1900</v>
      </c>
      <c r="BM5470" t="str">
        <f t="shared" si="669"/>
        <v/>
      </c>
    </row>
    <row r="5471" spans="59:65">
      <c r="BG5471" t="str">
        <f t="shared" ca="1" si="665"/>
        <v/>
      </c>
      <c r="BH5471" t="str">
        <f t="shared" si="666"/>
        <v/>
      </c>
      <c r="BI5471" t="str">
        <f t="shared" si="667"/>
        <v/>
      </c>
      <c r="BJ5471" t="str">
        <f t="shared" ca="1" si="668"/>
        <v/>
      </c>
      <c r="BK5471">
        <f t="shared" si="670"/>
        <v>1900</v>
      </c>
      <c r="BL5471">
        <f t="shared" si="671"/>
        <v>1900</v>
      </c>
      <c r="BM5471" t="str">
        <f t="shared" si="669"/>
        <v/>
      </c>
    </row>
    <row r="5472" spans="59:65">
      <c r="BG5472" t="str">
        <f t="shared" ca="1" si="665"/>
        <v/>
      </c>
      <c r="BH5472" t="str">
        <f t="shared" si="666"/>
        <v/>
      </c>
      <c r="BI5472" t="str">
        <f t="shared" si="667"/>
        <v/>
      </c>
      <c r="BJ5472" t="str">
        <f t="shared" ca="1" si="668"/>
        <v/>
      </c>
      <c r="BK5472">
        <f t="shared" si="670"/>
        <v>1900</v>
      </c>
      <c r="BL5472">
        <f t="shared" si="671"/>
        <v>1900</v>
      </c>
      <c r="BM5472" t="str">
        <f t="shared" si="669"/>
        <v/>
      </c>
    </row>
    <row r="5473" spans="59:65">
      <c r="BG5473" t="str">
        <f t="shared" ca="1" si="665"/>
        <v/>
      </c>
      <c r="BH5473" t="str">
        <f t="shared" si="666"/>
        <v/>
      </c>
      <c r="BI5473" t="str">
        <f t="shared" si="667"/>
        <v/>
      </c>
      <c r="BJ5473" t="str">
        <f t="shared" ca="1" si="668"/>
        <v/>
      </c>
      <c r="BK5473">
        <f t="shared" si="670"/>
        <v>1900</v>
      </c>
      <c r="BL5473">
        <f t="shared" si="671"/>
        <v>1900</v>
      </c>
      <c r="BM5473" t="str">
        <f t="shared" si="669"/>
        <v/>
      </c>
    </row>
    <row r="5474" spans="59:65">
      <c r="BG5474" t="str">
        <f t="shared" ca="1" si="665"/>
        <v/>
      </c>
      <c r="BH5474" t="str">
        <f t="shared" si="666"/>
        <v/>
      </c>
      <c r="BI5474" t="str">
        <f t="shared" si="667"/>
        <v/>
      </c>
      <c r="BJ5474" t="str">
        <f t="shared" ca="1" si="668"/>
        <v/>
      </c>
      <c r="BK5474">
        <f t="shared" si="670"/>
        <v>1900</v>
      </c>
      <c r="BL5474">
        <f t="shared" si="671"/>
        <v>1900</v>
      </c>
      <c r="BM5474" t="str">
        <f t="shared" si="669"/>
        <v/>
      </c>
    </row>
    <row r="5475" spans="59:65">
      <c r="BG5475" t="str">
        <f t="shared" ca="1" si="665"/>
        <v/>
      </c>
      <c r="BH5475" t="str">
        <f t="shared" si="666"/>
        <v/>
      </c>
      <c r="BI5475" t="str">
        <f t="shared" si="667"/>
        <v/>
      </c>
      <c r="BJ5475" t="str">
        <f t="shared" ca="1" si="668"/>
        <v/>
      </c>
      <c r="BK5475">
        <f t="shared" si="670"/>
        <v>1900</v>
      </c>
      <c r="BL5475">
        <f t="shared" si="671"/>
        <v>1900</v>
      </c>
      <c r="BM5475" t="str">
        <f t="shared" si="669"/>
        <v/>
      </c>
    </row>
    <row r="5476" spans="59:65">
      <c r="BG5476" t="str">
        <f t="shared" ca="1" si="665"/>
        <v/>
      </c>
      <c r="BH5476" t="str">
        <f t="shared" si="666"/>
        <v/>
      </c>
      <c r="BI5476" t="str">
        <f t="shared" si="667"/>
        <v/>
      </c>
      <c r="BJ5476" t="str">
        <f t="shared" ca="1" si="668"/>
        <v/>
      </c>
      <c r="BK5476">
        <f t="shared" si="670"/>
        <v>1900</v>
      </c>
      <c r="BL5476">
        <f t="shared" si="671"/>
        <v>1900</v>
      </c>
      <c r="BM5476" t="str">
        <f t="shared" si="669"/>
        <v/>
      </c>
    </row>
    <row r="5477" spans="59:65">
      <c r="BG5477" t="str">
        <f t="shared" ca="1" si="665"/>
        <v/>
      </c>
      <c r="BH5477" t="str">
        <f t="shared" si="666"/>
        <v/>
      </c>
      <c r="BI5477" t="str">
        <f t="shared" si="667"/>
        <v/>
      </c>
      <c r="BJ5477" t="str">
        <f t="shared" ca="1" si="668"/>
        <v/>
      </c>
      <c r="BK5477">
        <f t="shared" si="670"/>
        <v>1900</v>
      </c>
      <c r="BL5477">
        <f t="shared" si="671"/>
        <v>1900</v>
      </c>
      <c r="BM5477" t="str">
        <f t="shared" si="669"/>
        <v/>
      </c>
    </row>
    <row r="5478" spans="59:65">
      <c r="BG5478" t="str">
        <f t="shared" ca="1" si="665"/>
        <v/>
      </c>
      <c r="BH5478" t="str">
        <f t="shared" si="666"/>
        <v/>
      </c>
      <c r="BI5478" t="str">
        <f t="shared" si="667"/>
        <v/>
      </c>
      <c r="BJ5478" t="str">
        <f t="shared" ca="1" si="668"/>
        <v/>
      </c>
      <c r="BK5478">
        <f t="shared" si="670"/>
        <v>1900</v>
      </c>
      <c r="BL5478">
        <f t="shared" si="671"/>
        <v>1900</v>
      </c>
      <c r="BM5478" t="str">
        <f t="shared" si="669"/>
        <v/>
      </c>
    </row>
    <row r="5479" spans="59:65">
      <c r="BG5479" t="str">
        <f t="shared" ca="1" si="665"/>
        <v/>
      </c>
      <c r="BH5479" t="str">
        <f t="shared" si="666"/>
        <v/>
      </c>
      <c r="BI5479" t="str">
        <f t="shared" si="667"/>
        <v/>
      </c>
      <c r="BJ5479" t="str">
        <f t="shared" ca="1" si="668"/>
        <v/>
      </c>
      <c r="BK5479">
        <f t="shared" si="670"/>
        <v>1900</v>
      </c>
      <c r="BL5479">
        <f t="shared" si="671"/>
        <v>1900</v>
      </c>
      <c r="BM5479" t="str">
        <f t="shared" si="669"/>
        <v/>
      </c>
    </row>
    <row r="5480" spans="59:65">
      <c r="BG5480" t="str">
        <f t="shared" ca="1" si="665"/>
        <v/>
      </c>
      <c r="BH5480" t="str">
        <f t="shared" si="666"/>
        <v/>
      </c>
      <c r="BI5480" t="str">
        <f t="shared" si="667"/>
        <v/>
      </c>
      <c r="BJ5480" t="str">
        <f t="shared" ca="1" si="668"/>
        <v/>
      </c>
      <c r="BK5480">
        <f t="shared" si="670"/>
        <v>1900</v>
      </c>
      <c r="BL5480">
        <f t="shared" si="671"/>
        <v>1900</v>
      </c>
      <c r="BM5480" t="str">
        <f t="shared" si="669"/>
        <v/>
      </c>
    </row>
    <row r="5481" spans="59:65">
      <c r="BG5481" t="str">
        <f t="shared" ca="1" si="665"/>
        <v/>
      </c>
      <c r="BH5481" t="str">
        <f t="shared" si="666"/>
        <v/>
      </c>
      <c r="BI5481" t="str">
        <f t="shared" si="667"/>
        <v/>
      </c>
      <c r="BJ5481" t="str">
        <f t="shared" ca="1" si="668"/>
        <v/>
      </c>
      <c r="BK5481">
        <f t="shared" si="670"/>
        <v>1900</v>
      </c>
      <c r="BL5481">
        <f t="shared" si="671"/>
        <v>1900</v>
      </c>
      <c r="BM5481" t="str">
        <f t="shared" si="669"/>
        <v/>
      </c>
    </row>
    <row r="5482" spans="59:65">
      <c r="BG5482" t="str">
        <f t="shared" ca="1" si="665"/>
        <v/>
      </c>
      <c r="BH5482" t="str">
        <f t="shared" si="666"/>
        <v/>
      </c>
      <c r="BI5482" t="str">
        <f t="shared" si="667"/>
        <v/>
      </c>
      <c r="BJ5482" t="str">
        <f t="shared" ca="1" si="668"/>
        <v/>
      </c>
      <c r="BK5482">
        <f t="shared" si="670"/>
        <v>1900</v>
      </c>
      <c r="BL5482">
        <f t="shared" si="671"/>
        <v>1900</v>
      </c>
      <c r="BM5482" t="str">
        <f t="shared" si="669"/>
        <v/>
      </c>
    </row>
    <row r="5483" spans="59:65">
      <c r="BG5483" t="str">
        <f t="shared" ca="1" si="665"/>
        <v/>
      </c>
      <c r="BH5483" t="str">
        <f t="shared" si="666"/>
        <v/>
      </c>
      <c r="BI5483" t="str">
        <f t="shared" si="667"/>
        <v/>
      </c>
      <c r="BJ5483" t="str">
        <f t="shared" ca="1" si="668"/>
        <v/>
      </c>
      <c r="BK5483">
        <f t="shared" si="670"/>
        <v>1900</v>
      </c>
      <c r="BL5483">
        <f t="shared" si="671"/>
        <v>1900</v>
      </c>
      <c r="BM5483" t="str">
        <f t="shared" si="669"/>
        <v/>
      </c>
    </row>
    <row r="5484" spans="59:65">
      <c r="BG5484" t="str">
        <f t="shared" ca="1" si="665"/>
        <v/>
      </c>
      <c r="BH5484" t="str">
        <f t="shared" si="666"/>
        <v/>
      </c>
      <c r="BI5484" t="str">
        <f t="shared" si="667"/>
        <v/>
      </c>
      <c r="BJ5484" t="str">
        <f t="shared" ca="1" si="668"/>
        <v/>
      </c>
      <c r="BK5484">
        <f t="shared" si="670"/>
        <v>1900</v>
      </c>
      <c r="BL5484">
        <f t="shared" si="671"/>
        <v>1900</v>
      </c>
      <c r="BM5484" t="str">
        <f t="shared" si="669"/>
        <v/>
      </c>
    </row>
    <row r="5485" spans="59:65">
      <c r="BG5485" t="str">
        <f t="shared" ca="1" si="665"/>
        <v/>
      </c>
      <c r="BH5485" t="str">
        <f t="shared" si="666"/>
        <v/>
      </c>
      <c r="BI5485" t="str">
        <f t="shared" si="667"/>
        <v/>
      </c>
      <c r="BJ5485" t="str">
        <f t="shared" ca="1" si="668"/>
        <v/>
      </c>
      <c r="BK5485">
        <f t="shared" si="670"/>
        <v>1900</v>
      </c>
      <c r="BL5485">
        <f t="shared" si="671"/>
        <v>1900</v>
      </c>
      <c r="BM5485" t="str">
        <f t="shared" si="669"/>
        <v/>
      </c>
    </row>
    <row r="5486" spans="59:65">
      <c r="BG5486" t="str">
        <f t="shared" ca="1" si="665"/>
        <v/>
      </c>
      <c r="BH5486" t="str">
        <f t="shared" si="666"/>
        <v/>
      </c>
      <c r="BI5486" t="str">
        <f t="shared" si="667"/>
        <v/>
      </c>
      <c r="BJ5486" t="str">
        <f t="shared" ca="1" si="668"/>
        <v/>
      </c>
      <c r="BK5486">
        <f t="shared" si="670"/>
        <v>1900</v>
      </c>
      <c r="BL5486">
        <f t="shared" si="671"/>
        <v>1900</v>
      </c>
      <c r="BM5486" t="str">
        <f t="shared" si="669"/>
        <v/>
      </c>
    </row>
    <row r="5487" spans="59:65">
      <c r="BG5487" t="str">
        <f t="shared" ca="1" si="665"/>
        <v/>
      </c>
      <c r="BH5487" t="str">
        <f t="shared" si="666"/>
        <v/>
      </c>
      <c r="BI5487" t="str">
        <f t="shared" si="667"/>
        <v/>
      </c>
      <c r="BJ5487" t="str">
        <f t="shared" ca="1" si="668"/>
        <v/>
      </c>
      <c r="BK5487">
        <f t="shared" si="670"/>
        <v>1900</v>
      </c>
      <c r="BL5487">
        <f t="shared" si="671"/>
        <v>1900</v>
      </c>
      <c r="BM5487" t="str">
        <f t="shared" si="669"/>
        <v/>
      </c>
    </row>
    <row r="5488" spans="59:65">
      <c r="BG5488" t="str">
        <f t="shared" ca="1" si="665"/>
        <v/>
      </c>
      <c r="BH5488" t="str">
        <f t="shared" si="666"/>
        <v/>
      </c>
      <c r="BI5488" t="str">
        <f t="shared" si="667"/>
        <v/>
      </c>
      <c r="BJ5488" t="str">
        <f t="shared" ca="1" si="668"/>
        <v/>
      </c>
      <c r="BK5488">
        <f t="shared" si="670"/>
        <v>1900</v>
      </c>
      <c r="BL5488">
        <f t="shared" si="671"/>
        <v>1900</v>
      </c>
      <c r="BM5488" t="str">
        <f t="shared" si="669"/>
        <v/>
      </c>
    </row>
    <row r="5489" spans="59:65">
      <c r="BG5489" t="str">
        <f t="shared" ca="1" si="665"/>
        <v/>
      </c>
      <c r="BH5489" t="str">
        <f t="shared" si="666"/>
        <v/>
      </c>
      <c r="BI5489" t="str">
        <f t="shared" si="667"/>
        <v/>
      </c>
      <c r="BJ5489" t="str">
        <f t="shared" ca="1" si="668"/>
        <v/>
      </c>
      <c r="BK5489">
        <f t="shared" si="670"/>
        <v>1900</v>
      </c>
      <c r="BL5489">
        <f t="shared" si="671"/>
        <v>1900</v>
      </c>
      <c r="BM5489" t="str">
        <f t="shared" si="669"/>
        <v/>
      </c>
    </row>
    <row r="5490" spans="59:65">
      <c r="BG5490" t="str">
        <f t="shared" ca="1" si="665"/>
        <v/>
      </c>
      <c r="BH5490" t="str">
        <f t="shared" si="666"/>
        <v/>
      </c>
      <c r="BI5490" t="str">
        <f t="shared" si="667"/>
        <v/>
      </c>
      <c r="BJ5490" t="str">
        <f t="shared" ca="1" si="668"/>
        <v/>
      </c>
      <c r="BK5490">
        <f t="shared" si="670"/>
        <v>1900</v>
      </c>
      <c r="BL5490">
        <f t="shared" si="671"/>
        <v>1900</v>
      </c>
      <c r="BM5490" t="str">
        <f t="shared" si="669"/>
        <v/>
      </c>
    </row>
    <row r="5491" spans="59:65">
      <c r="BG5491" t="str">
        <f t="shared" ca="1" si="665"/>
        <v/>
      </c>
      <c r="BH5491" t="str">
        <f t="shared" si="666"/>
        <v/>
      </c>
      <c r="BI5491" t="str">
        <f t="shared" si="667"/>
        <v/>
      </c>
      <c r="BJ5491" t="str">
        <f t="shared" ca="1" si="668"/>
        <v/>
      </c>
      <c r="BK5491">
        <f t="shared" si="670"/>
        <v>1900</v>
      </c>
      <c r="BL5491">
        <f t="shared" si="671"/>
        <v>1900</v>
      </c>
      <c r="BM5491" t="str">
        <f t="shared" si="669"/>
        <v/>
      </c>
    </row>
    <row r="5492" spans="59:65">
      <c r="BG5492" t="str">
        <f t="shared" ca="1" si="665"/>
        <v/>
      </c>
      <c r="BH5492" t="str">
        <f t="shared" si="666"/>
        <v/>
      </c>
      <c r="BI5492" t="str">
        <f t="shared" si="667"/>
        <v/>
      </c>
      <c r="BJ5492" t="str">
        <f t="shared" ca="1" si="668"/>
        <v/>
      </c>
      <c r="BK5492">
        <f t="shared" si="670"/>
        <v>1900</v>
      </c>
      <c r="BL5492">
        <f t="shared" si="671"/>
        <v>1900</v>
      </c>
      <c r="BM5492" t="str">
        <f t="shared" si="669"/>
        <v/>
      </c>
    </row>
    <row r="5493" spans="59:65">
      <c r="BG5493" t="str">
        <f t="shared" ca="1" si="665"/>
        <v/>
      </c>
      <c r="BH5493" t="str">
        <f t="shared" si="666"/>
        <v/>
      </c>
      <c r="BI5493" t="str">
        <f t="shared" si="667"/>
        <v/>
      </c>
      <c r="BJ5493" t="str">
        <f t="shared" ca="1" si="668"/>
        <v/>
      </c>
      <c r="BK5493">
        <f t="shared" si="670"/>
        <v>1900</v>
      </c>
      <c r="BL5493">
        <f t="shared" si="671"/>
        <v>1900</v>
      </c>
      <c r="BM5493" t="str">
        <f t="shared" si="669"/>
        <v/>
      </c>
    </row>
    <row r="5494" spans="59:65">
      <c r="BG5494" t="str">
        <f t="shared" ca="1" si="665"/>
        <v/>
      </c>
      <c r="BH5494" t="str">
        <f t="shared" si="666"/>
        <v/>
      </c>
      <c r="BI5494" t="str">
        <f t="shared" si="667"/>
        <v/>
      </c>
      <c r="BJ5494" t="str">
        <f t="shared" ca="1" si="668"/>
        <v/>
      </c>
      <c r="BK5494">
        <f t="shared" si="670"/>
        <v>1900</v>
      </c>
      <c r="BL5494">
        <f t="shared" si="671"/>
        <v>1900</v>
      </c>
      <c r="BM5494" t="str">
        <f t="shared" si="669"/>
        <v/>
      </c>
    </row>
    <row r="5495" spans="59:65">
      <c r="BG5495" t="str">
        <f t="shared" ca="1" si="665"/>
        <v/>
      </c>
      <c r="BH5495" t="str">
        <f t="shared" si="666"/>
        <v/>
      </c>
      <c r="BI5495" t="str">
        <f t="shared" si="667"/>
        <v/>
      </c>
      <c r="BJ5495" t="str">
        <f t="shared" ca="1" si="668"/>
        <v/>
      </c>
      <c r="BK5495">
        <f t="shared" si="670"/>
        <v>1900</v>
      </c>
      <c r="BL5495">
        <f t="shared" si="671"/>
        <v>1900</v>
      </c>
      <c r="BM5495" t="str">
        <f t="shared" si="669"/>
        <v/>
      </c>
    </row>
    <row r="5496" spans="59:65">
      <c r="BG5496" t="str">
        <f t="shared" ca="1" si="665"/>
        <v/>
      </c>
      <c r="BH5496" t="str">
        <f t="shared" si="666"/>
        <v/>
      </c>
      <c r="BI5496" t="str">
        <f t="shared" si="667"/>
        <v/>
      </c>
      <c r="BJ5496" t="str">
        <f t="shared" ca="1" si="668"/>
        <v/>
      </c>
      <c r="BK5496">
        <f t="shared" si="670"/>
        <v>1900</v>
      </c>
      <c r="BL5496">
        <f t="shared" si="671"/>
        <v>1900</v>
      </c>
      <c r="BM5496" t="str">
        <f t="shared" si="669"/>
        <v/>
      </c>
    </row>
    <row r="5497" spans="59:65">
      <c r="BG5497" t="str">
        <f t="shared" ref="BG5497:BG5560" ca="1" si="672">IF(A5497="","",DATEDIF(J5497,TODAY(),"y"))</f>
        <v/>
      </c>
      <c r="BH5497" t="str">
        <f t="shared" ref="BH5497:BH5560" si="673">IF(A5497="","",IF(BG5497&lt;61,"Moins de 61",IF(BG5497&lt;66,"61 à 65",IF(BG5497&lt;71,"66 à 70",IF(BG5497&lt;76,"71 à 75",IF(BG5497&lt;81,"76 à 80",IF(BG5497&lt;86,"81 à 85",IF(BG5497&lt;91,"86 à 90",IF(BG5497&lt;96,"91 à 95",IF(BG5497&lt;101,"96 à 100",IF(BG5497&gt;=101,"101 et plus","")))))))))))</f>
        <v/>
      </c>
      <c r="BI5497" t="str">
        <f t="shared" ref="BI5497:BI5560" si="674">IF(B5497="","",IF(BG5497&lt;66,"Moins de 66",IF(BG5497&lt;71,"66 à 70",IF(BG5497&lt;76,"71 à 75",IF(BG5497&lt;81,"76 à 80",IF(BG5497&gt;=81,"plus de 80",""))))))</f>
        <v/>
      </c>
      <c r="BJ5497" t="str">
        <f t="shared" ref="BJ5497:BJ5560" ca="1" si="675">IF(A5497="","",DATEDIF(L5497,TODAY(),"y"))</f>
        <v/>
      </c>
      <c r="BK5497">
        <f t="shared" si="670"/>
        <v>1900</v>
      </c>
      <c r="BL5497">
        <f t="shared" si="671"/>
        <v>1900</v>
      </c>
      <c r="BM5497" t="str">
        <f t="shared" si="669"/>
        <v/>
      </c>
    </row>
    <row r="5498" spans="59:65">
      <c r="BG5498" t="str">
        <f t="shared" ca="1" si="672"/>
        <v/>
      </c>
      <c r="BH5498" t="str">
        <f t="shared" si="673"/>
        <v/>
      </c>
      <c r="BI5498" t="str">
        <f t="shared" si="674"/>
        <v/>
      </c>
      <c r="BJ5498" t="str">
        <f t="shared" ca="1" si="675"/>
        <v/>
      </c>
      <c r="BK5498">
        <f t="shared" si="670"/>
        <v>1900</v>
      </c>
      <c r="BL5498">
        <f t="shared" si="671"/>
        <v>1900</v>
      </c>
      <c r="BM5498" t="str">
        <f t="shared" si="669"/>
        <v/>
      </c>
    </row>
    <row r="5499" spans="59:65">
      <c r="BG5499" t="str">
        <f t="shared" ca="1" si="672"/>
        <v/>
      </c>
      <c r="BH5499" t="str">
        <f t="shared" si="673"/>
        <v/>
      </c>
      <c r="BI5499" t="str">
        <f t="shared" si="674"/>
        <v/>
      </c>
      <c r="BJ5499" t="str">
        <f t="shared" ca="1" si="675"/>
        <v/>
      </c>
      <c r="BK5499">
        <f t="shared" si="670"/>
        <v>1900</v>
      </c>
      <c r="BL5499">
        <f t="shared" si="671"/>
        <v>1900</v>
      </c>
      <c r="BM5499" t="str">
        <f t="shared" si="669"/>
        <v/>
      </c>
    </row>
    <row r="5500" spans="59:65">
      <c r="BG5500" t="str">
        <f t="shared" ca="1" si="672"/>
        <v/>
      </c>
      <c r="BH5500" t="str">
        <f t="shared" si="673"/>
        <v/>
      </c>
      <c r="BI5500" t="str">
        <f t="shared" si="674"/>
        <v/>
      </c>
      <c r="BJ5500" t="str">
        <f t="shared" ca="1" si="675"/>
        <v/>
      </c>
      <c r="BK5500">
        <f t="shared" si="670"/>
        <v>1900</v>
      </c>
      <c r="BL5500">
        <f t="shared" si="671"/>
        <v>1900</v>
      </c>
      <c r="BM5500" t="str">
        <f t="shared" si="669"/>
        <v/>
      </c>
    </row>
    <row r="5501" spans="59:65">
      <c r="BG5501" t="str">
        <f t="shared" ca="1" si="672"/>
        <v/>
      </c>
      <c r="BH5501" t="str">
        <f t="shared" si="673"/>
        <v/>
      </c>
      <c r="BI5501" t="str">
        <f t="shared" si="674"/>
        <v/>
      </c>
      <c r="BJ5501" t="str">
        <f t="shared" ca="1" si="675"/>
        <v/>
      </c>
      <c r="BK5501">
        <f t="shared" si="670"/>
        <v>1900</v>
      </c>
      <c r="BL5501">
        <f t="shared" si="671"/>
        <v>1900</v>
      </c>
      <c r="BM5501" t="str">
        <f t="shared" si="669"/>
        <v/>
      </c>
    </row>
    <row r="5502" spans="59:65">
      <c r="BG5502" t="str">
        <f t="shared" ca="1" si="672"/>
        <v/>
      </c>
      <c r="BH5502" t="str">
        <f t="shared" si="673"/>
        <v/>
      </c>
      <c r="BI5502" t="str">
        <f t="shared" si="674"/>
        <v/>
      </c>
      <c r="BJ5502" t="str">
        <f t="shared" ca="1" si="675"/>
        <v/>
      </c>
      <c r="BK5502">
        <f t="shared" si="670"/>
        <v>1900</v>
      </c>
      <c r="BL5502">
        <f t="shared" si="671"/>
        <v>1900</v>
      </c>
      <c r="BM5502" t="str">
        <f t="shared" si="669"/>
        <v/>
      </c>
    </row>
    <row r="5503" spans="59:65">
      <c r="BG5503" t="str">
        <f t="shared" ca="1" si="672"/>
        <v/>
      </c>
      <c r="BH5503" t="str">
        <f t="shared" si="673"/>
        <v/>
      </c>
      <c r="BI5503" t="str">
        <f t="shared" si="674"/>
        <v/>
      </c>
      <c r="BJ5503" t="str">
        <f t="shared" ca="1" si="675"/>
        <v/>
      </c>
      <c r="BK5503">
        <f t="shared" si="670"/>
        <v>1900</v>
      </c>
      <c r="BL5503">
        <f t="shared" si="671"/>
        <v>1900</v>
      </c>
      <c r="BM5503" t="str">
        <f t="shared" si="669"/>
        <v/>
      </c>
    </row>
    <row r="5504" spans="59:65">
      <c r="BG5504" t="str">
        <f t="shared" ca="1" si="672"/>
        <v/>
      </c>
      <c r="BH5504" t="str">
        <f t="shared" si="673"/>
        <v/>
      </c>
      <c r="BI5504" t="str">
        <f t="shared" si="674"/>
        <v/>
      </c>
      <c r="BJ5504" t="str">
        <f t="shared" ca="1" si="675"/>
        <v/>
      </c>
      <c r="BK5504">
        <f t="shared" si="670"/>
        <v>1900</v>
      </c>
      <c r="BL5504">
        <f t="shared" si="671"/>
        <v>1900</v>
      </c>
      <c r="BM5504" t="str">
        <f t="shared" si="669"/>
        <v/>
      </c>
    </row>
    <row r="5505" spans="59:65">
      <c r="BG5505" t="str">
        <f t="shared" ca="1" si="672"/>
        <v/>
      </c>
      <c r="BH5505" t="str">
        <f t="shared" si="673"/>
        <v/>
      </c>
      <c r="BI5505" t="str">
        <f t="shared" si="674"/>
        <v/>
      </c>
      <c r="BJ5505" t="str">
        <f t="shared" ca="1" si="675"/>
        <v/>
      </c>
      <c r="BK5505">
        <f t="shared" si="670"/>
        <v>1900</v>
      </c>
      <c r="BL5505">
        <f t="shared" si="671"/>
        <v>1900</v>
      </c>
      <c r="BM5505" t="str">
        <f t="shared" si="669"/>
        <v/>
      </c>
    </row>
    <row r="5506" spans="59:65">
      <c r="BG5506" t="str">
        <f t="shared" ca="1" si="672"/>
        <v/>
      </c>
      <c r="BH5506" t="str">
        <f t="shared" si="673"/>
        <v/>
      </c>
      <c r="BI5506" t="str">
        <f t="shared" si="674"/>
        <v/>
      </c>
      <c r="BJ5506" t="str">
        <f t="shared" ca="1" si="675"/>
        <v/>
      </c>
      <c r="BK5506">
        <f t="shared" si="670"/>
        <v>1900</v>
      </c>
      <c r="BL5506">
        <f t="shared" si="671"/>
        <v>1900</v>
      </c>
      <c r="BM5506" t="str">
        <f t="shared" ref="BM5506:BM5569" si="676">IF(A5506="","",IF(O5506="Adhérent",BG5506,""))</f>
        <v/>
      </c>
    </row>
    <row r="5507" spans="59:65">
      <c r="BG5507" t="str">
        <f t="shared" ca="1" si="672"/>
        <v/>
      </c>
      <c r="BH5507" t="str">
        <f t="shared" si="673"/>
        <v/>
      </c>
      <c r="BI5507" t="str">
        <f t="shared" si="674"/>
        <v/>
      </c>
      <c r="BJ5507" t="str">
        <f t="shared" ca="1" si="675"/>
        <v/>
      </c>
      <c r="BK5507">
        <f t="shared" ref="BK5507:BK5570" si="677">YEAR(L5507)</f>
        <v>1900</v>
      </c>
      <c r="BL5507">
        <f t="shared" ref="BL5507:BL5570" si="678">YEAR(E5507)</f>
        <v>1900</v>
      </c>
      <c r="BM5507" t="str">
        <f t="shared" si="676"/>
        <v/>
      </c>
    </row>
    <row r="5508" spans="59:65">
      <c r="BG5508" t="str">
        <f t="shared" ca="1" si="672"/>
        <v/>
      </c>
      <c r="BH5508" t="str">
        <f t="shared" si="673"/>
        <v/>
      </c>
      <c r="BI5508" t="str">
        <f t="shared" si="674"/>
        <v/>
      </c>
      <c r="BJ5508" t="str">
        <f t="shared" ca="1" si="675"/>
        <v/>
      </c>
      <c r="BK5508">
        <f t="shared" si="677"/>
        <v>1900</v>
      </c>
      <c r="BL5508">
        <f t="shared" si="678"/>
        <v>1900</v>
      </c>
      <c r="BM5508" t="str">
        <f t="shared" si="676"/>
        <v/>
      </c>
    </row>
    <row r="5509" spans="59:65">
      <c r="BG5509" t="str">
        <f t="shared" ca="1" si="672"/>
        <v/>
      </c>
      <c r="BH5509" t="str">
        <f t="shared" si="673"/>
        <v/>
      </c>
      <c r="BI5509" t="str">
        <f t="shared" si="674"/>
        <v/>
      </c>
      <c r="BJ5509" t="str">
        <f t="shared" ca="1" si="675"/>
        <v/>
      </c>
      <c r="BK5509">
        <f t="shared" si="677"/>
        <v>1900</v>
      </c>
      <c r="BL5509">
        <f t="shared" si="678"/>
        <v>1900</v>
      </c>
      <c r="BM5509" t="str">
        <f t="shared" si="676"/>
        <v/>
      </c>
    </row>
    <row r="5510" spans="59:65">
      <c r="BG5510" t="str">
        <f t="shared" ca="1" si="672"/>
        <v/>
      </c>
      <c r="BH5510" t="str">
        <f t="shared" si="673"/>
        <v/>
      </c>
      <c r="BI5510" t="str">
        <f t="shared" si="674"/>
        <v/>
      </c>
      <c r="BJ5510" t="str">
        <f t="shared" ca="1" si="675"/>
        <v/>
      </c>
      <c r="BK5510">
        <f t="shared" si="677"/>
        <v>1900</v>
      </c>
      <c r="BL5510">
        <f t="shared" si="678"/>
        <v>1900</v>
      </c>
      <c r="BM5510" t="str">
        <f t="shared" si="676"/>
        <v/>
      </c>
    </row>
    <row r="5511" spans="59:65">
      <c r="BG5511" t="str">
        <f t="shared" ca="1" si="672"/>
        <v/>
      </c>
      <c r="BH5511" t="str">
        <f t="shared" si="673"/>
        <v/>
      </c>
      <c r="BI5511" t="str">
        <f t="shared" si="674"/>
        <v/>
      </c>
      <c r="BJ5511" t="str">
        <f t="shared" ca="1" si="675"/>
        <v/>
      </c>
      <c r="BK5511">
        <f t="shared" si="677"/>
        <v>1900</v>
      </c>
      <c r="BL5511">
        <f t="shared" si="678"/>
        <v>1900</v>
      </c>
      <c r="BM5511" t="str">
        <f t="shared" si="676"/>
        <v/>
      </c>
    </row>
    <row r="5512" spans="59:65">
      <c r="BG5512" t="str">
        <f t="shared" ca="1" si="672"/>
        <v/>
      </c>
      <c r="BH5512" t="str">
        <f t="shared" si="673"/>
        <v/>
      </c>
      <c r="BI5512" t="str">
        <f t="shared" si="674"/>
        <v/>
      </c>
      <c r="BJ5512" t="str">
        <f t="shared" ca="1" si="675"/>
        <v/>
      </c>
      <c r="BK5512">
        <f t="shared" si="677"/>
        <v>1900</v>
      </c>
      <c r="BL5512">
        <f t="shared" si="678"/>
        <v>1900</v>
      </c>
      <c r="BM5512" t="str">
        <f t="shared" si="676"/>
        <v/>
      </c>
    </row>
    <row r="5513" spans="59:65">
      <c r="BG5513" t="str">
        <f t="shared" ca="1" si="672"/>
        <v/>
      </c>
      <c r="BH5513" t="str">
        <f t="shared" si="673"/>
        <v/>
      </c>
      <c r="BI5513" t="str">
        <f t="shared" si="674"/>
        <v/>
      </c>
      <c r="BJ5513" t="str">
        <f t="shared" ca="1" si="675"/>
        <v/>
      </c>
      <c r="BK5513">
        <f t="shared" si="677"/>
        <v>1900</v>
      </c>
      <c r="BL5513">
        <f t="shared" si="678"/>
        <v>1900</v>
      </c>
      <c r="BM5513" t="str">
        <f t="shared" si="676"/>
        <v/>
      </c>
    </row>
    <row r="5514" spans="59:65">
      <c r="BG5514" t="str">
        <f t="shared" ca="1" si="672"/>
        <v/>
      </c>
      <c r="BH5514" t="str">
        <f t="shared" si="673"/>
        <v/>
      </c>
      <c r="BI5514" t="str">
        <f t="shared" si="674"/>
        <v/>
      </c>
      <c r="BJ5514" t="str">
        <f t="shared" ca="1" si="675"/>
        <v/>
      </c>
      <c r="BK5514">
        <f t="shared" si="677"/>
        <v>1900</v>
      </c>
      <c r="BL5514">
        <f t="shared" si="678"/>
        <v>1900</v>
      </c>
      <c r="BM5514" t="str">
        <f t="shared" si="676"/>
        <v/>
      </c>
    </row>
    <row r="5515" spans="59:65">
      <c r="BG5515" t="str">
        <f t="shared" ca="1" si="672"/>
        <v/>
      </c>
      <c r="BH5515" t="str">
        <f t="shared" si="673"/>
        <v/>
      </c>
      <c r="BI5515" t="str">
        <f t="shared" si="674"/>
        <v/>
      </c>
      <c r="BJ5515" t="str">
        <f t="shared" ca="1" si="675"/>
        <v/>
      </c>
      <c r="BK5515">
        <f t="shared" si="677"/>
        <v>1900</v>
      </c>
      <c r="BL5515">
        <f t="shared" si="678"/>
        <v>1900</v>
      </c>
      <c r="BM5515" t="str">
        <f t="shared" si="676"/>
        <v/>
      </c>
    </row>
    <row r="5516" spans="59:65">
      <c r="BG5516" t="str">
        <f t="shared" ca="1" si="672"/>
        <v/>
      </c>
      <c r="BH5516" t="str">
        <f t="shared" si="673"/>
        <v/>
      </c>
      <c r="BI5516" t="str">
        <f t="shared" si="674"/>
        <v/>
      </c>
      <c r="BJ5516" t="str">
        <f t="shared" ca="1" si="675"/>
        <v/>
      </c>
      <c r="BK5516">
        <f t="shared" si="677"/>
        <v>1900</v>
      </c>
      <c r="BL5516">
        <f t="shared" si="678"/>
        <v>1900</v>
      </c>
      <c r="BM5516" t="str">
        <f t="shared" si="676"/>
        <v/>
      </c>
    </row>
    <row r="5517" spans="59:65">
      <c r="BG5517" t="str">
        <f t="shared" ca="1" si="672"/>
        <v/>
      </c>
      <c r="BH5517" t="str">
        <f t="shared" si="673"/>
        <v/>
      </c>
      <c r="BI5517" t="str">
        <f t="shared" si="674"/>
        <v/>
      </c>
      <c r="BJ5517" t="str">
        <f t="shared" ca="1" si="675"/>
        <v/>
      </c>
      <c r="BK5517">
        <f t="shared" si="677"/>
        <v>1900</v>
      </c>
      <c r="BL5517">
        <f t="shared" si="678"/>
        <v>1900</v>
      </c>
      <c r="BM5517" t="str">
        <f t="shared" si="676"/>
        <v/>
      </c>
    </row>
    <row r="5518" spans="59:65">
      <c r="BG5518" t="str">
        <f t="shared" ca="1" si="672"/>
        <v/>
      </c>
      <c r="BH5518" t="str">
        <f t="shared" si="673"/>
        <v/>
      </c>
      <c r="BI5518" t="str">
        <f t="shared" si="674"/>
        <v/>
      </c>
      <c r="BJ5518" t="str">
        <f t="shared" ca="1" si="675"/>
        <v/>
      </c>
      <c r="BK5518">
        <f t="shared" si="677"/>
        <v>1900</v>
      </c>
      <c r="BL5518">
        <f t="shared" si="678"/>
        <v>1900</v>
      </c>
      <c r="BM5518" t="str">
        <f t="shared" si="676"/>
        <v/>
      </c>
    </row>
    <row r="5519" spans="59:65">
      <c r="BG5519" t="str">
        <f t="shared" ca="1" si="672"/>
        <v/>
      </c>
      <c r="BH5519" t="str">
        <f t="shared" si="673"/>
        <v/>
      </c>
      <c r="BI5519" t="str">
        <f t="shared" si="674"/>
        <v/>
      </c>
      <c r="BJ5519" t="str">
        <f t="shared" ca="1" si="675"/>
        <v/>
      </c>
      <c r="BK5519">
        <f t="shared" si="677"/>
        <v>1900</v>
      </c>
      <c r="BL5519">
        <f t="shared" si="678"/>
        <v>1900</v>
      </c>
      <c r="BM5519" t="str">
        <f t="shared" si="676"/>
        <v/>
      </c>
    </row>
    <row r="5520" spans="59:65">
      <c r="BG5520" t="str">
        <f t="shared" ca="1" si="672"/>
        <v/>
      </c>
      <c r="BH5520" t="str">
        <f t="shared" si="673"/>
        <v/>
      </c>
      <c r="BI5520" t="str">
        <f t="shared" si="674"/>
        <v/>
      </c>
      <c r="BJ5520" t="str">
        <f t="shared" ca="1" si="675"/>
        <v/>
      </c>
      <c r="BK5520">
        <f t="shared" si="677"/>
        <v>1900</v>
      </c>
      <c r="BL5520">
        <f t="shared" si="678"/>
        <v>1900</v>
      </c>
      <c r="BM5520" t="str">
        <f t="shared" si="676"/>
        <v/>
      </c>
    </row>
    <row r="5521" spans="59:65">
      <c r="BG5521" t="str">
        <f t="shared" ca="1" si="672"/>
        <v/>
      </c>
      <c r="BH5521" t="str">
        <f t="shared" si="673"/>
        <v/>
      </c>
      <c r="BI5521" t="str">
        <f t="shared" si="674"/>
        <v/>
      </c>
      <c r="BJ5521" t="str">
        <f t="shared" ca="1" si="675"/>
        <v/>
      </c>
      <c r="BK5521">
        <f t="shared" si="677"/>
        <v>1900</v>
      </c>
      <c r="BL5521">
        <f t="shared" si="678"/>
        <v>1900</v>
      </c>
      <c r="BM5521" t="str">
        <f t="shared" si="676"/>
        <v/>
      </c>
    </row>
    <row r="5522" spans="59:65">
      <c r="BG5522" t="str">
        <f t="shared" ca="1" si="672"/>
        <v/>
      </c>
      <c r="BH5522" t="str">
        <f t="shared" si="673"/>
        <v/>
      </c>
      <c r="BI5522" t="str">
        <f t="shared" si="674"/>
        <v/>
      </c>
      <c r="BJ5522" t="str">
        <f t="shared" ca="1" si="675"/>
        <v/>
      </c>
      <c r="BK5522">
        <f t="shared" si="677"/>
        <v>1900</v>
      </c>
      <c r="BL5522">
        <f t="shared" si="678"/>
        <v>1900</v>
      </c>
      <c r="BM5522" t="str">
        <f t="shared" si="676"/>
        <v/>
      </c>
    </row>
    <row r="5523" spans="59:65">
      <c r="BG5523" t="str">
        <f t="shared" ca="1" si="672"/>
        <v/>
      </c>
      <c r="BH5523" t="str">
        <f t="shared" si="673"/>
        <v/>
      </c>
      <c r="BI5523" t="str">
        <f t="shared" si="674"/>
        <v/>
      </c>
      <c r="BJ5523" t="str">
        <f t="shared" ca="1" si="675"/>
        <v/>
      </c>
      <c r="BK5523">
        <f t="shared" si="677"/>
        <v>1900</v>
      </c>
      <c r="BL5523">
        <f t="shared" si="678"/>
        <v>1900</v>
      </c>
      <c r="BM5523" t="str">
        <f t="shared" si="676"/>
        <v/>
      </c>
    </row>
    <row r="5524" spans="59:65">
      <c r="BG5524" t="str">
        <f t="shared" ca="1" si="672"/>
        <v/>
      </c>
      <c r="BH5524" t="str">
        <f t="shared" si="673"/>
        <v/>
      </c>
      <c r="BI5524" t="str">
        <f t="shared" si="674"/>
        <v/>
      </c>
      <c r="BJ5524" t="str">
        <f t="shared" ca="1" si="675"/>
        <v/>
      </c>
      <c r="BK5524">
        <f t="shared" si="677"/>
        <v>1900</v>
      </c>
      <c r="BL5524">
        <f t="shared" si="678"/>
        <v>1900</v>
      </c>
      <c r="BM5524" t="str">
        <f t="shared" si="676"/>
        <v/>
      </c>
    </row>
    <row r="5525" spans="59:65">
      <c r="BG5525" t="str">
        <f t="shared" ca="1" si="672"/>
        <v/>
      </c>
      <c r="BH5525" t="str">
        <f t="shared" si="673"/>
        <v/>
      </c>
      <c r="BI5525" t="str">
        <f t="shared" si="674"/>
        <v/>
      </c>
      <c r="BJ5525" t="str">
        <f t="shared" ca="1" si="675"/>
        <v/>
      </c>
      <c r="BK5525">
        <f t="shared" si="677"/>
        <v>1900</v>
      </c>
      <c r="BL5525">
        <f t="shared" si="678"/>
        <v>1900</v>
      </c>
      <c r="BM5525" t="str">
        <f t="shared" si="676"/>
        <v/>
      </c>
    </row>
    <row r="5526" spans="59:65">
      <c r="BG5526" t="str">
        <f t="shared" ca="1" si="672"/>
        <v/>
      </c>
      <c r="BH5526" t="str">
        <f t="shared" si="673"/>
        <v/>
      </c>
      <c r="BI5526" t="str">
        <f t="shared" si="674"/>
        <v/>
      </c>
      <c r="BJ5526" t="str">
        <f t="shared" ca="1" si="675"/>
        <v/>
      </c>
      <c r="BK5526">
        <f t="shared" si="677"/>
        <v>1900</v>
      </c>
      <c r="BL5526">
        <f t="shared" si="678"/>
        <v>1900</v>
      </c>
      <c r="BM5526" t="str">
        <f t="shared" si="676"/>
        <v/>
      </c>
    </row>
    <row r="5527" spans="59:65">
      <c r="BG5527" t="str">
        <f t="shared" ca="1" si="672"/>
        <v/>
      </c>
      <c r="BH5527" t="str">
        <f t="shared" si="673"/>
        <v/>
      </c>
      <c r="BI5527" t="str">
        <f t="shared" si="674"/>
        <v/>
      </c>
      <c r="BJ5527" t="str">
        <f t="shared" ca="1" si="675"/>
        <v/>
      </c>
      <c r="BK5527">
        <f t="shared" si="677"/>
        <v>1900</v>
      </c>
      <c r="BL5527">
        <f t="shared" si="678"/>
        <v>1900</v>
      </c>
      <c r="BM5527" t="str">
        <f t="shared" si="676"/>
        <v/>
      </c>
    </row>
    <row r="5528" spans="59:65">
      <c r="BG5528" t="str">
        <f t="shared" ca="1" si="672"/>
        <v/>
      </c>
      <c r="BH5528" t="str">
        <f t="shared" si="673"/>
        <v/>
      </c>
      <c r="BI5528" t="str">
        <f t="shared" si="674"/>
        <v/>
      </c>
      <c r="BJ5528" t="str">
        <f t="shared" ca="1" si="675"/>
        <v/>
      </c>
      <c r="BK5528">
        <f t="shared" si="677"/>
        <v>1900</v>
      </c>
      <c r="BL5528">
        <f t="shared" si="678"/>
        <v>1900</v>
      </c>
      <c r="BM5528" t="str">
        <f t="shared" si="676"/>
        <v/>
      </c>
    </row>
    <row r="5529" spans="59:65">
      <c r="BG5529" t="str">
        <f t="shared" ca="1" si="672"/>
        <v/>
      </c>
      <c r="BH5529" t="str">
        <f t="shared" si="673"/>
        <v/>
      </c>
      <c r="BI5529" t="str">
        <f t="shared" si="674"/>
        <v/>
      </c>
      <c r="BJ5529" t="str">
        <f t="shared" ca="1" si="675"/>
        <v/>
      </c>
      <c r="BK5529">
        <f t="shared" si="677"/>
        <v>1900</v>
      </c>
      <c r="BL5529">
        <f t="shared" si="678"/>
        <v>1900</v>
      </c>
      <c r="BM5529" t="str">
        <f t="shared" si="676"/>
        <v/>
      </c>
    </row>
    <row r="5530" spans="59:65">
      <c r="BG5530" t="str">
        <f t="shared" ca="1" si="672"/>
        <v/>
      </c>
      <c r="BH5530" t="str">
        <f t="shared" si="673"/>
        <v/>
      </c>
      <c r="BI5530" t="str">
        <f t="shared" si="674"/>
        <v/>
      </c>
      <c r="BJ5530" t="str">
        <f t="shared" ca="1" si="675"/>
        <v/>
      </c>
      <c r="BK5530">
        <f t="shared" si="677"/>
        <v>1900</v>
      </c>
      <c r="BL5530">
        <f t="shared" si="678"/>
        <v>1900</v>
      </c>
      <c r="BM5530" t="str">
        <f t="shared" si="676"/>
        <v/>
      </c>
    </row>
    <row r="5531" spans="59:65">
      <c r="BG5531" t="str">
        <f t="shared" ca="1" si="672"/>
        <v/>
      </c>
      <c r="BH5531" t="str">
        <f t="shared" si="673"/>
        <v/>
      </c>
      <c r="BI5531" t="str">
        <f t="shared" si="674"/>
        <v/>
      </c>
      <c r="BJ5531" t="str">
        <f t="shared" ca="1" si="675"/>
        <v/>
      </c>
      <c r="BK5531">
        <f t="shared" si="677"/>
        <v>1900</v>
      </c>
      <c r="BL5531">
        <f t="shared" si="678"/>
        <v>1900</v>
      </c>
      <c r="BM5531" t="str">
        <f t="shared" si="676"/>
        <v/>
      </c>
    </row>
    <row r="5532" spans="59:65">
      <c r="BG5532" t="str">
        <f t="shared" ca="1" si="672"/>
        <v/>
      </c>
      <c r="BH5532" t="str">
        <f t="shared" si="673"/>
        <v/>
      </c>
      <c r="BI5532" t="str">
        <f t="shared" si="674"/>
        <v/>
      </c>
      <c r="BJ5532" t="str">
        <f t="shared" ca="1" si="675"/>
        <v/>
      </c>
      <c r="BK5532">
        <f t="shared" si="677"/>
        <v>1900</v>
      </c>
      <c r="BL5532">
        <f t="shared" si="678"/>
        <v>1900</v>
      </c>
      <c r="BM5532" t="str">
        <f t="shared" si="676"/>
        <v/>
      </c>
    </row>
    <row r="5533" spans="59:65">
      <c r="BG5533" t="str">
        <f t="shared" ca="1" si="672"/>
        <v/>
      </c>
      <c r="BH5533" t="str">
        <f t="shared" si="673"/>
        <v/>
      </c>
      <c r="BI5533" t="str">
        <f t="shared" si="674"/>
        <v/>
      </c>
      <c r="BJ5533" t="str">
        <f t="shared" ca="1" si="675"/>
        <v/>
      </c>
      <c r="BK5533">
        <f t="shared" si="677"/>
        <v>1900</v>
      </c>
      <c r="BL5533">
        <f t="shared" si="678"/>
        <v>1900</v>
      </c>
      <c r="BM5533" t="str">
        <f t="shared" si="676"/>
        <v/>
      </c>
    </row>
    <row r="5534" spans="59:65">
      <c r="BG5534" t="str">
        <f t="shared" ca="1" si="672"/>
        <v/>
      </c>
      <c r="BH5534" t="str">
        <f t="shared" si="673"/>
        <v/>
      </c>
      <c r="BI5534" t="str">
        <f t="shared" si="674"/>
        <v/>
      </c>
      <c r="BJ5534" t="str">
        <f t="shared" ca="1" si="675"/>
        <v/>
      </c>
      <c r="BK5534">
        <f t="shared" si="677"/>
        <v>1900</v>
      </c>
      <c r="BL5534">
        <f t="shared" si="678"/>
        <v>1900</v>
      </c>
      <c r="BM5534" t="str">
        <f t="shared" si="676"/>
        <v/>
      </c>
    </row>
    <row r="5535" spans="59:65">
      <c r="BG5535" t="str">
        <f t="shared" ca="1" si="672"/>
        <v/>
      </c>
      <c r="BH5535" t="str">
        <f t="shared" si="673"/>
        <v/>
      </c>
      <c r="BI5535" t="str">
        <f t="shared" si="674"/>
        <v/>
      </c>
      <c r="BJ5535" t="str">
        <f t="shared" ca="1" si="675"/>
        <v/>
      </c>
      <c r="BK5535">
        <f t="shared" si="677"/>
        <v>1900</v>
      </c>
      <c r="BL5535">
        <f t="shared" si="678"/>
        <v>1900</v>
      </c>
      <c r="BM5535" t="str">
        <f t="shared" si="676"/>
        <v/>
      </c>
    </row>
    <row r="5536" spans="59:65">
      <c r="BG5536" t="str">
        <f t="shared" ca="1" si="672"/>
        <v/>
      </c>
      <c r="BH5536" t="str">
        <f t="shared" si="673"/>
        <v/>
      </c>
      <c r="BI5536" t="str">
        <f t="shared" si="674"/>
        <v/>
      </c>
      <c r="BJ5536" t="str">
        <f t="shared" ca="1" si="675"/>
        <v/>
      </c>
      <c r="BK5536">
        <f t="shared" si="677"/>
        <v>1900</v>
      </c>
      <c r="BL5536">
        <f t="shared" si="678"/>
        <v>1900</v>
      </c>
      <c r="BM5536" t="str">
        <f t="shared" si="676"/>
        <v/>
      </c>
    </row>
    <row r="5537" spans="59:65">
      <c r="BG5537" t="str">
        <f t="shared" ca="1" si="672"/>
        <v/>
      </c>
      <c r="BH5537" t="str">
        <f t="shared" si="673"/>
        <v/>
      </c>
      <c r="BI5537" t="str">
        <f t="shared" si="674"/>
        <v/>
      </c>
      <c r="BJ5537" t="str">
        <f t="shared" ca="1" si="675"/>
        <v/>
      </c>
      <c r="BK5537">
        <f t="shared" si="677"/>
        <v>1900</v>
      </c>
      <c r="BL5537">
        <f t="shared" si="678"/>
        <v>1900</v>
      </c>
      <c r="BM5537" t="str">
        <f t="shared" si="676"/>
        <v/>
      </c>
    </row>
    <row r="5538" spans="59:65">
      <c r="BG5538" t="str">
        <f t="shared" ca="1" si="672"/>
        <v/>
      </c>
      <c r="BH5538" t="str">
        <f t="shared" si="673"/>
        <v/>
      </c>
      <c r="BI5538" t="str">
        <f t="shared" si="674"/>
        <v/>
      </c>
      <c r="BJ5538" t="str">
        <f t="shared" ca="1" si="675"/>
        <v/>
      </c>
      <c r="BK5538">
        <f t="shared" si="677"/>
        <v>1900</v>
      </c>
      <c r="BL5538">
        <f t="shared" si="678"/>
        <v>1900</v>
      </c>
      <c r="BM5538" t="str">
        <f t="shared" si="676"/>
        <v/>
      </c>
    </row>
    <row r="5539" spans="59:65">
      <c r="BG5539" t="str">
        <f t="shared" ca="1" si="672"/>
        <v/>
      </c>
      <c r="BH5539" t="str">
        <f t="shared" si="673"/>
        <v/>
      </c>
      <c r="BI5539" t="str">
        <f t="shared" si="674"/>
        <v/>
      </c>
      <c r="BJ5539" t="str">
        <f t="shared" ca="1" si="675"/>
        <v/>
      </c>
      <c r="BK5539">
        <f t="shared" si="677"/>
        <v>1900</v>
      </c>
      <c r="BL5539">
        <f t="shared" si="678"/>
        <v>1900</v>
      </c>
      <c r="BM5539" t="str">
        <f t="shared" si="676"/>
        <v/>
      </c>
    </row>
    <row r="5540" spans="59:65">
      <c r="BG5540" t="str">
        <f t="shared" ca="1" si="672"/>
        <v/>
      </c>
      <c r="BH5540" t="str">
        <f t="shared" si="673"/>
        <v/>
      </c>
      <c r="BI5540" t="str">
        <f t="shared" si="674"/>
        <v/>
      </c>
      <c r="BJ5540" t="str">
        <f t="shared" ca="1" si="675"/>
        <v/>
      </c>
      <c r="BK5540">
        <f t="shared" si="677"/>
        <v>1900</v>
      </c>
      <c r="BL5540">
        <f t="shared" si="678"/>
        <v>1900</v>
      </c>
      <c r="BM5540" t="str">
        <f t="shared" si="676"/>
        <v/>
      </c>
    </row>
    <row r="5541" spans="59:65">
      <c r="BG5541" t="str">
        <f t="shared" ca="1" si="672"/>
        <v/>
      </c>
      <c r="BH5541" t="str">
        <f t="shared" si="673"/>
        <v/>
      </c>
      <c r="BI5541" t="str">
        <f t="shared" si="674"/>
        <v/>
      </c>
      <c r="BJ5541" t="str">
        <f t="shared" ca="1" si="675"/>
        <v/>
      </c>
      <c r="BK5541">
        <f t="shared" si="677"/>
        <v>1900</v>
      </c>
      <c r="BL5541">
        <f t="shared" si="678"/>
        <v>1900</v>
      </c>
      <c r="BM5541" t="str">
        <f t="shared" si="676"/>
        <v/>
      </c>
    </row>
    <row r="5542" spans="59:65">
      <c r="BG5542" t="str">
        <f t="shared" ca="1" si="672"/>
        <v/>
      </c>
      <c r="BH5542" t="str">
        <f t="shared" si="673"/>
        <v/>
      </c>
      <c r="BI5542" t="str">
        <f t="shared" si="674"/>
        <v/>
      </c>
      <c r="BJ5542" t="str">
        <f t="shared" ca="1" si="675"/>
        <v/>
      </c>
      <c r="BK5542">
        <f t="shared" si="677"/>
        <v>1900</v>
      </c>
      <c r="BL5542">
        <f t="shared" si="678"/>
        <v>1900</v>
      </c>
      <c r="BM5542" t="str">
        <f t="shared" si="676"/>
        <v/>
      </c>
    </row>
    <row r="5543" spans="59:65">
      <c r="BG5543" t="str">
        <f t="shared" ca="1" si="672"/>
        <v/>
      </c>
      <c r="BH5543" t="str">
        <f t="shared" si="673"/>
        <v/>
      </c>
      <c r="BI5543" t="str">
        <f t="shared" si="674"/>
        <v/>
      </c>
      <c r="BJ5543" t="str">
        <f t="shared" ca="1" si="675"/>
        <v/>
      </c>
      <c r="BK5543">
        <f t="shared" si="677"/>
        <v>1900</v>
      </c>
      <c r="BL5543">
        <f t="shared" si="678"/>
        <v>1900</v>
      </c>
      <c r="BM5543" t="str">
        <f t="shared" si="676"/>
        <v/>
      </c>
    </row>
    <row r="5544" spans="59:65">
      <c r="BG5544" t="str">
        <f t="shared" ca="1" si="672"/>
        <v/>
      </c>
      <c r="BH5544" t="str">
        <f t="shared" si="673"/>
        <v/>
      </c>
      <c r="BI5544" t="str">
        <f t="shared" si="674"/>
        <v/>
      </c>
      <c r="BJ5544" t="str">
        <f t="shared" ca="1" si="675"/>
        <v/>
      </c>
      <c r="BK5544">
        <f t="shared" si="677"/>
        <v>1900</v>
      </c>
      <c r="BL5544">
        <f t="shared" si="678"/>
        <v>1900</v>
      </c>
      <c r="BM5544" t="str">
        <f t="shared" si="676"/>
        <v/>
      </c>
    </row>
    <row r="5545" spans="59:65">
      <c r="BG5545" t="str">
        <f t="shared" ca="1" si="672"/>
        <v/>
      </c>
      <c r="BH5545" t="str">
        <f t="shared" si="673"/>
        <v/>
      </c>
      <c r="BI5545" t="str">
        <f t="shared" si="674"/>
        <v/>
      </c>
      <c r="BJ5545" t="str">
        <f t="shared" ca="1" si="675"/>
        <v/>
      </c>
      <c r="BK5545">
        <f t="shared" si="677"/>
        <v>1900</v>
      </c>
      <c r="BL5545">
        <f t="shared" si="678"/>
        <v>1900</v>
      </c>
      <c r="BM5545" t="str">
        <f t="shared" si="676"/>
        <v/>
      </c>
    </row>
    <row r="5546" spans="59:65">
      <c r="BG5546" t="str">
        <f t="shared" ca="1" si="672"/>
        <v/>
      </c>
      <c r="BH5546" t="str">
        <f t="shared" si="673"/>
        <v/>
      </c>
      <c r="BI5546" t="str">
        <f t="shared" si="674"/>
        <v/>
      </c>
      <c r="BJ5546" t="str">
        <f t="shared" ca="1" si="675"/>
        <v/>
      </c>
      <c r="BK5546">
        <f t="shared" si="677"/>
        <v>1900</v>
      </c>
      <c r="BL5546">
        <f t="shared" si="678"/>
        <v>1900</v>
      </c>
      <c r="BM5546" t="str">
        <f t="shared" si="676"/>
        <v/>
      </c>
    </row>
    <row r="5547" spans="59:65">
      <c r="BG5547" t="str">
        <f t="shared" ca="1" si="672"/>
        <v/>
      </c>
      <c r="BH5547" t="str">
        <f t="shared" si="673"/>
        <v/>
      </c>
      <c r="BI5547" t="str">
        <f t="shared" si="674"/>
        <v/>
      </c>
      <c r="BJ5547" t="str">
        <f t="shared" ca="1" si="675"/>
        <v/>
      </c>
      <c r="BK5547">
        <f t="shared" si="677"/>
        <v>1900</v>
      </c>
      <c r="BL5547">
        <f t="shared" si="678"/>
        <v>1900</v>
      </c>
      <c r="BM5547" t="str">
        <f t="shared" si="676"/>
        <v/>
      </c>
    </row>
    <row r="5548" spans="59:65">
      <c r="BG5548" t="str">
        <f t="shared" ca="1" si="672"/>
        <v/>
      </c>
      <c r="BH5548" t="str">
        <f t="shared" si="673"/>
        <v/>
      </c>
      <c r="BI5548" t="str">
        <f t="shared" si="674"/>
        <v/>
      </c>
      <c r="BJ5548" t="str">
        <f t="shared" ca="1" si="675"/>
        <v/>
      </c>
      <c r="BK5548">
        <f t="shared" si="677"/>
        <v>1900</v>
      </c>
      <c r="BL5548">
        <f t="shared" si="678"/>
        <v>1900</v>
      </c>
      <c r="BM5548" t="str">
        <f t="shared" si="676"/>
        <v/>
      </c>
    </row>
    <row r="5549" spans="59:65">
      <c r="BG5549" t="str">
        <f t="shared" ca="1" si="672"/>
        <v/>
      </c>
      <c r="BH5549" t="str">
        <f t="shared" si="673"/>
        <v/>
      </c>
      <c r="BI5549" t="str">
        <f t="shared" si="674"/>
        <v/>
      </c>
      <c r="BJ5549" t="str">
        <f t="shared" ca="1" si="675"/>
        <v/>
      </c>
      <c r="BK5549">
        <f t="shared" si="677"/>
        <v>1900</v>
      </c>
      <c r="BL5549">
        <f t="shared" si="678"/>
        <v>1900</v>
      </c>
      <c r="BM5549" t="str">
        <f t="shared" si="676"/>
        <v/>
      </c>
    </row>
    <row r="5550" spans="59:65">
      <c r="BG5550" t="str">
        <f t="shared" ca="1" si="672"/>
        <v/>
      </c>
      <c r="BH5550" t="str">
        <f t="shared" si="673"/>
        <v/>
      </c>
      <c r="BI5550" t="str">
        <f t="shared" si="674"/>
        <v/>
      </c>
      <c r="BJ5550" t="str">
        <f t="shared" ca="1" si="675"/>
        <v/>
      </c>
      <c r="BK5550">
        <f t="shared" si="677"/>
        <v>1900</v>
      </c>
      <c r="BL5550">
        <f t="shared" si="678"/>
        <v>1900</v>
      </c>
      <c r="BM5550" t="str">
        <f t="shared" si="676"/>
        <v/>
      </c>
    </row>
    <row r="5551" spans="59:65">
      <c r="BG5551" t="str">
        <f t="shared" ca="1" si="672"/>
        <v/>
      </c>
      <c r="BH5551" t="str">
        <f t="shared" si="673"/>
        <v/>
      </c>
      <c r="BI5551" t="str">
        <f t="shared" si="674"/>
        <v/>
      </c>
      <c r="BJ5551" t="str">
        <f t="shared" ca="1" si="675"/>
        <v/>
      </c>
      <c r="BK5551">
        <f t="shared" si="677"/>
        <v>1900</v>
      </c>
      <c r="BL5551">
        <f t="shared" si="678"/>
        <v>1900</v>
      </c>
      <c r="BM5551" t="str">
        <f t="shared" si="676"/>
        <v/>
      </c>
    </row>
    <row r="5552" spans="59:65">
      <c r="BG5552" t="str">
        <f t="shared" ca="1" si="672"/>
        <v/>
      </c>
      <c r="BH5552" t="str">
        <f t="shared" si="673"/>
        <v/>
      </c>
      <c r="BI5552" t="str">
        <f t="shared" si="674"/>
        <v/>
      </c>
      <c r="BJ5552" t="str">
        <f t="shared" ca="1" si="675"/>
        <v/>
      </c>
      <c r="BK5552">
        <f t="shared" si="677"/>
        <v>1900</v>
      </c>
      <c r="BL5552">
        <f t="shared" si="678"/>
        <v>1900</v>
      </c>
      <c r="BM5552" t="str">
        <f t="shared" si="676"/>
        <v/>
      </c>
    </row>
    <row r="5553" spans="59:65">
      <c r="BG5553" t="str">
        <f t="shared" ca="1" si="672"/>
        <v/>
      </c>
      <c r="BH5553" t="str">
        <f t="shared" si="673"/>
        <v/>
      </c>
      <c r="BI5553" t="str">
        <f t="shared" si="674"/>
        <v/>
      </c>
      <c r="BJ5553" t="str">
        <f t="shared" ca="1" si="675"/>
        <v/>
      </c>
      <c r="BK5553">
        <f t="shared" si="677"/>
        <v>1900</v>
      </c>
      <c r="BL5553">
        <f t="shared" si="678"/>
        <v>1900</v>
      </c>
      <c r="BM5553" t="str">
        <f t="shared" si="676"/>
        <v/>
      </c>
    </row>
    <row r="5554" spans="59:65">
      <c r="BG5554" t="str">
        <f t="shared" ca="1" si="672"/>
        <v/>
      </c>
      <c r="BH5554" t="str">
        <f t="shared" si="673"/>
        <v/>
      </c>
      <c r="BI5554" t="str">
        <f t="shared" si="674"/>
        <v/>
      </c>
      <c r="BJ5554" t="str">
        <f t="shared" ca="1" si="675"/>
        <v/>
      </c>
      <c r="BK5554">
        <f t="shared" si="677"/>
        <v>1900</v>
      </c>
      <c r="BL5554">
        <f t="shared" si="678"/>
        <v>1900</v>
      </c>
      <c r="BM5554" t="str">
        <f t="shared" si="676"/>
        <v/>
      </c>
    </row>
    <row r="5555" spans="59:65">
      <c r="BG5555" t="str">
        <f t="shared" ca="1" si="672"/>
        <v/>
      </c>
      <c r="BH5555" t="str">
        <f t="shared" si="673"/>
        <v/>
      </c>
      <c r="BI5555" t="str">
        <f t="shared" si="674"/>
        <v/>
      </c>
      <c r="BJ5555" t="str">
        <f t="shared" ca="1" si="675"/>
        <v/>
      </c>
      <c r="BK5555">
        <f t="shared" si="677"/>
        <v>1900</v>
      </c>
      <c r="BL5555">
        <f t="shared" si="678"/>
        <v>1900</v>
      </c>
      <c r="BM5555" t="str">
        <f t="shared" si="676"/>
        <v/>
      </c>
    </row>
    <row r="5556" spans="59:65">
      <c r="BG5556" t="str">
        <f t="shared" ca="1" si="672"/>
        <v/>
      </c>
      <c r="BH5556" t="str">
        <f t="shared" si="673"/>
        <v/>
      </c>
      <c r="BI5556" t="str">
        <f t="shared" si="674"/>
        <v/>
      </c>
      <c r="BJ5556" t="str">
        <f t="shared" ca="1" si="675"/>
        <v/>
      </c>
      <c r="BK5556">
        <f t="shared" si="677"/>
        <v>1900</v>
      </c>
      <c r="BL5556">
        <f t="shared" si="678"/>
        <v>1900</v>
      </c>
      <c r="BM5556" t="str">
        <f t="shared" si="676"/>
        <v/>
      </c>
    </row>
    <row r="5557" spans="59:65">
      <c r="BG5557" t="str">
        <f t="shared" ca="1" si="672"/>
        <v/>
      </c>
      <c r="BH5557" t="str">
        <f t="shared" si="673"/>
        <v/>
      </c>
      <c r="BI5557" t="str">
        <f t="shared" si="674"/>
        <v/>
      </c>
      <c r="BJ5557" t="str">
        <f t="shared" ca="1" si="675"/>
        <v/>
      </c>
      <c r="BK5557">
        <f t="shared" si="677"/>
        <v>1900</v>
      </c>
      <c r="BL5557">
        <f t="shared" si="678"/>
        <v>1900</v>
      </c>
      <c r="BM5557" t="str">
        <f t="shared" si="676"/>
        <v/>
      </c>
    </row>
    <row r="5558" spans="59:65">
      <c r="BG5558" t="str">
        <f t="shared" ca="1" si="672"/>
        <v/>
      </c>
      <c r="BH5558" t="str">
        <f t="shared" si="673"/>
        <v/>
      </c>
      <c r="BI5558" t="str">
        <f t="shared" si="674"/>
        <v/>
      </c>
      <c r="BJ5558" t="str">
        <f t="shared" ca="1" si="675"/>
        <v/>
      </c>
      <c r="BK5558">
        <f t="shared" si="677"/>
        <v>1900</v>
      </c>
      <c r="BL5558">
        <f t="shared" si="678"/>
        <v>1900</v>
      </c>
      <c r="BM5558" t="str">
        <f t="shared" si="676"/>
        <v/>
      </c>
    </row>
    <row r="5559" spans="59:65">
      <c r="BG5559" t="str">
        <f t="shared" ca="1" si="672"/>
        <v/>
      </c>
      <c r="BH5559" t="str">
        <f t="shared" si="673"/>
        <v/>
      </c>
      <c r="BI5559" t="str">
        <f t="shared" si="674"/>
        <v/>
      </c>
      <c r="BJ5559" t="str">
        <f t="shared" ca="1" si="675"/>
        <v/>
      </c>
      <c r="BK5559">
        <f t="shared" si="677"/>
        <v>1900</v>
      </c>
      <c r="BL5559">
        <f t="shared" si="678"/>
        <v>1900</v>
      </c>
      <c r="BM5559" t="str">
        <f t="shared" si="676"/>
        <v/>
      </c>
    </row>
    <row r="5560" spans="59:65">
      <c r="BG5560" t="str">
        <f t="shared" ca="1" si="672"/>
        <v/>
      </c>
      <c r="BH5560" t="str">
        <f t="shared" si="673"/>
        <v/>
      </c>
      <c r="BI5560" t="str">
        <f t="shared" si="674"/>
        <v/>
      </c>
      <c r="BJ5560" t="str">
        <f t="shared" ca="1" si="675"/>
        <v/>
      </c>
      <c r="BK5560">
        <f t="shared" si="677"/>
        <v>1900</v>
      </c>
      <c r="BL5560">
        <f t="shared" si="678"/>
        <v>1900</v>
      </c>
      <c r="BM5560" t="str">
        <f t="shared" si="676"/>
        <v/>
      </c>
    </row>
    <row r="5561" spans="59:65">
      <c r="BG5561" t="str">
        <f t="shared" ref="BG5561:BG5624" ca="1" si="679">IF(A5561="","",DATEDIF(J5561,TODAY(),"y"))</f>
        <v/>
      </c>
      <c r="BH5561" t="str">
        <f t="shared" ref="BH5561:BH5624" si="680">IF(A5561="","",IF(BG5561&lt;61,"Moins de 61",IF(BG5561&lt;66,"61 à 65",IF(BG5561&lt;71,"66 à 70",IF(BG5561&lt;76,"71 à 75",IF(BG5561&lt;81,"76 à 80",IF(BG5561&lt;86,"81 à 85",IF(BG5561&lt;91,"86 à 90",IF(BG5561&lt;96,"91 à 95",IF(BG5561&lt;101,"96 à 100",IF(BG5561&gt;=101,"101 et plus","")))))))))))</f>
        <v/>
      </c>
      <c r="BI5561" t="str">
        <f t="shared" ref="BI5561:BI5624" si="681">IF(B5561="","",IF(BG5561&lt;66,"Moins de 66",IF(BG5561&lt;71,"66 à 70",IF(BG5561&lt;76,"71 à 75",IF(BG5561&lt;81,"76 à 80",IF(BG5561&gt;=81,"plus de 80",""))))))</f>
        <v/>
      </c>
      <c r="BJ5561" t="str">
        <f t="shared" ref="BJ5561:BJ5624" ca="1" si="682">IF(A5561="","",DATEDIF(L5561,TODAY(),"y"))</f>
        <v/>
      </c>
      <c r="BK5561">
        <f t="shared" si="677"/>
        <v>1900</v>
      </c>
      <c r="BL5561">
        <f t="shared" si="678"/>
        <v>1900</v>
      </c>
      <c r="BM5561" t="str">
        <f t="shared" si="676"/>
        <v/>
      </c>
    </row>
    <row r="5562" spans="59:65">
      <c r="BG5562" t="str">
        <f t="shared" ca="1" si="679"/>
        <v/>
      </c>
      <c r="BH5562" t="str">
        <f t="shared" si="680"/>
        <v/>
      </c>
      <c r="BI5562" t="str">
        <f t="shared" si="681"/>
        <v/>
      </c>
      <c r="BJ5562" t="str">
        <f t="shared" ca="1" si="682"/>
        <v/>
      </c>
      <c r="BK5562">
        <f t="shared" si="677"/>
        <v>1900</v>
      </c>
      <c r="BL5562">
        <f t="shared" si="678"/>
        <v>1900</v>
      </c>
      <c r="BM5562" t="str">
        <f t="shared" si="676"/>
        <v/>
      </c>
    </row>
    <row r="5563" spans="59:65">
      <c r="BG5563" t="str">
        <f t="shared" ca="1" si="679"/>
        <v/>
      </c>
      <c r="BH5563" t="str">
        <f t="shared" si="680"/>
        <v/>
      </c>
      <c r="BI5563" t="str">
        <f t="shared" si="681"/>
        <v/>
      </c>
      <c r="BJ5563" t="str">
        <f t="shared" ca="1" si="682"/>
        <v/>
      </c>
      <c r="BK5563">
        <f t="shared" si="677"/>
        <v>1900</v>
      </c>
      <c r="BL5563">
        <f t="shared" si="678"/>
        <v>1900</v>
      </c>
      <c r="BM5563" t="str">
        <f t="shared" si="676"/>
        <v/>
      </c>
    </row>
    <row r="5564" spans="59:65">
      <c r="BG5564" t="str">
        <f t="shared" ca="1" si="679"/>
        <v/>
      </c>
      <c r="BH5564" t="str">
        <f t="shared" si="680"/>
        <v/>
      </c>
      <c r="BI5564" t="str">
        <f t="shared" si="681"/>
        <v/>
      </c>
      <c r="BJ5564" t="str">
        <f t="shared" ca="1" si="682"/>
        <v/>
      </c>
      <c r="BK5564">
        <f t="shared" si="677"/>
        <v>1900</v>
      </c>
      <c r="BL5564">
        <f t="shared" si="678"/>
        <v>1900</v>
      </c>
      <c r="BM5564" t="str">
        <f t="shared" si="676"/>
        <v/>
      </c>
    </row>
    <row r="5565" spans="59:65">
      <c r="BG5565" t="str">
        <f t="shared" ca="1" si="679"/>
        <v/>
      </c>
      <c r="BH5565" t="str">
        <f t="shared" si="680"/>
        <v/>
      </c>
      <c r="BI5565" t="str">
        <f t="shared" si="681"/>
        <v/>
      </c>
      <c r="BJ5565" t="str">
        <f t="shared" ca="1" si="682"/>
        <v/>
      </c>
      <c r="BK5565">
        <f t="shared" si="677"/>
        <v>1900</v>
      </c>
      <c r="BL5565">
        <f t="shared" si="678"/>
        <v>1900</v>
      </c>
      <c r="BM5565" t="str">
        <f t="shared" si="676"/>
        <v/>
      </c>
    </row>
    <row r="5566" spans="59:65">
      <c r="BG5566" t="str">
        <f t="shared" ca="1" si="679"/>
        <v/>
      </c>
      <c r="BH5566" t="str">
        <f t="shared" si="680"/>
        <v/>
      </c>
      <c r="BI5566" t="str">
        <f t="shared" si="681"/>
        <v/>
      </c>
      <c r="BJ5566" t="str">
        <f t="shared" ca="1" si="682"/>
        <v/>
      </c>
      <c r="BK5566">
        <f t="shared" si="677"/>
        <v>1900</v>
      </c>
      <c r="BL5566">
        <f t="shared" si="678"/>
        <v>1900</v>
      </c>
      <c r="BM5566" t="str">
        <f t="shared" si="676"/>
        <v/>
      </c>
    </row>
    <row r="5567" spans="59:65">
      <c r="BG5567" t="str">
        <f t="shared" ca="1" si="679"/>
        <v/>
      </c>
      <c r="BH5567" t="str">
        <f t="shared" si="680"/>
        <v/>
      </c>
      <c r="BI5567" t="str">
        <f t="shared" si="681"/>
        <v/>
      </c>
      <c r="BJ5567" t="str">
        <f t="shared" ca="1" si="682"/>
        <v/>
      </c>
      <c r="BK5567">
        <f t="shared" si="677"/>
        <v>1900</v>
      </c>
      <c r="BL5567">
        <f t="shared" si="678"/>
        <v>1900</v>
      </c>
      <c r="BM5567" t="str">
        <f t="shared" si="676"/>
        <v/>
      </c>
    </row>
    <row r="5568" spans="59:65">
      <c r="BG5568" t="str">
        <f t="shared" ca="1" si="679"/>
        <v/>
      </c>
      <c r="BH5568" t="str">
        <f t="shared" si="680"/>
        <v/>
      </c>
      <c r="BI5568" t="str">
        <f t="shared" si="681"/>
        <v/>
      </c>
      <c r="BJ5568" t="str">
        <f t="shared" ca="1" si="682"/>
        <v/>
      </c>
      <c r="BK5568">
        <f t="shared" si="677"/>
        <v>1900</v>
      </c>
      <c r="BL5568">
        <f t="shared" si="678"/>
        <v>1900</v>
      </c>
      <c r="BM5568" t="str">
        <f t="shared" si="676"/>
        <v/>
      </c>
    </row>
    <row r="5569" spans="59:65">
      <c r="BG5569" t="str">
        <f t="shared" ca="1" si="679"/>
        <v/>
      </c>
      <c r="BH5569" t="str">
        <f t="shared" si="680"/>
        <v/>
      </c>
      <c r="BI5569" t="str">
        <f t="shared" si="681"/>
        <v/>
      </c>
      <c r="BJ5569" t="str">
        <f t="shared" ca="1" si="682"/>
        <v/>
      </c>
      <c r="BK5569">
        <f t="shared" si="677"/>
        <v>1900</v>
      </c>
      <c r="BL5569">
        <f t="shared" si="678"/>
        <v>1900</v>
      </c>
      <c r="BM5569" t="str">
        <f t="shared" si="676"/>
        <v/>
      </c>
    </row>
    <row r="5570" spans="59:65">
      <c r="BG5570" t="str">
        <f t="shared" ca="1" si="679"/>
        <v/>
      </c>
      <c r="BH5570" t="str">
        <f t="shared" si="680"/>
        <v/>
      </c>
      <c r="BI5570" t="str">
        <f t="shared" si="681"/>
        <v/>
      </c>
      <c r="BJ5570" t="str">
        <f t="shared" ca="1" si="682"/>
        <v/>
      </c>
      <c r="BK5570">
        <f t="shared" si="677"/>
        <v>1900</v>
      </c>
      <c r="BL5570">
        <f t="shared" si="678"/>
        <v>1900</v>
      </c>
      <c r="BM5570" t="str">
        <f t="shared" ref="BM5570:BM5633" si="683">IF(A5570="","",IF(O5570="Adhérent",BG5570,""))</f>
        <v/>
      </c>
    </row>
    <row r="5571" spans="59:65">
      <c r="BG5571" t="str">
        <f t="shared" ca="1" si="679"/>
        <v/>
      </c>
      <c r="BH5571" t="str">
        <f t="shared" si="680"/>
        <v/>
      </c>
      <c r="BI5571" t="str">
        <f t="shared" si="681"/>
        <v/>
      </c>
      <c r="BJ5571" t="str">
        <f t="shared" ca="1" si="682"/>
        <v/>
      </c>
      <c r="BK5571">
        <f t="shared" ref="BK5571:BK5634" si="684">YEAR(L5571)</f>
        <v>1900</v>
      </c>
      <c r="BL5571">
        <f t="shared" ref="BL5571:BL5634" si="685">YEAR(E5571)</f>
        <v>1900</v>
      </c>
      <c r="BM5571" t="str">
        <f t="shared" si="683"/>
        <v/>
      </c>
    </row>
    <row r="5572" spans="59:65">
      <c r="BG5572" t="str">
        <f t="shared" ca="1" si="679"/>
        <v/>
      </c>
      <c r="BH5572" t="str">
        <f t="shared" si="680"/>
        <v/>
      </c>
      <c r="BI5572" t="str">
        <f t="shared" si="681"/>
        <v/>
      </c>
      <c r="BJ5572" t="str">
        <f t="shared" ca="1" si="682"/>
        <v/>
      </c>
      <c r="BK5572">
        <f t="shared" si="684"/>
        <v>1900</v>
      </c>
      <c r="BL5572">
        <f t="shared" si="685"/>
        <v>1900</v>
      </c>
      <c r="BM5572" t="str">
        <f t="shared" si="683"/>
        <v/>
      </c>
    </row>
    <row r="5573" spans="59:65">
      <c r="BG5573" t="str">
        <f t="shared" ca="1" si="679"/>
        <v/>
      </c>
      <c r="BH5573" t="str">
        <f t="shared" si="680"/>
        <v/>
      </c>
      <c r="BI5573" t="str">
        <f t="shared" si="681"/>
        <v/>
      </c>
      <c r="BJ5573" t="str">
        <f t="shared" ca="1" si="682"/>
        <v/>
      </c>
      <c r="BK5573">
        <f t="shared" si="684"/>
        <v>1900</v>
      </c>
      <c r="BL5573">
        <f t="shared" si="685"/>
        <v>1900</v>
      </c>
      <c r="BM5573" t="str">
        <f t="shared" si="683"/>
        <v/>
      </c>
    </row>
    <row r="5574" spans="59:65">
      <c r="BG5574" t="str">
        <f t="shared" ca="1" si="679"/>
        <v/>
      </c>
      <c r="BH5574" t="str">
        <f t="shared" si="680"/>
        <v/>
      </c>
      <c r="BI5574" t="str">
        <f t="shared" si="681"/>
        <v/>
      </c>
      <c r="BJ5574" t="str">
        <f t="shared" ca="1" si="682"/>
        <v/>
      </c>
      <c r="BK5574">
        <f t="shared" si="684"/>
        <v>1900</v>
      </c>
      <c r="BL5574">
        <f t="shared" si="685"/>
        <v>1900</v>
      </c>
      <c r="BM5574" t="str">
        <f t="shared" si="683"/>
        <v/>
      </c>
    </row>
    <row r="5575" spans="59:65">
      <c r="BG5575" t="str">
        <f t="shared" ca="1" si="679"/>
        <v/>
      </c>
      <c r="BH5575" t="str">
        <f t="shared" si="680"/>
        <v/>
      </c>
      <c r="BI5575" t="str">
        <f t="shared" si="681"/>
        <v/>
      </c>
      <c r="BJ5575" t="str">
        <f t="shared" ca="1" si="682"/>
        <v/>
      </c>
      <c r="BK5575">
        <f t="shared" si="684"/>
        <v>1900</v>
      </c>
      <c r="BL5575">
        <f t="shared" si="685"/>
        <v>1900</v>
      </c>
      <c r="BM5575" t="str">
        <f t="shared" si="683"/>
        <v/>
      </c>
    </row>
    <row r="5576" spans="59:65">
      <c r="BG5576" t="str">
        <f t="shared" ca="1" si="679"/>
        <v/>
      </c>
      <c r="BH5576" t="str">
        <f t="shared" si="680"/>
        <v/>
      </c>
      <c r="BI5576" t="str">
        <f t="shared" si="681"/>
        <v/>
      </c>
      <c r="BJ5576" t="str">
        <f t="shared" ca="1" si="682"/>
        <v/>
      </c>
      <c r="BK5576">
        <f t="shared" si="684"/>
        <v>1900</v>
      </c>
      <c r="BL5576">
        <f t="shared" si="685"/>
        <v>1900</v>
      </c>
      <c r="BM5576" t="str">
        <f t="shared" si="683"/>
        <v/>
      </c>
    </row>
    <row r="5577" spans="59:65">
      <c r="BG5577" t="str">
        <f t="shared" ca="1" si="679"/>
        <v/>
      </c>
      <c r="BH5577" t="str">
        <f t="shared" si="680"/>
        <v/>
      </c>
      <c r="BI5577" t="str">
        <f t="shared" si="681"/>
        <v/>
      </c>
      <c r="BJ5577" t="str">
        <f t="shared" ca="1" si="682"/>
        <v/>
      </c>
      <c r="BK5577">
        <f t="shared" si="684"/>
        <v>1900</v>
      </c>
      <c r="BL5577">
        <f t="shared" si="685"/>
        <v>1900</v>
      </c>
      <c r="BM5577" t="str">
        <f t="shared" si="683"/>
        <v/>
      </c>
    </row>
    <row r="5578" spans="59:65">
      <c r="BG5578" t="str">
        <f t="shared" ca="1" si="679"/>
        <v/>
      </c>
      <c r="BH5578" t="str">
        <f t="shared" si="680"/>
        <v/>
      </c>
      <c r="BI5578" t="str">
        <f t="shared" si="681"/>
        <v/>
      </c>
      <c r="BJ5578" t="str">
        <f t="shared" ca="1" si="682"/>
        <v/>
      </c>
      <c r="BK5578">
        <f t="shared" si="684"/>
        <v>1900</v>
      </c>
      <c r="BL5578">
        <f t="shared" si="685"/>
        <v>1900</v>
      </c>
      <c r="BM5578" t="str">
        <f t="shared" si="683"/>
        <v/>
      </c>
    </row>
    <row r="5579" spans="59:65">
      <c r="BG5579" t="str">
        <f t="shared" ca="1" si="679"/>
        <v/>
      </c>
      <c r="BH5579" t="str">
        <f t="shared" si="680"/>
        <v/>
      </c>
      <c r="BI5579" t="str">
        <f t="shared" si="681"/>
        <v/>
      </c>
      <c r="BJ5579" t="str">
        <f t="shared" ca="1" si="682"/>
        <v/>
      </c>
      <c r="BK5579">
        <f t="shared" si="684"/>
        <v>1900</v>
      </c>
      <c r="BL5579">
        <f t="shared" si="685"/>
        <v>1900</v>
      </c>
      <c r="BM5579" t="str">
        <f t="shared" si="683"/>
        <v/>
      </c>
    </row>
    <row r="5580" spans="59:65">
      <c r="BG5580" t="str">
        <f t="shared" ca="1" si="679"/>
        <v/>
      </c>
      <c r="BH5580" t="str">
        <f t="shared" si="680"/>
        <v/>
      </c>
      <c r="BI5580" t="str">
        <f t="shared" si="681"/>
        <v/>
      </c>
      <c r="BJ5580" t="str">
        <f t="shared" ca="1" si="682"/>
        <v/>
      </c>
      <c r="BK5580">
        <f t="shared" si="684"/>
        <v>1900</v>
      </c>
      <c r="BL5580">
        <f t="shared" si="685"/>
        <v>1900</v>
      </c>
      <c r="BM5580" t="str">
        <f t="shared" si="683"/>
        <v/>
      </c>
    </row>
    <row r="5581" spans="59:65">
      <c r="BG5581" t="str">
        <f t="shared" ca="1" si="679"/>
        <v/>
      </c>
      <c r="BH5581" t="str">
        <f t="shared" si="680"/>
        <v/>
      </c>
      <c r="BI5581" t="str">
        <f t="shared" si="681"/>
        <v/>
      </c>
      <c r="BJ5581" t="str">
        <f t="shared" ca="1" si="682"/>
        <v/>
      </c>
      <c r="BK5581">
        <f t="shared" si="684"/>
        <v>1900</v>
      </c>
      <c r="BL5581">
        <f t="shared" si="685"/>
        <v>1900</v>
      </c>
      <c r="BM5581" t="str">
        <f t="shared" si="683"/>
        <v/>
      </c>
    </row>
    <row r="5582" spans="59:65">
      <c r="BG5582" t="str">
        <f t="shared" ca="1" si="679"/>
        <v/>
      </c>
      <c r="BH5582" t="str">
        <f t="shared" si="680"/>
        <v/>
      </c>
      <c r="BI5582" t="str">
        <f t="shared" si="681"/>
        <v/>
      </c>
      <c r="BJ5582" t="str">
        <f t="shared" ca="1" si="682"/>
        <v/>
      </c>
      <c r="BK5582">
        <f t="shared" si="684"/>
        <v>1900</v>
      </c>
      <c r="BL5582">
        <f t="shared" si="685"/>
        <v>1900</v>
      </c>
      <c r="BM5582" t="str">
        <f t="shared" si="683"/>
        <v/>
      </c>
    </row>
    <row r="5583" spans="59:65">
      <c r="BG5583" t="str">
        <f t="shared" ca="1" si="679"/>
        <v/>
      </c>
      <c r="BH5583" t="str">
        <f t="shared" si="680"/>
        <v/>
      </c>
      <c r="BI5583" t="str">
        <f t="shared" si="681"/>
        <v/>
      </c>
      <c r="BJ5583" t="str">
        <f t="shared" ca="1" si="682"/>
        <v/>
      </c>
      <c r="BK5583">
        <f t="shared" si="684"/>
        <v>1900</v>
      </c>
      <c r="BL5583">
        <f t="shared" si="685"/>
        <v>1900</v>
      </c>
      <c r="BM5583" t="str">
        <f t="shared" si="683"/>
        <v/>
      </c>
    </row>
    <row r="5584" spans="59:65">
      <c r="BG5584" t="str">
        <f t="shared" ca="1" si="679"/>
        <v/>
      </c>
      <c r="BH5584" t="str">
        <f t="shared" si="680"/>
        <v/>
      </c>
      <c r="BI5584" t="str">
        <f t="shared" si="681"/>
        <v/>
      </c>
      <c r="BJ5584" t="str">
        <f t="shared" ca="1" si="682"/>
        <v/>
      </c>
      <c r="BK5584">
        <f t="shared" si="684"/>
        <v>1900</v>
      </c>
      <c r="BL5584">
        <f t="shared" si="685"/>
        <v>1900</v>
      </c>
      <c r="BM5584" t="str">
        <f t="shared" si="683"/>
        <v/>
      </c>
    </row>
    <row r="5585" spans="59:65">
      <c r="BG5585" t="str">
        <f t="shared" ca="1" si="679"/>
        <v/>
      </c>
      <c r="BH5585" t="str">
        <f t="shared" si="680"/>
        <v/>
      </c>
      <c r="BI5585" t="str">
        <f t="shared" si="681"/>
        <v/>
      </c>
      <c r="BJ5585" t="str">
        <f t="shared" ca="1" si="682"/>
        <v/>
      </c>
      <c r="BK5585">
        <f t="shared" si="684"/>
        <v>1900</v>
      </c>
      <c r="BL5585">
        <f t="shared" si="685"/>
        <v>1900</v>
      </c>
      <c r="BM5585" t="str">
        <f t="shared" si="683"/>
        <v/>
      </c>
    </row>
    <row r="5586" spans="59:65">
      <c r="BG5586" t="str">
        <f t="shared" ca="1" si="679"/>
        <v/>
      </c>
      <c r="BH5586" t="str">
        <f t="shared" si="680"/>
        <v/>
      </c>
      <c r="BI5586" t="str">
        <f t="shared" si="681"/>
        <v/>
      </c>
      <c r="BJ5586" t="str">
        <f t="shared" ca="1" si="682"/>
        <v/>
      </c>
      <c r="BK5586">
        <f t="shared" si="684"/>
        <v>1900</v>
      </c>
      <c r="BL5586">
        <f t="shared" si="685"/>
        <v>1900</v>
      </c>
      <c r="BM5586" t="str">
        <f t="shared" si="683"/>
        <v/>
      </c>
    </row>
    <row r="5587" spans="59:65">
      <c r="BG5587" t="str">
        <f t="shared" ca="1" si="679"/>
        <v/>
      </c>
      <c r="BH5587" t="str">
        <f t="shared" si="680"/>
        <v/>
      </c>
      <c r="BI5587" t="str">
        <f t="shared" si="681"/>
        <v/>
      </c>
      <c r="BJ5587" t="str">
        <f t="shared" ca="1" si="682"/>
        <v/>
      </c>
      <c r="BK5587">
        <f t="shared" si="684"/>
        <v>1900</v>
      </c>
      <c r="BL5587">
        <f t="shared" si="685"/>
        <v>1900</v>
      </c>
      <c r="BM5587" t="str">
        <f t="shared" si="683"/>
        <v/>
      </c>
    </row>
    <row r="5588" spans="59:65">
      <c r="BG5588" t="str">
        <f t="shared" ca="1" si="679"/>
        <v/>
      </c>
      <c r="BH5588" t="str">
        <f t="shared" si="680"/>
        <v/>
      </c>
      <c r="BI5588" t="str">
        <f t="shared" si="681"/>
        <v/>
      </c>
      <c r="BJ5588" t="str">
        <f t="shared" ca="1" si="682"/>
        <v/>
      </c>
      <c r="BK5588">
        <f t="shared" si="684"/>
        <v>1900</v>
      </c>
      <c r="BL5588">
        <f t="shared" si="685"/>
        <v>1900</v>
      </c>
      <c r="BM5588" t="str">
        <f t="shared" si="683"/>
        <v/>
      </c>
    </row>
    <row r="5589" spans="59:65">
      <c r="BG5589" t="str">
        <f t="shared" ca="1" si="679"/>
        <v/>
      </c>
      <c r="BH5589" t="str">
        <f t="shared" si="680"/>
        <v/>
      </c>
      <c r="BI5589" t="str">
        <f t="shared" si="681"/>
        <v/>
      </c>
      <c r="BJ5589" t="str">
        <f t="shared" ca="1" si="682"/>
        <v/>
      </c>
      <c r="BK5589">
        <f t="shared" si="684"/>
        <v>1900</v>
      </c>
      <c r="BL5589">
        <f t="shared" si="685"/>
        <v>1900</v>
      </c>
      <c r="BM5589" t="str">
        <f t="shared" si="683"/>
        <v/>
      </c>
    </row>
    <row r="5590" spans="59:65">
      <c r="BG5590" t="str">
        <f t="shared" ca="1" si="679"/>
        <v/>
      </c>
      <c r="BH5590" t="str">
        <f t="shared" si="680"/>
        <v/>
      </c>
      <c r="BI5590" t="str">
        <f t="shared" si="681"/>
        <v/>
      </c>
      <c r="BJ5590" t="str">
        <f t="shared" ca="1" si="682"/>
        <v/>
      </c>
      <c r="BK5590">
        <f t="shared" si="684"/>
        <v>1900</v>
      </c>
      <c r="BL5590">
        <f t="shared" si="685"/>
        <v>1900</v>
      </c>
      <c r="BM5590" t="str">
        <f t="shared" si="683"/>
        <v/>
      </c>
    </row>
    <row r="5591" spans="59:65">
      <c r="BG5591" t="str">
        <f t="shared" ca="1" si="679"/>
        <v/>
      </c>
      <c r="BH5591" t="str">
        <f t="shared" si="680"/>
        <v/>
      </c>
      <c r="BI5591" t="str">
        <f t="shared" si="681"/>
        <v/>
      </c>
      <c r="BJ5591" t="str">
        <f t="shared" ca="1" si="682"/>
        <v/>
      </c>
      <c r="BK5591">
        <f t="shared" si="684"/>
        <v>1900</v>
      </c>
      <c r="BL5591">
        <f t="shared" si="685"/>
        <v>1900</v>
      </c>
      <c r="BM5591" t="str">
        <f t="shared" si="683"/>
        <v/>
      </c>
    </row>
    <row r="5592" spans="59:65">
      <c r="BG5592" t="str">
        <f t="shared" ca="1" si="679"/>
        <v/>
      </c>
      <c r="BH5592" t="str">
        <f t="shared" si="680"/>
        <v/>
      </c>
      <c r="BI5592" t="str">
        <f t="shared" si="681"/>
        <v/>
      </c>
      <c r="BJ5592" t="str">
        <f t="shared" ca="1" si="682"/>
        <v/>
      </c>
      <c r="BK5592">
        <f t="shared" si="684"/>
        <v>1900</v>
      </c>
      <c r="BL5592">
        <f t="shared" si="685"/>
        <v>1900</v>
      </c>
      <c r="BM5592" t="str">
        <f t="shared" si="683"/>
        <v/>
      </c>
    </row>
    <row r="5593" spans="59:65">
      <c r="BG5593" t="str">
        <f t="shared" ca="1" si="679"/>
        <v/>
      </c>
      <c r="BH5593" t="str">
        <f t="shared" si="680"/>
        <v/>
      </c>
      <c r="BI5593" t="str">
        <f t="shared" si="681"/>
        <v/>
      </c>
      <c r="BJ5593" t="str">
        <f t="shared" ca="1" si="682"/>
        <v/>
      </c>
      <c r="BK5593">
        <f t="shared" si="684"/>
        <v>1900</v>
      </c>
      <c r="BL5593">
        <f t="shared" si="685"/>
        <v>1900</v>
      </c>
      <c r="BM5593" t="str">
        <f t="shared" si="683"/>
        <v/>
      </c>
    </row>
    <row r="5594" spans="59:65">
      <c r="BG5594" t="str">
        <f t="shared" ca="1" si="679"/>
        <v/>
      </c>
      <c r="BH5594" t="str">
        <f t="shared" si="680"/>
        <v/>
      </c>
      <c r="BI5594" t="str">
        <f t="shared" si="681"/>
        <v/>
      </c>
      <c r="BJ5594" t="str">
        <f t="shared" ca="1" si="682"/>
        <v/>
      </c>
      <c r="BK5594">
        <f t="shared" si="684"/>
        <v>1900</v>
      </c>
      <c r="BL5594">
        <f t="shared" si="685"/>
        <v>1900</v>
      </c>
      <c r="BM5594" t="str">
        <f t="shared" si="683"/>
        <v/>
      </c>
    </row>
    <row r="5595" spans="59:65">
      <c r="BG5595" t="str">
        <f t="shared" ca="1" si="679"/>
        <v/>
      </c>
      <c r="BH5595" t="str">
        <f t="shared" si="680"/>
        <v/>
      </c>
      <c r="BI5595" t="str">
        <f t="shared" si="681"/>
        <v/>
      </c>
      <c r="BJ5595" t="str">
        <f t="shared" ca="1" si="682"/>
        <v/>
      </c>
      <c r="BK5595">
        <f t="shared" si="684"/>
        <v>1900</v>
      </c>
      <c r="BL5595">
        <f t="shared" si="685"/>
        <v>1900</v>
      </c>
      <c r="BM5595" t="str">
        <f t="shared" si="683"/>
        <v/>
      </c>
    </row>
    <row r="5596" spans="59:65">
      <c r="BG5596" t="str">
        <f t="shared" ca="1" si="679"/>
        <v/>
      </c>
      <c r="BH5596" t="str">
        <f t="shared" si="680"/>
        <v/>
      </c>
      <c r="BI5596" t="str">
        <f t="shared" si="681"/>
        <v/>
      </c>
      <c r="BJ5596" t="str">
        <f t="shared" ca="1" si="682"/>
        <v/>
      </c>
      <c r="BK5596">
        <f t="shared" si="684"/>
        <v>1900</v>
      </c>
      <c r="BL5596">
        <f t="shared" si="685"/>
        <v>1900</v>
      </c>
      <c r="BM5596" t="str">
        <f t="shared" si="683"/>
        <v/>
      </c>
    </row>
    <row r="5597" spans="59:65">
      <c r="BG5597" t="str">
        <f t="shared" ca="1" si="679"/>
        <v/>
      </c>
      <c r="BH5597" t="str">
        <f t="shared" si="680"/>
        <v/>
      </c>
      <c r="BI5597" t="str">
        <f t="shared" si="681"/>
        <v/>
      </c>
      <c r="BJ5597" t="str">
        <f t="shared" ca="1" si="682"/>
        <v/>
      </c>
      <c r="BK5597">
        <f t="shared" si="684"/>
        <v>1900</v>
      </c>
      <c r="BL5597">
        <f t="shared" si="685"/>
        <v>1900</v>
      </c>
      <c r="BM5597" t="str">
        <f t="shared" si="683"/>
        <v/>
      </c>
    </row>
    <row r="5598" spans="59:65">
      <c r="BG5598" t="str">
        <f t="shared" ca="1" si="679"/>
        <v/>
      </c>
      <c r="BH5598" t="str">
        <f t="shared" si="680"/>
        <v/>
      </c>
      <c r="BI5598" t="str">
        <f t="shared" si="681"/>
        <v/>
      </c>
      <c r="BJ5598" t="str">
        <f t="shared" ca="1" si="682"/>
        <v/>
      </c>
      <c r="BK5598">
        <f t="shared" si="684"/>
        <v>1900</v>
      </c>
      <c r="BL5598">
        <f t="shared" si="685"/>
        <v>1900</v>
      </c>
      <c r="BM5598" t="str">
        <f t="shared" si="683"/>
        <v/>
      </c>
    </row>
    <row r="5599" spans="59:65">
      <c r="BG5599" t="str">
        <f t="shared" ca="1" si="679"/>
        <v/>
      </c>
      <c r="BH5599" t="str">
        <f t="shared" si="680"/>
        <v/>
      </c>
      <c r="BI5599" t="str">
        <f t="shared" si="681"/>
        <v/>
      </c>
      <c r="BJ5599" t="str">
        <f t="shared" ca="1" si="682"/>
        <v/>
      </c>
      <c r="BK5599">
        <f t="shared" si="684"/>
        <v>1900</v>
      </c>
      <c r="BL5599">
        <f t="shared" si="685"/>
        <v>1900</v>
      </c>
      <c r="BM5599" t="str">
        <f t="shared" si="683"/>
        <v/>
      </c>
    </row>
    <row r="5600" spans="59:65">
      <c r="BG5600" t="str">
        <f t="shared" ca="1" si="679"/>
        <v/>
      </c>
      <c r="BH5600" t="str">
        <f t="shared" si="680"/>
        <v/>
      </c>
      <c r="BI5600" t="str">
        <f t="shared" si="681"/>
        <v/>
      </c>
      <c r="BJ5600" t="str">
        <f t="shared" ca="1" si="682"/>
        <v/>
      </c>
      <c r="BK5600">
        <f t="shared" si="684"/>
        <v>1900</v>
      </c>
      <c r="BL5600">
        <f t="shared" si="685"/>
        <v>1900</v>
      </c>
      <c r="BM5600" t="str">
        <f t="shared" si="683"/>
        <v/>
      </c>
    </row>
    <row r="5601" spans="59:65">
      <c r="BG5601" t="str">
        <f t="shared" ca="1" si="679"/>
        <v/>
      </c>
      <c r="BH5601" t="str">
        <f t="shared" si="680"/>
        <v/>
      </c>
      <c r="BI5601" t="str">
        <f t="shared" si="681"/>
        <v/>
      </c>
      <c r="BJ5601" t="str">
        <f t="shared" ca="1" si="682"/>
        <v/>
      </c>
      <c r="BK5601">
        <f t="shared" si="684"/>
        <v>1900</v>
      </c>
      <c r="BL5601">
        <f t="shared" si="685"/>
        <v>1900</v>
      </c>
      <c r="BM5601" t="str">
        <f t="shared" si="683"/>
        <v/>
      </c>
    </row>
    <row r="5602" spans="59:65">
      <c r="BG5602" t="str">
        <f t="shared" ca="1" si="679"/>
        <v/>
      </c>
      <c r="BH5602" t="str">
        <f t="shared" si="680"/>
        <v/>
      </c>
      <c r="BI5602" t="str">
        <f t="shared" si="681"/>
        <v/>
      </c>
      <c r="BJ5602" t="str">
        <f t="shared" ca="1" si="682"/>
        <v/>
      </c>
      <c r="BK5602">
        <f t="shared" si="684"/>
        <v>1900</v>
      </c>
      <c r="BL5602">
        <f t="shared" si="685"/>
        <v>1900</v>
      </c>
      <c r="BM5602" t="str">
        <f t="shared" si="683"/>
        <v/>
      </c>
    </row>
    <row r="5603" spans="59:65">
      <c r="BG5603" t="str">
        <f t="shared" ca="1" si="679"/>
        <v/>
      </c>
      <c r="BH5603" t="str">
        <f t="shared" si="680"/>
        <v/>
      </c>
      <c r="BI5603" t="str">
        <f t="shared" si="681"/>
        <v/>
      </c>
      <c r="BJ5603" t="str">
        <f t="shared" ca="1" si="682"/>
        <v/>
      </c>
      <c r="BK5603">
        <f t="shared" si="684"/>
        <v>1900</v>
      </c>
      <c r="BL5603">
        <f t="shared" si="685"/>
        <v>1900</v>
      </c>
      <c r="BM5603" t="str">
        <f t="shared" si="683"/>
        <v/>
      </c>
    </row>
    <row r="5604" spans="59:65">
      <c r="BG5604" t="str">
        <f t="shared" ca="1" si="679"/>
        <v/>
      </c>
      <c r="BH5604" t="str">
        <f t="shared" si="680"/>
        <v/>
      </c>
      <c r="BI5604" t="str">
        <f t="shared" si="681"/>
        <v/>
      </c>
      <c r="BJ5604" t="str">
        <f t="shared" ca="1" si="682"/>
        <v/>
      </c>
      <c r="BK5604">
        <f t="shared" si="684"/>
        <v>1900</v>
      </c>
      <c r="BL5604">
        <f t="shared" si="685"/>
        <v>1900</v>
      </c>
      <c r="BM5604" t="str">
        <f t="shared" si="683"/>
        <v/>
      </c>
    </row>
    <row r="5605" spans="59:65">
      <c r="BG5605" t="str">
        <f t="shared" ca="1" si="679"/>
        <v/>
      </c>
      <c r="BH5605" t="str">
        <f t="shared" si="680"/>
        <v/>
      </c>
      <c r="BI5605" t="str">
        <f t="shared" si="681"/>
        <v/>
      </c>
      <c r="BJ5605" t="str">
        <f t="shared" ca="1" si="682"/>
        <v/>
      </c>
      <c r="BK5605">
        <f t="shared" si="684"/>
        <v>1900</v>
      </c>
      <c r="BL5605">
        <f t="shared" si="685"/>
        <v>1900</v>
      </c>
      <c r="BM5605" t="str">
        <f t="shared" si="683"/>
        <v/>
      </c>
    </row>
    <row r="5606" spans="59:65">
      <c r="BG5606" t="str">
        <f t="shared" ca="1" si="679"/>
        <v/>
      </c>
      <c r="BH5606" t="str">
        <f t="shared" si="680"/>
        <v/>
      </c>
      <c r="BI5606" t="str">
        <f t="shared" si="681"/>
        <v/>
      </c>
      <c r="BJ5606" t="str">
        <f t="shared" ca="1" si="682"/>
        <v/>
      </c>
      <c r="BK5606">
        <f t="shared" si="684"/>
        <v>1900</v>
      </c>
      <c r="BL5606">
        <f t="shared" si="685"/>
        <v>1900</v>
      </c>
      <c r="BM5606" t="str">
        <f t="shared" si="683"/>
        <v/>
      </c>
    </row>
    <row r="5607" spans="59:65">
      <c r="BG5607" t="str">
        <f t="shared" ca="1" si="679"/>
        <v/>
      </c>
      <c r="BH5607" t="str">
        <f t="shared" si="680"/>
        <v/>
      </c>
      <c r="BI5607" t="str">
        <f t="shared" si="681"/>
        <v/>
      </c>
      <c r="BJ5607" t="str">
        <f t="shared" ca="1" si="682"/>
        <v/>
      </c>
      <c r="BK5607">
        <f t="shared" si="684"/>
        <v>1900</v>
      </c>
      <c r="BL5607">
        <f t="shared" si="685"/>
        <v>1900</v>
      </c>
      <c r="BM5607" t="str">
        <f t="shared" si="683"/>
        <v/>
      </c>
    </row>
    <row r="5608" spans="59:65">
      <c r="BG5608" t="str">
        <f t="shared" ca="1" si="679"/>
        <v/>
      </c>
      <c r="BH5608" t="str">
        <f t="shared" si="680"/>
        <v/>
      </c>
      <c r="BI5608" t="str">
        <f t="shared" si="681"/>
        <v/>
      </c>
      <c r="BJ5608" t="str">
        <f t="shared" ca="1" si="682"/>
        <v/>
      </c>
      <c r="BK5608">
        <f t="shared" si="684"/>
        <v>1900</v>
      </c>
      <c r="BL5608">
        <f t="shared" si="685"/>
        <v>1900</v>
      </c>
      <c r="BM5608" t="str">
        <f t="shared" si="683"/>
        <v/>
      </c>
    </row>
    <row r="5609" spans="59:65">
      <c r="BG5609" t="str">
        <f t="shared" ca="1" si="679"/>
        <v/>
      </c>
      <c r="BH5609" t="str">
        <f t="shared" si="680"/>
        <v/>
      </c>
      <c r="BI5609" t="str">
        <f t="shared" si="681"/>
        <v/>
      </c>
      <c r="BJ5609" t="str">
        <f t="shared" ca="1" si="682"/>
        <v/>
      </c>
      <c r="BK5609">
        <f t="shared" si="684"/>
        <v>1900</v>
      </c>
      <c r="BL5609">
        <f t="shared" si="685"/>
        <v>1900</v>
      </c>
      <c r="BM5609" t="str">
        <f t="shared" si="683"/>
        <v/>
      </c>
    </row>
    <row r="5610" spans="59:65">
      <c r="BG5610" t="str">
        <f t="shared" ca="1" si="679"/>
        <v/>
      </c>
      <c r="BH5610" t="str">
        <f t="shared" si="680"/>
        <v/>
      </c>
      <c r="BI5610" t="str">
        <f t="shared" si="681"/>
        <v/>
      </c>
      <c r="BJ5610" t="str">
        <f t="shared" ca="1" si="682"/>
        <v/>
      </c>
      <c r="BK5610">
        <f t="shared" si="684"/>
        <v>1900</v>
      </c>
      <c r="BL5610">
        <f t="shared" si="685"/>
        <v>1900</v>
      </c>
      <c r="BM5610" t="str">
        <f t="shared" si="683"/>
        <v/>
      </c>
    </row>
    <row r="5611" spans="59:65">
      <c r="BG5611" t="str">
        <f t="shared" ca="1" si="679"/>
        <v/>
      </c>
      <c r="BH5611" t="str">
        <f t="shared" si="680"/>
        <v/>
      </c>
      <c r="BI5611" t="str">
        <f t="shared" si="681"/>
        <v/>
      </c>
      <c r="BJ5611" t="str">
        <f t="shared" ca="1" si="682"/>
        <v/>
      </c>
      <c r="BK5611">
        <f t="shared" si="684"/>
        <v>1900</v>
      </c>
      <c r="BL5611">
        <f t="shared" si="685"/>
        <v>1900</v>
      </c>
      <c r="BM5611" t="str">
        <f t="shared" si="683"/>
        <v/>
      </c>
    </row>
    <row r="5612" spans="59:65">
      <c r="BG5612" t="str">
        <f t="shared" ca="1" si="679"/>
        <v/>
      </c>
      <c r="BH5612" t="str">
        <f t="shared" si="680"/>
        <v/>
      </c>
      <c r="BI5612" t="str">
        <f t="shared" si="681"/>
        <v/>
      </c>
      <c r="BJ5612" t="str">
        <f t="shared" ca="1" si="682"/>
        <v/>
      </c>
      <c r="BK5612">
        <f t="shared" si="684"/>
        <v>1900</v>
      </c>
      <c r="BL5612">
        <f t="shared" si="685"/>
        <v>1900</v>
      </c>
      <c r="BM5612" t="str">
        <f t="shared" si="683"/>
        <v/>
      </c>
    </row>
    <row r="5613" spans="59:65">
      <c r="BG5613" t="str">
        <f t="shared" ca="1" si="679"/>
        <v/>
      </c>
      <c r="BH5613" t="str">
        <f t="shared" si="680"/>
        <v/>
      </c>
      <c r="BI5613" t="str">
        <f t="shared" si="681"/>
        <v/>
      </c>
      <c r="BJ5613" t="str">
        <f t="shared" ca="1" si="682"/>
        <v/>
      </c>
      <c r="BK5613">
        <f t="shared" si="684"/>
        <v>1900</v>
      </c>
      <c r="BL5613">
        <f t="shared" si="685"/>
        <v>1900</v>
      </c>
      <c r="BM5613" t="str">
        <f t="shared" si="683"/>
        <v/>
      </c>
    </row>
    <row r="5614" spans="59:65">
      <c r="BG5614" t="str">
        <f t="shared" ca="1" si="679"/>
        <v/>
      </c>
      <c r="BH5614" t="str">
        <f t="shared" si="680"/>
        <v/>
      </c>
      <c r="BI5614" t="str">
        <f t="shared" si="681"/>
        <v/>
      </c>
      <c r="BJ5614" t="str">
        <f t="shared" ca="1" si="682"/>
        <v/>
      </c>
      <c r="BK5614">
        <f t="shared" si="684"/>
        <v>1900</v>
      </c>
      <c r="BL5614">
        <f t="shared" si="685"/>
        <v>1900</v>
      </c>
      <c r="BM5614" t="str">
        <f t="shared" si="683"/>
        <v/>
      </c>
    </row>
    <row r="5615" spans="59:65">
      <c r="BG5615" t="str">
        <f t="shared" ca="1" si="679"/>
        <v/>
      </c>
      <c r="BH5615" t="str">
        <f t="shared" si="680"/>
        <v/>
      </c>
      <c r="BI5615" t="str">
        <f t="shared" si="681"/>
        <v/>
      </c>
      <c r="BJ5615" t="str">
        <f t="shared" ca="1" si="682"/>
        <v/>
      </c>
      <c r="BK5615">
        <f t="shared" si="684"/>
        <v>1900</v>
      </c>
      <c r="BL5615">
        <f t="shared" si="685"/>
        <v>1900</v>
      </c>
      <c r="BM5615" t="str">
        <f t="shared" si="683"/>
        <v/>
      </c>
    </row>
    <row r="5616" spans="59:65">
      <c r="BG5616" t="str">
        <f t="shared" ca="1" si="679"/>
        <v/>
      </c>
      <c r="BH5616" t="str">
        <f t="shared" si="680"/>
        <v/>
      </c>
      <c r="BI5616" t="str">
        <f t="shared" si="681"/>
        <v/>
      </c>
      <c r="BJ5616" t="str">
        <f t="shared" ca="1" si="682"/>
        <v/>
      </c>
      <c r="BK5616">
        <f t="shared" si="684"/>
        <v>1900</v>
      </c>
      <c r="BL5616">
        <f t="shared" si="685"/>
        <v>1900</v>
      </c>
      <c r="BM5616" t="str">
        <f t="shared" si="683"/>
        <v/>
      </c>
    </row>
    <row r="5617" spans="59:65">
      <c r="BG5617" t="str">
        <f t="shared" ca="1" si="679"/>
        <v/>
      </c>
      <c r="BH5617" t="str">
        <f t="shared" si="680"/>
        <v/>
      </c>
      <c r="BI5617" t="str">
        <f t="shared" si="681"/>
        <v/>
      </c>
      <c r="BJ5617" t="str">
        <f t="shared" ca="1" si="682"/>
        <v/>
      </c>
      <c r="BK5617">
        <f t="shared" si="684"/>
        <v>1900</v>
      </c>
      <c r="BL5617">
        <f t="shared" si="685"/>
        <v>1900</v>
      </c>
      <c r="BM5617" t="str">
        <f t="shared" si="683"/>
        <v/>
      </c>
    </row>
    <row r="5618" spans="59:65">
      <c r="BG5618" t="str">
        <f t="shared" ca="1" si="679"/>
        <v/>
      </c>
      <c r="BH5618" t="str">
        <f t="shared" si="680"/>
        <v/>
      </c>
      <c r="BI5618" t="str">
        <f t="shared" si="681"/>
        <v/>
      </c>
      <c r="BJ5618" t="str">
        <f t="shared" ca="1" si="682"/>
        <v/>
      </c>
      <c r="BK5618">
        <f t="shared" si="684"/>
        <v>1900</v>
      </c>
      <c r="BL5618">
        <f t="shared" si="685"/>
        <v>1900</v>
      </c>
      <c r="BM5618" t="str">
        <f t="shared" si="683"/>
        <v/>
      </c>
    </row>
    <row r="5619" spans="59:65">
      <c r="BG5619" t="str">
        <f t="shared" ca="1" si="679"/>
        <v/>
      </c>
      <c r="BH5619" t="str">
        <f t="shared" si="680"/>
        <v/>
      </c>
      <c r="BI5619" t="str">
        <f t="shared" si="681"/>
        <v/>
      </c>
      <c r="BJ5619" t="str">
        <f t="shared" ca="1" si="682"/>
        <v/>
      </c>
      <c r="BK5619">
        <f t="shared" si="684"/>
        <v>1900</v>
      </c>
      <c r="BL5619">
        <f t="shared" si="685"/>
        <v>1900</v>
      </c>
      <c r="BM5619" t="str">
        <f t="shared" si="683"/>
        <v/>
      </c>
    </row>
    <row r="5620" spans="59:65">
      <c r="BG5620" t="str">
        <f t="shared" ca="1" si="679"/>
        <v/>
      </c>
      <c r="BH5620" t="str">
        <f t="shared" si="680"/>
        <v/>
      </c>
      <c r="BI5620" t="str">
        <f t="shared" si="681"/>
        <v/>
      </c>
      <c r="BJ5620" t="str">
        <f t="shared" ca="1" si="682"/>
        <v/>
      </c>
      <c r="BK5620">
        <f t="shared" si="684"/>
        <v>1900</v>
      </c>
      <c r="BL5620">
        <f t="shared" si="685"/>
        <v>1900</v>
      </c>
      <c r="BM5620" t="str">
        <f t="shared" si="683"/>
        <v/>
      </c>
    </row>
    <row r="5621" spans="59:65">
      <c r="BG5621" t="str">
        <f t="shared" ca="1" si="679"/>
        <v/>
      </c>
      <c r="BH5621" t="str">
        <f t="shared" si="680"/>
        <v/>
      </c>
      <c r="BI5621" t="str">
        <f t="shared" si="681"/>
        <v/>
      </c>
      <c r="BJ5621" t="str">
        <f t="shared" ca="1" si="682"/>
        <v/>
      </c>
      <c r="BK5621">
        <f t="shared" si="684"/>
        <v>1900</v>
      </c>
      <c r="BL5621">
        <f t="shared" si="685"/>
        <v>1900</v>
      </c>
      <c r="BM5621" t="str">
        <f t="shared" si="683"/>
        <v/>
      </c>
    </row>
    <row r="5622" spans="59:65">
      <c r="BG5622" t="str">
        <f t="shared" ca="1" si="679"/>
        <v/>
      </c>
      <c r="BH5622" t="str">
        <f t="shared" si="680"/>
        <v/>
      </c>
      <c r="BI5622" t="str">
        <f t="shared" si="681"/>
        <v/>
      </c>
      <c r="BJ5622" t="str">
        <f t="shared" ca="1" si="682"/>
        <v/>
      </c>
      <c r="BK5622">
        <f t="shared" si="684"/>
        <v>1900</v>
      </c>
      <c r="BL5622">
        <f t="shared" si="685"/>
        <v>1900</v>
      </c>
      <c r="BM5622" t="str">
        <f t="shared" si="683"/>
        <v/>
      </c>
    </row>
    <row r="5623" spans="59:65">
      <c r="BG5623" t="str">
        <f t="shared" ca="1" si="679"/>
        <v/>
      </c>
      <c r="BH5623" t="str">
        <f t="shared" si="680"/>
        <v/>
      </c>
      <c r="BI5623" t="str">
        <f t="shared" si="681"/>
        <v/>
      </c>
      <c r="BJ5623" t="str">
        <f t="shared" ca="1" si="682"/>
        <v/>
      </c>
      <c r="BK5623">
        <f t="shared" si="684"/>
        <v>1900</v>
      </c>
      <c r="BL5623">
        <f t="shared" si="685"/>
        <v>1900</v>
      </c>
      <c r="BM5623" t="str">
        <f t="shared" si="683"/>
        <v/>
      </c>
    </row>
    <row r="5624" spans="59:65">
      <c r="BG5624" t="str">
        <f t="shared" ca="1" si="679"/>
        <v/>
      </c>
      <c r="BH5624" t="str">
        <f t="shared" si="680"/>
        <v/>
      </c>
      <c r="BI5624" t="str">
        <f t="shared" si="681"/>
        <v/>
      </c>
      <c r="BJ5624" t="str">
        <f t="shared" ca="1" si="682"/>
        <v/>
      </c>
      <c r="BK5624">
        <f t="shared" si="684"/>
        <v>1900</v>
      </c>
      <c r="BL5624">
        <f t="shared" si="685"/>
        <v>1900</v>
      </c>
      <c r="BM5624" t="str">
        <f t="shared" si="683"/>
        <v/>
      </c>
    </row>
    <row r="5625" spans="59:65">
      <c r="BG5625" t="str">
        <f t="shared" ref="BG5625:BG5688" ca="1" si="686">IF(A5625="","",DATEDIF(J5625,TODAY(),"y"))</f>
        <v/>
      </c>
      <c r="BH5625" t="str">
        <f t="shared" ref="BH5625:BH5688" si="687">IF(A5625="","",IF(BG5625&lt;61,"Moins de 61",IF(BG5625&lt;66,"61 à 65",IF(BG5625&lt;71,"66 à 70",IF(BG5625&lt;76,"71 à 75",IF(BG5625&lt;81,"76 à 80",IF(BG5625&lt;86,"81 à 85",IF(BG5625&lt;91,"86 à 90",IF(BG5625&lt;96,"91 à 95",IF(BG5625&lt;101,"96 à 100",IF(BG5625&gt;=101,"101 et plus","")))))))))))</f>
        <v/>
      </c>
      <c r="BI5625" t="str">
        <f t="shared" ref="BI5625:BI5688" si="688">IF(B5625="","",IF(BG5625&lt;66,"Moins de 66",IF(BG5625&lt;71,"66 à 70",IF(BG5625&lt;76,"71 à 75",IF(BG5625&lt;81,"76 à 80",IF(BG5625&gt;=81,"plus de 80",""))))))</f>
        <v/>
      </c>
      <c r="BJ5625" t="str">
        <f t="shared" ref="BJ5625:BJ5688" ca="1" si="689">IF(A5625="","",DATEDIF(L5625,TODAY(),"y"))</f>
        <v/>
      </c>
      <c r="BK5625">
        <f t="shared" si="684"/>
        <v>1900</v>
      </c>
      <c r="BL5625">
        <f t="shared" si="685"/>
        <v>1900</v>
      </c>
      <c r="BM5625" t="str">
        <f t="shared" si="683"/>
        <v/>
      </c>
    </row>
    <row r="5626" spans="59:65">
      <c r="BG5626" t="str">
        <f t="shared" ca="1" si="686"/>
        <v/>
      </c>
      <c r="BH5626" t="str">
        <f t="shared" si="687"/>
        <v/>
      </c>
      <c r="BI5626" t="str">
        <f t="shared" si="688"/>
        <v/>
      </c>
      <c r="BJ5626" t="str">
        <f t="shared" ca="1" si="689"/>
        <v/>
      </c>
      <c r="BK5626">
        <f t="shared" si="684"/>
        <v>1900</v>
      </c>
      <c r="BL5626">
        <f t="shared" si="685"/>
        <v>1900</v>
      </c>
      <c r="BM5626" t="str">
        <f t="shared" si="683"/>
        <v/>
      </c>
    </row>
    <row r="5627" spans="59:65">
      <c r="BG5627" t="str">
        <f t="shared" ca="1" si="686"/>
        <v/>
      </c>
      <c r="BH5627" t="str">
        <f t="shared" si="687"/>
        <v/>
      </c>
      <c r="BI5627" t="str">
        <f t="shared" si="688"/>
        <v/>
      </c>
      <c r="BJ5627" t="str">
        <f t="shared" ca="1" si="689"/>
        <v/>
      </c>
      <c r="BK5627">
        <f t="shared" si="684"/>
        <v>1900</v>
      </c>
      <c r="BL5627">
        <f t="shared" si="685"/>
        <v>1900</v>
      </c>
      <c r="BM5627" t="str">
        <f t="shared" si="683"/>
        <v/>
      </c>
    </row>
    <row r="5628" spans="59:65">
      <c r="BG5628" t="str">
        <f t="shared" ca="1" si="686"/>
        <v/>
      </c>
      <c r="BH5628" t="str">
        <f t="shared" si="687"/>
        <v/>
      </c>
      <c r="BI5628" t="str">
        <f t="shared" si="688"/>
        <v/>
      </c>
      <c r="BJ5628" t="str">
        <f t="shared" ca="1" si="689"/>
        <v/>
      </c>
      <c r="BK5628">
        <f t="shared" si="684"/>
        <v>1900</v>
      </c>
      <c r="BL5628">
        <f t="shared" si="685"/>
        <v>1900</v>
      </c>
      <c r="BM5628" t="str">
        <f t="shared" si="683"/>
        <v/>
      </c>
    </row>
    <row r="5629" spans="59:65">
      <c r="BG5629" t="str">
        <f t="shared" ca="1" si="686"/>
        <v/>
      </c>
      <c r="BH5629" t="str">
        <f t="shared" si="687"/>
        <v/>
      </c>
      <c r="BI5629" t="str">
        <f t="shared" si="688"/>
        <v/>
      </c>
      <c r="BJ5629" t="str">
        <f t="shared" ca="1" si="689"/>
        <v/>
      </c>
      <c r="BK5629">
        <f t="shared" si="684"/>
        <v>1900</v>
      </c>
      <c r="BL5629">
        <f t="shared" si="685"/>
        <v>1900</v>
      </c>
      <c r="BM5629" t="str">
        <f t="shared" si="683"/>
        <v/>
      </c>
    </row>
    <row r="5630" spans="59:65">
      <c r="BG5630" t="str">
        <f t="shared" ca="1" si="686"/>
        <v/>
      </c>
      <c r="BH5630" t="str">
        <f t="shared" si="687"/>
        <v/>
      </c>
      <c r="BI5630" t="str">
        <f t="shared" si="688"/>
        <v/>
      </c>
      <c r="BJ5630" t="str">
        <f t="shared" ca="1" si="689"/>
        <v/>
      </c>
      <c r="BK5630">
        <f t="shared" si="684"/>
        <v>1900</v>
      </c>
      <c r="BL5630">
        <f t="shared" si="685"/>
        <v>1900</v>
      </c>
      <c r="BM5630" t="str">
        <f t="shared" si="683"/>
        <v/>
      </c>
    </row>
    <row r="5631" spans="59:65">
      <c r="BG5631" t="str">
        <f t="shared" ca="1" si="686"/>
        <v/>
      </c>
      <c r="BH5631" t="str">
        <f t="shared" si="687"/>
        <v/>
      </c>
      <c r="BI5631" t="str">
        <f t="shared" si="688"/>
        <v/>
      </c>
      <c r="BJ5631" t="str">
        <f t="shared" ca="1" si="689"/>
        <v/>
      </c>
      <c r="BK5631">
        <f t="shared" si="684"/>
        <v>1900</v>
      </c>
      <c r="BL5631">
        <f t="shared" si="685"/>
        <v>1900</v>
      </c>
      <c r="BM5631" t="str">
        <f t="shared" si="683"/>
        <v/>
      </c>
    </row>
    <row r="5632" spans="59:65">
      <c r="BG5632" t="str">
        <f t="shared" ca="1" si="686"/>
        <v/>
      </c>
      <c r="BH5632" t="str">
        <f t="shared" si="687"/>
        <v/>
      </c>
      <c r="BI5632" t="str">
        <f t="shared" si="688"/>
        <v/>
      </c>
      <c r="BJ5632" t="str">
        <f t="shared" ca="1" si="689"/>
        <v/>
      </c>
      <c r="BK5632">
        <f t="shared" si="684"/>
        <v>1900</v>
      </c>
      <c r="BL5632">
        <f t="shared" si="685"/>
        <v>1900</v>
      </c>
      <c r="BM5632" t="str">
        <f t="shared" si="683"/>
        <v/>
      </c>
    </row>
    <row r="5633" spans="59:65">
      <c r="BG5633" t="str">
        <f t="shared" ca="1" si="686"/>
        <v/>
      </c>
      <c r="BH5633" t="str">
        <f t="shared" si="687"/>
        <v/>
      </c>
      <c r="BI5633" t="str">
        <f t="shared" si="688"/>
        <v/>
      </c>
      <c r="BJ5633" t="str">
        <f t="shared" ca="1" si="689"/>
        <v/>
      </c>
      <c r="BK5633">
        <f t="shared" si="684"/>
        <v>1900</v>
      </c>
      <c r="BL5633">
        <f t="shared" si="685"/>
        <v>1900</v>
      </c>
      <c r="BM5633" t="str">
        <f t="shared" si="683"/>
        <v/>
      </c>
    </row>
    <row r="5634" spans="59:65">
      <c r="BG5634" t="str">
        <f t="shared" ca="1" si="686"/>
        <v/>
      </c>
      <c r="BH5634" t="str">
        <f t="shared" si="687"/>
        <v/>
      </c>
      <c r="BI5634" t="str">
        <f t="shared" si="688"/>
        <v/>
      </c>
      <c r="BJ5634" t="str">
        <f t="shared" ca="1" si="689"/>
        <v/>
      </c>
      <c r="BK5634">
        <f t="shared" si="684"/>
        <v>1900</v>
      </c>
      <c r="BL5634">
        <f t="shared" si="685"/>
        <v>1900</v>
      </c>
      <c r="BM5634" t="str">
        <f t="shared" ref="BM5634:BM5697" si="690">IF(A5634="","",IF(O5634="Adhérent",BG5634,""))</f>
        <v/>
      </c>
    </row>
    <row r="5635" spans="59:65">
      <c r="BG5635" t="str">
        <f t="shared" ca="1" si="686"/>
        <v/>
      </c>
      <c r="BH5635" t="str">
        <f t="shared" si="687"/>
        <v/>
      </c>
      <c r="BI5635" t="str">
        <f t="shared" si="688"/>
        <v/>
      </c>
      <c r="BJ5635" t="str">
        <f t="shared" ca="1" si="689"/>
        <v/>
      </c>
      <c r="BK5635">
        <f t="shared" ref="BK5635:BK5698" si="691">YEAR(L5635)</f>
        <v>1900</v>
      </c>
      <c r="BL5635">
        <f t="shared" ref="BL5635:BL5698" si="692">YEAR(E5635)</f>
        <v>1900</v>
      </c>
      <c r="BM5635" t="str">
        <f t="shared" si="690"/>
        <v/>
      </c>
    </row>
    <row r="5636" spans="59:65">
      <c r="BG5636" t="str">
        <f t="shared" ca="1" si="686"/>
        <v/>
      </c>
      <c r="BH5636" t="str">
        <f t="shared" si="687"/>
        <v/>
      </c>
      <c r="BI5636" t="str">
        <f t="shared" si="688"/>
        <v/>
      </c>
      <c r="BJ5636" t="str">
        <f t="shared" ca="1" si="689"/>
        <v/>
      </c>
      <c r="BK5636">
        <f t="shared" si="691"/>
        <v>1900</v>
      </c>
      <c r="BL5636">
        <f t="shared" si="692"/>
        <v>1900</v>
      </c>
      <c r="BM5636" t="str">
        <f t="shared" si="690"/>
        <v/>
      </c>
    </row>
    <row r="5637" spans="59:65">
      <c r="BG5637" t="str">
        <f t="shared" ca="1" si="686"/>
        <v/>
      </c>
      <c r="BH5637" t="str">
        <f t="shared" si="687"/>
        <v/>
      </c>
      <c r="BI5637" t="str">
        <f t="shared" si="688"/>
        <v/>
      </c>
      <c r="BJ5637" t="str">
        <f t="shared" ca="1" si="689"/>
        <v/>
      </c>
      <c r="BK5637">
        <f t="shared" si="691"/>
        <v>1900</v>
      </c>
      <c r="BL5637">
        <f t="shared" si="692"/>
        <v>1900</v>
      </c>
      <c r="BM5637" t="str">
        <f t="shared" si="690"/>
        <v/>
      </c>
    </row>
    <row r="5638" spans="59:65">
      <c r="BG5638" t="str">
        <f t="shared" ca="1" si="686"/>
        <v/>
      </c>
      <c r="BH5638" t="str">
        <f t="shared" si="687"/>
        <v/>
      </c>
      <c r="BI5638" t="str">
        <f t="shared" si="688"/>
        <v/>
      </c>
      <c r="BJ5638" t="str">
        <f t="shared" ca="1" si="689"/>
        <v/>
      </c>
      <c r="BK5638">
        <f t="shared" si="691"/>
        <v>1900</v>
      </c>
      <c r="BL5638">
        <f t="shared" si="692"/>
        <v>1900</v>
      </c>
      <c r="BM5638" t="str">
        <f t="shared" si="690"/>
        <v/>
      </c>
    </row>
    <row r="5639" spans="59:65">
      <c r="BG5639" t="str">
        <f t="shared" ca="1" si="686"/>
        <v/>
      </c>
      <c r="BH5639" t="str">
        <f t="shared" si="687"/>
        <v/>
      </c>
      <c r="BI5639" t="str">
        <f t="shared" si="688"/>
        <v/>
      </c>
      <c r="BJ5639" t="str">
        <f t="shared" ca="1" si="689"/>
        <v/>
      </c>
      <c r="BK5639">
        <f t="shared" si="691"/>
        <v>1900</v>
      </c>
      <c r="BL5639">
        <f t="shared" si="692"/>
        <v>1900</v>
      </c>
      <c r="BM5639" t="str">
        <f t="shared" si="690"/>
        <v/>
      </c>
    </row>
    <row r="5640" spans="59:65">
      <c r="BG5640" t="str">
        <f t="shared" ca="1" si="686"/>
        <v/>
      </c>
      <c r="BH5640" t="str">
        <f t="shared" si="687"/>
        <v/>
      </c>
      <c r="BI5640" t="str">
        <f t="shared" si="688"/>
        <v/>
      </c>
      <c r="BJ5640" t="str">
        <f t="shared" ca="1" si="689"/>
        <v/>
      </c>
      <c r="BK5640">
        <f t="shared" si="691"/>
        <v>1900</v>
      </c>
      <c r="BL5640">
        <f t="shared" si="692"/>
        <v>1900</v>
      </c>
      <c r="BM5640" t="str">
        <f t="shared" si="690"/>
        <v/>
      </c>
    </row>
    <row r="5641" spans="59:65">
      <c r="BG5641" t="str">
        <f t="shared" ca="1" si="686"/>
        <v/>
      </c>
      <c r="BH5641" t="str">
        <f t="shared" si="687"/>
        <v/>
      </c>
      <c r="BI5641" t="str">
        <f t="shared" si="688"/>
        <v/>
      </c>
      <c r="BJ5641" t="str">
        <f t="shared" ca="1" si="689"/>
        <v/>
      </c>
      <c r="BK5641">
        <f t="shared" si="691"/>
        <v>1900</v>
      </c>
      <c r="BL5641">
        <f t="shared" si="692"/>
        <v>1900</v>
      </c>
      <c r="BM5641" t="str">
        <f t="shared" si="690"/>
        <v/>
      </c>
    </row>
    <row r="5642" spans="59:65">
      <c r="BG5642" t="str">
        <f t="shared" ca="1" si="686"/>
        <v/>
      </c>
      <c r="BH5642" t="str">
        <f t="shared" si="687"/>
        <v/>
      </c>
      <c r="BI5642" t="str">
        <f t="shared" si="688"/>
        <v/>
      </c>
      <c r="BJ5642" t="str">
        <f t="shared" ca="1" si="689"/>
        <v/>
      </c>
      <c r="BK5642">
        <f t="shared" si="691"/>
        <v>1900</v>
      </c>
      <c r="BL5642">
        <f t="shared" si="692"/>
        <v>1900</v>
      </c>
      <c r="BM5642" t="str">
        <f t="shared" si="690"/>
        <v/>
      </c>
    </row>
    <row r="5643" spans="59:65">
      <c r="BG5643" t="str">
        <f t="shared" ca="1" si="686"/>
        <v/>
      </c>
      <c r="BH5643" t="str">
        <f t="shared" si="687"/>
        <v/>
      </c>
      <c r="BI5643" t="str">
        <f t="shared" si="688"/>
        <v/>
      </c>
      <c r="BJ5643" t="str">
        <f t="shared" ca="1" si="689"/>
        <v/>
      </c>
      <c r="BK5643">
        <f t="shared" si="691"/>
        <v>1900</v>
      </c>
      <c r="BL5643">
        <f t="shared" si="692"/>
        <v>1900</v>
      </c>
      <c r="BM5643" t="str">
        <f t="shared" si="690"/>
        <v/>
      </c>
    </row>
    <row r="5644" spans="59:65">
      <c r="BG5644" t="str">
        <f t="shared" ca="1" si="686"/>
        <v/>
      </c>
      <c r="BH5644" t="str">
        <f t="shared" si="687"/>
        <v/>
      </c>
      <c r="BI5644" t="str">
        <f t="shared" si="688"/>
        <v/>
      </c>
      <c r="BJ5644" t="str">
        <f t="shared" ca="1" si="689"/>
        <v/>
      </c>
      <c r="BK5644">
        <f t="shared" si="691"/>
        <v>1900</v>
      </c>
      <c r="BL5644">
        <f t="shared" si="692"/>
        <v>1900</v>
      </c>
      <c r="BM5644" t="str">
        <f t="shared" si="690"/>
        <v/>
      </c>
    </row>
    <row r="5645" spans="59:65">
      <c r="BG5645" t="str">
        <f t="shared" ca="1" si="686"/>
        <v/>
      </c>
      <c r="BH5645" t="str">
        <f t="shared" si="687"/>
        <v/>
      </c>
      <c r="BI5645" t="str">
        <f t="shared" si="688"/>
        <v/>
      </c>
      <c r="BJ5645" t="str">
        <f t="shared" ca="1" si="689"/>
        <v/>
      </c>
      <c r="BK5645">
        <f t="shared" si="691"/>
        <v>1900</v>
      </c>
      <c r="BL5645">
        <f t="shared" si="692"/>
        <v>1900</v>
      </c>
      <c r="BM5645" t="str">
        <f t="shared" si="690"/>
        <v/>
      </c>
    </row>
    <row r="5646" spans="59:65">
      <c r="BG5646" t="str">
        <f t="shared" ca="1" si="686"/>
        <v/>
      </c>
      <c r="BH5646" t="str">
        <f t="shared" si="687"/>
        <v/>
      </c>
      <c r="BI5646" t="str">
        <f t="shared" si="688"/>
        <v/>
      </c>
      <c r="BJ5646" t="str">
        <f t="shared" ca="1" si="689"/>
        <v/>
      </c>
      <c r="BK5646">
        <f t="shared" si="691"/>
        <v>1900</v>
      </c>
      <c r="BL5646">
        <f t="shared" si="692"/>
        <v>1900</v>
      </c>
      <c r="BM5646" t="str">
        <f t="shared" si="690"/>
        <v/>
      </c>
    </row>
    <row r="5647" spans="59:65">
      <c r="BG5647" t="str">
        <f t="shared" ca="1" si="686"/>
        <v/>
      </c>
      <c r="BH5647" t="str">
        <f t="shared" si="687"/>
        <v/>
      </c>
      <c r="BI5647" t="str">
        <f t="shared" si="688"/>
        <v/>
      </c>
      <c r="BJ5647" t="str">
        <f t="shared" ca="1" si="689"/>
        <v/>
      </c>
      <c r="BK5647">
        <f t="shared" si="691"/>
        <v>1900</v>
      </c>
      <c r="BL5647">
        <f t="shared" si="692"/>
        <v>1900</v>
      </c>
      <c r="BM5647" t="str">
        <f t="shared" si="690"/>
        <v/>
      </c>
    </row>
    <row r="5648" spans="59:65">
      <c r="BG5648" t="str">
        <f t="shared" ca="1" si="686"/>
        <v/>
      </c>
      <c r="BH5648" t="str">
        <f t="shared" si="687"/>
        <v/>
      </c>
      <c r="BI5648" t="str">
        <f t="shared" si="688"/>
        <v/>
      </c>
      <c r="BJ5648" t="str">
        <f t="shared" ca="1" si="689"/>
        <v/>
      </c>
      <c r="BK5648">
        <f t="shared" si="691"/>
        <v>1900</v>
      </c>
      <c r="BL5648">
        <f t="shared" si="692"/>
        <v>1900</v>
      </c>
      <c r="BM5648" t="str">
        <f t="shared" si="690"/>
        <v/>
      </c>
    </row>
    <row r="5649" spans="59:65">
      <c r="BG5649" t="str">
        <f t="shared" ca="1" si="686"/>
        <v/>
      </c>
      <c r="BH5649" t="str">
        <f t="shared" si="687"/>
        <v/>
      </c>
      <c r="BI5649" t="str">
        <f t="shared" si="688"/>
        <v/>
      </c>
      <c r="BJ5649" t="str">
        <f t="shared" ca="1" si="689"/>
        <v/>
      </c>
      <c r="BK5649">
        <f t="shared" si="691"/>
        <v>1900</v>
      </c>
      <c r="BL5649">
        <f t="shared" si="692"/>
        <v>1900</v>
      </c>
      <c r="BM5649" t="str">
        <f t="shared" si="690"/>
        <v/>
      </c>
    </row>
    <row r="5650" spans="59:65">
      <c r="BG5650" t="str">
        <f t="shared" ca="1" si="686"/>
        <v/>
      </c>
      <c r="BH5650" t="str">
        <f t="shared" si="687"/>
        <v/>
      </c>
      <c r="BI5650" t="str">
        <f t="shared" si="688"/>
        <v/>
      </c>
      <c r="BJ5650" t="str">
        <f t="shared" ca="1" si="689"/>
        <v/>
      </c>
      <c r="BK5650">
        <f t="shared" si="691"/>
        <v>1900</v>
      </c>
      <c r="BL5650">
        <f t="shared" si="692"/>
        <v>1900</v>
      </c>
      <c r="BM5650" t="str">
        <f t="shared" si="690"/>
        <v/>
      </c>
    </row>
    <row r="5651" spans="59:65">
      <c r="BG5651" t="str">
        <f t="shared" ca="1" si="686"/>
        <v/>
      </c>
      <c r="BH5651" t="str">
        <f t="shared" si="687"/>
        <v/>
      </c>
      <c r="BI5651" t="str">
        <f t="shared" si="688"/>
        <v/>
      </c>
      <c r="BJ5651" t="str">
        <f t="shared" ca="1" si="689"/>
        <v/>
      </c>
      <c r="BK5651">
        <f t="shared" si="691"/>
        <v>1900</v>
      </c>
      <c r="BL5651">
        <f t="shared" si="692"/>
        <v>1900</v>
      </c>
      <c r="BM5651" t="str">
        <f t="shared" si="690"/>
        <v/>
      </c>
    </row>
    <row r="5652" spans="59:65">
      <c r="BG5652" t="str">
        <f t="shared" ca="1" si="686"/>
        <v/>
      </c>
      <c r="BH5652" t="str">
        <f t="shared" si="687"/>
        <v/>
      </c>
      <c r="BI5652" t="str">
        <f t="shared" si="688"/>
        <v/>
      </c>
      <c r="BJ5652" t="str">
        <f t="shared" ca="1" si="689"/>
        <v/>
      </c>
      <c r="BK5652">
        <f t="shared" si="691"/>
        <v>1900</v>
      </c>
      <c r="BL5652">
        <f t="shared" si="692"/>
        <v>1900</v>
      </c>
      <c r="BM5652" t="str">
        <f t="shared" si="690"/>
        <v/>
      </c>
    </row>
    <row r="5653" spans="59:65">
      <c r="BG5653" t="str">
        <f t="shared" ca="1" si="686"/>
        <v/>
      </c>
      <c r="BH5653" t="str">
        <f t="shared" si="687"/>
        <v/>
      </c>
      <c r="BI5653" t="str">
        <f t="shared" si="688"/>
        <v/>
      </c>
      <c r="BJ5653" t="str">
        <f t="shared" ca="1" si="689"/>
        <v/>
      </c>
      <c r="BK5653">
        <f t="shared" si="691"/>
        <v>1900</v>
      </c>
      <c r="BL5653">
        <f t="shared" si="692"/>
        <v>1900</v>
      </c>
      <c r="BM5653" t="str">
        <f t="shared" si="690"/>
        <v/>
      </c>
    </row>
    <row r="5654" spans="59:65">
      <c r="BG5654" t="str">
        <f t="shared" ca="1" si="686"/>
        <v/>
      </c>
      <c r="BH5654" t="str">
        <f t="shared" si="687"/>
        <v/>
      </c>
      <c r="BI5654" t="str">
        <f t="shared" si="688"/>
        <v/>
      </c>
      <c r="BJ5654" t="str">
        <f t="shared" ca="1" si="689"/>
        <v/>
      </c>
      <c r="BK5654">
        <f t="shared" si="691"/>
        <v>1900</v>
      </c>
      <c r="BL5654">
        <f t="shared" si="692"/>
        <v>1900</v>
      </c>
      <c r="BM5654" t="str">
        <f t="shared" si="690"/>
        <v/>
      </c>
    </row>
    <row r="5655" spans="59:65">
      <c r="BG5655" t="str">
        <f t="shared" ca="1" si="686"/>
        <v/>
      </c>
      <c r="BH5655" t="str">
        <f t="shared" si="687"/>
        <v/>
      </c>
      <c r="BI5655" t="str">
        <f t="shared" si="688"/>
        <v/>
      </c>
      <c r="BJ5655" t="str">
        <f t="shared" ca="1" si="689"/>
        <v/>
      </c>
      <c r="BK5655">
        <f t="shared" si="691"/>
        <v>1900</v>
      </c>
      <c r="BL5655">
        <f t="shared" si="692"/>
        <v>1900</v>
      </c>
      <c r="BM5655" t="str">
        <f t="shared" si="690"/>
        <v/>
      </c>
    </row>
    <row r="5656" spans="59:65">
      <c r="BG5656" t="str">
        <f t="shared" ca="1" si="686"/>
        <v/>
      </c>
      <c r="BH5656" t="str">
        <f t="shared" si="687"/>
        <v/>
      </c>
      <c r="BI5656" t="str">
        <f t="shared" si="688"/>
        <v/>
      </c>
      <c r="BJ5656" t="str">
        <f t="shared" ca="1" si="689"/>
        <v/>
      </c>
      <c r="BK5656">
        <f t="shared" si="691"/>
        <v>1900</v>
      </c>
      <c r="BL5656">
        <f t="shared" si="692"/>
        <v>1900</v>
      </c>
      <c r="BM5656" t="str">
        <f t="shared" si="690"/>
        <v/>
      </c>
    </row>
    <row r="5657" spans="59:65">
      <c r="BG5657" t="str">
        <f t="shared" ca="1" si="686"/>
        <v/>
      </c>
      <c r="BH5657" t="str">
        <f t="shared" si="687"/>
        <v/>
      </c>
      <c r="BI5657" t="str">
        <f t="shared" si="688"/>
        <v/>
      </c>
      <c r="BJ5657" t="str">
        <f t="shared" ca="1" si="689"/>
        <v/>
      </c>
      <c r="BK5657">
        <f t="shared" si="691"/>
        <v>1900</v>
      </c>
      <c r="BL5657">
        <f t="shared" si="692"/>
        <v>1900</v>
      </c>
      <c r="BM5657" t="str">
        <f t="shared" si="690"/>
        <v/>
      </c>
    </row>
    <row r="5658" spans="59:65">
      <c r="BG5658" t="str">
        <f t="shared" ca="1" si="686"/>
        <v/>
      </c>
      <c r="BH5658" t="str">
        <f t="shared" si="687"/>
        <v/>
      </c>
      <c r="BI5658" t="str">
        <f t="shared" si="688"/>
        <v/>
      </c>
      <c r="BJ5658" t="str">
        <f t="shared" ca="1" si="689"/>
        <v/>
      </c>
      <c r="BK5658">
        <f t="shared" si="691"/>
        <v>1900</v>
      </c>
      <c r="BL5658">
        <f t="shared" si="692"/>
        <v>1900</v>
      </c>
      <c r="BM5658" t="str">
        <f t="shared" si="690"/>
        <v/>
      </c>
    </row>
    <row r="5659" spans="59:65">
      <c r="BG5659" t="str">
        <f t="shared" ca="1" si="686"/>
        <v/>
      </c>
      <c r="BH5659" t="str">
        <f t="shared" si="687"/>
        <v/>
      </c>
      <c r="BI5659" t="str">
        <f t="shared" si="688"/>
        <v/>
      </c>
      <c r="BJ5659" t="str">
        <f t="shared" ca="1" si="689"/>
        <v/>
      </c>
      <c r="BK5659">
        <f t="shared" si="691"/>
        <v>1900</v>
      </c>
      <c r="BL5659">
        <f t="shared" si="692"/>
        <v>1900</v>
      </c>
      <c r="BM5659" t="str">
        <f t="shared" si="690"/>
        <v/>
      </c>
    </row>
    <row r="5660" spans="59:65">
      <c r="BG5660" t="str">
        <f t="shared" ca="1" si="686"/>
        <v/>
      </c>
      <c r="BH5660" t="str">
        <f t="shared" si="687"/>
        <v/>
      </c>
      <c r="BI5660" t="str">
        <f t="shared" si="688"/>
        <v/>
      </c>
      <c r="BJ5660" t="str">
        <f t="shared" ca="1" si="689"/>
        <v/>
      </c>
      <c r="BK5660">
        <f t="shared" si="691"/>
        <v>1900</v>
      </c>
      <c r="BL5660">
        <f t="shared" si="692"/>
        <v>1900</v>
      </c>
      <c r="BM5660" t="str">
        <f t="shared" si="690"/>
        <v/>
      </c>
    </row>
    <row r="5661" spans="59:65">
      <c r="BG5661" t="str">
        <f t="shared" ca="1" si="686"/>
        <v/>
      </c>
      <c r="BH5661" t="str">
        <f t="shared" si="687"/>
        <v/>
      </c>
      <c r="BI5661" t="str">
        <f t="shared" si="688"/>
        <v/>
      </c>
      <c r="BJ5661" t="str">
        <f t="shared" ca="1" si="689"/>
        <v/>
      </c>
      <c r="BK5661">
        <f t="shared" si="691"/>
        <v>1900</v>
      </c>
      <c r="BL5661">
        <f t="shared" si="692"/>
        <v>1900</v>
      </c>
      <c r="BM5661" t="str">
        <f t="shared" si="690"/>
        <v/>
      </c>
    </row>
    <row r="5662" spans="59:65">
      <c r="BG5662" t="str">
        <f t="shared" ca="1" si="686"/>
        <v/>
      </c>
      <c r="BH5662" t="str">
        <f t="shared" si="687"/>
        <v/>
      </c>
      <c r="BI5662" t="str">
        <f t="shared" si="688"/>
        <v/>
      </c>
      <c r="BJ5662" t="str">
        <f t="shared" ca="1" si="689"/>
        <v/>
      </c>
      <c r="BK5662">
        <f t="shared" si="691"/>
        <v>1900</v>
      </c>
      <c r="BL5662">
        <f t="shared" si="692"/>
        <v>1900</v>
      </c>
      <c r="BM5662" t="str">
        <f t="shared" si="690"/>
        <v/>
      </c>
    </row>
    <row r="5663" spans="59:65">
      <c r="BG5663" t="str">
        <f t="shared" ca="1" si="686"/>
        <v/>
      </c>
      <c r="BH5663" t="str">
        <f t="shared" si="687"/>
        <v/>
      </c>
      <c r="BI5663" t="str">
        <f t="shared" si="688"/>
        <v/>
      </c>
      <c r="BJ5663" t="str">
        <f t="shared" ca="1" si="689"/>
        <v/>
      </c>
      <c r="BK5663">
        <f t="shared" si="691"/>
        <v>1900</v>
      </c>
      <c r="BL5663">
        <f t="shared" si="692"/>
        <v>1900</v>
      </c>
      <c r="BM5663" t="str">
        <f t="shared" si="690"/>
        <v/>
      </c>
    </row>
    <row r="5664" spans="59:65">
      <c r="BG5664" t="str">
        <f t="shared" ca="1" si="686"/>
        <v/>
      </c>
      <c r="BH5664" t="str">
        <f t="shared" si="687"/>
        <v/>
      </c>
      <c r="BI5664" t="str">
        <f t="shared" si="688"/>
        <v/>
      </c>
      <c r="BJ5664" t="str">
        <f t="shared" ca="1" si="689"/>
        <v/>
      </c>
      <c r="BK5664">
        <f t="shared" si="691"/>
        <v>1900</v>
      </c>
      <c r="BL5664">
        <f t="shared" si="692"/>
        <v>1900</v>
      </c>
      <c r="BM5664" t="str">
        <f t="shared" si="690"/>
        <v/>
      </c>
    </row>
    <row r="5665" spans="59:65">
      <c r="BG5665" t="str">
        <f t="shared" ca="1" si="686"/>
        <v/>
      </c>
      <c r="BH5665" t="str">
        <f t="shared" si="687"/>
        <v/>
      </c>
      <c r="BI5665" t="str">
        <f t="shared" si="688"/>
        <v/>
      </c>
      <c r="BJ5665" t="str">
        <f t="shared" ca="1" si="689"/>
        <v/>
      </c>
      <c r="BK5665">
        <f t="shared" si="691"/>
        <v>1900</v>
      </c>
      <c r="BL5665">
        <f t="shared" si="692"/>
        <v>1900</v>
      </c>
      <c r="BM5665" t="str">
        <f t="shared" si="690"/>
        <v/>
      </c>
    </row>
    <row r="5666" spans="59:65">
      <c r="BG5666" t="str">
        <f t="shared" ca="1" si="686"/>
        <v/>
      </c>
      <c r="BH5666" t="str">
        <f t="shared" si="687"/>
        <v/>
      </c>
      <c r="BI5666" t="str">
        <f t="shared" si="688"/>
        <v/>
      </c>
      <c r="BJ5666" t="str">
        <f t="shared" ca="1" si="689"/>
        <v/>
      </c>
      <c r="BK5666">
        <f t="shared" si="691"/>
        <v>1900</v>
      </c>
      <c r="BL5666">
        <f t="shared" si="692"/>
        <v>1900</v>
      </c>
      <c r="BM5666" t="str">
        <f t="shared" si="690"/>
        <v/>
      </c>
    </row>
    <row r="5667" spans="59:65">
      <c r="BG5667" t="str">
        <f t="shared" ca="1" si="686"/>
        <v/>
      </c>
      <c r="BH5667" t="str">
        <f t="shared" si="687"/>
        <v/>
      </c>
      <c r="BI5667" t="str">
        <f t="shared" si="688"/>
        <v/>
      </c>
      <c r="BJ5667" t="str">
        <f t="shared" ca="1" si="689"/>
        <v/>
      </c>
      <c r="BK5667">
        <f t="shared" si="691"/>
        <v>1900</v>
      </c>
      <c r="BL5667">
        <f t="shared" si="692"/>
        <v>1900</v>
      </c>
      <c r="BM5667" t="str">
        <f t="shared" si="690"/>
        <v/>
      </c>
    </row>
    <row r="5668" spans="59:65">
      <c r="BG5668" t="str">
        <f t="shared" ca="1" si="686"/>
        <v/>
      </c>
      <c r="BH5668" t="str">
        <f t="shared" si="687"/>
        <v/>
      </c>
      <c r="BI5668" t="str">
        <f t="shared" si="688"/>
        <v/>
      </c>
      <c r="BJ5668" t="str">
        <f t="shared" ca="1" si="689"/>
        <v/>
      </c>
      <c r="BK5668">
        <f t="shared" si="691"/>
        <v>1900</v>
      </c>
      <c r="BL5668">
        <f t="shared" si="692"/>
        <v>1900</v>
      </c>
      <c r="BM5668" t="str">
        <f t="shared" si="690"/>
        <v/>
      </c>
    </row>
    <row r="5669" spans="59:65">
      <c r="BG5669" t="str">
        <f t="shared" ca="1" si="686"/>
        <v/>
      </c>
      <c r="BH5669" t="str">
        <f t="shared" si="687"/>
        <v/>
      </c>
      <c r="BI5669" t="str">
        <f t="shared" si="688"/>
        <v/>
      </c>
      <c r="BJ5669" t="str">
        <f t="shared" ca="1" si="689"/>
        <v/>
      </c>
      <c r="BK5669">
        <f t="shared" si="691"/>
        <v>1900</v>
      </c>
      <c r="BL5669">
        <f t="shared" si="692"/>
        <v>1900</v>
      </c>
      <c r="BM5669" t="str">
        <f t="shared" si="690"/>
        <v/>
      </c>
    </row>
    <row r="5670" spans="59:65">
      <c r="BG5670" t="str">
        <f t="shared" ca="1" si="686"/>
        <v/>
      </c>
      <c r="BH5670" t="str">
        <f t="shared" si="687"/>
        <v/>
      </c>
      <c r="BI5670" t="str">
        <f t="shared" si="688"/>
        <v/>
      </c>
      <c r="BJ5670" t="str">
        <f t="shared" ca="1" si="689"/>
        <v/>
      </c>
      <c r="BK5670">
        <f t="shared" si="691"/>
        <v>1900</v>
      </c>
      <c r="BL5670">
        <f t="shared" si="692"/>
        <v>1900</v>
      </c>
      <c r="BM5670" t="str">
        <f t="shared" si="690"/>
        <v/>
      </c>
    </row>
    <row r="5671" spans="59:65">
      <c r="BG5671" t="str">
        <f t="shared" ca="1" si="686"/>
        <v/>
      </c>
      <c r="BH5671" t="str">
        <f t="shared" si="687"/>
        <v/>
      </c>
      <c r="BI5671" t="str">
        <f t="shared" si="688"/>
        <v/>
      </c>
      <c r="BJ5671" t="str">
        <f t="shared" ca="1" si="689"/>
        <v/>
      </c>
      <c r="BK5671">
        <f t="shared" si="691"/>
        <v>1900</v>
      </c>
      <c r="BL5671">
        <f t="shared" si="692"/>
        <v>1900</v>
      </c>
      <c r="BM5671" t="str">
        <f t="shared" si="690"/>
        <v/>
      </c>
    </row>
    <row r="5672" spans="59:65">
      <c r="BG5672" t="str">
        <f t="shared" ca="1" si="686"/>
        <v/>
      </c>
      <c r="BH5672" t="str">
        <f t="shared" si="687"/>
        <v/>
      </c>
      <c r="BI5672" t="str">
        <f t="shared" si="688"/>
        <v/>
      </c>
      <c r="BJ5672" t="str">
        <f t="shared" ca="1" si="689"/>
        <v/>
      </c>
      <c r="BK5672">
        <f t="shared" si="691"/>
        <v>1900</v>
      </c>
      <c r="BL5672">
        <f t="shared" si="692"/>
        <v>1900</v>
      </c>
      <c r="BM5672" t="str">
        <f t="shared" si="690"/>
        <v/>
      </c>
    </row>
    <row r="5673" spans="59:65">
      <c r="BG5673" t="str">
        <f t="shared" ca="1" si="686"/>
        <v/>
      </c>
      <c r="BH5673" t="str">
        <f t="shared" si="687"/>
        <v/>
      </c>
      <c r="BI5673" t="str">
        <f t="shared" si="688"/>
        <v/>
      </c>
      <c r="BJ5673" t="str">
        <f t="shared" ca="1" si="689"/>
        <v/>
      </c>
      <c r="BK5673">
        <f t="shared" si="691"/>
        <v>1900</v>
      </c>
      <c r="BL5673">
        <f t="shared" si="692"/>
        <v>1900</v>
      </c>
      <c r="BM5673" t="str">
        <f t="shared" si="690"/>
        <v/>
      </c>
    </row>
    <row r="5674" spans="59:65">
      <c r="BG5674" t="str">
        <f t="shared" ca="1" si="686"/>
        <v/>
      </c>
      <c r="BH5674" t="str">
        <f t="shared" si="687"/>
        <v/>
      </c>
      <c r="BI5674" t="str">
        <f t="shared" si="688"/>
        <v/>
      </c>
      <c r="BJ5674" t="str">
        <f t="shared" ca="1" si="689"/>
        <v/>
      </c>
      <c r="BK5674">
        <f t="shared" si="691"/>
        <v>1900</v>
      </c>
      <c r="BL5674">
        <f t="shared" si="692"/>
        <v>1900</v>
      </c>
      <c r="BM5674" t="str">
        <f t="shared" si="690"/>
        <v/>
      </c>
    </row>
    <row r="5675" spans="59:65">
      <c r="BG5675" t="str">
        <f t="shared" ca="1" si="686"/>
        <v/>
      </c>
      <c r="BH5675" t="str">
        <f t="shared" si="687"/>
        <v/>
      </c>
      <c r="BI5675" t="str">
        <f t="shared" si="688"/>
        <v/>
      </c>
      <c r="BJ5675" t="str">
        <f t="shared" ca="1" si="689"/>
        <v/>
      </c>
      <c r="BK5675">
        <f t="shared" si="691"/>
        <v>1900</v>
      </c>
      <c r="BL5675">
        <f t="shared" si="692"/>
        <v>1900</v>
      </c>
      <c r="BM5675" t="str">
        <f t="shared" si="690"/>
        <v/>
      </c>
    </row>
    <row r="5676" spans="59:65">
      <c r="BG5676" t="str">
        <f t="shared" ca="1" si="686"/>
        <v/>
      </c>
      <c r="BH5676" t="str">
        <f t="shared" si="687"/>
        <v/>
      </c>
      <c r="BI5676" t="str">
        <f t="shared" si="688"/>
        <v/>
      </c>
      <c r="BJ5676" t="str">
        <f t="shared" ca="1" si="689"/>
        <v/>
      </c>
      <c r="BK5676">
        <f t="shared" si="691"/>
        <v>1900</v>
      </c>
      <c r="BL5676">
        <f t="shared" si="692"/>
        <v>1900</v>
      </c>
      <c r="BM5676" t="str">
        <f t="shared" si="690"/>
        <v/>
      </c>
    </row>
    <row r="5677" spans="59:65">
      <c r="BG5677" t="str">
        <f t="shared" ca="1" si="686"/>
        <v/>
      </c>
      <c r="BH5677" t="str">
        <f t="shared" si="687"/>
        <v/>
      </c>
      <c r="BI5677" t="str">
        <f t="shared" si="688"/>
        <v/>
      </c>
      <c r="BJ5677" t="str">
        <f t="shared" ca="1" si="689"/>
        <v/>
      </c>
      <c r="BK5677">
        <f t="shared" si="691"/>
        <v>1900</v>
      </c>
      <c r="BL5677">
        <f t="shared" si="692"/>
        <v>1900</v>
      </c>
      <c r="BM5677" t="str">
        <f t="shared" si="690"/>
        <v/>
      </c>
    </row>
    <row r="5678" spans="59:65">
      <c r="BG5678" t="str">
        <f t="shared" ca="1" si="686"/>
        <v/>
      </c>
      <c r="BH5678" t="str">
        <f t="shared" si="687"/>
        <v/>
      </c>
      <c r="BI5678" t="str">
        <f t="shared" si="688"/>
        <v/>
      </c>
      <c r="BJ5678" t="str">
        <f t="shared" ca="1" si="689"/>
        <v/>
      </c>
      <c r="BK5678">
        <f t="shared" si="691"/>
        <v>1900</v>
      </c>
      <c r="BL5678">
        <f t="shared" si="692"/>
        <v>1900</v>
      </c>
      <c r="BM5678" t="str">
        <f t="shared" si="690"/>
        <v/>
      </c>
    </row>
    <row r="5679" spans="59:65">
      <c r="BG5679" t="str">
        <f t="shared" ca="1" si="686"/>
        <v/>
      </c>
      <c r="BH5679" t="str">
        <f t="shared" si="687"/>
        <v/>
      </c>
      <c r="BI5679" t="str">
        <f t="shared" si="688"/>
        <v/>
      </c>
      <c r="BJ5679" t="str">
        <f t="shared" ca="1" si="689"/>
        <v/>
      </c>
      <c r="BK5679">
        <f t="shared" si="691"/>
        <v>1900</v>
      </c>
      <c r="BL5679">
        <f t="shared" si="692"/>
        <v>1900</v>
      </c>
      <c r="BM5679" t="str">
        <f t="shared" si="690"/>
        <v/>
      </c>
    </row>
    <row r="5680" spans="59:65">
      <c r="BG5680" t="str">
        <f t="shared" ca="1" si="686"/>
        <v/>
      </c>
      <c r="BH5680" t="str">
        <f t="shared" si="687"/>
        <v/>
      </c>
      <c r="BI5680" t="str">
        <f t="shared" si="688"/>
        <v/>
      </c>
      <c r="BJ5680" t="str">
        <f t="shared" ca="1" si="689"/>
        <v/>
      </c>
      <c r="BK5680">
        <f t="shared" si="691"/>
        <v>1900</v>
      </c>
      <c r="BL5680">
        <f t="shared" si="692"/>
        <v>1900</v>
      </c>
      <c r="BM5680" t="str">
        <f t="shared" si="690"/>
        <v/>
      </c>
    </row>
    <row r="5681" spans="59:65">
      <c r="BG5681" t="str">
        <f t="shared" ca="1" si="686"/>
        <v/>
      </c>
      <c r="BH5681" t="str">
        <f t="shared" si="687"/>
        <v/>
      </c>
      <c r="BI5681" t="str">
        <f t="shared" si="688"/>
        <v/>
      </c>
      <c r="BJ5681" t="str">
        <f t="shared" ca="1" si="689"/>
        <v/>
      </c>
      <c r="BK5681">
        <f t="shared" si="691"/>
        <v>1900</v>
      </c>
      <c r="BL5681">
        <f t="shared" si="692"/>
        <v>1900</v>
      </c>
      <c r="BM5681" t="str">
        <f t="shared" si="690"/>
        <v/>
      </c>
    </row>
    <row r="5682" spans="59:65">
      <c r="BG5682" t="str">
        <f t="shared" ca="1" si="686"/>
        <v/>
      </c>
      <c r="BH5682" t="str">
        <f t="shared" si="687"/>
        <v/>
      </c>
      <c r="BI5682" t="str">
        <f t="shared" si="688"/>
        <v/>
      </c>
      <c r="BJ5682" t="str">
        <f t="shared" ca="1" si="689"/>
        <v/>
      </c>
      <c r="BK5682">
        <f t="shared" si="691"/>
        <v>1900</v>
      </c>
      <c r="BL5682">
        <f t="shared" si="692"/>
        <v>1900</v>
      </c>
      <c r="BM5682" t="str">
        <f t="shared" si="690"/>
        <v/>
      </c>
    </row>
    <row r="5683" spans="59:65">
      <c r="BG5683" t="str">
        <f t="shared" ca="1" si="686"/>
        <v/>
      </c>
      <c r="BH5683" t="str">
        <f t="shared" si="687"/>
        <v/>
      </c>
      <c r="BI5683" t="str">
        <f t="shared" si="688"/>
        <v/>
      </c>
      <c r="BJ5683" t="str">
        <f t="shared" ca="1" si="689"/>
        <v/>
      </c>
      <c r="BK5683">
        <f t="shared" si="691"/>
        <v>1900</v>
      </c>
      <c r="BL5683">
        <f t="shared" si="692"/>
        <v>1900</v>
      </c>
      <c r="BM5683" t="str">
        <f t="shared" si="690"/>
        <v/>
      </c>
    </row>
    <row r="5684" spans="59:65">
      <c r="BG5684" t="str">
        <f t="shared" ca="1" si="686"/>
        <v/>
      </c>
      <c r="BH5684" t="str">
        <f t="shared" si="687"/>
        <v/>
      </c>
      <c r="BI5684" t="str">
        <f t="shared" si="688"/>
        <v/>
      </c>
      <c r="BJ5684" t="str">
        <f t="shared" ca="1" si="689"/>
        <v/>
      </c>
      <c r="BK5684">
        <f t="shared" si="691"/>
        <v>1900</v>
      </c>
      <c r="BL5684">
        <f t="shared" si="692"/>
        <v>1900</v>
      </c>
      <c r="BM5684" t="str">
        <f t="shared" si="690"/>
        <v/>
      </c>
    </row>
    <row r="5685" spans="59:65">
      <c r="BG5685" t="str">
        <f t="shared" ca="1" si="686"/>
        <v/>
      </c>
      <c r="BH5685" t="str">
        <f t="shared" si="687"/>
        <v/>
      </c>
      <c r="BI5685" t="str">
        <f t="shared" si="688"/>
        <v/>
      </c>
      <c r="BJ5685" t="str">
        <f t="shared" ca="1" si="689"/>
        <v/>
      </c>
      <c r="BK5685">
        <f t="shared" si="691"/>
        <v>1900</v>
      </c>
      <c r="BL5685">
        <f t="shared" si="692"/>
        <v>1900</v>
      </c>
      <c r="BM5685" t="str">
        <f t="shared" si="690"/>
        <v/>
      </c>
    </row>
    <row r="5686" spans="59:65">
      <c r="BG5686" t="str">
        <f t="shared" ca="1" si="686"/>
        <v/>
      </c>
      <c r="BH5686" t="str">
        <f t="shared" si="687"/>
        <v/>
      </c>
      <c r="BI5686" t="str">
        <f t="shared" si="688"/>
        <v/>
      </c>
      <c r="BJ5686" t="str">
        <f t="shared" ca="1" si="689"/>
        <v/>
      </c>
      <c r="BK5686">
        <f t="shared" si="691"/>
        <v>1900</v>
      </c>
      <c r="BL5686">
        <f t="shared" si="692"/>
        <v>1900</v>
      </c>
      <c r="BM5686" t="str">
        <f t="shared" si="690"/>
        <v/>
      </c>
    </row>
    <row r="5687" spans="59:65">
      <c r="BG5687" t="str">
        <f t="shared" ca="1" si="686"/>
        <v/>
      </c>
      <c r="BH5687" t="str">
        <f t="shared" si="687"/>
        <v/>
      </c>
      <c r="BI5687" t="str">
        <f t="shared" si="688"/>
        <v/>
      </c>
      <c r="BJ5687" t="str">
        <f t="shared" ca="1" si="689"/>
        <v/>
      </c>
      <c r="BK5687">
        <f t="shared" si="691"/>
        <v>1900</v>
      </c>
      <c r="BL5687">
        <f t="shared" si="692"/>
        <v>1900</v>
      </c>
      <c r="BM5687" t="str">
        <f t="shared" si="690"/>
        <v/>
      </c>
    </row>
    <row r="5688" spans="59:65">
      <c r="BG5688" t="str">
        <f t="shared" ca="1" si="686"/>
        <v/>
      </c>
      <c r="BH5688" t="str">
        <f t="shared" si="687"/>
        <v/>
      </c>
      <c r="BI5688" t="str">
        <f t="shared" si="688"/>
        <v/>
      </c>
      <c r="BJ5688" t="str">
        <f t="shared" ca="1" si="689"/>
        <v/>
      </c>
      <c r="BK5688">
        <f t="shared" si="691"/>
        <v>1900</v>
      </c>
      <c r="BL5688">
        <f t="shared" si="692"/>
        <v>1900</v>
      </c>
      <c r="BM5688" t="str">
        <f t="shared" si="690"/>
        <v/>
      </c>
    </row>
    <row r="5689" spans="59:65">
      <c r="BG5689" t="str">
        <f t="shared" ref="BG5689:BG5752" ca="1" si="693">IF(A5689="","",DATEDIF(J5689,TODAY(),"y"))</f>
        <v/>
      </c>
      <c r="BH5689" t="str">
        <f t="shared" ref="BH5689:BH5752" si="694">IF(A5689="","",IF(BG5689&lt;61,"Moins de 61",IF(BG5689&lt;66,"61 à 65",IF(BG5689&lt;71,"66 à 70",IF(BG5689&lt;76,"71 à 75",IF(BG5689&lt;81,"76 à 80",IF(BG5689&lt;86,"81 à 85",IF(BG5689&lt;91,"86 à 90",IF(BG5689&lt;96,"91 à 95",IF(BG5689&lt;101,"96 à 100",IF(BG5689&gt;=101,"101 et plus","")))))))))))</f>
        <v/>
      </c>
      <c r="BI5689" t="str">
        <f t="shared" ref="BI5689:BI5752" si="695">IF(B5689="","",IF(BG5689&lt;66,"Moins de 66",IF(BG5689&lt;71,"66 à 70",IF(BG5689&lt;76,"71 à 75",IF(BG5689&lt;81,"76 à 80",IF(BG5689&gt;=81,"plus de 80",""))))))</f>
        <v/>
      </c>
      <c r="BJ5689" t="str">
        <f t="shared" ref="BJ5689:BJ5752" ca="1" si="696">IF(A5689="","",DATEDIF(L5689,TODAY(),"y"))</f>
        <v/>
      </c>
      <c r="BK5689">
        <f t="shared" si="691"/>
        <v>1900</v>
      </c>
      <c r="BL5689">
        <f t="shared" si="692"/>
        <v>1900</v>
      </c>
      <c r="BM5689" t="str">
        <f t="shared" si="690"/>
        <v/>
      </c>
    </row>
    <row r="5690" spans="59:65">
      <c r="BG5690" t="str">
        <f t="shared" ca="1" si="693"/>
        <v/>
      </c>
      <c r="BH5690" t="str">
        <f t="shared" si="694"/>
        <v/>
      </c>
      <c r="BI5690" t="str">
        <f t="shared" si="695"/>
        <v/>
      </c>
      <c r="BJ5690" t="str">
        <f t="shared" ca="1" si="696"/>
        <v/>
      </c>
      <c r="BK5690">
        <f t="shared" si="691"/>
        <v>1900</v>
      </c>
      <c r="BL5690">
        <f t="shared" si="692"/>
        <v>1900</v>
      </c>
      <c r="BM5690" t="str">
        <f t="shared" si="690"/>
        <v/>
      </c>
    </row>
    <row r="5691" spans="59:65">
      <c r="BG5691" t="str">
        <f t="shared" ca="1" si="693"/>
        <v/>
      </c>
      <c r="BH5691" t="str">
        <f t="shared" si="694"/>
        <v/>
      </c>
      <c r="BI5691" t="str">
        <f t="shared" si="695"/>
        <v/>
      </c>
      <c r="BJ5691" t="str">
        <f t="shared" ca="1" si="696"/>
        <v/>
      </c>
      <c r="BK5691">
        <f t="shared" si="691"/>
        <v>1900</v>
      </c>
      <c r="BL5691">
        <f t="shared" si="692"/>
        <v>1900</v>
      </c>
      <c r="BM5691" t="str">
        <f t="shared" si="690"/>
        <v/>
      </c>
    </row>
    <row r="5692" spans="59:65">
      <c r="BG5692" t="str">
        <f t="shared" ca="1" si="693"/>
        <v/>
      </c>
      <c r="BH5692" t="str">
        <f t="shared" si="694"/>
        <v/>
      </c>
      <c r="BI5692" t="str">
        <f t="shared" si="695"/>
        <v/>
      </c>
      <c r="BJ5692" t="str">
        <f t="shared" ca="1" si="696"/>
        <v/>
      </c>
      <c r="BK5692">
        <f t="shared" si="691"/>
        <v>1900</v>
      </c>
      <c r="BL5692">
        <f t="shared" si="692"/>
        <v>1900</v>
      </c>
      <c r="BM5692" t="str">
        <f t="shared" si="690"/>
        <v/>
      </c>
    </row>
    <row r="5693" spans="59:65">
      <c r="BG5693" t="str">
        <f t="shared" ca="1" si="693"/>
        <v/>
      </c>
      <c r="BH5693" t="str">
        <f t="shared" si="694"/>
        <v/>
      </c>
      <c r="BI5693" t="str">
        <f t="shared" si="695"/>
        <v/>
      </c>
      <c r="BJ5693" t="str">
        <f t="shared" ca="1" si="696"/>
        <v/>
      </c>
      <c r="BK5693">
        <f t="shared" si="691"/>
        <v>1900</v>
      </c>
      <c r="BL5693">
        <f t="shared" si="692"/>
        <v>1900</v>
      </c>
      <c r="BM5693" t="str">
        <f t="shared" si="690"/>
        <v/>
      </c>
    </row>
    <row r="5694" spans="59:65">
      <c r="BG5694" t="str">
        <f t="shared" ca="1" si="693"/>
        <v/>
      </c>
      <c r="BH5694" t="str">
        <f t="shared" si="694"/>
        <v/>
      </c>
      <c r="BI5694" t="str">
        <f t="shared" si="695"/>
        <v/>
      </c>
      <c r="BJ5694" t="str">
        <f t="shared" ca="1" si="696"/>
        <v/>
      </c>
      <c r="BK5694">
        <f t="shared" si="691"/>
        <v>1900</v>
      </c>
      <c r="BL5694">
        <f t="shared" si="692"/>
        <v>1900</v>
      </c>
      <c r="BM5694" t="str">
        <f t="shared" si="690"/>
        <v/>
      </c>
    </row>
    <row r="5695" spans="59:65">
      <c r="BG5695" t="str">
        <f t="shared" ca="1" si="693"/>
        <v/>
      </c>
      <c r="BH5695" t="str">
        <f t="shared" si="694"/>
        <v/>
      </c>
      <c r="BI5695" t="str">
        <f t="shared" si="695"/>
        <v/>
      </c>
      <c r="BJ5695" t="str">
        <f t="shared" ca="1" si="696"/>
        <v/>
      </c>
      <c r="BK5695">
        <f t="shared" si="691"/>
        <v>1900</v>
      </c>
      <c r="BL5695">
        <f t="shared" si="692"/>
        <v>1900</v>
      </c>
      <c r="BM5695" t="str">
        <f t="shared" si="690"/>
        <v/>
      </c>
    </row>
    <row r="5696" spans="59:65">
      <c r="BG5696" t="str">
        <f t="shared" ca="1" si="693"/>
        <v/>
      </c>
      <c r="BH5696" t="str">
        <f t="shared" si="694"/>
        <v/>
      </c>
      <c r="BI5696" t="str">
        <f t="shared" si="695"/>
        <v/>
      </c>
      <c r="BJ5696" t="str">
        <f t="shared" ca="1" si="696"/>
        <v/>
      </c>
      <c r="BK5696">
        <f t="shared" si="691"/>
        <v>1900</v>
      </c>
      <c r="BL5696">
        <f t="shared" si="692"/>
        <v>1900</v>
      </c>
      <c r="BM5696" t="str">
        <f t="shared" si="690"/>
        <v/>
      </c>
    </row>
    <row r="5697" spans="59:65">
      <c r="BG5697" t="str">
        <f t="shared" ca="1" si="693"/>
        <v/>
      </c>
      <c r="BH5697" t="str">
        <f t="shared" si="694"/>
        <v/>
      </c>
      <c r="BI5697" t="str">
        <f t="shared" si="695"/>
        <v/>
      </c>
      <c r="BJ5697" t="str">
        <f t="shared" ca="1" si="696"/>
        <v/>
      </c>
      <c r="BK5697">
        <f t="shared" si="691"/>
        <v>1900</v>
      </c>
      <c r="BL5697">
        <f t="shared" si="692"/>
        <v>1900</v>
      </c>
      <c r="BM5697" t="str">
        <f t="shared" si="690"/>
        <v/>
      </c>
    </row>
    <row r="5698" spans="59:65">
      <c r="BG5698" t="str">
        <f t="shared" ca="1" si="693"/>
        <v/>
      </c>
      <c r="BH5698" t="str">
        <f t="shared" si="694"/>
        <v/>
      </c>
      <c r="BI5698" t="str">
        <f t="shared" si="695"/>
        <v/>
      </c>
      <c r="BJ5698" t="str">
        <f t="shared" ca="1" si="696"/>
        <v/>
      </c>
      <c r="BK5698">
        <f t="shared" si="691"/>
        <v>1900</v>
      </c>
      <c r="BL5698">
        <f t="shared" si="692"/>
        <v>1900</v>
      </c>
      <c r="BM5698" t="str">
        <f t="shared" ref="BM5698:BM5761" si="697">IF(A5698="","",IF(O5698="Adhérent",BG5698,""))</f>
        <v/>
      </c>
    </row>
    <row r="5699" spans="59:65">
      <c r="BG5699" t="str">
        <f t="shared" ca="1" si="693"/>
        <v/>
      </c>
      <c r="BH5699" t="str">
        <f t="shared" si="694"/>
        <v/>
      </c>
      <c r="BI5699" t="str">
        <f t="shared" si="695"/>
        <v/>
      </c>
      <c r="BJ5699" t="str">
        <f t="shared" ca="1" si="696"/>
        <v/>
      </c>
      <c r="BK5699">
        <f t="shared" ref="BK5699:BK5762" si="698">YEAR(L5699)</f>
        <v>1900</v>
      </c>
      <c r="BL5699">
        <f t="shared" ref="BL5699:BL5762" si="699">YEAR(E5699)</f>
        <v>1900</v>
      </c>
      <c r="BM5699" t="str">
        <f t="shared" si="697"/>
        <v/>
      </c>
    </row>
    <row r="5700" spans="59:65">
      <c r="BG5700" t="str">
        <f t="shared" ca="1" si="693"/>
        <v/>
      </c>
      <c r="BH5700" t="str">
        <f t="shared" si="694"/>
        <v/>
      </c>
      <c r="BI5700" t="str">
        <f t="shared" si="695"/>
        <v/>
      </c>
      <c r="BJ5700" t="str">
        <f t="shared" ca="1" si="696"/>
        <v/>
      </c>
      <c r="BK5700">
        <f t="shared" si="698"/>
        <v>1900</v>
      </c>
      <c r="BL5700">
        <f t="shared" si="699"/>
        <v>1900</v>
      </c>
      <c r="BM5700" t="str">
        <f t="shared" si="697"/>
        <v/>
      </c>
    </row>
    <row r="5701" spans="59:65">
      <c r="BG5701" t="str">
        <f t="shared" ca="1" si="693"/>
        <v/>
      </c>
      <c r="BH5701" t="str">
        <f t="shared" si="694"/>
        <v/>
      </c>
      <c r="BI5701" t="str">
        <f t="shared" si="695"/>
        <v/>
      </c>
      <c r="BJ5701" t="str">
        <f t="shared" ca="1" si="696"/>
        <v/>
      </c>
      <c r="BK5701">
        <f t="shared" si="698"/>
        <v>1900</v>
      </c>
      <c r="BL5701">
        <f t="shared" si="699"/>
        <v>1900</v>
      </c>
      <c r="BM5701" t="str">
        <f t="shared" si="697"/>
        <v/>
      </c>
    </row>
    <row r="5702" spans="59:65">
      <c r="BG5702" t="str">
        <f t="shared" ca="1" si="693"/>
        <v/>
      </c>
      <c r="BH5702" t="str">
        <f t="shared" si="694"/>
        <v/>
      </c>
      <c r="BI5702" t="str">
        <f t="shared" si="695"/>
        <v/>
      </c>
      <c r="BJ5702" t="str">
        <f t="shared" ca="1" si="696"/>
        <v/>
      </c>
      <c r="BK5702">
        <f t="shared" si="698"/>
        <v>1900</v>
      </c>
      <c r="BL5702">
        <f t="shared" si="699"/>
        <v>1900</v>
      </c>
      <c r="BM5702" t="str">
        <f t="shared" si="697"/>
        <v/>
      </c>
    </row>
    <row r="5703" spans="59:65">
      <c r="BG5703" t="str">
        <f t="shared" ca="1" si="693"/>
        <v/>
      </c>
      <c r="BH5703" t="str">
        <f t="shared" si="694"/>
        <v/>
      </c>
      <c r="BI5703" t="str">
        <f t="shared" si="695"/>
        <v/>
      </c>
      <c r="BJ5703" t="str">
        <f t="shared" ca="1" si="696"/>
        <v/>
      </c>
      <c r="BK5703">
        <f t="shared" si="698"/>
        <v>1900</v>
      </c>
      <c r="BL5703">
        <f t="shared" si="699"/>
        <v>1900</v>
      </c>
      <c r="BM5703" t="str">
        <f t="shared" si="697"/>
        <v/>
      </c>
    </row>
    <row r="5704" spans="59:65">
      <c r="BG5704" t="str">
        <f t="shared" ca="1" si="693"/>
        <v/>
      </c>
      <c r="BH5704" t="str">
        <f t="shared" si="694"/>
        <v/>
      </c>
      <c r="BI5704" t="str">
        <f t="shared" si="695"/>
        <v/>
      </c>
      <c r="BJ5704" t="str">
        <f t="shared" ca="1" si="696"/>
        <v/>
      </c>
      <c r="BK5704">
        <f t="shared" si="698"/>
        <v>1900</v>
      </c>
      <c r="BL5704">
        <f t="shared" si="699"/>
        <v>1900</v>
      </c>
      <c r="BM5704" t="str">
        <f t="shared" si="697"/>
        <v/>
      </c>
    </row>
    <row r="5705" spans="59:65">
      <c r="BG5705" t="str">
        <f t="shared" ca="1" si="693"/>
        <v/>
      </c>
      <c r="BH5705" t="str">
        <f t="shared" si="694"/>
        <v/>
      </c>
      <c r="BI5705" t="str">
        <f t="shared" si="695"/>
        <v/>
      </c>
      <c r="BJ5705" t="str">
        <f t="shared" ca="1" si="696"/>
        <v/>
      </c>
      <c r="BK5705">
        <f t="shared" si="698"/>
        <v>1900</v>
      </c>
      <c r="BL5705">
        <f t="shared" si="699"/>
        <v>1900</v>
      </c>
      <c r="BM5705" t="str">
        <f t="shared" si="697"/>
        <v/>
      </c>
    </row>
    <row r="5706" spans="59:65">
      <c r="BG5706" t="str">
        <f t="shared" ca="1" si="693"/>
        <v/>
      </c>
      <c r="BH5706" t="str">
        <f t="shared" si="694"/>
        <v/>
      </c>
      <c r="BI5706" t="str">
        <f t="shared" si="695"/>
        <v/>
      </c>
      <c r="BJ5706" t="str">
        <f t="shared" ca="1" si="696"/>
        <v/>
      </c>
      <c r="BK5706">
        <f t="shared" si="698"/>
        <v>1900</v>
      </c>
      <c r="BL5706">
        <f t="shared" si="699"/>
        <v>1900</v>
      </c>
      <c r="BM5706" t="str">
        <f t="shared" si="697"/>
        <v/>
      </c>
    </row>
    <row r="5707" spans="59:65">
      <c r="BG5707" t="str">
        <f t="shared" ca="1" si="693"/>
        <v/>
      </c>
      <c r="BH5707" t="str">
        <f t="shared" si="694"/>
        <v/>
      </c>
      <c r="BI5707" t="str">
        <f t="shared" si="695"/>
        <v/>
      </c>
      <c r="BJ5707" t="str">
        <f t="shared" ca="1" si="696"/>
        <v/>
      </c>
      <c r="BK5707">
        <f t="shared" si="698"/>
        <v>1900</v>
      </c>
      <c r="BL5707">
        <f t="shared" si="699"/>
        <v>1900</v>
      </c>
      <c r="BM5707" t="str">
        <f t="shared" si="697"/>
        <v/>
      </c>
    </row>
    <row r="5708" spans="59:65">
      <c r="BG5708" t="str">
        <f t="shared" ca="1" si="693"/>
        <v/>
      </c>
      <c r="BH5708" t="str">
        <f t="shared" si="694"/>
        <v/>
      </c>
      <c r="BI5708" t="str">
        <f t="shared" si="695"/>
        <v/>
      </c>
      <c r="BJ5708" t="str">
        <f t="shared" ca="1" si="696"/>
        <v/>
      </c>
      <c r="BK5708">
        <f t="shared" si="698"/>
        <v>1900</v>
      </c>
      <c r="BL5708">
        <f t="shared" si="699"/>
        <v>1900</v>
      </c>
      <c r="BM5708" t="str">
        <f t="shared" si="697"/>
        <v/>
      </c>
    </row>
    <row r="5709" spans="59:65">
      <c r="BG5709" t="str">
        <f t="shared" ca="1" si="693"/>
        <v/>
      </c>
      <c r="BH5709" t="str">
        <f t="shared" si="694"/>
        <v/>
      </c>
      <c r="BI5709" t="str">
        <f t="shared" si="695"/>
        <v/>
      </c>
      <c r="BJ5709" t="str">
        <f t="shared" ca="1" si="696"/>
        <v/>
      </c>
      <c r="BK5709">
        <f t="shared" si="698"/>
        <v>1900</v>
      </c>
      <c r="BL5709">
        <f t="shared" si="699"/>
        <v>1900</v>
      </c>
      <c r="BM5709" t="str">
        <f t="shared" si="697"/>
        <v/>
      </c>
    </row>
    <row r="5710" spans="59:65">
      <c r="BG5710" t="str">
        <f t="shared" ca="1" si="693"/>
        <v/>
      </c>
      <c r="BH5710" t="str">
        <f t="shared" si="694"/>
        <v/>
      </c>
      <c r="BI5710" t="str">
        <f t="shared" si="695"/>
        <v/>
      </c>
      <c r="BJ5710" t="str">
        <f t="shared" ca="1" si="696"/>
        <v/>
      </c>
      <c r="BK5710">
        <f t="shared" si="698"/>
        <v>1900</v>
      </c>
      <c r="BL5710">
        <f t="shared" si="699"/>
        <v>1900</v>
      </c>
      <c r="BM5710" t="str">
        <f t="shared" si="697"/>
        <v/>
      </c>
    </row>
    <row r="5711" spans="59:65">
      <c r="BG5711" t="str">
        <f t="shared" ca="1" si="693"/>
        <v/>
      </c>
      <c r="BH5711" t="str">
        <f t="shared" si="694"/>
        <v/>
      </c>
      <c r="BI5711" t="str">
        <f t="shared" si="695"/>
        <v/>
      </c>
      <c r="BJ5711" t="str">
        <f t="shared" ca="1" si="696"/>
        <v/>
      </c>
      <c r="BK5711">
        <f t="shared" si="698"/>
        <v>1900</v>
      </c>
      <c r="BL5711">
        <f t="shared" si="699"/>
        <v>1900</v>
      </c>
      <c r="BM5711" t="str">
        <f t="shared" si="697"/>
        <v/>
      </c>
    </row>
    <row r="5712" spans="59:65">
      <c r="BG5712" t="str">
        <f t="shared" ca="1" si="693"/>
        <v/>
      </c>
      <c r="BH5712" t="str">
        <f t="shared" si="694"/>
        <v/>
      </c>
      <c r="BI5712" t="str">
        <f t="shared" si="695"/>
        <v/>
      </c>
      <c r="BJ5712" t="str">
        <f t="shared" ca="1" si="696"/>
        <v/>
      </c>
      <c r="BK5712">
        <f t="shared" si="698"/>
        <v>1900</v>
      </c>
      <c r="BL5712">
        <f t="shared" si="699"/>
        <v>1900</v>
      </c>
      <c r="BM5712" t="str">
        <f t="shared" si="697"/>
        <v/>
      </c>
    </row>
    <row r="5713" spans="59:65">
      <c r="BG5713" t="str">
        <f t="shared" ca="1" si="693"/>
        <v/>
      </c>
      <c r="BH5713" t="str">
        <f t="shared" si="694"/>
        <v/>
      </c>
      <c r="BI5713" t="str">
        <f t="shared" si="695"/>
        <v/>
      </c>
      <c r="BJ5713" t="str">
        <f t="shared" ca="1" si="696"/>
        <v/>
      </c>
      <c r="BK5713">
        <f t="shared" si="698"/>
        <v>1900</v>
      </c>
      <c r="BL5713">
        <f t="shared" si="699"/>
        <v>1900</v>
      </c>
      <c r="BM5713" t="str">
        <f t="shared" si="697"/>
        <v/>
      </c>
    </row>
    <row r="5714" spans="59:65">
      <c r="BG5714" t="str">
        <f t="shared" ca="1" si="693"/>
        <v/>
      </c>
      <c r="BH5714" t="str">
        <f t="shared" si="694"/>
        <v/>
      </c>
      <c r="BI5714" t="str">
        <f t="shared" si="695"/>
        <v/>
      </c>
      <c r="BJ5714" t="str">
        <f t="shared" ca="1" si="696"/>
        <v/>
      </c>
      <c r="BK5714">
        <f t="shared" si="698"/>
        <v>1900</v>
      </c>
      <c r="BL5714">
        <f t="shared" si="699"/>
        <v>1900</v>
      </c>
      <c r="BM5714" t="str">
        <f t="shared" si="697"/>
        <v/>
      </c>
    </row>
    <row r="5715" spans="59:65">
      <c r="BG5715" t="str">
        <f t="shared" ca="1" si="693"/>
        <v/>
      </c>
      <c r="BH5715" t="str">
        <f t="shared" si="694"/>
        <v/>
      </c>
      <c r="BI5715" t="str">
        <f t="shared" si="695"/>
        <v/>
      </c>
      <c r="BJ5715" t="str">
        <f t="shared" ca="1" si="696"/>
        <v/>
      </c>
      <c r="BK5715">
        <f t="shared" si="698"/>
        <v>1900</v>
      </c>
      <c r="BL5715">
        <f t="shared" si="699"/>
        <v>1900</v>
      </c>
      <c r="BM5715" t="str">
        <f t="shared" si="697"/>
        <v/>
      </c>
    </row>
    <row r="5716" spans="59:65">
      <c r="BG5716" t="str">
        <f t="shared" ca="1" si="693"/>
        <v/>
      </c>
      <c r="BH5716" t="str">
        <f t="shared" si="694"/>
        <v/>
      </c>
      <c r="BI5716" t="str">
        <f t="shared" si="695"/>
        <v/>
      </c>
      <c r="BJ5716" t="str">
        <f t="shared" ca="1" si="696"/>
        <v/>
      </c>
      <c r="BK5716">
        <f t="shared" si="698"/>
        <v>1900</v>
      </c>
      <c r="BL5716">
        <f t="shared" si="699"/>
        <v>1900</v>
      </c>
      <c r="BM5716" t="str">
        <f t="shared" si="697"/>
        <v/>
      </c>
    </row>
    <row r="5717" spans="59:65">
      <c r="BG5717" t="str">
        <f t="shared" ca="1" si="693"/>
        <v/>
      </c>
      <c r="BH5717" t="str">
        <f t="shared" si="694"/>
        <v/>
      </c>
      <c r="BI5717" t="str">
        <f t="shared" si="695"/>
        <v/>
      </c>
      <c r="BJ5717" t="str">
        <f t="shared" ca="1" si="696"/>
        <v/>
      </c>
      <c r="BK5717">
        <f t="shared" si="698"/>
        <v>1900</v>
      </c>
      <c r="BL5717">
        <f t="shared" si="699"/>
        <v>1900</v>
      </c>
      <c r="BM5717" t="str">
        <f t="shared" si="697"/>
        <v/>
      </c>
    </row>
    <row r="5718" spans="59:65">
      <c r="BG5718" t="str">
        <f t="shared" ca="1" si="693"/>
        <v/>
      </c>
      <c r="BH5718" t="str">
        <f t="shared" si="694"/>
        <v/>
      </c>
      <c r="BI5718" t="str">
        <f t="shared" si="695"/>
        <v/>
      </c>
      <c r="BJ5718" t="str">
        <f t="shared" ca="1" si="696"/>
        <v/>
      </c>
      <c r="BK5718">
        <f t="shared" si="698"/>
        <v>1900</v>
      </c>
      <c r="BL5718">
        <f t="shared" si="699"/>
        <v>1900</v>
      </c>
      <c r="BM5718" t="str">
        <f t="shared" si="697"/>
        <v/>
      </c>
    </row>
    <row r="5719" spans="59:65">
      <c r="BG5719" t="str">
        <f t="shared" ca="1" si="693"/>
        <v/>
      </c>
      <c r="BH5719" t="str">
        <f t="shared" si="694"/>
        <v/>
      </c>
      <c r="BI5719" t="str">
        <f t="shared" si="695"/>
        <v/>
      </c>
      <c r="BJ5719" t="str">
        <f t="shared" ca="1" si="696"/>
        <v/>
      </c>
      <c r="BK5719">
        <f t="shared" si="698"/>
        <v>1900</v>
      </c>
      <c r="BL5719">
        <f t="shared" si="699"/>
        <v>1900</v>
      </c>
      <c r="BM5719" t="str">
        <f t="shared" si="697"/>
        <v/>
      </c>
    </row>
    <row r="5720" spans="59:65">
      <c r="BG5720" t="str">
        <f t="shared" ca="1" si="693"/>
        <v/>
      </c>
      <c r="BH5720" t="str">
        <f t="shared" si="694"/>
        <v/>
      </c>
      <c r="BI5720" t="str">
        <f t="shared" si="695"/>
        <v/>
      </c>
      <c r="BJ5720" t="str">
        <f t="shared" ca="1" si="696"/>
        <v/>
      </c>
      <c r="BK5720">
        <f t="shared" si="698"/>
        <v>1900</v>
      </c>
      <c r="BL5720">
        <f t="shared" si="699"/>
        <v>1900</v>
      </c>
      <c r="BM5720" t="str">
        <f t="shared" si="697"/>
        <v/>
      </c>
    </row>
    <row r="5721" spans="59:65">
      <c r="BG5721" t="str">
        <f t="shared" ca="1" si="693"/>
        <v/>
      </c>
      <c r="BH5721" t="str">
        <f t="shared" si="694"/>
        <v/>
      </c>
      <c r="BI5721" t="str">
        <f t="shared" si="695"/>
        <v/>
      </c>
      <c r="BJ5721" t="str">
        <f t="shared" ca="1" si="696"/>
        <v/>
      </c>
      <c r="BK5721">
        <f t="shared" si="698"/>
        <v>1900</v>
      </c>
      <c r="BL5721">
        <f t="shared" si="699"/>
        <v>1900</v>
      </c>
      <c r="BM5721" t="str">
        <f t="shared" si="697"/>
        <v/>
      </c>
    </row>
    <row r="5722" spans="59:65">
      <c r="BG5722" t="str">
        <f t="shared" ca="1" si="693"/>
        <v/>
      </c>
      <c r="BH5722" t="str">
        <f t="shared" si="694"/>
        <v/>
      </c>
      <c r="BI5722" t="str">
        <f t="shared" si="695"/>
        <v/>
      </c>
      <c r="BJ5722" t="str">
        <f t="shared" ca="1" si="696"/>
        <v/>
      </c>
      <c r="BK5722">
        <f t="shared" si="698"/>
        <v>1900</v>
      </c>
      <c r="BL5722">
        <f t="shared" si="699"/>
        <v>1900</v>
      </c>
      <c r="BM5722" t="str">
        <f t="shared" si="697"/>
        <v/>
      </c>
    </row>
    <row r="5723" spans="59:65">
      <c r="BG5723" t="str">
        <f t="shared" ca="1" si="693"/>
        <v/>
      </c>
      <c r="BH5723" t="str">
        <f t="shared" si="694"/>
        <v/>
      </c>
      <c r="BI5723" t="str">
        <f t="shared" si="695"/>
        <v/>
      </c>
      <c r="BJ5723" t="str">
        <f t="shared" ca="1" si="696"/>
        <v/>
      </c>
      <c r="BK5723">
        <f t="shared" si="698"/>
        <v>1900</v>
      </c>
      <c r="BL5723">
        <f t="shared" si="699"/>
        <v>1900</v>
      </c>
      <c r="BM5723" t="str">
        <f t="shared" si="697"/>
        <v/>
      </c>
    </row>
    <row r="5724" spans="59:65">
      <c r="BG5724" t="str">
        <f t="shared" ca="1" si="693"/>
        <v/>
      </c>
      <c r="BH5724" t="str">
        <f t="shared" si="694"/>
        <v/>
      </c>
      <c r="BI5724" t="str">
        <f t="shared" si="695"/>
        <v/>
      </c>
      <c r="BJ5724" t="str">
        <f t="shared" ca="1" si="696"/>
        <v/>
      </c>
      <c r="BK5724">
        <f t="shared" si="698"/>
        <v>1900</v>
      </c>
      <c r="BL5724">
        <f t="shared" si="699"/>
        <v>1900</v>
      </c>
      <c r="BM5724" t="str">
        <f t="shared" si="697"/>
        <v/>
      </c>
    </row>
    <row r="5725" spans="59:65">
      <c r="BG5725" t="str">
        <f t="shared" ca="1" si="693"/>
        <v/>
      </c>
      <c r="BH5725" t="str">
        <f t="shared" si="694"/>
        <v/>
      </c>
      <c r="BI5725" t="str">
        <f t="shared" si="695"/>
        <v/>
      </c>
      <c r="BJ5725" t="str">
        <f t="shared" ca="1" si="696"/>
        <v/>
      </c>
      <c r="BK5725">
        <f t="shared" si="698"/>
        <v>1900</v>
      </c>
      <c r="BL5725">
        <f t="shared" si="699"/>
        <v>1900</v>
      </c>
      <c r="BM5725" t="str">
        <f t="shared" si="697"/>
        <v/>
      </c>
    </row>
    <row r="5726" spans="59:65">
      <c r="BG5726" t="str">
        <f t="shared" ca="1" si="693"/>
        <v/>
      </c>
      <c r="BH5726" t="str">
        <f t="shared" si="694"/>
        <v/>
      </c>
      <c r="BI5726" t="str">
        <f t="shared" si="695"/>
        <v/>
      </c>
      <c r="BJ5726" t="str">
        <f t="shared" ca="1" si="696"/>
        <v/>
      </c>
      <c r="BK5726">
        <f t="shared" si="698"/>
        <v>1900</v>
      </c>
      <c r="BL5726">
        <f t="shared" si="699"/>
        <v>1900</v>
      </c>
      <c r="BM5726" t="str">
        <f t="shared" si="697"/>
        <v/>
      </c>
    </row>
    <row r="5727" spans="59:65">
      <c r="BG5727" t="str">
        <f t="shared" ca="1" si="693"/>
        <v/>
      </c>
      <c r="BH5727" t="str">
        <f t="shared" si="694"/>
        <v/>
      </c>
      <c r="BI5727" t="str">
        <f t="shared" si="695"/>
        <v/>
      </c>
      <c r="BJ5727" t="str">
        <f t="shared" ca="1" si="696"/>
        <v/>
      </c>
      <c r="BK5727">
        <f t="shared" si="698"/>
        <v>1900</v>
      </c>
      <c r="BL5727">
        <f t="shared" si="699"/>
        <v>1900</v>
      </c>
      <c r="BM5727" t="str">
        <f t="shared" si="697"/>
        <v/>
      </c>
    </row>
    <row r="5728" spans="59:65">
      <c r="BG5728" t="str">
        <f t="shared" ca="1" si="693"/>
        <v/>
      </c>
      <c r="BH5728" t="str">
        <f t="shared" si="694"/>
        <v/>
      </c>
      <c r="BI5728" t="str">
        <f t="shared" si="695"/>
        <v/>
      </c>
      <c r="BJ5728" t="str">
        <f t="shared" ca="1" si="696"/>
        <v/>
      </c>
      <c r="BK5728">
        <f t="shared" si="698"/>
        <v>1900</v>
      </c>
      <c r="BL5728">
        <f t="shared" si="699"/>
        <v>1900</v>
      </c>
      <c r="BM5728" t="str">
        <f t="shared" si="697"/>
        <v/>
      </c>
    </row>
    <row r="5729" spans="59:65">
      <c r="BG5729" t="str">
        <f t="shared" ca="1" si="693"/>
        <v/>
      </c>
      <c r="BH5729" t="str">
        <f t="shared" si="694"/>
        <v/>
      </c>
      <c r="BI5729" t="str">
        <f t="shared" si="695"/>
        <v/>
      </c>
      <c r="BJ5729" t="str">
        <f t="shared" ca="1" si="696"/>
        <v/>
      </c>
      <c r="BK5729">
        <f t="shared" si="698"/>
        <v>1900</v>
      </c>
      <c r="BL5729">
        <f t="shared" si="699"/>
        <v>1900</v>
      </c>
      <c r="BM5729" t="str">
        <f t="shared" si="697"/>
        <v/>
      </c>
    </row>
    <row r="5730" spans="59:65">
      <c r="BG5730" t="str">
        <f t="shared" ca="1" si="693"/>
        <v/>
      </c>
      <c r="BH5730" t="str">
        <f t="shared" si="694"/>
        <v/>
      </c>
      <c r="BI5730" t="str">
        <f t="shared" si="695"/>
        <v/>
      </c>
      <c r="BJ5730" t="str">
        <f t="shared" ca="1" si="696"/>
        <v/>
      </c>
      <c r="BK5730">
        <f t="shared" si="698"/>
        <v>1900</v>
      </c>
      <c r="BL5730">
        <f t="shared" si="699"/>
        <v>1900</v>
      </c>
      <c r="BM5730" t="str">
        <f t="shared" si="697"/>
        <v/>
      </c>
    </row>
    <row r="5731" spans="59:65">
      <c r="BG5731" t="str">
        <f t="shared" ca="1" si="693"/>
        <v/>
      </c>
      <c r="BH5731" t="str">
        <f t="shared" si="694"/>
        <v/>
      </c>
      <c r="BI5731" t="str">
        <f t="shared" si="695"/>
        <v/>
      </c>
      <c r="BJ5731" t="str">
        <f t="shared" ca="1" si="696"/>
        <v/>
      </c>
      <c r="BK5731">
        <f t="shared" si="698"/>
        <v>1900</v>
      </c>
      <c r="BL5731">
        <f t="shared" si="699"/>
        <v>1900</v>
      </c>
      <c r="BM5731" t="str">
        <f t="shared" si="697"/>
        <v/>
      </c>
    </row>
    <row r="5732" spans="59:65">
      <c r="BG5732" t="str">
        <f t="shared" ca="1" si="693"/>
        <v/>
      </c>
      <c r="BH5732" t="str">
        <f t="shared" si="694"/>
        <v/>
      </c>
      <c r="BI5732" t="str">
        <f t="shared" si="695"/>
        <v/>
      </c>
      <c r="BJ5732" t="str">
        <f t="shared" ca="1" si="696"/>
        <v/>
      </c>
      <c r="BK5732">
        <f t="shared" si="698"/>
        <v>1900</v>
      </c>
      <c r="BL5732">
        <f t="shared" si="699"/>
        <v>1900</v>
      </c>
      <c r="BM5732" t="str">
        <f t="shared" si="697"/>
        <v/>
      </c>
    </row>
    <row r="5733" spans="59:65">
      <c r="BG5733" t="str">
        <f t="shared" ca="1" si="693"/>
        <v/>
      </c>
      <c r="BH5733" t="str">
        <f t="shared" si="694"/>
        <v/>
      </c>
      <c r="BI5733" t="str">
        <f t="shared" si="695"/>
        <v/>
      </c>
      <c r="BJ5733" t="str">
        <f t="shared" ca="1" si="696"/>
        <v/>
      </c>
      <c r="BK5733">
        <f t="shared" si="698"/>
        <v>1900</v>
      </c>
      <c r="BL5733">
        <f t="shared" si="699"/>
        <v>1900</v>
      </c>
      <c r="BM5733" t="str">
        <f t="shared" si="697"/>
        <v/>
      </c>
    </row>
    <row r="5734" spans="59:65">
      <c r="BG5734" t="str">
        <f t="shared" ca="1" si="693"/>
        <v/>
      </c>
      <c r="BH5734" t="str">
        <f t="shared" si="694"/>
        <v/>
      </c>
      <c r="BI5734" t="str">
        <f t="shared" si="695"/>
        <v/>
      </c>
      <c r="BJ5734" t="str">
        <f t="shared" ca="1" si="696"/>
        <v/>
      </c>
      <c r="BK5734">
        <f t="shared" si="698"/>
        <v>1900</v>
      </c>
      <c r="BL5734">
        <f t="shared" si="699"/>
        <v>1900</v>
      </c>
      <c r="BM5734" t="str">
        <f t="shared" si="697"/>
        <v/>
      </c>
    </row>
    <row r="5735" spans="59:65">
      <c r="BG5735" t="str">
        <f t="shared" ca="1" si="693"/>
        <v/>
      </c>
      <c r="BH5735" t="str">
        <f t="shared" si="694"/>
        <v/>
      </c>
      <c r="BI5735" t="str">
        <f t="shared" si="695"/>
        <v/>
      </c>
      <c r="BJ5735" t="str">
        <f t="shared" ca="1" si="696"/>
        <v/>
      </c>
      <c r="BK5735">
        <f t="shared" si="698"/>
        <v>1900</v>
      </c>
      <c r="BL5735">
        <f t="shared" si="699"/>
        <v>1900</v>
      </c>
      <c r="BM5735" t="str">
        <f t="shared" si="697"/>
        <v/>
      </c>
    </row>
    <row r="5736" spans="59:65">
      <c r="BG5736" t="str">
        <f t="shared" ca="1" si="693"/>
        <v/>
      </c>
      <c r="BH5736" t="str">
        <f t="shared" si="694"/>
        <v/>
      </c>
      <c r="BI5736" t="str">
        <f t="shared" si="695"/>
        <v/>
      </c>
      <c r="BJ5736" t="str">
        <f t="shared" ca="1" si="696"/>
        <v/>
      </c>
      <c r="BK5736">
        <f t="shared" si="698"/>
        <v>1900</v>
      </c>
      <c r="BL5736">
        <f t="shared" si="699"/>
        <v>1900</v>
      </c>
      <c r="BM5736" t="str">
        <f t="shared" si="697"/>
        <v/>
      </c>
    </row>
    <row r="5737" spans="59:65">
      <c r="BG5737" t="str">
        <f t="shared" ca="1" si="693"/>
        <v/>
      </c>
      <c r="BH5737" t="str">
        <f t="shared" si="694"/>
        <v/>
      </c>
      <c r="BI5737" t="str">
        <f t="shared" si="695"/>
        <v/>
      </c>
      <c r="BJ5737" t="str">
        <f t="shared" ca="1" si="696"/>
        <v/>
      </c>
      <c r="BK5737">
        <f t="shared" si="698"/>
        <v>1900</v>
      </c>
      <c r="BL5737">
        <f t="shared" si="699"/>
        <v>1900</v>
      </c>
      <c r="BM5737" t="str">
        <f t="shared" si="697"/>
        <v/>
      </c>
    </row>
    <row r="5738" spans="59:65">
      <c r="BG5738" t="str">
        <f t="shared" ca="1" si="693"/>
        <v/>
      </c>
      <c r="BH5738" t="str">
        <f t="shared" si="694"/>
        <v/>
      </c>
      <c r="BI5738" t="str">
        <f t="shared" si="695"/>
        <v/>
      </c>
      <c r="BJ5738" t="str">
        <f t="shared" ca="1" si="696"/>
        <v/>
      </c>
      <c r="BK5738">
        <f t="shared" si="698"/>
        <v>1900</v>
      </c>
      <c r="BL5738">
        <f t="shared" si="699"/>
        <v>1900</v>
      </c>
      <c r="BM5738" t="str">
        <f t="shared" si="697"/>
        <v/>
      </c>
    </row>
    <row r="5739" spans="59:65">
      <c r="BG5739" t="str">
        <f t="shared" ca="1" si="693"/>
        <v/>
      </c>
      <c r="BH5739" t="str">
        <f t="shared" si="694"/>
        <v/>
      </c>
      <c r="BI5739" t="str">
        <f t="shared" si="695"/>
        <v/>
      </c>
      <c r="BJ5739" t="str">
        <f t="shared" ca="1" si="696"/>
        <v/>
      </c>
      <c r="BK5739">
        <f t="shared" si="698"/>
        <v>1900</v>
      </c>
      <c r="BL5739">
        <f t="shared" si="699"/>
        <v>1900</v>
      </c>
      <c r="BM5739" t="str">
        <f t="shared" si="697"/>
        <v/>
      </c>
    </row>
    <row r="5740" spans="59:65">
      <c r="BG5740" t="str">
        <f t="shared" ca="1" si="693"/>
        <v/>
      </c>
      <c r="BH5740" t="str">
        <f t="shared" si="694"/>
        <v/>
      </c>
      <c r="BI5740" t="str">
        <f t="shared" si="695"/>
        <v/>
      </c>
      <c r="BJ5740" t="str">
        <f t="shared" ca="1" si="696"/>
        <v/>
      </c>
      <c r="BK5740">
        <f t="shared" si="698"/>
        <v>1900</v>
      </c>
      <c r="BL5740">
        <f t="shared" si="699"/>
        <v>1900</v>
      </c>
      <c r="BM5740" t="str">
        <f t="shared" si="697"/>
        <v/>
      </c>
    </row>
    <row r="5741" spans="59:65">
      <c r="BG5741" t="str">
        <f t="shared" ca="1" si="693"/>
        <v/>
      </c>
      <c r="BH5741" t="str">
        <f t="shared" si="694"/>
        <v/>
      </c>
      <c r="BI5741" t="str">
        <f t="shared" si="695"/>
        <v/>
      </c>
      <c r="BJ5741" t="str">
        <f t="shared" ca="1" si="696"/>
        <v/>
      </c>
      <c r="BK5741">
        <f t="shared" si="698"/>
        <v>1900</v>
      </c>
      <c r="BL5741">
        <f t="shared" si="699"/>
        <v>1900</v>
      </c>
      <c r="BM5741" t="str">
        <f t="shared" si="697"/>
        <v/>
      </c>
    </row>
    <row r="5742" spans="59:65">
      <c r="BG5742" t="str">
        <f t="shared" ca="1" si="693"/>
        <v/>
      </c>
      <c r="BH5742" t="str">
        <f t="shared" si="694"/>
        <v/>
      </c>
      <c r="BI5742" t="str">
        <f t="shared" si="695"/>
        <v/>
      </c>
      <c r="BJ5742" t="str">
        <f t="shared" ca="1" si="696"/>
        <v/>
      </c>
      <c r="BK5742">
        <f t="shared" si="698"/>
        <v>1900</v>
      </c>
      <c r="BL5742">
        <f t="shared" si="699"/>
        <v>1900</v>
      </c>
      <c r="BM5742" t="str">
        <f t="shared" si="697"/>
        <v/>
      </c>
    </row>
    <row r="5743" spans="59:65">
      <c r="BG5743" t="str">
        <f t="shared" ca="1" si="693"/>
        <v/>
      </c>
      <c r="BH5743" t="str">
        <f t="shared" si="694"/>
        <v/>
      </c>
      <c r="BI5743" t="str">
        <f t="shared" si="695"/>
        <v/>
      </c>
      <c r="BJ5743" t="str">
        <f t="shared" ca="1" si="696"/>
        <v/>
      </c>
      <c r="BK5743">
        <f t="shared" si="698"/>
        <v>1900</v>
      </c>
      <c r="BL5743">
        <f t="shared" si="699"/>
        <v>1900</v>
      </c>
      <c r="BM5743" t="str">
        <f t="shared" si="697"/>
        <v/>
      </c>
    </row>
    <row r="5744" spans="59:65">
      <c r="BG5744" t="str">
        <f t="shared" ca="1" si="693"/>
        <v/>
      </c>
      <c r="BH5744" t="str">
        <f t="shared" si="694"/>
        <v/>
      </c>
      <c r="BI5744" t="str">
        <f t="shared" si="695"/>
        <v/>
      </c>
      <c r="BJ5744" t="str">
        <f t="shared" ca="1" si="696"/>
        <v/>
      </c>
      <c r="BK5744">
        <f t="shared" si="698"/>
        <v>1900</v>
      </c>
      <c r="BL5744">
        <f t="shared" si="699"/>
        <v>1900</v>
      </c>
      <c r="BM5744" t="str">
        <f t="shared" si="697"/>
        <v/>
      </c>
    </row>
    <row r="5745" spans="59:65">
      <c r="BG5745" t="str">
        <f t="shared" ca="1" si="693"/>
        <v/>
      </c>
      <c r="BH5745" t="str">
        <f t="shared" si="694"/>
        <v/>
      </c>
      <c r="BI5745" t="str">
        <f t="shared" si="695"/>
        <v/>
      </c>
      <c r="BJ5745" t="str">
        <f t="shared" ca="1" si="696"/>
        <v/>
      </c>
      <c r="BK5745">
        <f t="shared" si="698"/>
        <v>1900</v>
      </c>
      <c r="BL5745">
        <f t="shared" si="699"/>
        <v>1900</v>
      </c>
      <c r="BM5745" t="str">
        <f t="shared" si="697"/>
        <v/>
      </c>
    </row>
    <row r="5746" spans="59:65">
      <c r="BG5746" t="str">
        <f t="shared" ca="1" si="693"/>
        <v/>
      </c>
      <c r="BH5746" t="str">
        <f t="shared" si="694"/>
        <v/>
      </c>
      <c r="BI5746" t="str">
        <f t="shared" si="695"/>
        <v/>
      </c>
      <c r="BJ5746" t="str">
        <f t="shared" ca="1" si="696"/>
        <v/>
      </c>
      <c r="BK5746">
        <f t="shared" si="698"/>
        <v>1900</v>
      </c>
      <c r="BL5746">
        <f t="shared" si="699"/>
        <v>1900</v>
      </c>
      <c r="BM5746" t="str">
        <f t="shared" si="697"/>
        <v/>
      </c>
    </row>
    <row r="5747" spans="59:65">
      <c r="BG5747" t="str">
        <f t="shared" ca="1" si="693"/>
        <v/>
      </c>
      <c r="BH5747" t="str">
        <f t="shared" si="694"/>
        <v/>
      </c>
      <c r="BI5747" t="str">
        <f t="shared" si="695"/>
        <v/>
      </c>
      <c r="BJ5747" t="str">
        <f t="shared" ca="1" si="696"/>
        <v/>
      </c>
      <c r="BK5747">
        <f t="shared" si="698"/>
        <v>1900</v>
      </c>
      <c r="BL5747">
        <f t="shared" si="699"/>
        <v>1900</v>
      </c>
      <c r="BM5747" t="str">
        <f t="shared" si="697"/>
        <v/>
      </c>
    </row>
    <row r="5748" spans="59:65">
      <c r="BG5748" t="str">
        <f t="shared" ca="1" si="693"/>
        <v/>
      </c>
      <c r="BH5748" t="str">
        <f t="shared" si="694"/>
        <v/>
      </c>
      <c r="BI5748" t="str">
        <f t="shared" si="695"/>
        <v/>
      </c>
      <c r="BJ5748" t="str">
        <f t="shared" ca="1" si="696"/>
        <v/>
      </c>
      <c r="BK5748">
        <f t="shared" si="698"/>
        <v>1900</v>
      </c>
      <c r="BL5748">
        <f t="shared" si="699"/>
        <v>1900</v>
      </c>
      <c r="BM5748" t="str">
        <f t="shared" si="697"/>
        <v/>
      </c>
    </row>
    <row r="5749" spans="59:65">
      <c r="BG5749" t="str">
        <f t="shared" ca="1" si="693"/>
        <v/>
      </c>
      <c r="BH5749" t="str">
        <f t="shared" si="694"/>
        <v/>
      </c>
      <c r="BI5749" t="str">
        <f t="shared" si="695"/>
        <v/>
      </c>
      <c r="BJ5749" t="str">
        <f t="shared" ca="1" si="696"/>
        <v/>
      </c>
      <c r="BK5749">
        <f t="shared" si="698"/>
        <v>1900</v>
      </c>
      <c r="BL5749">
        <f t="shared" si="699"/>
        <v>1900</v>
      </c>
      <c r="BM5749" t="str">
        <f t="shared" si="697"/>
        <v/>
      </c>
    </row>
    <row r="5750" spans="59:65">
      <c r="BG5750" t="str">
        <f t="shared" ca="1" si="693"/>
        <v/>
      </c>
      <c r="BH5750" t="str">
        <f t="shared" si="694"/>
        <v/>
      </c>
      <c r="BI5750" t="str">
        <f t="shared" si="695"/>
        <v/>
      </c>
      <c r="BJ5750" t="str">
        <f t="shared" ca="1" si="696"/>
        <v/>
      </c>
      <c r="BK5750">
        <f t="shared" si="698"/>
        <v>1900</v>
      </c>
      <c r="BL5750">
        <f t="shared" si="699"/>
        <v>1900</v>
      </c>
      <c r="BM5750" t="str">
        <f t="shared" si="697"/>
        <v/>
      </c>
    </row>
    <row r="5751" spans="59:65">
      <c r="BG5751" t="str">
        <f t="shared" ca="1" si="693"/>
        <v/>
      </c>
      <c r="BH5751" t="str">
        <f t="shared" si="694"/>
        <v/>
      </c>
      <c r="BI5751" t="str">
        <f t="shared" si="695"/>
        <v/>
      </c>
      <c r="BJ5751" t="str">
        <f t="shared" ca="1" si="696"/>
        <v/>
      </c>
      <c r="BK5751">
        <f t="shared" si="698"/>
        <v>1900</v>
      </c>
      <c r="BL5751">
        <f t="shared" si="699"/>
        <v>1900</v>
      </c>
      <c r="BM5751" t="str">
        <f t="shared" si="697"/>
        <v/>
      </c>
    </row>
    <row r="5752" spans="59:65">
      <c r="BG5752" t="str">
        <f t="shared" ca="1" si="693"/>
        <v/>
      </c>
      <c r="BH5752" t="str">
        <f t="shared" si="694"/>
        <v/>
      </c>
      <c r="BI5752" t="str">
        <f t="shared" si="695"/>
        <v/>
      </c>
      <c r="BJ5752" t="str">
        <f t="shared" ca="1" si="696"/>
        <v/>
      </c>
      <c r="BK5752">
        <f t="shared" si="698"/>
        <v>1900</v>
      </c>
      <c r="BL5752">
        <f t="shared" si="699"/>
        <v>1900</v>
      </c>
      <c r="BM5752" t="str">
        <f t="shared" si="697"/>
        <v/>
      </c>
    </row>
    <row r="5753" spans="59:65">
      <c r="BG5753" t="str">
        <f t="shared" ref="BG5753:BG5816" ca="1" si="700">IF(A5753="","",DATEDIF(J5753,TODAY(),"y"))</f>
        <v/>
      </c>
      <c r="BH5753" t="str">
        <f t="shared" ref="BH5753:BH5816" si="701">IF(A5753="","",IF(BG5753&lt;61,"Moins de 61",IF(BG5753&lt;66,"61 à 65",IF(BG5753&lt;71,"66 à 70",IF(BG5753&lt;76,"71 à 75",IF(BG5753&lt;81,"76 à 80",IF(BG5753&lt;86,"81 à 85",IF(BG5753&lt;91,"86 à 90",IF(BG5753&lt;96,"91 à 95",IF(BG5753&lt;101,"96 à 100",IF(BG5753&gt;=101,"101 et plus","")))))))))))</f>
        <v/>
      </c>
      <c r="BI5753" t="str">
        <f t="shared" ref="BI5753:BI5816" si="702">IF(B5753="","",IF(BG5753&lt;66,"Moins de 66",IF(BG5753&lt;71,"66 à 70",IF(BG5753&lt;76,"71 à 75",IF(BG5753&lt;81,"76 à 80",IF(BG5753&gt;=81,"plus de 80",""))))))</f>
        <v/>
      </c>
      <c r="BJ5753" t="str">
        <f t="shared" ref="BJ5753:BJ5816" ca="1" si="703">IF(A5753="","",DATEDIF(L5753,TODAY(),"y"))</f>
        <v/>
      </c>
      <c r="BK5753">
        <f t="shared" si="698"/>
        <v>1900</v>
      </c>
      <c r="BL5753">
        <f t="shared" si="699"/>
        <v>1900</v>
      </c>
      <c r="BM5753" t="str">
        <f t="shared" si="697"/>
        <v/>
      </c>
    </row>
    <row r="5754" spans="59:65">
      <c r="BG5754" t="str">
        <f t="shared" ca="1" si="700"/>
        <v/>
      </c>
      <c r="BH5754" t="str">
        <f t="shared" si="701"/>
        <v/>
      </c>
      <c r="BI5754" t="str">
        <f t="shared" si="702"/>
        <v/>
      </c>
      <c r="BJ5754" t="str">
        <f t="shared" ca="1" si="703"/>
        <v/>
      </c>
      <c r="BK5754">
        <f t="shared" si="698"/>
        <v>1900</v>
      </c>
      <c r="BL5754">
        <f t="shared" si="699"/>
        <v>1900</v>
      </c>
      <c r="BM5754" t="str">
        <f t="shared" si="697"/>
        <v/>
      </c>
    </row>
    <row r="5755" spans="59:65">
      <c r="BG5755" t="str">
        <f t="shared" ca="1" si="700"/>
        <v/>
      </c>
      <c r="BH5755" t="str">
        <f t="shared" si="701"/>
        <v/>
      </c>
      <c r="BI5755" t="str">
        <f t="shared" si="702"/>
        <v/>
      </c>
      <c r="BJ5755" t="str">
        <f t="shared" ca="1" si="703"/>
        <v/>
      </c>
      <c r="BK5755">
        <f t="shared" si="698"/>
        <v>1900</v>
      </c>
      <c r="BL5755">
        <f t="shared" si="699"/>
        <v>1900</v>
      </c>
      <c r="BM5755" t="str">
        <f t="shared" si="697"/>
        <v/>
      </c>
    </row>
    <row r="5756" spans="59:65">
      <c r="BG5756" t="str">
        <f t="shared" ca="1" si="700"/>
        <v/>
      </c>
      <c r="BH5756" t="str">
        <f t="shared" si="701"/>
        <v/>
      </c>
      <c r="BI5756" t="str">
        <f t="shared" si="702"/>
        <v/>
      </c>
      <c r="BJ5756" t="str">
        <f t="shared" ca="1" si="703"/>
        <v/>
      </c>
      <c r="BK5756">
        <f t="shared" si="698"/>
        <v>1900</v>
      </c>
      <c r="BL5756">
        <f t="shared" si="699"/>
        <v>1900</v>
      </c>
      <c r="BM5756" t="str">
        <f t="shared" si="697"/>
        <v/>
      </c>
    </row>
    <row r="5757" spans="59:65">
      <c r="BG5757" t="str">
        <f t="shared" ca="1" si="700"/>
        <v/>
      </c>
      <c r="BH5757" t="str">
        <f t="shared" si="701"/>
        <v/>
      </c>
      <c r="BI5757" t="str">
        <f t="shared" si="702"/>
        <v/>
      </c>
      <c r="BJ5757" t="str">
        <f t="shared" ca="1" si="703"/>
        <v/>
      </c>
      <c r="BK5757">
        <f t="shared" si="698"/>
        <v>1900</v>
      </c>
      <c r="BL5757">
        <f t="shared" si="699"/>
        <v>1900</v>
      </c>
      <c r="BM5757" t="str">
        <f t="shared" si="697"/>
        <v/>
      </c>
    </row>
    <row r="5758" spans="59:65">
      <c r="BG5758" t="str">
        <f t="shared" ca="1" si="700"/>
        <v/>
      </c>
      <c r="BH5758" t="str">
        <f t="shared" si="701"/>
        <v/>
      </c>
      <c r="BI5758" t="str">
        <f t="shared" si="702"/>
        <v/>
      </c>
      <c r="BJ5758" t="str">
        <f t="shared" ca="1" si="703"/>
        <v/>
      </c>
      <c r="BK5758">
        <f t="shared" si="698"/>
        <v>1900</v>
      </c>
      <c r="BL5758">
        <f t="shared" si="699"/>
        <v>1900</v>
      </c>
      <c r="BM5758" t="str">
        <f t="shared" si="697"/>
        <v/>
      </c>
    </row>
    <row r="5759" spans="59:65">
      <c r="BG5759" t="str">
        <f t="shared" ca="1" si="700"/>
        <v/>
      </c>
      <c r="BH5759" t="str">
        <f t="shared" si="701"/>
        <v/>
      </c>
      <c r="BI5759" t="str">
        <f t="shared" si="702"/>
        <v/>
      </c>
      <c r="BJ5759" t="str">
        <f t="shared" ca="1" si="703"/>
        <v/>
      </c>
      <c r="BK5759">
        <f t="shared" si="698"/>
        <v>1900</v>
      </c>
      <c r="BL5759">
        <f t="shared" si="699"/>
        <v>1900</v>
      </c>
      <c r="BM5759" t="str">
        <f t="shared" si="697"/>
        <v/>
      </c>
    </row>
    <row r="5760" spans="59:65">
      <c r="BG5760" t="str">
        <f t="shared" ca="1" si="700"/>
        <v/>
      </c>
      <c r="BH5760" t="str">
        <f t="shared" si="701"/>
        <v/>
      </c>
      <c r="BI5760" t="str">
        <f t="shared" si="702"/>
        <v/>
      </c>
      <c r="BJ5760" t="str">
        <f t="shared" ca="1" si="703"/>
        <v/>
      </c>
      <c r="BK5760">
        <f t="shared" si="698"/>
        <v>1900</v>
      </c>
      <c r="BL5760">
        <f t="shared" si="699"/>
        <v>1900</v>
      </c>
      <c r="BM5760" t="str">
        <f t="shared" si="697"/>
        <v/>
      </c>
    </row>
    <row r="5761" spans="59:65">
      <c r="BG5761" t="str">
        <f t="shared" ca="1" si="700"/>
        <v/>
      </c>
      <c r="BH5761" t="str">
        <f t="shared" si="701"/>
        <v/>
      </c>
      <c r="BI5761" t="str">
        <f t="shared" si="702"/>
        <v/>
      </c>
      <c r="BJ5761" t="str">
        <f t="shared" ca="1" si="703"/>
        <v/>
      </c>
      <c r="BK5761">
        <f t="shared" si="698"/>
        <v>1900</v>
      </c>
      <c r="BL5761">
        <f t="shared" si="699"/>
        <v>1900</v>
      </c>
      <c r="BM5761" t="str">
        <f t="shared" si="697"/>
        <v/>
      </c>
    </row>
    <row r="5762" spans="59:65">
      <c r="BG5762" t="str">
        <f t="shared" ca="1" si="700"/>
        <v/>
      </c>
      <c r="BH5762" t="str">
        <f t="shared" si="701"/>
        <v/>
      </c>
      <c r="BI5762" t="str">
        <f t="shared" si="702"/>
        <v/>
      </c>
      <c r="BJ5762" t="str">
        <f t="shared" ca="1" si="703"/>
        <v/>
      </c>
      <c r="BK5762">
        <f t="shared" si="698"/>
        <v>1900</v>
      </c>
      <c r="BL5762">
        <f t="shared" si="699"/>
        <v>1900</v>
      </c>
      <c r="BM5762" t="str">
        <f t="shared" ref="BM5762:BM5825" si="704">IF(A5762="","",IF(O5762="Adhérent",BG5762,""))</f>
        <v/>
      </c>
    </row>
    <row r="5763" spans="59:65">
      <c r="BG5763" t="str">
        <f t="shared" ca="1" si="700"/>
        <v/>
      </c>
      <c r="BH5763" t="str">
        <f t="shared" si="701"/>
        <v/>
      </c>
      <c r="BI5763" t="str">
        <f t="shared" si="702"/>
        <v/>
      </c>
      <c r="BJ5763" t="str">
        <f t="shared" ca="1" si="703"/>
        <v/>
      </c>
      <c r="BK5763">
        <f t="shared" ref="BK5763:BK5826" si="705">YEAR(L5763)</f>
        <v>1900</v>
      </c>
      <c r="BL5763">
        <f t="shared" ref="BL5763:BL5826" si="706">YEAR(E5763)</f>
        <v>1900</v>
      </c>
      <c r="BM5763" t="str">
        <f t="shared" si="704"/>
        <v/>
      </c>
    </row>
    <row r="5764" spans="59:65">
      <c r="BG5764" t="str">
        <f t="shared" ca="1" si="700"/>
        <v/>
      </c>
      <c r="BH5764" t="str">
        <f t="shared" si="701"/>
        <v/>
      </c>
      <c r="BI5764" t="str">
        <f t="shared" si="702"/>
        <v/>
      </c>
      <c r="BJ5764" t="str">
        <f t="shared" ca="1" si="703"/>
        <v/>
      </c>
      <c r="BK5764">
        <f t="shared" si="705"/>
        <v>1900</v>
      </c>
      <c r="BL5764">
        <f t="shared" si="706"/>
        <v>1900</v>
      </c>
      <c r="BM5764" t="str">
        <f t="shared" si="704"/>
        <v/>
      </c>
    </row>
    <row r="5765" spans="59:65">
      <c r="BG5765" t="str">
        <f t="shared" ca="1" si="700"/>
        <v/>
      </c>
      <c r="BH5765" t="str">
        <f t="shared" si="701"/>
        <v/>
      </c>
      <c r="BI5765" t="str">
        <f t="shared" si="702"/>
        <v/>
      </c>
      <c r="BJ5765" t="str">
        <f t="shared" ca="1" si="703"/>
        <v/>
      </c>
      <c r="BK5765">
        <f t="shared" si="705"/>
        <v>1900</v>
      </c>
      <c r="BL5765">
        <f t="shared" si="706"/>
        <v>1900</v>
      </c>
      <c r="BM5765" t="str">
        <f t="shared" si="704"/>
        <v/>
      </c>
    </row>
    <row r="5766" spans="59:65">
      <c r="BG5766" t="str">
        <f t="shared" ca="1" si="700"/>
        <v/>
      </c>
      <c r="BH5766" t="str">
        <f t="shared" si="701"/>
        <v/>
      </c>
      <c r="BI5766" t="str">
        <f t="shared" si="702"/>
        <v/>
      </c>
      <c r="BJ5766" t="str">
        <f t="shared" ca="1" si="703"/>
        <v/>
      </c>
      <c r="BK5766">
        <f t="shared" si="705"/>
        <v>1900</v>
      </c>
      <c r="BL5766">
        <f t="shared" si="706"/>
        <v>1900</v>
      </c>
      <c r="BM5766" t="str">
        <f t="shared" si="704"/>
        <v/>
      </c>
    </row>
    <row r="5767" spans="59:65">
      <c r="BG5767" t="str">
        <f t="shared" ca="1" si="700"/>
        <v/>
      </c>
      <c r="BH5767" t="str">
        <f t="shared" si="701"/>
        <v/>
      </c>
      <c r="BI5767" t="str">
        <f t="shared" si="702"/>
        <v/>
      </c>
      <c r="BJ5767" t="str">
        <f t="shared" ca="1" si="703"/>
        <v/>
      </c>
      <c r="BK5767">
        <f t="shared" si="705"/>
        <v>1900</v>
      </c>
      <c r="BL5767">
        <f t="shared" si="706"/>
        <v>1900</v>
      </c>
      <c r="BM5767" t="str">
        <f t="shared" si="704"/>
        <v/>
      </c>
    </row>
    <row r="5768" spans="59:65">
      <c r="BG5768" t="str">
        <f t="shared" ca="1" si="700"/>
        <v/>
      </c>
      <c r="BH5768" t="str">
        <f t="shared" si="701"/>
        <v/>
      </c>
      <c r="BI5768" t="str">
        <f t="shared" si="702"/>
        <v/>
      </c>
      <c r="BJ5768" t="str">
        <f t="shared" ca="1" si="703"/>
        <v/>
      </c>
      <c r="BK5768">
        <f t="shared" si="705"/>
        <v>1900</v>
      </c>
      <c r="BL5768">
        <f t="shared" si="706"/>
        <v>1900</v>
      </c>
      <c r="BM5768" t="str">
        <f t="shared" si="704"/>
        <v/>
      </c>
    </row>
    <row r="5769" spans="59:65">
      <c r="BG5769" t="str">
        <f t="shared" ca="1" si="700"/>
        <v/>
      </c>
      <c r="BH5769" t="str">
        <f t="shared" si="701"/>
        <v/>
      </c>
      <c r="BI5769" t="str">
        <f t="shared" si="702"/>
        <v/>
      </c>
      <c r="BJ5769" t="str">
        <f t="shared" ca="1" si="703"/>
        <v/>
      </c>
      <c r="BK5769">
        <f t="shared" si="705"/>
        <v>1900</v>
      </c>
      <c r="BL5769">
        <f t="shared" si="706"/>
        <v>1900</v>
      </c>
      <c r="BM5769" t="str">
        <f t="shared" si="704"/>
        <v/>
      </c>
    </row>
    <row r="5770" spans="59:65">
      <c r="BG5770" t="str">
        <f t="shared" ca="1" si="700"/>
        <v/>
      </c>
      <c r="BH5770" t="str">
        <f t="shared" si="701"/>
        <v/>
      </c>
      <c r="BI5770" t="str">
        <f t="shared" si="702"/>
        <v/>
      </c>
      <c r="BJ5770" t="str">
        <f t="shared" ca="1" si="703"/>
        <v/>
      </c>
      <c r="BK5770">
        <f t="shared" si="705"/>
        <v>1900</v>
      </c>
      <c r="BL5770">
        <f t="shared" si="706"/>
        <v>1900</v>
      </c>
      <c r="BM5770" t="str">
        <f t="shared" si="704"/>
        <v/>
      </c>
    </row>
    <row r="5771" spans="59:65">
      <c r="BG5771" t="str">
        <f t="shared" ca="1" si="700"/>
        <v/>
      </c>
      <c r="BH5771" t="str">
        <f t="shared" si="701"/>
        <v/>
      </c>
      <c r="BI5771" t="str">
        <f t="shared" si="702"/>
        <v/>
      </c>
      <c r="BJ5771" t="str">
        <f t="shared" ca="1" si="703"/>
        <v/>
      </c>
      <c r="BK5771">
        <f t="shared" si="705"/>
        <v>1900</v>
      </c>
      <c r="BL5771">
        <f t="shared" si="706"/>
        <v>1900</v>
      </c>
      <c r="BM5771" t="str">
        <f t="shared" si="704"/>
        <v/>
      </c>
    </row>
    <row r="5772" spans="59:65">
      <c r="BG5772" t="str">
        <f t="shared" ca="1" si="700"/>
        <v/>
      </c>
      <c r="BH5772" t="str">
        <f t="shared" si="701"/>
        <v/>
      </c>
      <c r="BI5772" t="str">
        <f t="shared" si="702"/>
        <v/>
      </c>
      <c r="BJ5772" t="str">
        <f t="shared" ca="1" si="703"/>
        <v/>
      </c>
      <c r="BK5772">
        <f t="shared" si="705"/>
        <v>1900</v>
      </c>
      <c r="BL5772">
        <f t="shared" si="706"/>
        <v>1900</v>
      </c>
      <c r="BM5772" t="str">
        <f t="shared" si="704"/>
        <v/>
      </c>
    </row>
    <row r="5773" spans="59:65">
      <c r="BG5773" t="str">
        <f t="shared" ca="1" si="700"/>
        <v/>
      </c>
      <c r="BH5773" t="str">
        <f t="shared" si="701"/>
        <v/>
      </c>
      <c r="BI5773" t="str">
        <f t="shared" si="702"/>
        <v/>
      </c>
      <c r="BJ5773" t="str">
        <f t="shared" ca="1" si="703"/>
        <v/>
      </c>
      <c r="BK5773">
        <f t="shared" si="705"/>
        <v>1900</v>
      </c>
      <c r="BL5773">
        <f t="shared" si="706"/>
        <v>1900</v>
      </c>
      <c r="BM5773" t="str">
        <f t="shared" si="704"/>
        <v/>
      </c>
    </row>
    <row r="5774" spans="59:65">
      <c r="BG5774" t="str">
        <f t="shared" ca="1" si="700"/>
        <v/>
      </c>
      <c r="BH5774" t="str">
        <f t="shared" si="701"/>
        <v/>
      </c>
      <c r="BI5774" t="str">
        <f t="shared" si="702"/>
        <v/>
      </c>
      <c r="BJ5774" t="str">
        <f t="shared" ca="1" si="703"/>
        <v/>
      </c>
      <c r="BK5774">
        <f t="shared" si="705"/>
        <v>1900</v>
      </c>
      <c r="BL5774">
        <f t="shared" si="706"/>
        <v>1900</v>
      </c>
      <c r="BM5774" t="str">
        <f t="shared" si="704"/>
        <v/>
      </c>
    </row>
    <row r="5775" spans="59:65">
      <c r="BG5775" t="str">
        <f t="shared" ca="1" si="700"/>
        <v/>
      </c>
      <c r="BH5775" t="str">
        <f t="shared" si="701"/>
        <v/>
      </c>
      <c r="BI5775" t="str">
        <f t="shared" si="702"/>
        <v/>
      </c>
      <c r="BJ5775" t="str">
        <f t="shared" ca="1" si="703"/>
        <v/>
      </c>
      <c r="BK5775">
        <f t="shared" si="705"/>
        <v>1900</v>
      </c>
      <c r="BL5775">
        <f t="shared" si="706"/>
        <v>1900</v>
      </c>
      <c r="BM5775" t="str">
        <f t="shared" si="704"/>
        <v/>
      </c>
    </row>
    <row r="5776" spans="59:65">
      <c r="BG5776" t="str">
        <f t="shared" ca="1" si="700"/>
        <v/>
      </c>
      <c r="BH5776" t="str">
        <f t="shared" si="701"/>
        <v/>
      </c>
      <c r="BI5776" t="str">
        <f t="shared" si="702"/>
        <v/>
      </c>
      <c r="BJ5776" t="str">
        <f t="shared" ca="1" si="703"/>
        <v/>
      </c>
      <c r="BK5776">
        <f t="shared" si="705"/>
        <v>1900</v>
      </c>
      <c r="BL5776">
        <f t="shared" si="706"/>
        <v>1900</v>
      </c>
      <c r="BM5776" t="str">
        <f t="shared" si="704"/>
        <v/>
      </c>
    </row>
    <row r="5777" spans="59:65">
      <c r="BG5777" t="str">
        <f t="shared" ca="1" si="700"/>
        <v/>
      </c>
      <c r="BH5777" t="str">
        <f t="shared" si="701"/>
        <v/>
      </c>
      <c r="BI5777" t="str">
        <f t="shared" si="702"/>
        <v/>
      </c>
      <c r="BJ5777" t="str">
        <f t="shared" ca="1" si="703"/>
        <v/>
      </c>
      <c r="BK5777">
        <f t="shared" si="705"/>
        <v>1900</v>
      </c>
      <c r="BL5777">
        <f t="shared" si="706"/>
        <v>1900</v>
      </c>
      <c r="BM5777" t="str">
        <f t="shared" si="704"/>
        <v/>
      </c>
    </row>
    <row r="5778" spans="59:65">
      <c r="BG5778" t="str">
        <f t="shared" ca="1" si="700"/>
        <v/>
      </c>
      <c r="BH5778" t="str">
        <f t="shared" si="701"/>
        <v/>
      </c>
      <c r="BI5778" t="str">
        <f t="shared" si="702"/>
        <v/>
      </c>
      <c r="BJ5778" t="str">
        <f t="shared" ca="1" si="703"/>
        <v/>
      </c>
      <c r="BK5778">
        <f t="shared" si="705"/>
        <v>1900</v>
      </c>
      <c r="BL5778">
        <f t="shared" si="706"/>
        <v>1900</v>
      </c>
      <c r="BM5778" t="str">
        <f t="shared" si="704"/>
        <v/>
      </c>
    </row>
    <row r="5779" spans="59:65">
      <c r="BG5779" t="str">
        <f t="shared" ca="1" si="700"/>
        <v/>
      </c>
      <c r="BH5779" t="str">
        <f t="shared" si="701"/>
        <v/>
      </c>
      <c r="BI5779" t="str">
        <f t="shared" si="702"/>
        <v/>
      </c>
      <c r="BJ5779" t="str">
        <f t="shared" ca="1" si="703"/>
        <v/>
      </c>
      <c r="BK5779">
        <f t="shared" si="705"/>
        <v>1900</v>
      </c>
      <c r="BL5779">
        <f t="shared" si="706"/>
        <v>1900</v>
      </c>
      <c r="BM5779" t="str">
        <f t="shared" si="704"/>
        <v/>
      </c>
    </row>
    <row r="5780" spans="59:65">
      <c r="BG5780" t="str">
        <f t="shared" ca="1" si="700"/>
        <v/>
      </c>
      <c r="BH5780" t="str">
        <f t="shared" si="701"/>
        <v/>
      </c>
      <c r="BI5780" t="str">
        <f t="shared" si="702"/>
        <v/>
      </c>
      <c r="BJ5780" t="str">
        <f t="shared" ca="1" si="703"/>
        <v/>
      </c>
      <c r="BK5780">
        <f t="shared" si="705"/>
        <v>1900</v>
      </c>
      <c r="BL5780">
        <f t="shared" si="706"/>
        <v>1900</v>
      </c>
      <c r="BM5780" t="str">
        <f t="shared" si="704"/>
        <v/>
      </c>
    </row>
    <row r="5781" spans="59:65">
      <c r="BG5781" t="str">
        <f t="shared" ca="1" si="700"/>
        <v/>
      </c>
      <c r="BH5781" t="str">
        <f t="shared" si="701"/>
        <v/>
      </c>
      <c r="BI5781" t="str">
        <f t="shared" si="702"/>
        <v/>
      </c>
      <c r="BJ5781" t="str">
        <f t="shared" ca="1" si="703"/>
        <v/>
      </c>
      <c r="BK5781">
        <f t="shared" si="705"/>
        <v>1900</v>
      </c>
      <c r="BL5781">
        <f t="shared" si="706"/>
        <v>1900</v>
      </c>
      <c r="BM5781" t="str">
        <f t="shared" si="704"/>
        <v/>
      </c>
    </row>
    <row r="5782" spans="59:65">
      <c r="BG5782" t="str">
        <f t="shared" ca="1" si="700"/>
        <v/>
      </c>
      <c r="BH5782" t="str">
        <f t="shared" si="701"/>
        <v/>
      </c>
      <c r="BI5782" t="str">
        <f t="shared" si="702"/>
        <v/>
      </c>
      <c r="BJ5782" t="str">
        <f t="shared" ca="1" si="703"/>
        <v/>
      </c>
      <c r="BK5782">
        <f t="shared" si="705"/>
        <v>1900</v>
      </c>
      <c r="BL5782">
        <f t="shared" si="706"/>
        <v>1900</v>
      </c>
      <c r="BM5782" t="str">
        <f t="shared" si="704"/>
        <v/>
      </c>
    </row>
    <row r="5783" spans="59:65">
      <c r="BG5783" t="str">
        <f t="shared" ca="1" si="700"/>
        <v/>
      </c>
      <c r="BH5783" t="str">
        <f t="shared" si="701"/>
        <v/>
      </c>
      <c r="BI5783" t="str">
        <f t="shared" si="702"/>
        <v/>
      </c>
      <c r="BJ5783" t="str">
        <f t="shared" ca="1" si="703"/>
        <v/>
      </c>
      <c r="BK5783">
        <f t="shared" si="705"/>
        <v>1900</v>
      </c>
      <c r="BL5783">
        <f t="shared" si="706"/>
        <v>1900</v>
      </c>
      <c r="BM5783" t="str">
        <f t="shared" si="704"/>
        <v/>
      </c>
    </row>
    <row r="5784" spans="59:65">
      <c r="BG5784" t="str">
        <f t="shared" ca="1" si="700"/>
        <v/>
      </c>
      <c r="BH5784" t="str">
        <f t="shared" si="701"/>
        <v/>
      </c>
      <c r="BI5784" t="str">
        <f t="shared" si="702"/>
        <v/>
      </c>
      <c r="BJ5784" t="str">
        <f t="shared" ca="1" si="703"/>
        <v/>
      </c>
      <c r="BK5784">
        <f t="shared" si="705"/>
        <v>1900</v>
      </c>
      <c r="BL5784">
        <f t="shared" si="706"/>
        <v>1900</v>
      </c>
      <c r="BM5784" t="str">
        <f t="shared" si="704"/>
        <v/>
      </c>
    </row>
    <row r="5785" spans="59:65">
      <c r="BG5785" t="str">
        <f t="shared" ca="1" si="700"/>
        <v/>
      </c>
      <c r="BH5785" t="str">
        <f t="shared" si="701"/>
        <v/>
      </c>
      <c r="BI5785" t="str">
        <f t="shared" si="702"/>
        <v/>
      </c>
      <c r="BJ5785" t="str">
        <f t="shared" ca="1" si="703"/>
        <v/>
      </c>
      <c r="BK5785">
        <f t="shared" si="705"/>
        <v>1900</v>
      </c>
      <c r="BL5785">
        <f t="shared" si="706"/>
        <v>1900</v>
      </c>
      <c r="BM5785" t="str">
        <f t="shared" si="704"/>
        <v/>
      </c>
    </row>
    <row r="5786" spans="59:65">
      <c r="BG5786" t="str">
        <f t="shared" ca="1" si="700"/>
        <v/>
      </c>
      <c r="BH5786" t="str">
        <f t="shared" si="701"/>
        <v/>
      </c>
      <c r="BI5786" t="str">
        <f t="shared" si="702"/>
        <v/>
      </c>
      <c r="BJ5786" t="str">
        <f t="shared" ca="1" si="703"/>
        <v/>
      </c>
      <c r="BK5786">
        <f t="shared" si="705"/>
        <v>1900</v>
      </c>
      <c r="BL5786">
        <f t="shared" si="706"/>
        <v>1900</v>
      </c>
      <c r="BM5786" t="str">
        <f t="shared" si="704"/>
        <v/>
      </c>
    </row>
    <row r="5787" spans="59:65">
      <c r="BG5787" t="str">
        <f t="shared" ca="1" si="700"/>
        <v/>
      </c>
      <c r="BH5787" t="str">
        <f t="shared" si="701"/>
        <v/>
      </c>
      <c r="BI5787" t="str">
        <f t="shared" si="702"/>
        <v/>
      </c>
      <c r="BJ5787" t="str">
        <f t="shared" ca="1" si="703"/>
        <v/>
      </c>
      <c r="BK5787">
        <f t="shared" si="705"/>
        <v>1900</v>
      </c>
      <c r="BL5787">
        <f t="shared" si="706"/>
        <v>1900</v>
      </c>
      <c r="BM5787" t="str">
        <f t="shared" si="704"/>
        <v/>
      </c>
    </row>
    <row r="5788" spans="59:65">
      <c r="BG5788" t="str">
        <f t="shared" ca="1" si="700"/>
        <v/>
      </c>
      <c r="BH5788" t="str">
        <f t="shared" si="701"/>
        <v/>
      </c>
      <c r="BI5788" t="str">
        <f t="shared" si="702"/>
        <v/>
      </c>
      <c r="BJ5788" t="str">
        <f t="shared" ca="1" si="703"/>
        <v/>
      </c>
      <c r="BK5788">
        <f t="shared" si="705"/>
        <v>1900</v>
      </c>
      <c r="BL5788">
        <f t="shared" si="706"/>
        <v>1900</v>
      </c>
      <c r="BM5788" t="str">
        <f t="shared" si="704"/>
        <v/>
      </c>
    </row>
    <row r="5789" spans="59:65">
      <c r="BG5789" t="str">
        <f t="shared" ca="1" si="700"/>
        <v/>
      </c>
      <c r="BH5789" t="str">
        <f t="shared" si="701"/>
        <v/>
      </c>
      <c r="BI5789" t="str">
        <f t="shared" si="702"/>
        <v/>
      </c>
      <c r="BJ5789" t="str">
        <f t="shared" ca="1" si="703"/>
        <v/>
      </c>
      <c r="BK5789">
        <f t="shared" si="705"/>
        <v>1900</v>
      </c>
      <c r="BL5789">
        <f t="shared" si="706"/>
        <v>1900</v>
      </c>
      <c r="BM5789" t="str">
        <f t="shared" si="704"/>
        <v/>
      </c>
    </row>
    <row r="5790" spans="59:65">
      <c r="BG5790" t="str">
        <f t="shared" ca="1" si="700"/>
        <v/>
      </c>
      <c r="BH5790" t="str">
        <f t="shared" si="701"/>
        <v/>
      </c>
      <c r="BI5790" t="str">
        <f t="shared" si="702"/>
        <v/>
      </c>
      <c r="BJ5790" t="str">
        <f t="shared" ca="1" si="703"/>
        <v/>
      </c>
      <c r="BK5790">
        <f t="shared" si="705"/>
        <v>1900</v>
      </c>
      <c r="BL5790">
        <f t="shared" si="706"/>
        <v>1900</v>
      </c>
      <c r="BM5790" t="str">
        <f t="shared" si="704"/>
        <v/>
      </c>
    </row>
    <row r="5791" spans="59:65">
      <c r="BG5791" t="str">
        <f t="shared" ca="1" si="700"/>
        <v/>
      </c>
      <c r="BH5791" t="str">
        <f t="shared" si="701"/>
        <v/>
      </c>
      <c r="BI5791" t="str">
        <f t="shared" si="702"/>
        <v/>
      </c>
      <c r="BJ5791" t="str">
        <f t="shared" ca="1" si="703"/>
        <v/>
      </c>
      <c r="BK5791">
        <f t="shared" si="705"/>
        <v>1900</v>
      </c>
      <c r="BL5791">
        <f t="shared" si="706"/>
        <v>1900</v>
      </c>
      <c r="BM5791" t="str">
        <f t="shared" si="704"/>
        <v/>
      </c>
    </row>
    <row r="5792" spans="59:65">
      <c r="BG5792" t="str">
        <f t="shared" ca="1" si="700"/>
        <v/>
      </c>
      <c r="BH5792" t="str">
        <f t="shared" si="701"/>
        <v/>
      </c>
      <c r="BI5792" t="str">
        <f t="shared" si="702"/>
        <v/>
      </c>
      <c r="BJ5792" t="str">
        <f t="shared" ca="1" si="703"/>
        <v/>
      </c>
      <c r="BK5792">
        <f t="shared" si="705"/>
        <v>1900</v>
      </c>
      <c r="BL5792">
        <f t="shared" si="706"/>
        <v>1900</v>
      </c>
      <c r="BM5792" t="str">
        <f t="shared" si="704"/>
        <v/>
      </c>
    </row>
    <row r="5793" spans="59:65">
      <c r="BG5793" t="str">
        <f t="shared" ca="1" si="700"/>
        <v/>
      </c>
      <c r="BH5793" t="str">
        <f t="shared" si="701"/>
        <v/>
      </c>
      <c r="BI5793" t="str">
        <f t="shared" si="702"/>
        <v/>
      </c>
      <c r="BJ5793" t="str">
        <f t="shared" ca="1" si="703"/>
        <v/>
      </c>
      <c r="BK5793">
        <f t="shared" si="705"/>
        <v>1900</v>
      </c>
      <c r="BL5793">
        <f t="shared" si="706"/>
        <v>1900</v>
      </c>
      <c r="BM5793" t="str">
        <f t="shared" si="704"/>
        <v/>
      </c>
    </row>
    <row r="5794" spans="59:65">
      <c r="BG5794" t="str">
        <f t="shared" ca="1" si="700"/>
        <v/>
      </c>
      <c r="BH5794" t="str">
        <f t="shared" si="701"/>
        <v/>
      </c>
      <c r="BI5794" t="str">
        <f t="shared" si="702"/>
        <v/>
      </c>
      <c r="BJ5794" t="str">
        <f t="shared" ca="1" si="703"/>
        <v/>
      </c>
      <c r="BK5794">
        <f t="shared" si="705"/>
        <v>1900</v>
      </c>
      <c r="BL5794">
        <f t="shared" si="706"/>
        <v>1900</v>
      </c>
      <c r="BM5794" t="str">
        <f t="shared" si="704"/>
        <v/>
      </c>
    </row>
    <row r="5795" spans="59:65">
      <c r="BG5795" t="str">
        <f t="shared" ca="1" si="700"/>
        <v/>
      </c>
      <c r="BH5795" t="str">
        <f t="shared" si="701"/>
        <v/>
      </c>
      <c r="BI5795" t="str">
        <f t="shared" si="702"/>
        <v/>
      </c>
      <c r="BJ5795" t="str">
        <f t="shared" ca="1" si="703"/>
        <v/>
      </c>
      <c r="BK5795">
        <f t="shared" si="705"/>
        <v>1900</v>
      </c>
      <c r="BL5795">
        <f t="shared" si="706"/>
        <v>1900</v>
      </c>
      <c r="BM5795" t="str">
        <f t="shared" si="704"/>
        <v/>
      </c>
    </row>
    <row r="5796" spans="59:65">
      <c r="BG5796" t="str">
        <f t="shared" ca="1" si="700"/>
        <v/>
      </c>
      <c r="BH5796" t="str">
        <f t="shared" si="701"/>
        <v/>
      </c>
      <c r="BI5796" t="str">
        <f t="shared" si="702"/>
        <v/>
      </c>
      <c r="BJ5796" t="str">
        <f t="shared" ca="1" si="703"/>
        <v/>
      </c>
      <c r="BK5796">
        <f t="shared" si="705"/>
        <v>1900</v>
      </c>
      <c r="BL5796">
        <f t="shared" si="706"/>
        <v>1900</v>
      </c>
      <c r="BM5796" t="str">
        <f t="shared" si="704"/>
        <v/>
      </c>
    </row>
    <row r="5797" spans="59:65">
      <c r="BG5797" t="str">
        <f t="shared" ca="1" si="700"/>
        <v/>
      </c>
      <c r="BH5797" t="str">
        <f t="shared" si="701"/>
        <v/>
      </c>
      <c r="BI5797" t="str">
        <f t="shared" si="702"/>
        <v/>
      </c>
      <c r="BJ5797" t="str">
        <f t="shared" ca="1" si="703"/>
        <v/>
      </c>
      <c r="BK5797">
        <f t="shared" si="705"/>
        <v>1900</v>
      </c>
      <c r="BL5797">
        <f t="shared" si="706"/>
        <v>1900</v>
      </c>
      <c r="BM5797" t="str">
        <f t="shared" si="704"/>
        <v/>
      </c>
    </row>
    <row r="5798" spans="59:65">
      <c r="BG5798" t="str">
        <f t="shared" ca="1" si="700"/>
        <v/>
      </c>
      <c r="BH5798" t="str">
        <f t="shared" si="701"/>
        <v/>
      </c>
      <c r="BI5798" t="str">
        <f t="shared" si="702"/>
        <v/>
      </c>
      <c r="BJ5798" t="str">
        <f t="shared" ca="1" si="703"/>
        <v/>
      </c>
      <c r="BK5798">
        <f t="shared" si="705"/>
        <v>1900</v>
      </c>
      <c r="BL5798">
        <f t="shared" si="706"/>
        <v>1900</v>
      </c>
      <c r="BM5798" t="str">
        <f t="shared" si="704"/>
        <v/>
      </c>
    </row>
    <row r="5799" spans="59:65">
      <c r="BG5799" t="str">
        <f t="shared" ca="1" si="700"/>
        <v/>
      </c>
      <c r="BH5799" t="str">
        <f t="shared" si="701"/>
        <v/>
      </c>
      <c r="BI5799" t="str">
        <f t="shared" si="702"/>
        <v/>
      </c>
      <c r="BJ5799" t="str">
        <f t="shared" ca="1" si="703"/>
        <v/>
      </c>
      <c r="BK5799">
        <f t="shared" si="705"/>
        <v>1900</v>
      </c>
      <c r="BL5799">
        <f t="shared" si="706"/>
        <v>1900</v>
      </c>
      <c r="BM5799" t="str">
        <f t="shared" si="704"/>
        <v/>
      </c>
    </row>
    <row r="5800" spans="59:65">
      <c r="BG5800" t="str">
        <f t="shared" ca="1" si="700"/>
        <v/>
      </c>
      <c r="BH5800" t="str">
        <f t="shared" si="701"/>
        <v/>
      </c>
      <c r="BI5800" t="str">
        <f t="shared" si="702"/>
        <v/>
      </c>
      <c r="BJ5800" t="str">
        <f t="shared" ca="1" si="703"/>
        <v/>
      </c>
      <c r="BK5800">
        <f t="shared" si="705"/>
        <v>1900</v>
      </c>
      <c r="BL5800">
        <f t="shared" si="706"/>
        <v>1900</v>
      </c>
      <c r="BM5800" t="str">
        <f t="shared" si="704"/>
        <v/>
      </c>
    </row>
    <row r="5801" spans="59:65">
      <c r="BG5801" t="str">
        <f t="shared" ca="1" si="700"/>
        <v/>
      </c>
      <c r="BH5801" t="str">
        <f t="shared" si="701"/>
        <v/>
      </c>
      <c r="BI5801" t="str">
        <f t="shared" si="702"/>
        <v/>
      </c>
      <c r="BJ5801" t="str">
        <f t="shared" ca="1" si="703"/>
        <v/>
      </c>
      <c r="BK5801">
        <f t="shared" si="705"/>
        <v>1900</v>
      </c>
      <c r="BL5801">
        <f t="shared" si="706"/>
        <v>1900</v>
      </c>
      <c r="BM5801" t="str">
        <f t="shared" si="704"/>
        <v/>
      </c>
    </row>
    <row r="5802" spans="59:65">
      <c r="BG5802" t="str">
        <f t="shared" ca="1" si="700"/>
        <v/>
      </c>
      <c r="BH5802" t="str">
        <f t="shared" si="701"/>
        <v/>
      </c>
      <c r="BI5802" t="str">
        <f t="shared" si="702"/>
        <v/>
      </c>
      <c r="BJ5802" t="str">
        <f t="shared" ca="1" si="703"/>
        <v/>
      </c>
      <c r="BK5802">
        <f t="shared" si="705"/>
        <v>1900</v>
      </c>
      <c r="BL5802">
        <f t="shared" si="706"/>
        <v>1900</v>
      </c>
      <c r="BM5802" t="str">
        <f t="shared" si="704"/>
        <v/>
      </c>
    </row>
    <row r="5803" spans="59:65">
      <c r="BG5803" t="str">
        <f t="shared" ca="1" si="700"/>
        <v/>
      </c>
      <c r="BH5803" t="str">
        <f t="shared" si="701"/>
        <v/>
      </c>
      <c r="BI5803" t="str">
        <f t="shared" si="702"/>
        <v/>
      </c>
      <c r="BJ5803" t="str">
        <f t="shared" ca="1" si="703"/>
        <v/>
      </c>
      <c r="BK5803">
        <f t="shared" si="705"/>
        <v>1900</v>
      </c>
      <c r="BL5803">
        <f t="shared" si="706"/>
        <v>1900</v>
      </c>
      <c r="BM5803" t="str">
        <f t="shared" si="704"/>
        <v/>
      </c>
    </row>
    <row r="5804" spans="59:65">
      <c r="BG5804" t="str">
        <f t="shared" ca="1" si="700"/>
        <v/>
      </c>
      <c r="BH5804" t="str">
        <f t="shared" si="701"/>
        <v/>
      </c>
      <c r="BI5804" t="str">
        <f t="shared" si="702"/>
        <v/>
      </c>
      <c r="BJ5804" t="str">
        <f t="shared" ca="1" si="703"/>
        <v/>
      </c>
      <c r="BK5804">
        <f t="shared" si="705"/>
        <v>1900</v>
      </c>
      <c r="BL5804">
        <f t="shared" si="706"/>
        <v>1900</v>
      </c>
      <c r="BM5804" t="str">
        <f t="shared" si="704"/>
        <v/>
      </c>
    </row>
    <row r="5805" spans="59:65">
      <c r="BG5805" t="str">
        <f t="shared" ca="1" si="700"/>
        <v/>
      </c>
      <c r="BH5805" t="str">
        <f t="shared" si="701"/>
        <v/>
      </c>
      <c r="BI5805" t="str">
        <f t="shared" si="702"/>
        <v/>
      </c>
      <c r="BJ5805" t="str">
        <f t="shared" ca="1" si="703"/>
        <v/>
      </c>
      <c r="BK5805">
        <f t="shared" si="705"/>
        <v>1900</v>
      </c>
      <c r="BL5805">
        <f t="shared" si="706"/>
        <v>1900</v>
      </c>
      <c r="BM5805" t="str">
        <f t="shared" si="704"/>
        <v/>
      </c>
    </row>
    <row r="5806" spans="59:65">
      <c r="BG5806" t="str">
        <f t="shared" ca="1" si="700"/>
        <v/>
      </c>
      <c r="BH5806" t="str">
        <f t="shared" si="701"/>
        <v/>
      </c>
      <c r="BI5806" t="str">
        <f t="shared" si="702"/>
        <v/>
      </c>
      <c r="BJ5806" t="str">
        <f t="shared" ca="1" si="703"/>
        <v/>
      </c>
      <c r="BK5806">
        <f t="shared" si="705"/>
        <v>1900</v>
      </c>
      <c r="BL5806">
        <f t="shared" si="706"/>
        <v>1900</v>
      </c>
      <c r="BM5806" t="str">
        <f t="shared" si="704"/>
        <v/>
      </c>
    </row>
    <row r="5807" spans="59:65">
      <c r="BG5807" t="str">
        <f t="shared" ca="1" si="700"/>
        <v/>
      </c>
      <c r="BH5807" t="str">
        <f t="shared" si="701"/>
        <v/>
      </c>
      <c r="BI5807" t="str">
        <f t="shared" si="702"/>
        <v/>
      </c>
      <c r="BJ5807" t="str">
        <f t="shared" ca="1" si="703"/>
        <v/>
      </c>
      <c r="BK5807">
        <f t="shared" si="705"/>
        <v>1900</v>
      </c>
      <c r="BL5807">
        <f t="shared" si="706"/>
        <v>1900</v>
      </c>
      <c r="BM5807" t="str">
        <f t="shared" si="704"/>
        <v/>
      </c>
    </row>
    <row r="5808" spans="59:65">
      <c r="BG5808" t="str">
        <f t="shared" ca="1" si="700"/>
        <v/>
      </c>
      <c r="BH5808" t="str">
        <f t="shared" si="701"/>
        <v/>
      </c>
      <c r="BI5808" t="str">
        <f t="shared" si="702"/>
        <v/>
      </c>
      <c r="BJ5808" t="str">
        <f t="shared" ca="1" si="703"/>
        <v/>
      </c>
      <c r="BK5808">
        <f t="shared" si="705"/>
        <v>1900</v>
      </c>
      <c r="BL5808">
        <f t="shared" si="706"/>
        <v>1900</v>
      </c>
      <c r="BM5808" t="str">
        <f t="shared" si="704"/>
        <v/>
      </c>
    </row>
    <row r="5809" spans="59:65">
      <c r="BG5809" t="str">
        <f t="shared" ca="1" si="700"/>
        <v/>
      </c>
      <c r="BH5809" t="str">
        <f t="shared" si="701"/>
        <v/>
      </c>
      <c r="BI5809" t="str">
        <f t="shared" si="702"/>
        <v/>
      </c>
      <c r="BJ5809" t="str">
        <f t="shared" ca="1" si="703"/>
        <v/>
      </c>
      <c r="BK5809">
        <f t="shared" si="705"/>
        <v>1900</v>
      </c>
      <c r="BL5809">
        <f t="shared" si="706"/>
        <v>1900</v>
      </c>
      <c r="BM5809" t="str">
        <f t="shared" si="704"/>
        <v/>
      </c>
    </row>
    <row r="5810" spans="59:65">
      <c r="BG5810" t="str">
        <f t="shared" ca="1" si="700"/>
        <v/>
      </c>
      <c r="BH5810" t="str">
        <f t="shared" si="701"/>
        <v/>
      </c>
      <c r="BI5810" t="str">
        <f t="shared" si="702"/>
        <v/>
      </c>
      <c r="BJ5810" t="str">
        <f t="shared" ca="1" si="703"/>
        <v/>
      </c>
      <c r="BK5810">
        <f t="shared" si="705"/>
        <v>1900</v>
      </c>
      <c r="BL5810">
        <f t="shared" si="706"/>
        <v>1900</v>
      </c>
      <c r="BM5810" t="str">
        <f t="shared" si="704"/>
        <v/>
      </c>
    </row>
    <row r="5811" spans="59:65">
      <c r="BG5811" t="str">
        <f t="shared" ca="1" si="700"/>
        <v/>
      </c>
      <c r="BH5811" t="str">
        <f t="shared" si="701"/>
        <v/>
      </c>
      <c r="BI5811" t="str">
        <f t="shared" si="702"/>
        <v/>
      </c>
      <c r="BJ5811" t="str">
        <f t="shared" ca="1" si="703"/>
        <v/>
      </c>
      <c r="BK5811">
        <f t="shared" si="705"/>
        <v>1900</v>
      </c>
      <c r="BL5811">
        <f t="shared" si="706"/>
        <v>1900</v>
      </c>
      <c r="BM5811" t="str">
        <f t="shared" si="704"/>
        <v/>
      </c>
    </row>
    <row r="5812" spans="59:65">
      <c r="BG5812" t="str">
        <f t="shared" ca="1" si="700"/>
        <v/>
      </c>
      <c r="BH5812" t="str">
        <f t="shared" si="701"/>
        <v/>
      </c>
      <c r="BI5812" t="str">
        <f t="shared" si="702"/>
        <v/>
      </c>
      <c r="BJ5812" t="str">
        <f t="shared" ca="1" si="703"/>
        <v/>
      </c>
      <c r="BK5812">
        <f t="shared" si="705"/>
        <v>1900</v>
      </c>
      <c r="BL5812">
        <f t="shared" si="706"/>
        <v>1900</v>
      </c>
      <c r="BM5812" t="str">
        <f t="shared" si="704"/>
        <v/>
      </c>
    </row>
    <row r="5813" spans="59:65">
      <c r="BG5813" t="str">
        <f t="shared" ca="1" si="700"/>
        <v/>
      </c>
      <c r="BH5813" t="str">
        <f t="shared" si="701"/>
        <v/>
      </c>
      <c r="BI5813" t="str">
        <f t="shared" si="702"/>
        <v/>
      </c>
      <c r="BJ5813" t="str">
        <f t="shared" ca="1" si="703"/>
        <v/>
      </c>
      <c r="BK5813">
        <f t="shared" si="705"/>
        <v>1900</v>
      </c>
      <c r="BL5813">
        <f t="shared" si="706"/>
        <v>1900</v>
      </c>
      <c r="BM5813" t="str">
        <f t="shared" si="704"/>
        <v/>
      </c>
    </row>
    <row r="5814" spans="59:65">
      <c r="BG5814" t="str">
        <f t="shared" ca="1" si="700"/>
        <v/>
      </c>
      <c r="BH5814" t="str">
        <f t="shared" si="701"/>
        <v/>
      </c>
      <c r="BI5814" t="str">
        <f t="shared" si="702"/>
        <v/>
      </c>
      <c r="BJ5814" t="str">
        <f t="shared" ca="1" si="703"/>
        <v/>
      </c>
      <c r="BK5814">
        <f t="shared" si="705"/>
        <v>1900</v>
      </c>
      <c r="BL5814">
        <f t="shared" si="706"/>
        <v>1900</v>
      </c>
      <c r="BM5814" t="str">
        <f t="shared" si="704"/>
        <v/>
      </c>
    </row>
    <row r="5815" spans="59:65">
      <c r="BG5815" t="str">
        <f t="shared" ca="1" si="700"/>
        <v/>
      </c>
      <c r="BH5815" t="str">
        <f t="shared" si="701"/>
        <v/>
      </c>
      <c r="BI5815" t="str">
        <f t="shared" si="702"/>
        <v/>
      </c>
      <c r="BJ5815" t="str">
        <f t="shared" ca="1" si="703"/>
        <v/>
      </c>
      <c r="BK5815">
        <f t="shared" si="705"/>
        <v>1900</v>
      </c>
      <c r="BL5815">
        <f t="shared" si="706"/>
        <v>1900</v>
      </c>
      <c r="BM5815" t="str">
        <f t="shared" si="704"/>
        <v/>
      </c>
    </row>
    <row r="5816" spans="59:65">
      <c r="BG5816" t="str">
        <f t="shared" ca="1" si="700"/>
        <v/>
      </c>
      <c r="BH5816" t="str">
        <f t="shared" si="701"/>
        <v/>
      </c>
      <c r="BI5816" t="str">
        <f t="shared" si="702"/>
        <v/>
      </c>
      <c r="BJ5816" t="str">
        <f t="shared" ca="1" si="703"/>
        <v/>
      </c>
      <c r="BK5816">
        <f t="shared" si="705"/>
        <v>1900</v>
      </c>
      <c r="BL5816">
        <f t="shared" si="706"/>
        <v>1900</v>
      </c>
      <c r="BM5816" t="str">
        <f t="shared" si="704"/>
        <v/>
      </c>
    </row>
    <row r="5817" spans="59:65">
      <c r="BG5817" t="str">
        <f t="shared" ref="BG5817:BG5880" ca="1" si="707">IF(A5817="","",DATEDIF(J5817,TODAY(),"y"))</f>
        <v/>
      </c>
      <c r="BH5817" t="str">
        <f t="shared" ref="BH5817:BH5880" si="708">IF(A5817="","",IF(BG5817&lt;61,"Moins de 61",IF(BG5817&lt;66,"61 à 65",IF(BG5817&lt;71,"66 à 70",IF(BG5817&lt;76,"71 à 75",IF(BG5817&lt;81,"76 à 80",IF(BG5817&lt;86,"81 à 85",IF(BG5817&lt;91,"86 à 90",IF(BG5817&lt;96,"91 à 95",IF(BG5817&lt;101,"96 à 100",IF(BG5817&gt;=101,"101 et plus","")))))))))))</f>
        <v/>
      </c>
      <c r="BI5817" t="str">
        <f t="shared" ref="BI5817:BI5880" si="709">IF(B5817="","",IF(BG5817&lt;66,"Moins de 66",IF(BG5817&lt;71,"66 à 70",IF(BG5817&lt;76,"71 à 75",IF(BG5817&lt;81,"76 à 80",IF(BG5817&gt;=81,"plus de 80",""))))))</f>
        <v/>
      </c>
      <c r="BJ5817" t="str">
        <f t="shared" ref="BJ5817:BJ5880" ca="1" si="710">IF(A5817="","",DATEDIF(L5817,TODAY(),"y"))</f>
        <v/>
      </c>
      <c r="BK5817">
        <f t="shared" si="705"/>
        <v>1900</v>
      </c>
      <c r="BL5817">
        <f t="shared" si="706"/>
        <v>1900</v>
      </c>
      <c r="BM5817" t="str">
        <f t="shared" si="704"/>
        <v/>
      </c>
    </row>
    <row r="5818" spans="59:65">
      <c r="BG5818" t="str">
        <f t="shared" ca="1" si="707"/>
        <v/>
      </c>
      <c r="BH5818" t="str">
        <f t="shared" si="708"/>
        <v/>
      </c>
      <c r="BI5818" t="str">
        <f t="shared" si="709"/>
        <v/>
      </c>
      <c r="BJ5818" t="str">
        <f t="shared" ca="1" si="710"/>
        <v/>
      </c>
      <c r="BK5818">
        <f t="shared" si="705"/>
        <v>1900</v>
      </c>
      <c r="BL5818">
        <f t="shared" si="706"/>
        <v>1900</v>
      </c>
      <c r="BM5818" t="str">
        <f t="shared" si="704"/>
        <v/>
      </c>
    </row>
    <row r="5819" spans="59:65">
      <c r="BG5819" t="str">
        <f t="shared" ca="1" si="707"/>
        <v/>
      </c>
      <c r="BH5819" t="str">
        <f t="shared" si="708"/>
        <v/>
      </c>
      <c r="BI5819" t="str">
        <f t="shared" si="709"/>
        <v/>
      </c>
      <c r="BJ5819" t="str">
        <f t="shared" ca="1" si="710"/>
        <v/>
      </c>
      <c r="BK5819">
        <f t="shared" si="705"/>
        <v>1900</v>
      </c>
      <c r="BL5819">
        <f t="shared" si="706"/>
        <v>1900</v>
      </c>
      <c r="BM5819" t="str">
        <f t="shared" si="704"/>
        <v/>
      </c>
    </row>
    <row r="5820" spans="59:65">
      <c r="BG5820" t="str">
        <f t="shared" ca="1" si="707"/>
        <v/>
      </c>
      <c r="BH5820" t="str">
        <f t="shared" si="708"/>
        <v/>
      </c>
      <c r="BI5820" t="str">
        <f t="shared" si="709"/>
        <v/>
      </c>
      <c r="BJ5820" t="str">
        <f t="shared" ca="1" si="710"/>
        <v/>
      </c>
      <c r="BK5820">
        <f t="shared" si="705"/>
        <v>1900</v>
      </c>
      <c r="BL5820">
        <f t="shared" si="706"/>
        <v>1900</v>
      </c>
      <c r="BM5820" t="str">
        <f t="shared" si="704"/>
        <v/>
      </c>
    </row>
    <row r="5821" spans="59:65">
      <c r="BG5821" t="str">
        <f t="shared" ca="1" si="707"/>
        <v/>
      </c>
      <c r="BH5821" t="str">
        <f t="shared" si="708"/>
        <v/>
      </c>
      <c r="BI5821" t="str">
        <f t="shared" si="709"/>
        <v/>
      </c>
      <c r="BJ5821" t="str">
        <f t="shared" ca="1" si="710"/>
        <v/>
      </c>
      <c r="BK5821">
        <f t="shared" si="705"/>
        <v>1900</v>
      </c>
      <c r="BL5821">
        <f t="shared" si="706"/>
        <v>1900</v>
      </c>
      <c r="BM5821" t="str">
        <f t="shared" si="704"/>
        <v/>
      </c>
    </row>
    <row r="5822" spans="59:65">
      <c r="BG5822" t="str">
        <f t="shared" ca="1" si="707"/>
        <v/>
      </c>
      <c r="BH5822" t="str">
        <f t="shared" si="708"/>
        <v/>
      </c>
      <c r="BI5822" t="str">
        <f t="shared" si="709"/>
        <v/>
      </c>
      <c r="BJ5822" t="str">
        <f t="shared" ca="1" si="710"/>
        <v/>
      </c>
      <c r="BK5822">
        <f t="shared" si="705"/>
        <v>1900</v>
      </c>
      <c r="BL5822">
        <f t="shared" si="706"/>
        <v>1900</v>
      </c>
      <c r="BM5822" t="str">
        <f t="shared" si="704"/>
        <v/>
      </c>
    </row>
    <row r="5823" spans="59:65">
      <c r="BG5823" t="str">
        <f t="shared" ca="1" si="707"/>
        <v/>
      </c>
      <c r="BH5823" t="str">
        <f t="shared" si="708"/>
        <v/>
      </c>
      <c r="BI5823" t="str">
        <f t="shared" si="709"/>
        <v/>
      </c>
      <c r="BJ5823" t="str">
        <f t="shared" ca="1" si="710"/>
        <v/>
      </c>
      <c r="BK5823">
        <f t="shared" si="705"/>
        <v>1900</v>
      </c>
      <c r="BL5823">
        <f t="shared" si="706"/>
        <v>1900</v>
      </c>
      <c r="BM5823" t="str">
        <f t="shared" si="704"/>
        <v/>
      </c>
    </row>
    <row r="5824" spans="59:65">
      <c r="BG5824" t="str">
        <f t="shared" ca="1" si="707"/>
        <v/>
      </c>
      <c r="BH5824" t="str">
        <f t="shared" si="708"/>
        <v/>
      </c>
      <c r="BI5824" t="str">
        <f t="shared" si="709"/>
        <v/>
      </c>
      <c r="BJ5824" t="str">
        <f t="shared" ca="1" si="710"/>
        <v/>
      </c>
      <c r="BK5824">
        <f t="shared" si="705"/>
        <v>1900</v>
      </c>
      <c r="BL5824">
        <f t="shared" si="706"/>
        <v>1900</v>
      </c>
      <c r="BM5824" t="str">
        <f t="shared" si="704"/>
        <v/>
      </c>
    </row>
    <row r="5825" spans="59:65">
      <c r="BG5825" t="str">
        <f t="shared" ca="1" si="707"/>
        <v/>
      </c>
      <c r="BH5825" t="str">
        <f t="shared" si="708"/>
        <v/>
      </c>
      <c r="BI5825" t="str">
        <f t="shared" si="709"/>
        <v/>
      </c>
      <c r="BJ5825" t="str">
        <f t="shared" ca="1" si="710"/>
        <v/>
      </c>
      <c r="BK5825">
        <f t="shared" si="705"/>
        <v>1900</v>
      </c>
      <c r="BL5825">
        <f t="shared" si="706"/>
        <v>1900</v>
      </c>
      <c r="BM5825" t="str">
        <f t="shared" si="704"/>
        <v/>
      </c>
    </row>
    <row r="5826" spans="59:65">
      <c r="BG5826" t="str">
        <f t="shared" ca="1" si="707"/>
        <v/>
      </c>
      <c r="BH5826" t="str">
        <f t="shared" si="708"/>
        <v/>
      </c>
      <c r="BI5826" t="str">
        <f t="shared" si="709"/>
        <v/>
      </c>
      <c r="BJ5826" t="str">
        <f t="shared" ca="1" si="710"/>
        <v/>
      </c>
      <c r="BK5826">
        <f t="shared" si="705"/>
        <v>1900</v>
      </c>
      <c r="BL5826">
        <f t="shared" si="706"/>
        <v>1900</v>
      </c>
      <c r="BM5826" t="str">
        <f t="shared" ref="BM5826:BM5889" si="711">IF(A5826="","",IF(O5826="Adhérent",BG5826,""))</f>
        <v/>
      </c>
    </row>
    <row r="5827" spans="59:65">
      <c r="BG5827" t="str">
        <f t="shared" ca="1" si="707"/>
        <v/>
      </c>
      <c r="BH5827" t="str">
        <f t="shared" si="708"/>
        <v/>
      </c>
      <c r="BI5827" t="str">
        <f t="shared" si="709"/>
        <v/>
      </c>
      <c r="BJ5827" t="str">
        <f t="shared" ca="1" si="710"/>
        <v/>
      </c>
      <c r="BK5827">
        <f t="shared" ref="BK5827:BK5890" si="712">YEAR(L5827)</f>
        <v>1900</v>
      </c>
      <c r="BL5827">
        <f t="shared" ref="BL5827:BL5890" si="713">YEAR(E5827)</f>
        <v>1900</v>
      </c>
      <c r="BM5827" t="str">
        <f t="shared" si="711"/>
        <v/>
      </c>
    </row>
    <row r="5828" spans="59:65">
      <c r="BG5828" t="str">
        <f t="shared" ca="1" si="707"/>
        <v/>
      </c>
      <c r="BH5828" t="str">
        <f t="shared" si="708"/>
        <v/>
      </c>
      <c r="BI5828" t="str">
        <f t="shared" si="709"/>
        <v/>
      </c>
      <c r="BJ5828" t="str">
        <f t="shared" ca="1" si="710"/>
        <v/>
      </c>
      <c r="BK5828">
        <f t="shared" si="712"/>
        <v>1900</v>
      </c>
      <c r="BL5828">
        <f t="shared" si="713"/>
        <v>1900</v>
      </c>
      <c r="BM5828" t="str">
        <f t="shared" si="711"/>
        <v/>
      </c>
    </row>
    <row r="5829" spans="59:65">
      <c r="BG5829" t="str">
        <f t="shared" ca="1" si="707"/>
        <v/>
      </c>
      <c r="BH5829" t="str">
        <f t="shared" si="708"/>
        <v/>
      </c>
      <c r="BI5829" t="str">
        <f t="shared" si="709"/>
        <v/>
      </c>
      <c r="BJ5829" t="str">
        <f t="shared" ca="1" si="710"/>
        <v/>
      </c>
      <c r="BK5829">
        <f t="shared" si="712"/>
        <v>1900</v>
      </c>
      <c r="BL5829">
        <f t="shared" si="713"/>
        <v>1900</v>
      </c>
      <c r="BM5829" t="str">
        <f t="shared" si="711"/>
        <v/>
      </c>
    </row>
    <row r="5830" spans="59:65">
      <c r="BG5830" t="str">
        <f t="shared" ca="1" si="707"/>
        <v/>
      </c>
      <c r="BH5830" t="str">
        <f t="shared" si="708"/>
        <v/>
      </c>
      <c r="BI5830" t="str">
        <f t="shared" si="709"/>
        <v/>
      </c>
      <c r="BJ5830" t="str">
        <f t="shared" ca="1" si="710"/>
        <v/>
      </c>
      <c r="BK5830">
        <f t="shared" si="712"/>
        <v>1900</v>
      </c>
      <c r="BL5830">
        <f t="shared" si="713"/>
        <v>1900</v>
      </c>
      <c r="BM5830" t="str">
        <f t="shared" si="711"/>
        <v/>
      </c>
    </row>
    <row r="5831" spans="59:65">
      <c r="BG5831" t="str">
        <f t="shared" ca="1" si="707"/>
        <v/>
      </c>
      <c r="BH5831" t="str">
        <f t="shared" si="708"/>
        <v/>
      </c>
      <c r="BI5831" t="str">
        <f t="shared" si="709"/>
        <v/>
      </c>
      <c r="BJ5831" t="str">
        <f t="shared" ca="1" si="710"/>
        <v/>
      </c>
      <c r="BK5831">
        <f t="shared" si="712"/>
        <v>1900</v>
      </c>
      <c r="BL5831">
        <f t="shared" si="713"/>
        <v>1900</v>
      </c>
      <c r="BM5831" t="str">
        <f t="shared" si="711"/>
        <v/>
      </c>
    </row>
    <row r="5832" spans="59:65">
      <c r="BG5832" t="str">
        <f t="shared" ca="1" si="707"/>
        <v/>
      </c>
      <c r="BH5832" t="str">
        <f t="shared" si="708"/>
        <v/>
      </c>
      <c r="BI5832" t="str">
        <f t="shared" si="709"/>
        <v/>
      </c>
      <c r="BJ5832" t="str">
        <f t="shared" ca="1" si="710"/>
        <v/>
      </c>
      <c r="BK5832">
        <f t="shared" si="712"/>
        <v>1900</v>
      </c>
      <c r="BL5832">
        <f t="shared" si="713"/>
        <v>1900</v>
      </c>
      <c r="BM5832" t="str">
        <f t="shared" si="711"/>
        <v/>
      </c>
    </row>
    <row r="5833" spans="59:65">
      <c r="BG5833" t="str">
        <f t="shared" ca="1" si="707"/>
        <v/>
      </c>
      <c r="BH5833" t="str">
        <f t="shared" si="708"/>
        <v/>
      </c>
      <c r="BI5833" t="str">
        <f t="shared" si="709"/>
        <v/>
      </c>
      <c r="BJ5833" t="str">
        <f t="shared" ca="1" si="710"/>
        <v/>
      </c>
      <c r="BK5833">
        <f t="shared" si="712"/>
        <v>1900</v>
      </c>
      <c r="BL5833">
        <f t="shared" si="713"/>
        <v>1900</v>
      </c>
      <c r="BM5833" t="str">
        <f t="shared" si="711"/>
        <v/>
      </c>
    </row>
    <row r="5834" spans="59:65">
      <c r="BG5834" t="str">
        <f t="shared" ca="1" si="707"/>
        <v/>
      </c>
      <c r="BH5834" t="str">
        <f t="shared" si="708"/>
        <v/>
      </c>
      <c r="BI5834" t="str">
        <f t="shared" si="709"/>
        <v/>
      </c>
      <c r="BJ5834" t="str">
        <f t="shared" ca="1" si="710"/>
        <v/>
      </c>
      <c r="BK5834">
        <f t="shared" si="712"/>
        <v>1900</v>
      </c>
      <c r="BL5834">
        <f t="shared" si="713"/>
        <v>1900</v>
      </c>
      <c r="BM5834" t="str">
        <f t="shared" si="711"/>
        <v/>
      </c>
    </row>
    <row r="5835" spans="59:65">
      <c r="BG5835" t="str">
        <f t="shared" ca="1" si="707"/>
        <v/>
      </c>
      <c r="BH5835" t="str">
        <f t="shared" si="708"/>
        <v/>
      </c>
      <c r="BI5835" t="str">
        <f t="shared" si="709"/>
        <v/>
      </c>
      <c r="BJ5835" t="str">
        <f t="shared" ca="1" si="710"/>
        <v/>
      </c>
      <c r="BK5835">
        <f t="shared" si="712"/>
        <v>1900</v>
      </c>
      <c r="BL5835">
        <f t="shared" si="713"/>
        <v>1900</v>
      </c>
      <c r="BM5835" t="str">
        <f t="shared" si="711"/>
        <v/>
      </c>
    </row>
    <row r="5836" spans="59:65">
      <c r="BG5836" t="str">
        <f t="shared" ca="1" si="707"/>
        <v/>
      </c>
      <c r="BH5836" t="str">
        <f t="shared" si="708"/>
        <v/>
      </c>
      <c r="BI5836" t="str">
        <f t="shared" si="709"/>
        <v/>
      </c>
      <c r="BJ5836" t="str">
        <f t="shared" ca="1" si="710"/>
        <v/>
      </c>
      <c r="BK5836">
        <f t="shared" si="712"/>
        <v>1900</v>
      </c>
      <c r="BL5836">
        <f t="shared" si="713"/>
        <v>1900</v>
      </c>
      <c r="BM5836" t="str">
        <f t="shared" si="711"/>
        <v/>
      </c>
    </row>
    <row r="5837" spans="59:65">
      <c r="BG5837" t="str">
        <f t="shared" ca="1" si="707"/>
        <v/>
      </c>
      <c r="BH5837" t="str">
        <f t="shared" si="708"/>
        <v/>
      </c>
      <c r="BI5837" t="str">
        <f t="shared" si="709"/>
        <v/>
      </c>
      <c r="BJ5837" t="str">
        <f t="shared" ca="1" si="710"/>
        <v/>
      </c>
      <c r="BK5837">
        <f t="shared" si="712"/>
        <v>1900</v>
      </c>
      <c r="BL5837">
        <f t="shared" si="713"/>
        <v>1900</v>
      </c>
      <c r="BM5837" t="str">
        <f t="shared" si="711"/>
        <v/>
      </c>
    </row>
    <row r="5838" spans="59:65">
      <c r="BG5838" t="str">
        <f t="shared" ca="1" si="707"/>
        <v/>
      </c>
      <c r="BH5838" t="str">
        <f t="shared" si="708"/>
        <v/>
      </c>
      <c r="BI5838" t="str">
        <f t="shared" si="709"/>
        <v/>
      </c>
      <c r="BJ5838" t="str">
        <f t="shared" ca="1" si="710"/>
        <v/>
      </c>
      <c r="BK5838">
        <f t="shared" si="712"/>
        <v>1900</v>
      </c>
      <c r="BL5838">
        <f t="shared" si="713"/>
        <v>1900</v>
      </c>
      <c r="BM5838" t="str">
        <f t="shared" si="711"/>
        <v/>
      </c>
    </row>
    <row r="5839" spans="59:65">
      <c r="BG5839" t="str">
        <f t="shared" ca="1" si="707"/>
        <v/>
      </c>
      <c r="BH5839" t="str">
        <f t="shared" si="708"/>
        <v/>
      </c>
      <c r="BI5839" t="str">
        <f t="shared" si="709"/>
        <v/>
      </c>
      <c r="BJ5839" t="str">
        <f t="shared" ca="1" si="710"/>
        <v/>
      </c>
      <c r="BK5839">
        <f t="shared" si="712"/>
        <v>1900</v>
      </c>
      <c r="BL5839">
        <f t="shared" si="713"/>
        <v>1900</v>
      </c>
      <c r="BM5839" t="str">
        <f t="shared" si="711"/>
        <v/>
      </c>
    </row>
    <row r="5840" spans="59:65">
      <c r="BG5840" t="str">
        <f t="shared" ca="1" si="707"/>
        <v/>
      </c>
      <c r="BH5840" t="str">
        <f t="shared" si="708"/>
        <v/>
      </c>
      <c r="BI5840" t="str">
        <f t="shared" si="709"/>
        <v/>
      </c>
      <c r="BJ5840" t="str">
        <f t="shared" ca="1" si="710"/>
        <v/>
      </c>
      <c r="BK5840">
        <f t="shared" si="712"/>
        <v>1900</v>
      </c>
      <c r="BL5840">
        <f t="shared" si="713"/>
        <v>1900</v>
      </c>
      <c r="BM5840" t="str">
        <f t="shared" si="711"/>
        <v/>
      </c>
    </row>
    <row r="5841" spans="59:65">
      <c r="BG5841" t="str">
        <f t="shared" ca="1" si="707"/>
        <v/>
      </c>
      <c r="BH5841" t="str">
        <f t="shared" si="708"/>
        <v/>
      </c>
      <c r="BI5841" t="str">
        <f t="shared" si="709"/>
        <v/>
      </c>
      <c r="BJ5841" t="str">
        <f t="shared" ca="1" si="710"/>
        <v/>
      </c>
      <c r="BK5841">
        <f t="shared" si="712"/>
        <v>1900</v>
      </c>
      <c r="BL5841">
        <f t="shared" si="713"/>
        <v>1900</v>
      </c>
      <c r="BM5841" t="str">
        <f t="shared" si="711"/>
        <v/>
      </c>
    </row>
    <row r="5842" spans="59:65">
      <c r="BG5842" t="str">
        <f t="shared" ca="1" si="707"/>
        <v/>
      </c>
      <c r="BH5842" t="str">
        <f t="shared" si="708"/>
        <v/>
      </c>
      <c r="BI5842" t="str">
        <f t="shared" si="709"/>
        <v/>
      </c>
      <c r="BJ5842" t="str">
        <f t="shared" ca="1" si="710"/>
        <v/>
      </c>
      <c r="BK5842">
        <f t="shared" si="712"/>
        <v>1900</v>
      </c>
      <c r="BL5842">
        <f t="shared" si="713"/>
        <v>1900</v>
      </c>
      <c r="BM5842" t="str">
        <f t="shared" si="711"/>
        <v/>
      </c>
    </row>
    <row r="5843" spans="59:65">
      <c r="BG5843" t="str">
        <f t="shared" ca="1" si="707"/>
        <v/>
      </c>
      <c r="BH5843" t="str">
        <f t="shared" si="708"/>
        <v/>
      </c>
      <c r="BI5843" t="str">
        <f t="shared" si="709"/>
        <v/>
      </c>
      <c r="BJ5843" t="str">
        <f t="shared" ca="1" si="710"/>
        <v/>
      </c>
      <c r="BK5843">
        <f t="shared" si="712"/>
        <v>1900</v>
      </c>
      <c r="BL5843">
        <f t="shared" si="713"/>
        <v>1900</v>
      </c>
      <c r="BM5843" t="str">
        <f t="shared" si="711"/>
        <v/>
      </c>
    </row>
    <row r="5844" spans="59:65">
      <c r="BG5844" t="str">
        <f t="shared" ca="1" si="707"/>
        <v/>
      </c>
      <c r="BH5844" t="str">
        <f t="shared" si="708"/>
        <v/>
      </c>
      <c r="BI5844" t="str">
        <f t="shared" si="709"/>
        <v/>
      </c>
      <c r="BJ5844" t="str">
        <f t="shared" ca="1" si="710"/>
        <v/>
      </c>
      <c r="BK5844">
        <f t="shared" si="712"/>
        <v>1900</v>
      </c>
      <c r="BL5844">
        <f t="shared" si="713"/>
        <v>1900</v>
      </c>
      <c r="BM5844" t="str">
        <f t="shared" si="711"/>
        <v/>
      </c>
    </row>
    <row r="5845" spans="59:65">
      <c r="BG5845" t="str">
        <f t="shared" ca="1" si="707"/>
        <v/>
      </c>
      <c r="BH5845" t="str">
        <f t="shared" si="708"/>
        <v/>
      </c>
      <c r="BI5845" t="str">
        <f t="shared" si="709"/>
        <v/>
      </c>
      <c r="BJ5845" t="str">
        <f t="shared" ca="1" si="710"/>
        <v/>
      </c>
      <c r="BK5845">
        <f t="shared" si="712"/>
        <v>1900</v>
      </c>
      <c r="BL5845">
        <f t="shared" si="713"/>
        <v>1900</v>
      </c>
      <c r="BM5845" t="str">
        <f t="shared" si="711"/>
        <v/>
      </c>
    </row>
    <row r="5846" spans="59:65">
      <c r="BG5846" t="str">
        <f t="shared" ca="1" si="707"/>
        <v/>
      </c>
      <c r="BH5846" t="str">
        <f t="shared" si="708"/>
        <v/>
      </c>
      <c r="BI5846" t="str">
        <f t="shared" si="709"/>
        <v/>
      </c>
      <c r="BJ5846" t="str">
        <f t="shared" ca="1" si="710"/>
        <v/>
      </c>
      <c r="BK5846">
        <f t="shared" si="712"/>
        <v>1900</v>
      </c>
      <c r="BL5846">
        <f t="shared" si="713"/>
        <v>1900</v>
      </c>
      <c r="BM5846" t="str">
        <f t="shared" si="711"/>
        <v/>
      </c>
    </row>
    <row r="5847" spans="59:65">
      <c r="BG5847" t="str">
        <f t="shared" ca="1" si="707"/>
        <v/>
      </c>
      <c r="BH5847" t="str">
        <f t="shared" si="708"/>
        <v/>
      </c>
      <c r="BI5847" t="str">
        <f t="shared" si="709"/>
        <v/>
      </c>
      <c r="BJ5847" t="str">
        <f t="shared" ca="1" si="710"/>
        <v/>
      </c>
      <c r="BK5847">
        <f t="shared" si="712"/>
        <v>1900</v>
      </c>
      <c r="BL5847">
        <f t="shared" si="713"/>
        <v>1900</v>
      </c>
      <c r="BM5847" t="str">
        <f t="shared" si="711"/>
        <v/>
      </c>
    </row>
    <row r="5848" spans="59:65">
      <c r="BG5848" t="str">
        <f t="shared" ca="1" si="707"/>
        <v/>
      </c>
      <c r="BH5848" t="str">
        <f t="shared" si="708"/>
        <v/>
      </c>
      <c r="BI5848" t="str">
        <f t="shared" si="709"/>
        <v/>
      </c>
      <c r="BJ5848" t="str">
        <f t="shared" ca="1" si="710"/>
        <v/>
      </c>
      <c r="BK5848">
        <f t="shared" si="712"/>
        <v>1900</v>
      </c>
      <c r="BL5848">
        <f t="shared" si="713"/>
        <v>1900</v>
      </c>
      <c r="BM5848" t="str">
        <f t="shared" si="711"/>
        <v/>
      </c>
    </row>
    <row r="5849" spans="59:65">
      <c r="BG5849" t="str">
        <f t="shared" ca="1" si="707"/>
        <v/>
      </c>
      <c r="BH5849" t="str">
        <f t="shared" si="708"/>
        <v/>
      </c>
      <c r="BI5849" t="str">
        <f t="shared" si="709"/>
        <v/>
      </c>
      <c r="BJ5849" t="str">
        <f t="shared" ca="1" si="710"/>
        <v/>
      </c>
      <c r="BK5849">
        <f t="shared" si="712"/>
        <v>1900</v>
      </c>
      <c r="BL5849">
        <f t="shared" si="713"/>
        <v>1900</v>
      </c>
      <c r="BM5849" t="str">
        <f t="shared" si="711"/>
        <v/>
      </c>
    </row>
    <row r="5850" spans="59:65">
      <c r="BG5850" t="str">
        <f t="shared" ca="1" si="707"/>
        <v/>
      </c>
      <c r="BH5850" t="str">
        <f t="shared" si="708"/>
        <v/>
      </c>
      <c r="BI5850" t="str">
        <f t="shared" si="709"/>
        <v/>
      </c>
      <c r="BJ5850" t="str">
        <f t="shared" ca="1" si="710"/>
        <v/>
      </c>
      <c r="BK5850">
        <f t="shared" si="712"/>
        <v>1900</v>
      </c>
      <c r="BL5850">
        <f t="shared" si="713"/>
        <v>1900</v>
      </c>
      <c r="BM5850" t="str">
        <f t="shared" si="711"/>
        <v/>
      </c>
    </row>
    <row r="5851" spans="59:65">
      <c r="BG5851" t="str">
        <f t="shared" ca="1" si="707"/>
        <v/>
      </c>
      <c r="BH5851" t="str">
        <f t="shared" si="708"/>
        <v/>
      </c>
      <c r="BI5851" t="str">
        <f t="shared" si="709"/>
        <v/>
      </c>
      <c r="BJ5851" t="str">
        <f t="shared" ca="1" si="710"/>
        <v/>
      </c>
      <c r="BK5851">
        <f t="shared" si="712"/>
        <v>1900</v>
      </c>
      <c r="BL5851">
        <f t="shared" si="713"/>
        <v>1900</v>
      </c>
      <c r="BM5851" t="str">
        <f t="shared" si="711"/>
        <v/>
      </c>
    </row>
    <row r="5852" spans="59:65">
      <c r="BG5852" t="str">
        <f t="shared" ca="1" si="707"/>
        <v/>
      </c>
      <c r="BH5852" t="str">
        <f t="shared" si="708"/>
        <v/>
      </c>
      <c r="BI5852" t="str">
        <f t="shared" si="709"/>
        <v/>
      </c>
      <c r="BJ5852" t="str">
        <f t="shared" ca="1" si="710"/>
        <v/>
      </c>
      <c r="BK5852">
        <f t="shared" si="712"/>
        <v>1900</v>
      </c>
      <c r="BL5852">
        <f t="shared" si="713"/>
        <v>1900</v>
      </c>
      <c r="BM5852" t="str">
        <f t="shared" si="711"/>
        <v/>
      </c>
    </row>
    <row r="5853" spans="59:65">
      <c r="BG5853" t="str">
        <f t="shared" ca="1" si="707"/>
        <v/>
      </c>
      <c r="BH5853" t="str">
        <f t="shared" si="708"/>
        <v/>
      </c>
      <c r="BI5853" t="str">
        <f t="shared" si="709"/>
        <v/>
      </c>
      <c r="BJ5853" t="str">
        <f t="shared" ca="1" si="710"/>
        <v/>
      </c>
      <c r="BK5853">
        <f t="shared" si="712"/>
        <v>1900</v>
      </c>
      <c r="BL5853">
        <f t="shared" si="713"/>
        <v>1900</v>
      </c>
      <c r="BM5853" t="str">
        <f t="shared" si="711"/>
        <v/>
      </c>
    </row>
    <row r="5854" spans="59:65">
      <c r="BG5854" t="str">
        <f t="shared" ca="1" si="707"/>
        <v/>
      </c>
      <c r="BH5854" t="str">
        <f t="shared" si="708"/>
        <v/>
      </c>
      <c r="BI5854" t="str">
        <f t="shared" si="709"/>
        <v/>
      </c>
      <c r="BJ5854" t="str">
        <f t="shared" ca="1" si="710"/>
        <v/>
      </c>
      <c r="BK5854">
        <f t="shared" si="712"/>
        <v>1900</v>
      </c>
      <c r="BL5854">
        <f t="shared" si="713"/>
        <v>1900</v>
      </c>
      <c r="BM5854" t="str">
        <f t="shared" si="711"/>
        <v/>
      </c>
    </row>
    <row r="5855" spans="59:65">
      <c r="BG5855" t="str">
        <f t="shared" ca="1" si="707"/>
        <v/>
      </c>
      <c r="BH5855" t="str">
        <f t="shared" si="708"/>
        <v/>
      </c>
      <c r="BI5855" t="str">
        <f t="shared" si="709"/>
        <v/>
      </c>
      <c r="BJ5855" t="str">
        <f t="shared" ca="1" si="710"/>
        <v/>
      </c>
      <c r="BK5855">
        <f t="shared" si="712"/>
        <v>1900</v>
      </c>
      <c r="BL5855">
        <f t="shared" si="713"/>
        <v>1900</v>
      </c>
      <c r="BM5855" t="str">
        <f t="shared" si="711"/>
        <v/>
      </c>
    </row>
    <row r="5856" spans="59:65">
      <c r="BG5856" t="str">
        <f t="shared" ca="1" si="707"/>
        <v/>
      </c>
      <c r="BH5856" t="str">
        <f t="shared" si="708"/>
        <v/>
      </c>
      <c r="BI5856" t="str">
        <f t="shared" si="709"/>
        <v/>
      </c>
      <c r="BJ5856" t="str">
        <f t="shared" ca="1" si="710"/>
        <v/>
      </c>
      <c r="BK5856">
        <f t="shared" si="712"/>
        <v>1900</v>
      </c>
      <c r="BL5856">
        <f t="shared" si="713"/>
        <v>1900</v>
      </c>
      <c r="BM5856" t="str">
        <f t="shared" si="711"/>
        <v/>
      </c>
    </row>
    <row r="5857" spans="59:65">
      <c r="BG5857" t="str">
        <f t="shared" ca="1" si="707"/>
        <v/>
      </c>
      <c r="BH5857" t="str">
        <f t="shared" si="708"/>
        <v/>
      </c>
      <c r="BI5857" t="str">
        <f t="shared" si="709"/>
        <v/>
      </c>
      <c r="BJ5857" t="str">
        <f t="shared" ca="1" si="710"/>
        <v/>
      </c>
      <c r="BK5857">
        <f t="shared" si="712"/>
        <v>1900</v>
      </c>
      <c r="BL5857">
        <f t="shared" si="713"/>
        <v>1900</v>
      </c>
      <c r="BM5857" t="str">
        <f t="shared" si="711"/>
        <v/>
      </c>
    </row>
    <row r="5858" spans="59:65">
      <c r="BG5858" t="str">
        <f t="shared" ca="1" si="707"/>
        <v/>
      </c>
      <c r="BH5858" t="str">
        <f t="shared" si="708"/>
        <v/>
      </c>
      <c r="BI5858" t="str">
        <f t="shared" si="709"/>
        <v/>
      </c>
      <c r="BJ5858" t="str">
        <f t="shared" ca="1" si="710"/>
        <v/>
      </c>
      <c r="BK5858">
        <f t="shared" si="712"/>
        <v>1900</v>
      </c>
      <c r="BL5858">
        <f t="shared" si="713"/>
        <v>1900</v>
      </c>
      <c r="BM5858" t="str">
        <f t="shared" si="711"/>
        <v/>
      </c>
    </row>
    <row r="5859" spans="59:65">
      <c r="BG5859" t="str">
        <f t="shared" ca="1" si="707"/>
        <v/>
      </c>
      <c r="BH5859" t="str">
        <f t="shared" si="708"/>
        <v/>
      </c>
      <c r="BI5859" t="str">
        <f t="shared" si="709"/>
        <v/>
      </c>
      <c r="BJ5859" t="str">
        <f t="shared" ca="1" si="710"/>
        <v/>
      </c>
      <c r="BK5859">
        <f t="shared" si="712"/>
        <v>1900</v>
      </c>
      <c r="BL5859">
        <f t="shared" si="713"/>
        <v>1900</v>
      </c>
      <c r="BM5859" t="str">
        <f t="shared" si="711"/>
        <v/>
      </c>
    </row>
    <row r="5860" spans="59:65">
      <c r="BG5860" t="str">
        <f t="shared" ca="1" si="707"/>
        <v/>
      </c>
      <c r="BH5860" t="str">
        <f t="shared" si="708"/>
        <v/>
      </c>
      <c r="BI5860" t="str">
        <f t="shared" si="709"/>
        <v/>
      </c>
      <c r="BJ5860" t="str">
        <f t="shared" ca="1" si="710"/>
        <v/>
      </c>
      <c r="BK5860">
        <f t="shared" si="712"/>
        <v>1900</v>
      </c>
      <c r="BL5860">
        <f t="shared" si="713"/>
        <v>1900</v>
      </c>
      <c r="BM5860" t="str">
        <f t="shared" si="711"/>
        <v/>
      </c>
    </row>
    <row r="5861" spans="59:65">
      <c r="BG5861" t="str">
        <f t="shared" ca="1" si="707"/>
        <v/>
      </c>
      <c r="BH5861" t="str">
        <f t="shared" si="708"/>
        <v/>
      </c>
      <c r="BI5861" t="str">
        <f t="shared" si="709"/>
        <v/>
      </c>
      <c r="BJ5861" t="str">
        <f t="shared" ca="1" si="710"/>
        <v/>
      </c>
      <c r="BK5861">
        <f t="shared" si="712"/>
        <v>1900</v>
      </c>
      <c r="BL5861">
        <f t="shared" si="713"/>
        <v>1900</v>
      </c>
      <c r="BM5861" t="str">
        <f t="shared" si="711"/>
        <v/>
      </c>
    </row>
    <row r="5862" spans="59:65">
      <c r="BG5862" t="str">
        <f t="shared" ca="1" si="707"/>
        <v/>
      </c>
      <c r="BH5862" t="str">
        <f t="shared" si="708"/>
        <v/>
      </c>
      <c r="BI5862" t="str">
        <f t="shared" si="709"/>
        <v/>
      </c>
      <c r="BJ5862" t="str">
        <f t="shared" ca="1" si="710"/>
        <v/>
      </c>
      <c r="BK5862">
        <f t="shared" si="712"/>
        <v>1900</v>
      </c>
      <c r="BL5862">
        <f t="shared" si="713"/>
        <v>1900</v>
      </c>
      <c r="BM5862" t="str">
        <f t="shared" si="711"/>
        <v/>
      </c>
    </row>
    <row r="5863" spans="59:65">
      <c r="BG5863" t="str">
        <f t="shared" ca="1" si="707"/>
        <v/>
      </c>
      <c r="BH5863" t="str">
        <f t="shared" si="708"/>
        <v/>
      </c>
      <c r="BI5863" t="str">
        <f t="shared" si="709"/>
        <v/>
      </c>
      <c r="BJ5863" t="str">
        <f t="shared" ca="1" si="710"/>
        <v/>
      </c>
      <c r="BK5863">
        <f t="shared" si="712"/>
        <v>1900</v>
      </c>
      <c r="BL5863">
        <f t="shared" si="713"/>
        <v>1900</v>
      </c>
      <c r="BM5863" t="str">
        <f t="shared" si="711"/>
        <v/>
      </c>
    </row>
    <row r="5864" spans="59:65">
      <c r="BG5864" t="str">
        <f t="shared" ca="1" si="707"/>
        <v/>
      </c>
      <c r="BH5864" t="str">
        <f t="shared" si="708"/>
        <v/>
      </c>
      <c r="BI5864" t="str">
        <f t="shared" si="709"/>
        <v/>
      </c>
      <c r="BJ5864" t="str">
        <f t="shared" ca="1" si="710"/>
        <v/>
      </c>
      <c r="BK5864">
        <f t="shared" si="712"/>
        <v>1900</v>
      </c>
      <c r="BL5864">
        <f t="shared" si="713"/>
        <v>1900</v>
      </c>
      <c r="BM5864" t="str">
        <f t="shared" si="711"/>
        <v/>
      </c>
    </row>
    <row r="5865" spans="59:65">
      <c r="BG5865" t="str">
        <f t="shared" ca="1" si="707"/>
        <v/>
      </c>
      <c r="BH5865" t="str">
        <f t="shared" si="708"/>
        <v/>
      </c>
      <c r="BI5865" t="str">
        <f t="shared" si="709"/>
        <v/>
      </c>
      <c r="BJ5865" t="str">
        <f t="shared" ca="1" si="710"/>
        <v/>
      </c>
      <c r="BK5865">
        <f t="shared" si="712"/>
        <v>1900</v>
      </c>
      <c r="BL5865">
        <f t="shared" si="713"/>
        <v>1900</v>
      </c>
      <c r="BM5865" t="str">
        <f t="shared" si="711"/>
        <v/>
      </c>
    </row>
    <row r="5866" spans="59:65">
      <c r="BG5866" t="str">
        <f t="shared" ca="1" si="707"/>
        <v/>
      </c>
      <c r="BH5866" t="str">
        <f t="shared" si="708"/>
        <v/>
      </c>
      <c r="BI5866" t="str">
        <f t="shared" si="709"/>
        <v/>
      </c>
      <c r="BJ5866" t="str">
        <f t="shared" ca="1" si="710"/>
        <v/>
      </c>
      <c r="BK5866">
        <f t="shared" si="712"/>
        <v>1900</v>
      </c>
      <c r="BL5866">
        <f t="shared" si="713"/>
        <v>1900</v>
      </c>
      <c r="BM5866" t="str">
        <f t="shared" si="711"/>
        <v/>
      </c>
    </row>
    <row r="5867" spans="59:65">
      <c r="BG5867" t="str">
        <f t="shared" ca="1" si="707"/>
        <v/>
      </c>
      <c r="BH5867" t="str">
        <f t="shared" si="708"/>
        <v/>
      </c>
      <c r="BI5867" t="str">
        <f t="shared" si="709"/>
        <v/>
      </c>
      <c r="BJ5867" t="str">
        <f t="shared" ca="1" si="710"/>
        <v/>
      </c>
      <c r="BK5867">
        <f t="shared" si="712"/>
        <v>1900</v>
      </c>
      <c r="BL5867">
        <f t="shared" si="713"/>
        <v>1900</v>
      </c>
      <c r="BM5867" t="str">
        <f t="shared" si="711"/>
        <v/>
      </c>
    </row>
    <row r="5868" spans="59:65">
      <c r="BG5868" t="str">
        <f t="shared" ca="1" si="707"/>
        <v/>
      </c>
      <c r="BH5868" t="str">
        <f t="shared" si="708"/>
        <v/>
      </c>
      <c r="BI5868" t="str">
        <f t="shared" si="709"/>
        <v/>
      </c>
      <c r="BJ5868" t="str">
        <f t="shared" ca="1" si="710"/>
        <v/>
      </c>
      <c r="BK5868">
        <f t="shared" si="712"/>
        <v>1900</v>
      </c>
      <c r="BL5868">
        <f t="shared" si="713"/>
        <v>1900</v>
      </c>
      <c r="BM5868" t="str">
        <f t="shared" si="711"/>
        <v/>
      </c>
    </row>
    <row r="5869" spans="59:65">
      <c r="BG5869" t="str">
        <f t="shared" ca="1" si="707"/>
        <v/>
      </c>
      <c r="BH5869" t="str">
        <f t="shared" si="708"/>
        <v/>
      </c>
      <c r="BI5869" t="str">
        <f t="shared" si="709"/>
        <v/>
      </c>
      <c r="BJ5869" t="str">
        <f t="shared" ca="1" si="710"/>
        <v/>
      </c>
      <c r="BK5869">
        <f t="shared" si="712"/>
        <v>1900</v>
      </c>
      <c r="BL5869">
        <f t="shared" si="713"/>
        <v>1900</v>
      </c>
      <c r="BM5869" t="str">
        <f t="shared" si="711"/>
        <v/>
      </c>
    </row>
    <row r="5870" spans="59:65">
      <c r="BG5870" t="str">
        <f t="shared" ca="1" si="707"/>
        <v/>
      </c>
      <c r="BH5870" t="str">
        <f t="shared" si="708"/>
        <v/>
      </c>
      <c r="BI5870" t="str">
        <f t="shared" si="709"/>
        <v/>
      </c>
      <c r="BJ5870" t="str">
        <f t="shared" ca="1" si="710"/>
        <v/>
      </c>
      <c r="BK5870">
        <f t="shared" si="712"/>
        <v>1900</v>
      </c>
      <c r="BL5870">
        <f t="shared" si="713"/>
        <v>1900</v>
      </c>
      <c r="BM5870" t="str">
        <f t="shared" si="711"/>
        <v/>
      </c>
    </row>
    <row r="5871" spans="59:65">
      <c r="BG5871" t="str">
        <f t="shared" ca="1" si="707"/>
        <v/>
      </c>
      <c r="BH5871" t="str">
        <f t="shared" si="708"/>
        <v/>
      </c>
      <c r="BI5871" t="str">
        <f t="shared" si="709"/>
        <v/>
      </c>
      <c r="BJ5871" t="str">
        <f t="shared" ca="1" si="710"/>
        <v/>
      </c>
      <c r="BK5871">
        <f t="shared" si="712"/>
        <v>1900</v>
      </c>
      <c r="BL5871">
        <f t="shared" si="713"/>
        <v>1900</v>
      </c>
      <c r="BM5871" t="str">
        <f t="shared" si="711"/>
        <v/>
      </c>
    </row>
    <row r="5872" spans="59:65">
      <c r="BG5872" t="str">
        <f t="shared" ca="1" si="707"/>
        <v/>
      </c>
      <c r="BH5872" t="str">
        <f t="shared" si="708"/>
        <v/>
      </c>
      <c r="BI5872" t="str">
        <f t="shared" si="709"/>
        <v/>
      </c>
      <c r="BJ5872" t="str">
        <f t="shared" ca="1" si="710"/>
        <v/>
      </c>
      <c r="BK5872">
        <f t="shared" si="712"/>
        <v>1900</v>
      </c>
      <c r="BL5872">
        <f t="shared" si="713"/>
        <v>1900</v>
      </c>
      <c r="BM5872" t="str">
        <f t="shared" si="711"/>
        <v/>
      </c>
    </row>
    <row r="5873" spans="59:65">
      <c r="BG5873" t="str">
        <f t="shared" ca="1" si="707"/>
        <v/>
      </c>
      <c r="BH5873" t="str">
        <f t="shared" si="708"/>
        <v/>
      </c>
      <c r="BI5873" t="str">
        <f t="shared" si="709"/>
        <v/>
      </c>
      <c r="BJ5873" t="str">
        <f t="shared" ca="1" si="710"/>
        <v/>
      </c>
      <c r="BK5873">
        <f t="shared" si="712"/>
        <v>1900</v>
      </c>
      <c r="BL5873">
        <f t="shared" si="713"/>
        <v>1900</v>
      </c>
      <c r="BM5873" t="str">
        <f t="shared" si="711"/>
        <v/>
      </c>
    </row>
    <row r="5874" spans="59:65">
      <c r="BG5874" t="str">
        <f t="shared" ca="1" si="707"/>
        <v/>
      </c>
      <c r="BH5874" t="str">
        <f t="shared" si="708"/>
        <v/>
      </c>
      <c r="BI5874" t="str">
        <f t="shared" si="709"/>
        <v/>
      </c>
      <c r="BJ5874" t="str">
        <f t="shared" ca="1" si="710"/>
        <v/>
      </c>
      <c r="BK5874">
        <f t="shared" si="712"/>
        <v>1900</v>
      </c>
      <c r="BL5874">
        <f t="shared" si="713"/>
        <v>1900</v>
      </c>
      <c r="BM5874" t="str">
        <f t="shared" si="711"/>
        <v/>
      </c>
    </row>
    <row r="5875" spans="59:65">
      <c r="BG5875" t="str">
        <f t="shared" ca="1" si="707"/>
        <v/>
      </c>
      <c r="BH5875" t="str">
        <f t="shared" si="708"/>
        <v/>
      </c>
      <c r="BI5875" t="str">
        <f t="shared" si="709"/>
        <v/>
      </c>
      <c r="BJ5875" t="str">
        <f t="shared" ca="1" si="710"/>
        <v/>
      </c>
      <c r="BK5875">
        <f t="shared" si="712"/>
        <v>1900</v>
      </c>
      <c r="BL5875">
        <f t="shared" si="713"/>
        <v>1900</v>
      </c>
      <c r="BM5875" t="str">
        <f t="shared" si="711"/>
        <v/>
      </c>
    </row>
    <row r="5876" spans="59:65">
      <c r="BG5876" t="str">
        <f t="shared" ca="1" si="707"/>
        <v/>
      </c>
      <c r="BH5876" t="str">
        <f t="shared" si="708"/>
        <v/>
      </c>
      <c r="BI5876" t="str">
        <f t="shared" si="709"/>
        <v/>
      </c>
      <c r="BJ5876" t="str">
        <f t="shared" ca="1" si="710"/>
        <v/>
      </c>
      <c r="BK5876">
        <f t="shared" si="712"/>
        <v>1900</v>
      </c>
      <c r="BL5876">
        <f t="shared" si="713"/>
        <v>1900</v>
      </c>
      <c r="BM5876" t="str">
        <f t="shared" si="711"/>
        <v/>
      </c>
    </row>
    <row r="5877" spans="59:65">
      <c r="BG5877" t="str">
        <f t="shared" ca="1" si="707"/>
        <v/>
      </c>
      <c r="BH5877" t="str">
        <f t="shared" si="708"/>
        <v/>
      </c>
      <c r="BI5877" t="str">
        <f t="shared" si="709"/>
        <v/>
      </c>
      <c r="BJ5877" t="str">
        <f t="shared" ca="1" si="710"/>
        <v/>
      </c>
      <c r="BK5877">
        <f t="shared" si="712"/>
        <v>1900</v>
      </c>
      <c r="BL5877">
        <f t="shared" si="713"/>
        <v>1900</v>
      </c>
      <c r="BM5877" t="str">
        <f t="shared" si="711"/>
        <v/>
      </c>
    </row>
    <row r="5878" spans="59:65">
      <c r="BG5878" t="str">
        <f t="shared" ca="1" si="707"/>
        <v/>
      </c>
      <c r="BH5878" t="str">
        <f t="shared" si="708"/>
        <v/>
      </c>
      <c r="BI5878" t="str">
        <f t="shared" si="709"/>
        <v/>
      </c>
      <c r="BJ5878" t="str">
        <f t="shared" ca="1" si="710"/>
        <v/>
      </c>
      <c r="BK5878">
        <f t="shared" si="712"/>
        <v>1900</v>
      </c>
      <c r="BL5878">
        <f t="shared" si="713"/>
        <v>1900</v>
      </c>
      <c r="BM5878" t="str">
        <f t="shared" si="711"/>
        <v/>
      </c>
    </row>
    <row r="5879" spans="59:65">
      <c r="BG5879" t="str">
        <f t="shared" ca="1" si="707"/>
        <v/>
      </c>
      <c r="BH5879" t="str">
        <f t="shared" si="708"/>
        <v/>
      </c>
      <c r="BI5879" t="str">
        <f t="shared" si="709"/>
        <v/>
      </c>
      <c r="BJ5879" t="str">
        <f t="shared" ca="1" si="710"/>
        <v/>
      </c>
      <c r="BK5879">
        <f t="shared" si="712"/>
        <v>1900</v>
      </c>
      <c r="BL5879">
        <f t="shared" si="713"/>
        <v>1900</v>
      </c>
      <c r="BM5879" t="str">
        <f t="shared" si="711"/>
        <v/>
      </c>
    </row>
    <row r="5880" spans="59:65">
      <c r="BG5880" t="str">
        <f t="shared" ca="1" si="707"/>
        <v/>
      </c>
      <c r="BH5880" t="str">
        <f t="shared" si="708"/>
        <v/>
      </c>
      <c r="BI5880" t="str">
        <f t="shared" si="709"/>
        <v/>
      </c>
      <c r="BJ5880" t="str">
        <f t="shared" ca="1" si="710"/>
        <v/>
      </c>
      <c r="BK5880">
        <f t="shared" si="712"/>
        <v>1900</v>
      </c>
      <c r="BL5880">
        <f t="shared" si="713"/>
        <v>1900</v>
      </c>
      <c r="BM5880" t="str">
        <f t="shared" si="711"/>
        <v/>
      </c>
    </row>
    <row r="5881" spans="59:65">
      <c r="BG5881" t="str">
        <f t="shared" ref="BG5881:BG5944" ca="1" si="714">IF(A5881="","",DATEDIF(J5881,TODAY(),"y"))</f>
        <v/>
      </c>
      <c r="BH5881" t="str">
        <f t="shared" ref="BH5881:BH5944" si="715">IF(A5881="","",IF(BG5881&lt;61,"Moins de 61",IF(BG5881&lt;66,"61 à 65",IF(BG5881&lt;71,"66 à 70",IF(BG5881&lt;76,"71 à 75",IF(BG5881&lt;81,"76 à 80",IF(BG5881&lt;86,"81 à 85",IF(BG5881&lt;91,"86 à 90",IF(BG5881&lt;96,"91 à 95",IF(BG5881&lt;101,"96 à 100",IF(BG5881&gt;=101,"101 et plus","")))))))))))</f>
        <v/>
      </c>
      <c r="BI5881" t="str">
        <f t="shared" ref="BI5881:BI5944" si="716">IF(B5881="","",IF(BG5881&lt;66,"Moins de 66",IF(BG5881&lt;71,"66 à 70",IF(BG5881&lt;76,"71 à 75",IF(BG5881&lt;81,"76 à 80",IF(BG5881&gt;=81,"plus de 80",""))))))</f>
        <v/>
      </c>
      <c r="BJ5881" t="str">
        <f t="shared" ref="BJ5881:BJ5944" ca="1" si="717">IF(A5881="","",DATEDIF(L5881,TODAY(),"y"))</f>
        <v/>
      </c>
      <c r="BK5881">
        <f t="shared" si="712"/>
        <v>1900</v>
      </c>
      <c r="BL5881">
        <f t="shared" si="713"/>
        <v>1900</v>
      </c>
      <c r="BM5881" t="str">
        <f t="shared" si="711"/>
        <v/>
      </c>
    </row>
    <row r="5882" spans="59:65">
      <c r="BG5882" t="str">
        <f t="shared" ca="1" si="714"/>
        <v/>
      </c>
      <c r="BH5882" t="str">
        <f t="shared" si="715"/>
        <v/>
      </c>
      <c r="BI5882" t="str">
        <f t="shared" si="716"/>
        <v/>
      </c>
      <c r="BJ5882" t="str">
        <f t="shared" ca="1" si="717"/>
        <v/>
      </c>
      <c r="BK5882">
        <f t="shared" si="712"/>
        <v>1900</v>
      </c>
      <c r="BL5882">
        <f t="shared" si="713"/>
        <v>1900</v>
      </c>
      <c r="BM5882" t="str">
        <f t="shared" si="711"/>
        <v/>
      </c>
    </row>
    <row r="5883" spans="59:65">
      <c r="BG5883" t="str">
        <f t="shared" ca="1" si="714"/>
        <v/>
      </c>
      <c r="BH5883" t="str">
        <f t="shared" si="715"/>
        <v/>
      </c>
      <c r="BI5883" t="str">
        <f t="shared" si="716"/>
        <v/>
      </c>
      <c r="BJ5883" t="str">
        <f t="shared" ca="1" si="717"/>
        <v/>
      </c>
      <c r="BK5883">
        <f t="shared" si="712"/>
        <v>1900</v>
      </c>
      <c r="BL5883">
        <f t="shared" si="713"/>
        <v>1900</v>
      </c>
      <c r="BM5883" t="str">
        <f t="shared" si="711"/>
        <v/>
      </c>
    </row>
    <row r="5884" spans="59:65">
      <c r="BG5884" t="str">
        <f t="shared" ca="1" si="714"/>
        <v/>
      </c>
      <c r="BH5884" t="str">
        <f t="shared" si="715"/>
        <v/>
      </c>
      <c r="BI5884" t="str">
        <f t="shared" si="716"/>
        <v/>
      </c>
      <c r="BJ5884" t="str">
        <f t="shared" ca="1" si="717"/>
        <v/>
      </c>
      <c r="BK5884">
        <f t="shared" si="712"/>
        <v>1900</v>
      </c>
      <c r="BL5884">
        <f t="shared" si="713"/>
        <v>1900</v>
      </c>
      <c r="BM5884" t="str">
        <f t="shared" si="711"/>
        <v/>
      </c>
    </row>
    <row r="5885" spans="59:65">
      <c r="BG5885" t="str">
        <f t="shared" ca="1" si="714"/>
        <v/>
      </c>
      <c r="BH5885" t="str">
        <f t="shared" si="715"/>
        <v/>
      </c>
      <c r="BI5885" t="str">
        <f t="shared" si="716"/>
        <v/>
      </c>
      <c r="BJ5885" t="str">
        <f t="shared" ca="1" si="717"/>
        <v/>
      </c>
      <c r="BK5885">
        <f t="shared" si="712"/>
        <v>1900</v>
      </c>
      <c r="BL5885">
        <f t="shared" si="713"/>
        <v>1900</v>
      </c>
      <c r="BM5885" t="str">
        <f t="shared" si="711"/>
        <v/>
      </c>
    </row>
    <row r="5886" spans="59:65">
      <c r="BG5886" t="str">
        <f t="shared" ca="1" si="714"/>
        <v/>
      </c>
      <c r="BH5886" t="str">
        <f t="shared" si="715"/>
        <v/>
      </c>
      <c r="BI5886" t="str">
        <f t="shared" si="716"/>
        <v/>
      </c>
      <c r="BJ5886" t="str">
        <f t="shared" ca="1" si="717"/>
        <v/>
      </c>
      <c r="BK5886">
        <f t="shared" si="712"/>
        <v>1900</v>
      </c>
      <c r="BL5886">
        <f t="shared" si="713"/>
        <v>1900</v>
      </c>
      <c r="BM5886" t="str">
        <f t="shared" si="711"/>
        <v/>
      </c>
    </row>
    <row r="5887" spans="59:65">
      <c r="BG5887" t="str">
        <f t="shared" ca="1" si="714"/>
        <v/>
      </c>
      <c r="BH5887" t="str">
        <f t="shared" si="715"/>
        <v/>
      </c>
      <c r="BI5887" t="str">
        <f t="shared" si="716"/>
        <v/>
      </c>
      <c r="BJ5887" t="str">
        <f t="shared" ca="1" si="717"/>
        <v/>
      </c>
      <c r="BK5887">
        <f t="shared" si="712"/>
        <v>1900</v>
      </c>
      <c r="BL5887">
        <f t="shared" si="713"/>
        <v>1900</v>
      </c>
      <c r="BM5887" t="str">
        <f t="shared" si="711"/>
        <v/>
      </c>
    </row>
    <row r="5888" spans="59:65">
      <c r="BG5888" t="str">
        <f t="shared" ca="1" si="714"/>
        <v/>
      </c>
      <c r="BH5888" t="str">
        <f t="shared" si="715"/>
        <v/>
      </c>
      <c r="BI5888" t="str">
        <f t="shared" si="716"/>
        <v/>
      </c>
      <c r="BJ5888" t="str">
        <f t="shared" ca="1" si="717"/>
        <v/>
      </c>
      <c r="BK5888">
        <f t="shared" si="712"/>
        <v>1900</v>
      </c>
      <c r="BL5888">
        <f t="shared" si="713"/>
        <v>1900</v>
      </c>
      <c r="BM5888" t="str">
        <f t="shared" si="711"/>
        <v/>
      </c>
    </row>
    <row r="5889" spans="59:65">
      <c r="BG5889" t="str">
        <f t="shared" ca="1" si="714"/>
        <v/>
      </c>
      <c r="BH5889" t="str">
        <f t="shared" si="715"/>
        <v/>
      </c>
      <c r="BI5889" t="str">
        <f t="shared" si="716"/>
        <v/>
      </c>
      <c r="BJ5889" t="str">
        <f t="shared" ca="1" si="717"/>
        <v/>
      </c>
      <c r="BK5889">
        <f t="shared" si="712"/>
        <v>1900</v>
      </c>
      <c r="BL5889">
        <f t="shared" si="713"/>
        <v>1900</v>
      </c>
      <c r="BM5889" t="str">
        <f t="shared" si="711"/>
        <v/>
      </c>
    </row>
    <row r="5890" spans="59:65">
      <c r="BG5890" t="str">
        <f t="shared" ca="1" si="714"/>
        <v/>
      </c>
      <c r="BH5890" t="str">
        <f t="shared" si="715"/>
        <v/>
      </c>
      <c r="BI5890" t="str">
        <f t="shared" si="716"/>
        <v/>
      </c>
      <c r="BJ5890" t="str">
        <f t="shared" ca="1" si="717"/>
        <v/>
      </c>
      <c r="BK5890">
        <f t="shared" si="712"/>
        <v>1900</v>
      </c>
      <c r="BL5890">
        <f t="shared" si="713"/>
        <v>1900</v>
      </c>
      <c r="BM5890" t="str">
        <f t="shared" ref="BM5890:BM5953" si="718">IF(A5890="","",IF(O5890="Adhérent",BG5890,""))</f>
        <v/>
      </c>
    </row>
    <row r="5891" spans="59:65">
      <c r="BG5891" t="str">
        <f t="shared" ca="1" si="714"/>
        <v/>
      </c>
      <c r="BH5891" t="str">
        <f t="shared" si="715"/>
        <v/>
      </c>
      <c r="BI5891" t="str">
        <f t="shared" si="716"/>
        <v/>
      </c>
      <c r="BJ5891" t="str">
        <f t="shared" ca="1" si="717"/>
        <v/>
      </c>
      <c r="BK5891">
        <f t="shared" ref="BK5891:BK5954" si="719">YEAR(L5891)</f>
        <v>1900</v>
      </c>
      <c r="BL5891">
        <f t="shared" ref="BL5891:BL5954" si="720">YEAR(E5891)</f>
        <v>1900</v>
      </c>
      <c r="BM5891" t="str">
        <f t="shared" si="718"/>
        <v/>
      </c>
    </row>
    <row r="5892" spans="59:65">
      <c r="BG5892" t="str">
        <f t="shared" ca="1" si="714"/>
        <v/>
      </c>
      <c r="BH5892" t="str">
        <f t="shared" si="715"/>
        <v/>
      </c>
      <c r="BI5892" t="str">
        <f t="shared" si="716"/>
        <v/>
      </c>
      <c r="BJ5892" t="str">
        <f t="shared" ca="1" si="717"/>
        <v/>
      </c>
      <c r="BK5892">
        <f t="shared" si="719"/>
        <v>1900</v>
      </c>
      <c r="BL5892">
        <f t="shared" si="720"/>
        <v>1900</v>
      </c>
      <c r="BM5892" t="str">
        <f t="shared" si="718"/>
        <v/>
      </c>
    </row>
    <row r="5893" spans="59:65">
      <c r="BG5893" t="str">
        <f t="shared" ca="1" si="714"/>
        <v/>
      </c>
      <c r="BH5893" t="str">
        <f t="shared" si="715"/>
        <v/>
      </c>
      <c r="BI5893" t="str">
        <f t="shared" si="716"/>
        <v/>
      </c>
      <c r="BJ5893" t="str">
        <f t="shared" ca="1" si="717"/>
        <v/>
      </c>
      <c r="BK5893">
        <f t="shared" si="719"/>
        <v>1900</v>
      </c>
      <c r="BL5893">
        <f t="shared" si="720"/>
        <v>1900</v>
      </c>
      <c r="BM5893" t="str">
        <f t="shared" si="718"/>
        <v/>
      </c>
    </row>
    <row r="5894" spans="59:65">
      <c r="BG5894" t="str">
        <f t="shared" ca="1" si="714"/>
        <v/>
      </c>
      <c r="BH5894" t="str">
        <f t="shared" si="715"/>
        <v/>
      </c>
      <c r="BI5894" t="str">
        <f t="shared" si="716"/>
        <v/>
      </c>
      <c r="BJ5894" t="str">
        <f t="shared" ca="1" si="717"/>
        <v/>
      </c>
      <c r="BK5894">
        <f t="shared" si="719"/>
        <v>1900</v>
      </c>
      <c r="BL5894">
        <f t="shared" si="720"/>
        <v>1900</v>
      </c>
      <c r="BM5894" t="str">
        <f t="shared" si="718"/>
        <v/>
      </c>
    </row>
    <row r="5895" spans="59:65">
      <c r="BG5895" t="str">
        <f t="shared" ca="1" si="714"/>
        <v/>
      </c>
      <c r="BH5895" t="str">
        <f t="shared" si="715"/>
        <v/>
      </c>
      <c r="BI5895" t="str">
        <f t="shared" si="716"/>
        <v/>
      </c>
      <c r="BJ5895" t="str">
        <f t="shared" ca="1" si="717"/>
        <v/>
      </c>
      <c r="BK5895">
        <f t="shared" si="719"/>
        <v>1900</v>
      </c>
      <c r="BL5895">
        <f t="shared" si="720"/>
        <v>1900</v>
      </c>
      <c r="BM5895" t="str">
        <f t="shared" si="718"/>
        <v/>
      </c>
    </row>
    <row r="5896" spans="59:65">
      <c r="BG5896" t="str">
        <f t="shared" ca="1" si="714"/>
        <v/>
      </c>
      <c r="BH5896" t="str">
        <f t="shared" si="715"/>
        <v/>
      </c>
      <c r="BI5896" t="str">
        <f t="shared" si="716"/>
        <v/>
      </c>
      <c r="BJ5896" t="str">
        <f t="shared" ca="1" si="717"/>
        <v/>
      </c>
      <c r="BK5896">
        <f t="shared" si="719"/>
        <v>1900</v>
      </c>
      <c r="BL5896">
        <f t="shared" si="720"/>
        <v>1900</v>
      </c>
      <c r="BM5896" t="str">
        <f t="shared" si="718"/>
        <v/>
      </c>
    </row>
    <row r="5897" spans="59:65">
      <c r="BG5897" t="str">
        <f t="shared" ca="1" si="714"/>
        <v/>
      </c>
      <c r="BH5897" t="str">
        <f t="shared" si="715"/>
        <v/>
      </c>
      <c r="BI5897" t="str">
        <f t="shared" si="716"/>
        <v/>
      </c>
      <c r="BJ5897" t="str">
        <f t="shared" ca="1" si="717"/>
        <v/>
      </c>
      <c r="BK5897">
        <f t="shared" si="719"/>
        <v>1900</v>
      </c>
      <c r="BL5897">
        <f t="shared" si="720"/>
        <v>1900</v>
      </c>
      <c r="BM5897" t="str">
        <f t="shared" si="718"/>
        <v/>
      </c>
    </row>
    <row r="5898" spans="59:65">
      <c r="BG5898" t="str">
        <f t="shared" ca="1" si="714"/>
        <v/>
      </c>
      <c r="BH5898" t="str">
        <f t="shared" si="715"/>
        <v/>
      </c>
      <c r="BI5898" t="str">
        <f t="shared" si="716"/>
        <v/>
      </c>
      <c r="BJ5898" t="str">
        <f t="shared" ca="1" si="717"/>
        <v/>
      </c>
      <c r="BK5898">
        <f t="shared" si="719"/>
        <v>1900</v>
      </c>
      <c r="BL5898">
        <f t="shared" si="720"/>
        <v>1900</v>
      </c>
      <c r="BM5898" t="str">
        <f t="shared" si="718"/>
        <v/>
      </c>
    </row>
    <row r="5899" spans="59:65">
      <c r="BG5899" t="str">
        <f t="shared" ca="1" si="714"/>
        <v/>
      </c>
      <c r="BH5899" t="str">
        <f t="shared" si="715"/>
        <v/>
      </c>
      <c r="BI5899" t="str">
        <f t="shared" si="716"/>
        <v/>
      </c>
      <c r="BJ5899" t="str">
        <f t="shared" ca="1" si="717"/>
        <v/>
      </c>
      <c r="BK5899">
        <f t="shared" si="719"/>
        <v>1900</v>
      </c>
      <c r="BL5899">
        <f t="shared" si="720"/>
        <v>1900</v>
      </c>
      <c r="BM5899" t="str">
        <f t="shared" si="718"/>
        <v/>
      </c>
    </row>
    <row r="5900" spans="59:65">
      <c r="BG5900" t="str">
        <f t="shared" ca="1" si="714"/>
        <v/>
      </c>
      <c r="BH5900" t="str">
        <f t="shared" si="715"/>
        <v/>
      </c>
      <c r="BI5900" t="str">
        <f t="shared" si="716"/>
        <v/>
      </c>
      <c r="BJ5900" t="str">
        <f t="shared" ca="1" si="717"/>
        <v/>
      </c>
      <c r="BK5900">
        <f t="shared" si="719"/>
        <v>1900</v>
      </c>
      <c r="BL5900">
        <f t="shared" si="720"/>
        <v>1900</v>
      </c>
      <c r="BM5900" t="str">
        <f t="shared" si="718"/>
        <v/>
      </c>
    </row>
    <row r="5901" spans="59:65">
      <c r="BG5901" t="str">
        <f t="shared" ca="1" si="714"/>
        <v/>
      </c>
      <c r="BH5901" t="str">
        <f t="shared" si="715"/>
        <v/>
      </c>
      <c r="BI5901" t="str">
        <f t="shared" si="716"/>
        <v/>
      </c>
      <c r="BJ5901" t="str">
        <f t="shared" ca="1" si="717"/>
        <v/>
      </c>
      <c r="BK5901">
        <f t="shared" si="719"/>
        <v>1900</v>
      </c>
      <c r="BL5901">
        <f t="shared" si="720"/>
        <v>1900</v>
      </c>
      <c r="BM5901" t="str">
        <f t="shared" si="718"/>
        <v/>
      </c>
    </row>
    <row r="5902" spans="59:65">
      <c r="BG5902" t="str">
        <f t="shared" ca="1" si="714"/>
        <v/>
      </c>
      <c r="BH5902" t="str">
        <f t="shared" si="715"/>
        <v/>
      </c>
      <c r="BI5902" t="str">
        <f t="shared" si="716"/>
        <v/>
      </c>
      <c r="BJ5902" t="str">
        <f t="shared" ca="1" si="717"/>
        <v/>
      </c>
      <c r="BK5902">
        <f t="shared" si="719"/>
        <v>1900</v>
      </c>
      <c r="BL5902">
        <f t="shared" si="720"/>
        <v>1900</v>
      </c>
      <c r="BM5902" t="str">
        <f t="shared" si="718"/>
        <v/>
      </c>
    </row>
    <row r="5903" spans="59:65">
      <c r="BG5903" t="str">
        <f t="shared" ca="1" si="714"/>
        <v/>
      </c>
      <c r="BH5903" t="str">
        <f t="shared" si="715"/>
        <v/>
      </c>
      <c r="BI5903" t="str">
        <f t="shared" si="716"/>
        <v/>
      </c>
      <c r="BJ5903" t="str">
        <f t="shared" ca="1" si="717"/>
        <v/>
      </c>
      <c r="BK5903">
        <f t="shared" si="719"/>
        <v>1900</v>
      </c>
      <c r="BL5903">
        <f t="shared" si="720"/>
        <v>1900</v>
      </c>
      <c r="BM5903" t="str">
        <f t="shared" si="718"/>
        <v/>
      </c>
    </row>
    <row r="5904" spans="59:65">
      <c r="BG5904" t="str">
        <f t="shared" ca="1" si="714"/>
        <v/>
      </c>
      <c r="BH5904" t="str">
        <f t="shared" si="715"/>
        <v/>
      </c>
      <c r="BI5904" t="str">
        <f t="shared" si="716"/>
        <v/>
      </c>
      <c r="BJ5904" t="str">
        <f t="shared" ca="1" si="717"/>
        <v/>
      </c>
      <c r="BK5904">
        <f t="shared" si="719"/>
        <v>1900</v>
      </c>
      <c r="BL5904">
        <f t="shared" si="720"/>
        <v>1900</v>
      </c>
      <c r="BM5904" t="str">
        <f t="shared" si="718"/>
        <v/>
      </c>
    </row>
    <row r="5905" spans="59:65">
      <c r="BG5905" t="str">
        <f t="shared" ca="1" si="714"/>
        <v/>
      </c>
      <c r="BH5905" t="str">
        <f t="shared" si="715"/>
        <v/>
      </c>
      <c r="BI5905" t="str">
        <f t="shared" si="716"/>
        <v/>
      </c>
      <c r="BJ5905" t="str">
        <f t="shared" ca="1" si="717"/>
        <v/>
      </c>
      <c r="BK5905">
        <f t="shared" si="719"/>
        <v>1900</v>
      </c>
      <c r="BL5905">
        <f t="shared" si="720"/>
        <v>1900</v>
      </c>
      <c r="BM5905" t="str">
        <f t="shared" si="718"/>
        <v/>
      </c>
    </row>
    <row r="5906" spans="59:65">
      <c r="BG5906" t="str">
        <f t="shared" ca="1" si="714"/>
        <v/>
      </c>
      <c r="BH5906" t="str">
        <f t="shared" si="715"/>
        <v/>
      </c>
      <c r="BI5906" t="str">
        <f t="shared" si="716"/>
        <v/>
      </c>
      <c r="BJ5906" t="str">
        <f t="shared" ca="1" si="717"/>
        <v/>
      </c>
      <c r="BK5906">
        <f t="shared" si="719"/>
        <v>1900</v>
      </c>
      <c r="BL5906">
        <f t="shared" si="720"/>
        <v>1900</v>
      </c>
      <c r="BM5906" t="str">
        <f t="shared" si="718"/>
        <v/>
      </c>
    </row>
    <row r="5907" spans="59:65">
      <c r="BG5907" t="str">
        <f t="shared" ca="1" si="714"/>
        <v/>
      </c>
      <c r="BH5907" t="str">
        <f t="shared" si="715"/>
        <v/>
      </c>
      <c r="BI5907" t="str">
        <f t="shared" si="716"/>
        <v/>
      </c>
      <c r="BJ5907" t="str">
        <f t="shared" ca="1" si="717"/>
        <v/>
      </c>
      <c r="BK5907">
        <f t="shared" si="719"/>
        <v>1900</v>
      </c>
      <c r="BL5907">
        <f t="shared" si="720"/>
        <v>1900</v>
      </c>
      <c r="BM5907" t="str">
        <f t="shared" si="718"/>
        <v/>
      </c>
    </row>
    <row r="5908" spans="59:65">
      <c r="BG5908" t="str">
        <f t="shared" ca="1" si="714"/>
        <v/>
      </c>
      <c r="BH5908" t="str">
        <f t="shared" si="715"/>
        <v/>
      </c>
      <c r="BI5908" t="str">
        <f t="shared" si="716"/>
        <v/>
      </c>
      <c r="BJ5908" t="str">
        <f t="shared" ca="1" si="717"/>
        <v/>
      </c>
      <c r="BK5908">
        <f t="shared" si="719"/>
        <v>1900</v>
      </c>
      <c r="BL5908">
        <f t="shared" si="720"/>
        <v>1900</v>
      </c>
      <c r="BM5908" t="str">
        <f t="shared" si="718"/>
        <v/>
      </c>
    </row>
    <row r="5909" spans="59:65">
      <c r="BG5909" t="str">
        <f t="shared" ca="1" si="714"/>
        <v/>
      </c>
      <c r="BH5909" t="str">
        <f t="shared" si="715"/>
        <v/>
      </c>
      <c r="BI5909" t="str">
        <f t="shared" si="716"/>
        <v/>
      </c>
      <c r="BJ5909" t="str">
        <f t="shared" ca="1" si="717"/>
        <v/>
      </c>
      <c r="BK5909">
        <f t="shared" si="719"/>
        <v>1900</v>
      </c>
      <c r="BL5909">
        <f t="shared" si="720"/>
        <v>1900</v>
      </c>
      <c r="BM5909" t="str">
        <f t="shared" si="718"/>
        <v/>
      </c>
    </row>
    <row r="5910" spans="59:65">
      <c r="BG5910" t="str">
        <f t="shared" ca="1" si="714"/>
        <v/>
      </c>
      <c r="BH5910" t="str">
        <f t="shared" si="715"/>
        <v/>
      </c>
      <c r="BI5910" t="str">
        <f t="shared" si="716"/>
        <v/>
      </c>
      <c r="BJ5910" t="str">
        <f t="shared" ca="1" si="717"/>
        <v/>
      </c>
      <c r="BK5910">
        <f t="shared" si="719"/>
        <v>1900</v>
      </c>
      <c r="BL5910">
        <f t="shared" si="720"/>
        <v>1900</v>
      </c>
      <c r="BM5910" t="str">
        <f t="shared" si="718"/>
        <v/>
      </c>
    </row>
    <row r="5911" spans="59:65">
      <c r="BG5911" t="str">
        <f t="shared" ca="1" si="714"/>
        <v/>
      </c>
      <c r="BH5911" t="str">
        <f t="shared" si="715"/>
        <v/>
      </c>
      <c r="BI5911" t="str">
        <f t="shared" si="716"/>
        <v/>
      </c>
      <c r="BJ5911" t="str">
        <f t="shared" ca="1" si="717"/>
        <v/>
      </c>
      <c r="BK5911">
        <f t="shared" si="719"/>
        <v>1900</v>
      </c>
      <c r="BL5911">
        <f t="shared" si="720"/>
        <v>1900</v>
      </c>
      <c r="BM5911" t="str">
        <f t="shared" si="718"/>
        <v/>
      </c>
    </row>
    <row r="5912" spans="59:65">
      <c r="BG5912" t="str">
        <f t="shared" ca="1" si="714"/>
        <v/>
      </c>
      <c r="BH5912" t="str">
        <f t="shared" si="715"/>
        <v/>
      </c>
      <c r="BI5912" t="str">
        <f t="shared" si="716"/>
        <v/>
      </c>
      <c r="BJ5912" t="str">
        <f t="shared" ca="1" si="717"/>
        <v/>
      </c>
      <c r="BK5912">
        <f t="shared" si="719"/>
        <v>1900</v>
      </c>
      <c r="BL5912">
        <f t="shared" si="720"/>
        <v>1900</v>
      </c>
      <c r="BM5912" t="str">
        <f t="shared" si="718"/>
        <v/>
      </c>
    </row>
    <row r="5913" spans="59:65">
      <c r="BG5913" t="str">
        <f t="shared" ca="1" si="714"/>
        <v/>
      </c>
      <c r="BH5913" t="str">
        <f t="shared" si="715"/>
        <v/>
      </c>
      <c r="BI5913" t="str">
        <f t="shared" si="716"/>
        <v/>
      </c>
      <c r="BJ5913" t="str">
        <f t="shared" ca="1" si="717"/>
        <v/>
      </c>
      <c r="BK5913">
        <f t="shared" si="719"/>
        <v>1900</v>
      </c>
      <c r="BL5913">
        <f t="shared" si="720"/>
        <v>1900</v>
      </c>
      <c r="BM5913" t="str">
        <f t="shared" si="718"/>
        <v/>
      </c>
    </row>
    <row r="5914" spans="59:65">
      <c r="BG5914" t="str">
        <f t="shared" ca="1" si="714"/>
        <v/>
      </c>
      <c r="BH5914" t="str">
        <f t="shared" si="715"/>
        <v/>
      </c>
      <c r="BI5914" t="str">
        <f t="shared" si="716"/>
        <v/>
      </c>
      <c r="BJ5914" t="str">
        <f t="shared" ca="1" si="717"/>
        <v/>
      </c>
      <c r="BK5914">
        <f t="shared" si="719"/>
        <v>1900</v>
      </c>
      <c r="BL5914">
        <f t="shared" si="720"/>
        <v>1900</v>
      </c>
      <c r="BM5914" t="str">
        <f t="shared" si="718"/>
        <v/>
      </c>
    </row>
    <row r="5915" spans="59:65">
      <c r="BG5915" t="str">
        <f t="shared" ca="1" si="714"/>
        <v/>
      </c>
      <c r="BH5915" t="str">
        <f t="shared" si="715"/>
        <v/>
      </c>
      <c r="BI5915" t="str">
        <f t="shared" si="716"/>
        <v/>
      </c>
      <c r="BJ5915" t="str">
        <f t="shared" ca="1" si="717"/>
        <v/>
      </c>
      <c r="BK5915">
        <f t="shared" si="719"/>
        <v>1900</v>
      </c>
      <c r="BL5915">
        <f t="shared" si="720"/>
        <v>1900</v>
      </c>
      <c r="BM5915" t="str">
        <f t="shared" si="718"/>
        <v/>
      </c>
    </row>
    <row r="5916" spans="59:65">
      <c r="BG5916" t="str">
        <f t="shared" ca="1" si="714"/>
        <v/>
      </c>
      <c r="BH5916" t="str">
        <f t="shared" si="715"/>
        <v/>
      </c>
      <c r="BI5916" t="str">
        <f t="shared" si="716"/>
        <v/>
      </c>
      <c r="BJ5916" t="str">
        <f t="shared" ca="1" si="717"/>
        <v/>
      </c>
      <c r="BK5916">
        <f t="shared" si="719"/>
        <v>1900</v>
      </c>
      <c r="BL5916">
        <f t="shared" si="720"/>
        <v>1900</v>
      </c>
      <c r="BM5916" t="str">
        <f t="shared" si="718"/>
        <v/>
      </c>
    </row>
    <row r="5917" spans="59:65">
      <c r="BG5917" t="str">
        <f t="shared" ca="1" si="714"/>
        <v/>
      </c>
      <c r="BH5917" t="str">
        <f t="shared" si="715"/>
        <v/>
      </c>
      <c r="BI5917" t="str">
        <f t="shared" si="716"/>
        <v/>
      </c>
      <c r="BJ5917" t="str">
        <f t="shared" ca="1" si="717"/>
        <v/>
      </c>
      <c r="BK5917">
        <f t="shared" si="719"/>
        <v>1900</v>
      </c>
      <c r="BL5917">
        <f t="shared" si="720"/>
        <v>1900</v>
      </c>
      <c r="BM5917" t="str">
        <f t="shared" si="718"/>
        <v/>
      </c>
    </row>
    <row r="5918" spans="59:65">
      <c r="BG5918" t="str">
        <f t="shared" ca="1" si="714"/>
        <v/>
      </c>
      <c r="BH5918" t="str">
        <f t="shared" si="715"/>
        <v/>
      </c>
      <c r="BI5918" t="str">
        <f t="shared" si="716"/>
        <v/>
      </c>
      <c r="BJ5918" t="str">
        <f t="shared" ca="1" si="717"/>
        <v/>
      </c>
      <c r="BK5918">
        <f t="shared" si="719"/>
        <v>1900</v>
      </c>
      <c r="BL5918">
        <f t="shared" si="720"/>
        <v>1900</v>
      </c>
      <c r="BM5918" t="str">
        <f t="shared" si="718"/>
        <v/>
      </c>
    </row>
    <row r="5919" spans="59:65">
      <c r="BG5919" t="str">
        <f t="shared" ca="1" si="714"/>
        <v/>
      </c>
      <c r="BH5919" t="str">
        <f t="shared" si="715"/>
        <v/>
      </c>
      <c r="BI5919" t="str">
        <f t="shared" si="716"/>
        <v/>
      </c>
      <c r="BJ5919" t="str">
        <f t="shared" ca="1" si="717"/>
        <v/>
      </c>
      <c r="BK5919">
        <f t="shared" si="719"/>
        <v>1900</v>
      </c>
      <c r="BL5919">
        <f t="shared" si="720"/>
        <v>1900</v>
      </c>
      <c r="BM5919" t="str">
        <f t="shared" si="718"/>
        <v/>
      </c>
    </row>
    <row r="5920" spans="59:65">
      <c r="BG5920" t="str">
        <f t="shared" ca="1" si="714"/>
        <v/>
      </c>
      <c r="BH5920" t="str">
        <f t="shared" si="715"/>
        <v/>
      </c>
      <c r="BI5920" t="str">
        <f t="shared" si="716"/>
        <v/>
      </c>
      <c r="BJ5920" t="str">
        <f t="shared" ca="1" si="717"/>
        <v/>
      </c>
      <c r="BK5920">
        <f t="shared" si="719"/>
        <v>1900</v>
      </c>
      <c r="BL5920">
        <f t="shared" si="720"/>
        <v>1900</v>
      </c>
      <c r="BM5920" t="str">
        <f t="shared" si="718"/>
        <v/>
      </c>
    </row>
    <row r="5921" spans="59:65">
      <c r="BG5921" t="str">
        <f t="shared" ca="1" si="714"/>
        <v/>
      </c>
      <c r="BH5921" t="str">
        <f t="shared" si="715"/>
        <v/>
      </c>
      <c r="BI5921" t="str">
        <f t="shared" si="716"/>
        <v/>
      </c>
      <c r="BJ5921" t="str">
        <f t="shared" ca="1" si="717"/>
        <v/>
      </c>
      <c r="BK5921">
        <f t="shared" si="719"/>
        <v>1900</v>
      </c>
      <c r="BL5921">
        <f t="shared" si="720"/>
        <v>1900</v>
      </c>
      <c r="BM5921" t="str">
        <f t="shared" si="718"/>
        <v/>
      </c>
    </row>
    <row r="5922" spans="59:65">
      <c r="BG5922" t="str">
        <f t="shared" ca="1" si="714"/>
        <v/>
      </c>
      <c r="BH5922" t="str">
        <f t="shared" si="715"/>
        <v/>
      </c>
      <c r="BI5922" t="str">
        <f t="shared" si="716"/>
        <v/>
      </c>
      <c r="BJ5922" t="str">
        <f t="shared" ca="1" si="717"/>
        <v/>
      </c>
      <c r="BK5922">
        <f t="shared" si="719"/>
        <v>1900</v>
      </c>
      <c r="BL5922">
        <f t="shared" si="720"/>
        <v>1900</v>
      </c>
      <c r="BM5922" t="str">
        <f t="shared" si="718"/>
        <v/>
      </c>
    </row>
    <row r="5923" spans="59:65">
      <c r="BG5923" t="str">
        <f t="shared" ca="1" si="714"/>
        <v/>
      </c>
      <c r="BH5923" t="str">
        <f t="shared" si="715"/>
        <v/>
      </c>
      <c r="BI5923" t="str">
        <f t="shared" si="716"/>
        <v/>
      </c>
      <c r="BJ5923" t="str">
        <f t="shared" ca="1" si="717"/>
        <v/>
      </c>
      <c r="BK5923">
        <f t="shared" si="719"/>
        <v>1900</v>
      </c>
      <c r="BL5923">
        <f t="shared" si="720"/>
        <v>1900</v>
      </c>
      <c r="BM5923" t="str">
        <f t="shared" si="718"/>
        <v/>
      </c>
    </row>
    <row r="5924" spans="59:65">
      <c r="BG5924" t="str">
        <f t="shared" ca="1" si="714"/>
        <v/>
      </c>
      <c r="BH5924" t="str">
        <f t="shared" si="715"/>
        <v/>
      </c>
      <c r="BI5924" t="str">
        <f t="shared" si="716"/>
        <v/>
      </c>
      <c r="BJ5924" t="str">
        <f t="shared" ca="1" si="717"/>
        <v/>
      </c>
      <c r="BK5924">
        <f t="shared" si="719"/>
        <v>1900</v>
      </c>
      <c r="BL5924">
        <f t="shared" si="720"/>
        <v>1900</v>
      </c>
      <c r="BM5924" t="str">
        <f t="shared" si="718"/>
        <v/>
      </c>
    </row>
    <row r="5925" spans="59:65">
      <c r="BG5925" t="str">
        <f t="shared" ca="1" si="714"/>
        <v/>
      </c>
      <c r="BH5925" t="str">
        <f t="shared" si="715"/>
        <v/>
      </c>
      <c r="BI5925" t="str">
        <f t="shared" si="716"/>
        <v/>
      </c>
      <c r="BJ5925" t="str">
        <f t="shared" ca="1" si="717"/>
        <v/>
      </c>
      <c r="BK5925">
        <f t="shared" si="719"/>
        <v>1900</v>
      </c>
      <c r="BL5925">
        <f t="shared" si="720"/>
        <v>1900</v>
      </c>
      <c r="BM5925" t="str">
        <f t="shared" si="718"/>
        <v/>
      </c>
    </row>
    <row r="5926" spans="59:65">
      <c r="BG5926" t="str">
        <f t="shared" ca="1" si="714"/>
        <v/>
      </c>
      <c r="BH5926" t="str">
        <f t="shared" si="715"/>
        <v/>
      </c>
      <c r="BI5926" t="str">
        <f t="shared" si="716"/>
        <v/>
      </c>
      <c r="BJ5926" t="str">
        <f t="shared" ca="1" si="717"/>
        <v/>
      </c>
      <c r="BK5926">
        <f t="shared" si="719"/>
        <v>1900</v>
      </c>
      <c r="BL5926">
        <f t="shared" si="720"/>
        <v>1900</v>
      </c>
      <c r="BM5926" t="str">
        <f t="shared" si="718"/>
        <v/>
      </c>
    </row>
    <row r="5927" spans="59:65">
      <c r="BG5927" t="str">
        <f t="shared" ca="1" si="714"/>
        <v/>
      </c>
      <c r="BH5927" t="str">
        <f t="shared" si="715"/>
        <v/>
      </c>
      <c r="BI5927" t="str">
        <f t="shared" si="716"/>
        <v/>
      </c>
      <c r="BJ5927" t="str">
        <f t="shared" ca="1" si="717"/>
        <v/>
      </c>
      <c r="BK5927">
        <f t="shared" si="719"/>
        <v>1900</v>
      </c>
      <c r="BL5927">
        <f t="shared" si="720"/>
        <v>1900</v>
      </c>
      <c r="BM5927" t="str">
        <f t="shared" si="718"/>
        <v/>
      </c>
    </row>
    <row r="5928" spans="59:65">
      <c r="BG5928" t="str">
        <f t="shared" ca="1" si="714"/>
        <v/>
      </c>
      <c r="BH5928" t="str">
        <f t="shared" si="715"/>
        <v/>
      </c>
      <c r="BI5928" t="str">
        <f t="shared" si="716"/>
        <v/>
      </c>
      <c r="BJ5928" t="str">
        <f t="shared" ca="1" si="717"/>
        <v/>
      </c>
      <c r="BK5928">
        <f t="shared" si="719"/>
        <v>1900</v>
      </c>
      <c r="BL5928">
        <f t="shared" si="720"/>
        <v>1900</v>
      </c>
      <c r="BM5928" t="str">
        <f t="shared" si="718"/>
        <v/>
      </c>
    </row>
    <row r="5929" spans="59:65">
      <c r="BG5929" t="str">
        <f t="shared" ca="1" si="714"/>
        <v/>
      </c>
      <c r="BH5929" t="str">
        <f t="shared" si="715"/>
        <v/>
      </c>
      <c r="BI5929" t="str">
        <f t="shared" si="716"/>
        <v/>
      </c>
      <c r="BJ5929" t="str">
        <f t="shared" ca="1" si="717"/>
        <v/>
      </c>
      <c r="BK5929">
        <f t="shared" si="719"/>
        <v>1900</v>
      </c>
      <c r="BL5929">
        <f t="shared" si="720"/>
        <v>1900</v>
      </c>
      <c r="BM5929" t="str">
        <f t="shared" si="718"/>
        <v/>
      </c>
    </row>
    <row r="5930" spans="59:65">
      <c r="BG5930" t="str">
        <f t="shared" ca="1" si="714"/>
        <v/>
      </c>
      <c r="BH5930" t="str">
        <f t="shared" si="715"/>
        <v/>
      </c>
      <c r="BI5930" t="str">
        <f t="shared" si="716"/>
        <v/>
      </c>
      <c r="BJ5930" t="str">
        <f t="shared" ca="1" si="717"/>
        <v/>
      </c>
      <c r="BK5930">
        <f t="shared" si="719"/>
        <v>1900</v>
      </c>
      <c r="BL5930">
        <f t="shared" si="720"/>
        <v>1900</v>
      </c>
      <c r="BM5930" t="str">
        <f t="shared" si="718"/>
        <v/>
      </c>
    </row>
    <row r="5931" spans="59:65">
      <c r="BG5931" t="str">
        <f t="shared" ca="1" si="714"/>
        <v/>
      </c>
      <c r="BH5931" t="str">
        <f t="shared" si="715"/>
        <v/>
      </c>
      <c r="BI5931" t="str">
        <f t="shared" si="716"/>
        <v/>
      </c>
      <c r="BJ5931" t="str">
        <f t="shared" ca="1" si="717"/>
        <v/>
      </c>
      <c r="BK5931">
        <f t="shared" si="719"/>
        <v>1900</v>
      </c>
      <c r="BL5931">
        <f t="shared" si="720"/>
        <v>1900</v>
      </c>
      <c r="BM5931" t="str">
        <f t="shared" si="718"/>
        <v/>
      </c>
    </row>
    <row r="5932" spans="59:65">
      <c r="BG5932" t="str">
        <f t="shared" ca="1" si="714"/>
        <v/>
      </c>
      <c r="BH5932" t="str">
        <f t="shared" si="715"/>
        <v/>
      </c>
      <c r="BI5932" t="str">
        <f t="shared" si="716"/>
        <v/>
      </c>
      <c r="BJ5932" t="str">
        <f t="shared" ca="1" si="717"/>
        <v/>
      </c>
      <c r="BK5932">
        <f t="shared" si="719"/>
        <v>1900</v>
      </c>
      <c r="BL5932">
        <f t="shared" si="720"/>
        <v>1900</v>
      </c>
      <c r="BM5932" t="str">
        <f t="shared" si="718"/>
        <v/>
      </c>
    </row>
    <row r="5933" spans="59:65">
      <c r="BG5933" t="str">
        <f t="shared" ca="1" si="714"/>
        <v/>
      </c>
      <c r="BH5933" t="str">
        <f t="shared" si="715"/>
        <v/>
      </c>
      <c r="BI5933" t="str">
        <f t="shared" si="716"/>
        <v/>
      </c>
      <c r="BJ5933" t="str">
        <f t="shared" ca="1" si="717"/>
        <v/>
      </c>
      <c r="BK5933">
        <f t="shared" si="719"/>
        <v>1900</v>
      </c>
      <c r="BL5933">
        <f t="shared" si="720"/>
        <v>1900</v>
      </c>
      <c r="BM5933" t="str">
        <f t="shared" si="718"/>
        <v/>
      </c>
    </row>
    <row r="5934" spans="59:65">
      <c r="BG5934" t="str">
        <f t="shared" ca="1" si="714"/>
        <v/>
      </c>
      <c r="BH5934" t="str">
        <f t="shared" si="715"/>
        <v/>
      </c>
      <c r="BI5934" t="str">
        <f t="shared" si="716"/>
        <v/>
      </c>
      <c r="BJ5934" t="str">
        <f t="shared" ca="1" si="717"/>
        <v/>
      </c>
      <c r="BK5934">
        <f t="shared" si="719"/>
        <v>1900</v>
      </c>
      <c r="BL5934">
        <f t="shared" si="720"/>
        <v>1900</v>
      </c>
      <c r="BM5934" t="str">
        <f t="shared" si="718"/>
        <v/>
      </c>
    </row>
    <row r="5935" spans="59:65">
      <c r="BG5935" t="str">
        <f t="shared" ca="1" si="714"/>
        <v/>
      </c>
      <c r="BH5935" t="str">
        <f t="shared" si="715"/>
        <v/>
      </c>
      <c r="BI5935" t="str">
        <f t="shared" si="716"/>
        <v/>
      </c>
      <c r="BJ5935" t="str">
        <f t="shared" ca="1" si="717"/>
        <v/>
      </c>
      <c r="BK5935">
        <f t="shared" si="719"/>
        <v>1900</v>
      </c>
      <c r="BL5935">
        <f t="shared" si="720"/>
        <v>1900</v>
      </c>
      <c r="BM5935" t="str">
        <f t="shared" si="718"/>
        <v/>
      </c>
    </row>
    <row r="5936" spans="59:65">
      <c r="BG5936" t="str">
        <f t="shared" ca="1" si="714"/>
        <v/>
      </c>
      <c r="BH5936" t="str">
        <f t="shared" si="715"/>
        <v/>
      </c>
      <c r="BI5936" t="str">
        <f t="shared" si="716"/>
        <v/>
      </c>
      <c r="BJ5936" t="str">
        <f t="shared" ca="1" si="717"/>
        <v/>
      </c>
      <c r="BK5936">
        <f t="shared" si="719"/>
        <v>1900</v>
      </c>
      <c r="BL5936">
        <f t="shared" si="720"/>
        <v>1900</v>
      </c>
      <c r="BM5936" t="str">
        <f t="shared" si="718"/>
        <v/>
      </c>
    </row>
    <row r="5937" spans="59:65">
      <c r="BG5937" t="str">
        <f t="shared" ca="1" si="714"/>
        <v/>
      </c>
      <c r="BH5937" t="str">
        <f t="shared" si="715"/>
        <v/>
      </c>
      <c r="BI5937" t="str">
        <f t="shared" si="716"/>
        <v/>
      </c>
      <c r="BJ5937" t="str">
        <f t="shared" ca="1" si="717"/>
        <v/>
      </c>
      <c r="BK5937">
        <f t="shared" si="719"/>
        <v>1900</v>
      </c>
      <c r="BL5937">
        <f t="shared" si="720"/>
        <v>1900</v>
      </c>
      <c r="BM5937" t="str">
        <f t="shared" si="718"/>
        <v/>
      </c>
    </row>
    <row r="5938" spans="59:65">
      <c r="BG5938" t="str">
        <f t="shared" ca="1" si="714"/>
        <v/>
      </c>
      <c r="BH5938" t="str">
        <f t="shared" si="715"/>
        <v/>
      </c>
      <c r="BI5938" t="str">
        <f t="shared" si="716"/>
        <v/>
      </c>
      <c r="BJ5938" t="str">
        <f t="shared" ca="1" si="717"/>
        <v/>
      </c>
      <c r="BK5938">
        <f t="shared" si="719"/>
        <v>1900</v>
      </c>
      <c r="BL5938">
        <f t="shared" si="720"/>
        <v>1900</v>
      </c>
      <c r="BM5938" t="str">
        <f t="shared" si="718"/>
        <v/>
      </c>
    </row>
    <row r="5939" spans="59:65">
      <c r="BG5939" t="str">
        <f t="shared" ca="1" si="714"/>
        <v/>
      </c>
      <c r="BH5939" t="str">
        <f t="shared" si="715"/>
        <v/>
      </c>
      <c r="BI5939" t="str">
        <f t="shared" si="716"/>
        <v/>
      </c>
      <c r="BJ5939" t="str">
        <f t="shared" ca="1" si="717"/>
        <v/>
      </c>
      <c r="BK5939">
        <f t="shared" si="719"/>
        <v>1900</v>
      </c>
      <c r="BL5939">
        <f t="shared" si="720"/>
        <v>1900</v>
      </c>
      <c r="BM5939" t="str">
        <f t="shared" si="718"/>
        <v/>
      </c>
    </row>
    <row r="5940" spans="59:65">
      <c r="BG5940" t="str">
        <f t="shared" ca="1" si="714"/>
        <v/>
      </c>
      <c r="BH5940" t="str">
        <f t="shared" si="715"/>
        <v/>
      </c>
      <c r="BI5940" t="str">
        <f t="shared" si="716"/>
        <v/>
      </c>
      <c r="BJ5940" t="str">
        <f t="shared" ca="1" si="717"/>
        <v/>
      </c>
      <c r="BK5940">
        <f t="shared" si="719"/>
        <v>1900</v>
      </c>
      <c r="BL5940">
        <f t="shared" si="720"/>
        <v>1900</v>
      </c>
      <c r="BM5940" t="str">
        <f t="shared" si="718"/>
        <v/>
      </c>
    </row>
    <row r="5941" spans="59:65">
      <c r="BG5941" t="str">
        <f t="shared" ca="1" si="714"/>
        <v/>
      </c>
      <c r="BH5941" t="str">
        <f t="shared" si="715"/>
        <v/>
      </c>
      <c r="BI5941" t="str">
        <f t="shared" si="716"/>
        <v/>
      </c>
      <c r="BJ5941" t="str">
        <f t="shared" ca="1" si="717"/>
        <v/>
      </c>
      <c r="BK5941">
        <f t="shared" si="719"/>
        <v>1900</v>
      </c>
      <c r="BL5941">
        <f t="shared" si="720"/>
        <v>1900</v>
      </c>
      <c r="BM5941" t="str">
        <f t="shared" si="718"/>
        <v/>
      </c>
    </row>
    <row r="5942" spans="59:65">
      <c r="BG5942" t="str">
        <f t="shared" ca="1" si="714"/>
        <v/>
      </c>
      <c r="BH5942" t="str">
        <f t="shared" si="715"/>
        <v/>
      </c>
      <c r="BI5942" t="str">
        <f t="shared" si="716"/>
        <v/>
      </c>
      <c r="BJ5942" t="str">
        <f t="shared" ca="1" si="717"/>
        <v/>
      </c>
      <c r="BK5942">
        <f t="shared" si="719"/>
        <v>1900</v>
      </c>
      <c r="BL5942">
        <f t="shared" si="720"/>
        <v>1900</v>
      </c>
      <c r="BM5942" t="str">
        <f t="shared" si="718"/>
        <v/>
      </c>
    </row>
    <row r="5943" spans="59:65">
      <c r="BG5943" t="str">
        <f t="shared" ca="1" si="714"/>
        <v/>
      </c>
      <c r="BH5943" t="str">
        <f t="shared" si="715"/>
        <v/>
      </c>
      <c r="BI5943" t="str">
        <f t="shared" si="716"/>
        <v/>
      </c>
      <c r="BJ5943" t="str">
        <f t="shared" ca="1" si="717"/>
        <v/>
      </c>
      <c r="BK5943">
        <f t="shared" si="719"/>
        <v>1900</v>
      </c>
      <c r="BL5943">
        <f t="shared" si="720"/>
        <v>1900</v>
      </c>
      <c r="BM5943" t="str">
        <f t="shared" si="718"/>
        <v/>
      </c>
    </row>
    <row r="5944" spans="59:65">
      <c r="BG5944" t="str">
        <f t="shared" ca="1" si="714"/>
        <v/>
      </c>
      <c r="BH5944" t="str">
        <f t="shared" si="715"/>
        <v/>
      </c>
      <c r="BI5944" t="str">
        <f t="shared" si="716"/>
        <v/>
      </c>
      <c r="BJ5944" t="str">
        <f t="shared" ca="1" si="717"/>
        <v/>
      </c>
      <c r="BK5944">
        <f t="shared" si="719"/>
        <v>1900</v>
      </c>
      <c r="BL5944">
        <f t="shared" si="720"/>
        <v>1900</v>
      </c>
      <c r="BM5944" t="str">
        <f t="shared" si="718"/>
        <v/>
      </c>
    </row>
    <row r="5945" spans="59:65">
      <c r="BG5945" t="str">
        <f t="shared" ref="BG5945:BG6008" ca="1" si="721">IF(A5945="","",DATEDIF(J5945,TODAY(),"y"))</f>
        <v/>
      </c>
      <c r="BH5945" t="str">
        <f t="shared" ref="BH5945:BH6008" si="722">IF(A5945="","",IF(BG5945&lt;61,"Moins de 61",IF(BG5945&lt;66,"61 à 65",IF(BG5945&lt;71,"66 à 70",IF(BG5945&lt;76,"71 à 75",IF(BG5945&lt;81,"76 à 80",IF(BG5945&lt;86,"81 à 85",IF(BG5945&lt;91,"86 à 90",IF(BG5945&lt;96,"91 à 95",IF(BG5945&lt;101,"96 à 100",IF(BG5945&gt;=101,"101 et plus","")))))))))))</f>
        <v/>
      </c>
      <c r="BI5945" t="str">
        <f t="shared" ref="BI5945:BI6008" si="723">IF(B5945="","",IF(BG5945&lt;66,"Moins de 66",IF(BG5945&lt;71,"66 à 70",IF(BG5945&lt;76,"71 à 75",IF(BG5945&lt;81,"76 à 80",IF(BG5945&gt;=81,"plus de 80",""))))))</f>
        <v/>
      </c>
      <c r="BJ5945" t="str">
        <f t="shared" ref="BJ5945:BJ6008" ca="1" si="724">IF(A5945="","",DATEDIF(L5945,TODAY(),"y"))</f>
        <v/>
      </c>
      <c r="BK5945">
        <f t="shared" si="719"/>
        <v>1900</v>
      </c>
      <c r="BL5945">
        <f t="shared" si="720"/>
        <v>1900</v>
      </c>
      <c r="BM5945" t="str">
        <f t="shared" si="718"/>
        <v/>
      </c>
    </row>
    <row r="5946" spans="59:65">
      <c r="BG5946" t="str">
        <f t="shared" ca="1" si="721"/>
        <v/>
      </c>
      <c r="BH5946" t="str">
        <f t="shared" si="722"/>
        <v/>
      </c>
      <c r="BI5946" t="str">
        <f t="shared" si="723"/>
        <v/>
      </c>
      <c r="BJ5946" t="str">
        <f t="shared" ca="1" si="724"/>
        <v/>
      </c>
      <c r="BK5946">
        <f t="shared" si="719"/>
        <v>1900</v>
      </c>
      <c r="BL5946">
        <f t="shared" si="720"/>
        <v>1900</v>
      </c>
      <c r="BM5946" t="str">
        <f t="shared" si="718"/>
        <v/>
      </c>
    </row>
    <row r="5947" spans="59:65">
      <c r="BG5947" t="str">
        <f t="shared" ca="1" si="721"/>
        <v/>
      </c>
      <c r="BH5947" t="str">
        <f t="shared" si="722"/>
        <v/>
      </c>
      <c r="BI5947" t="str">
        <f t="shared" si="723"/>
        <v/>
      </c>
      <c r="BJ5947" t="str">
        <f t="shared" ca="1" si="724"/>
        <v/>
      </c>
      <c r="BK5947">
        <f t="shared" si="719"/>
        <v>1900</v>
      </c>
      <c r="BL5947">
        <f t="shared" si="720"/>
        <v>1900</v>
      </c>
      <c r="BM5947" t="str">
        <f t="shared" si="718"/>
        <v/>
      </c>
    </row>
    <row r="5948" spans="59:65">
      <c r="BG5948" t="str">
        <f t="shared" ca="1" si="721"/>
        <v/>
      </c>
      <c r="BH5948" t="str">
        <f t="shared" si="722"/>
        <v/>
      </c>
      <c r="BI5948" t="str">
        <f t="shared" si="723"/>
        <v/>
      </c>
      <c r="BJ5948" t="str">
        <f t="shared" ca="1" si="724"/>
        <v/>
      </c>
      <c r="BK5948">
        <f t="shared" si="719"/>
        <v>1900</v>
      </c>
      <c r="BL5948">
        <f t="shared" si="720"/>
        <v>1900</v>
      </c>
      <c r="BM5948" t="str">
        <f t="shared" si="718"/>
        <v/>
      </c>
    </row>
    <row r="5949" spans="59:65">
      <c r="BG5949" t="str">
        <f t="shared" ca="1" si="721"/>
        <v/>
      </c>
      <c r="BH5949" t="str">
        <f t="shared" si="722"/>
        <v/>
      </c>
      <c r="BI5949" t="str">
        <f t="shared" si="723"/>
        <v/>
      </c>
      <c r="BJ5949" t="str">
        <f t="shared" ca="1" si="724"/>
        <v/>
      </c>
      <c r="BK5949">
        <f t="shared" si="719"/>
        <v>1900</v>
      </c>
      <c r="BL5949">
        <f t="shared" si="720"/>
        <v>1900</v>
      </c>
      <c r="BM5949" t="str">
        <f t="shared" si="718"/>
        <v/>
      </c>
    </row>
    <row r="5950" spans="59:65">
      <c r="BG5950" t="str">
        <f t="shared" ca="1" si="721"/>
        <v/>
      </c>
      <c r="BH5950" t="str">
        <f t="shared" si="722"/>
        <v/>
      </c>
      <c r="BI5950" t="str">
        <f t="shared" si="723"/>
        <v/>
      </c>
      <c r="BJ5950" t="str">
        <f t="shared" ca="1" si="724"/>
        <v/>
      </c>
      <c r="BK5950">
        <f t="shared" si="719"/>
        <v>1900</v>
      </c>
      <c r="BL5950">
        <f t="shared" si="720"/>
        <v>1900</v>
      </c>
      <c r="BM5950" t="str">
        <f t="shared" si="718"/>
        <v/>
      </c>
    </row>
    <row r="5951" spans="59:65">
      <c r="BG5951" t="str">
        <f t="shared" ca="1" si="721"/>
        <v/>
      </c>
      <c r="BH5951" t="str">
        <f t="shared" si="722"/>
        <v/>
      </c>
      <c r="BI5951" t="str">
        <f t="shared" si="723"/>
        <v/>
      </c>
      <c r="BJ5951" t="str">
        <f t="shared" ca="1" si="724"/>
        <v/>
      </c>
      <c r="BK5951">
        <f t="shared" si="719"/>
        <v>1900</v>
      </c>
      <c r="BL5951">
        <f t="shared" si="720"/>
        <v>1900</v>
      </c>
      <c r="BM5951" t="str">
        <f t="shared" si="718"/>
        <v/>
      </c>
    </row>
    <row r="5952" spans="59:65">
      <c r="BG5952" t="str">
        <f t="shared" ca="1" si="721"/>
        <v/>
      </c>
      <c r="BH5952" t="str">
        <f t="shared" si="722"/>
        <v/>
      </c>
      <c r="BI5952" t="str">
        <f t="shared" si="723"/>
        <v/>
      </c>
      <c r="BJ5952" t="str">
        <f t="shared" ca="1" si="724"/>
        <v/>
      </c>
      <c r="BK5952">
        <f t="shared" si="719"/>
        <v>1900</v>
      </c>
      <c r="BL5952">
        <f t="shared" si="720"/>
        <v>1900</v>
      </c>
      <c r="BM5952" t="str">
        <f t="shared" si="718"/>
        <v/>
      </c>
    </row>
    <row r="5953" spans="59:65">
      <c r="BG5953" t="str">
        <f t="shared" ca="1" si="721"/>
        <v/>
      </c>
      <c r="BH5953" t="str">
        <f t="shared" si="722"/>
        <v/>
      </c>
      <c r="BI5953" t="str">
        <f t="shared" si="723"/>
        <v/>
      </c>
      <c r="BJ5953" t="str">
        <f t="shared" ca="1" si="724"/>
        <v/>
      </c>
      <c r="BK5953">
        <f t="shared" si="719"/>
        <v>1900</v>
      </c>
      <c r="BL5953">
        <f t="shared" si="720"/>
        <v>1900</v>
      </c>
      <c r="BM5953" t="str">
        <f t="shared" si="718"/>
        <v/>
      </c>
    </row>
    <row r="5954" spans="59:65">
      <c r="BG5954" t="str">
        <f t="shared" ca="1" si="721"/>
        <v/>
      </c>
      <c r="BH5954" t="str">
        <f t="shared" si="722"/>
        <v/>
      </c>
      <c r="BI5954" t="str">
        <f t="shared" si="723"/>
        <v/>
      </c>
      <c r="BJ5954" t="str">
        <f t="shared" ca="1" si="724"/>
        <v/>
      </c>
      <c r="BK5954">
        <f t="shared" si="719"/>
        <v>1900</v>
      </c>
      <c r="BL5954">
        <f t="shared" si="720"/>
        <v>1900</v>
      </c>
      <c r="BM5954" t="str">
        <f t="shared" ref="BM5954:BM6017" si="725">IF(A5954="","",IF(O5954="Adhérent",BG5954,""))</f>
        <v/>
      </c>
    </row>
    <row r="5955" spans="59:65">
      <c r="BG5955" t="str">
        <f t="shared" ca="1" si="721"/>
        <v/>
      </c>
      <c r="BH5955" t="str">
        <f t="shared" si="722"/>
        <v/>
      </c>
      <c r="BI5955" t="str">
        <f t="shared" si="723"/>
        <v/>
      </c>
      <c r="BJ5955" t="str">
        <f t="shared" ca="1" si="724"/>
        <v/>
      </c>
      <c r="BK5955">
        <f t="shared" ref="BK5955:BK6018" si="726">YEAR(L5955)</f>
        <v>1900</v>
      </c>
      <c r="BL5955">
        <f t="shared" ref="BL5955:BL6018" si="727">YEAR(E5955)</f>
        <v>1900</v>
      </c>
      <c r="BM5955" t="str">
        <f t="shared" si="725"/>
        <v/>
      </c>
    </row>
    <row r="5956" spans="59:65">
      <c r="BG5956" t="str">
        <f t="shared" ca="1" si="721"/>
        <v/>
      </c>
      <c r="BH5956" t="str">
        <f t="shared" si="722"/>
        <v/>
      </c>
      <c r="BI5956" t="str">
        <f t="shared" si="723"/>
        <v/>
      </c>
      <c r="BJ5956" t="str">
        <f t="shared" ca="1" si="724"/>
        <v/>
      </c>
      <c r="BK5956">
        <f t="shared" si="726"/>
        <v>1900</v>
      </c>
      <c r="BL5956">
        <f t="shared" si="727"/>
        <v>1900</v>
      </c>
      <c r="BM5956" t="str">
        <f t="shared" si="725"/>
        <v/>
      </c>
    </row>
    <row r="5957" spans="59:65">
      <c r="BG5957" t="str">
        <f t="shared" ca="1" si="721"/>
        <v/>
      </c>
      <c r="BH5957" t="str">
        <f t="shared" si="722"/>
        <v/>
      </c>
      <c r="BI5957" t="str">
        <f t="shared" si="723"/>
        <v/>
      </c>
      <c r="BJ5957" t="str">
        <f t="shared" ca="1" si="724"/>
        <v/>
      </c>
      <c r="BK5957">
        <f t="shared" si="726"/>
        <v>1900</v>
      </c>
      <c r="BL5957">
        <f t="shared" si="727"/>
        <v>1900</v>
      </c>
      <c r="BM5957" t="str">
        <f t="shared" si="725"/>
        <v/>
      </c>
    </row>
    <row r="5958" spans="59:65">
      <c r="BG5958" t="str">
        <f t="shared" ca="1" si="721"/>
        <v/>
      </c>
      <c r="BH5958" t="str">
        <f t="shared" si="722"/>
        <v/>
      </c>
      <c r="BI5958" t="str">
        <f t="shared" si="723"/>
        <v/>
      </c>
      <c r="BJ5958" t="str">
        <f t="shared" ca="1" si="724"/>
        <v/>
      </c>
      <c r="BK5958">
        <f t="shared" si="726"/>
        <v>1900</v>
      </c>
      <c r="BL5958">
        <f t="shared" si="727"/>
        <v>1900</v>
      </c>
      <c r="BM5958" t="str">
        <f t="shared" si="725"/>
        <v/>
      </c>
    </row>
    <row r="5959" spans="59:65">
      <c r="BG5959" t="str">
        <f t="shared" ca="1" si="721"/>
        <v/>
      </c>
      <c r="BH5959" t="str">
        <f t="shared" si="722"/>
        <v/>
      </c>
      <c r="BI5959" t="str">
        <f t="shared" si="723"/>
        <v/>
      </c>
      <c r="BJ5959" t="str">
        <f t="shared" ca="1" si="724"/>
        <v/>
      </c>
      <c r="BK5959">
        <f t="shared" si="726"/>
        <v>1900</v>
      </c>
      <c r="BL5959">
        <f t="shared" si="727"/>
        <v>1900</v>
      </c>
      <c r="BM5959" t="str">
        <f t="shared" si="725"/>
        <v/>
      </c>
    </row>
    <row r="5960" spans="59:65">
      <c r="BG5960" t="str">
        <f t="shared" ca="1" si="721"/>
        <v/>
      </c>
      <c r="BH5960" t="str">
        <f t="shared" si="722"/>
        <v/>
      </c>
      <c r="BI5960" t="str">
        <f t="shared" si="723"/>
        <v/>
      </c>
      <c r="BJ5960" t="str">
        <f t="shared" ca="1" si="724"/>
        <v/>
      </c>
      <c r="BK5960">
        <f t="shared" si="726"/>
        <v>1900</v>
      </c>
      <c r="BL5960">
        <f t="shared" si="727"/>
        <v>1900</v>
      </c>
      <c r="BM5960" t="str">
        <f t="shared" si="725"/>
        <v/>
      </c>
    </row>
    <row r="5961" spans="59:65">
      <c r="BG5961" t="str">
        <f t="shared" ca="1" si="721"/>
        <v/>
      </c>
      <c r="BH5961" t="str">
        <f t="shared" si="722"/>
        <v/>
      </c>
      <c r="BI5961" t="str">
        <f t="shared" si="723"/>
        <v/>
      </c>
      <c r="BJ5961" t="str">
        <f t="shared" ca="1" si="724"/>
        <v/>
      </c>
      <c r="BK5961">
        <f t="shared" si="726"/>
        <v>1900</v>
      </c>
      <c r="BL5961">
        <f t="shared" si="727"/>
        <v>1900</v>
      </c>
      <c r="BM5961" t="str">
        <f t="shared" si="725"/>
        <v/>
      </c>
    </row>
    <row r="5962" spans="59:65">
      <c r="BG5962" t="str">
        <f t="shared" ca="1" si="721"/>
        <v/>
      </c>
      <c r="BH5962" t="str">
        <f t="shared" si="722"/>
        <v/>
      </c>
      <c r="BI5962" t="str">
        <f t="shared" si="723"/>
        <v/>
      </c>
      <c r="BJ5962" t="str">
        <f t="shared" ca="1" si="724"/>
        <v/>
      </c>
      <c r="BK5962">
        <f t="shared" si="726"/>
        <v>1900</v>
      </c>
      <c r="BL5962">
        <f t="shared" si="727"/>
        <v>1900</v>
      </c>
      <c r="BM5962" t="str">
        <f t="shared" si="725"/>
        <v/>
      </c>
    </row>
    <row r="5963" spans="59:65">
      <c r="BG5963" t="str">
        <f t="shared" ca="1" si="721"/>
        <v/>
      </c>
      <c r="BH5963" t="str">
        <f t="shared" si="722"/>
        <v/>
      </c>
      <c r="BI5963" t="str">
        <f t="shared" si="723"/>
        <v/>
      </c>
      <c r="BJ5963" t="str">
        <f t="shared" ca="1" si="724"/>
        <v/>
      </c>
      <c r="BK5963">
        <f t="shared" si="726"/>
        <v>1900</v>
      </c>
      <c r="BL5963">
        <f t="shared" si="727"/>
        <v>1900</v>
      </c>
      <c r="BM5963" t="str">
        <f t="shared" si="725"/>
        <v/>
      </c>
    </row>
    <row r="5964" spans="59:65">
      <c r="BG5964" t="str">
        <f t="shared" ca="1" si="721"/>
        <v/>
      </c>
      <c r="BH5964" t="str">
        <f t="shared" si="722"/>
        <v/>
      </c>
      <c r="BI5964" t="str">
        <f t="shared" si="723"/>
        <v/>
      </c>
      <c r="BJ5964" t="str">
        <f t="shared" ca="1" si="724"/>
        <v/>
      </c>
      <c r="BK5964">
        <f t="shared" si="726"/>
        <v>1900</v>
      </c>
      <c r="BL5964">
        <f t="shared" si="727"/>
        <v>1900</v>
      </c>
      <c r="BM5964" t="str">
        <f t="shared" si="725"/>
        <v/>
      </c>
    </row>
    <row r="5965" spans="59:65">
      <c r="BG5965" t="str">
        <f t="shared" ca="1" si="721"/>
        <v/>
      </c>
      <c r="BH5965" t="str">
        <f t="shared" si="722"/>
        <v/>
      </c>
      <c r="BI5965" t="str">
        <f t="shared" si="723"/>
        <v/>
      </c>
      <c r="BJ5965" t="str">
        <f t="shared" ca="1" si="724"/>
        <v/>
      </c>
      <c r="BK5965">
        <f t="shared" si="726"/>
        <v>1900</v>
      </c>
      <c r="BL5965">
        <f t="shared" si="727"/>
        <v>1900</v>
      </c>
      <c r="BM5965" t="str">
        <f t="shared" si="725"/>
        <v/>
      </c>
    </row>
    <row r="5966" spans="59:65">
      <c r="BG5966" t="str">
        <f t="shared" ca="1" si="721"/>
        <v/>
      </c>
      <c r="BH5966" t="str">
        <f t="shared" si="722"/>
        <v/>
      </c>
      <c r="BI5966" t="str">
        <f t="shared" si="723"/>
        <v/>
      </c>
      <c r="BJ5966" t="str">
        <f t="shared" ca="1" si="724"/>
        <v/>
      </c>
      <c r="BK5966">
        <f t="shared" si="726"/>
        <v>1900</v>
      </c>
      <c r="BL5966">
        <f t="shared" si="727"/>
        <v>1900</v>
      </c>
      <c r="BM5966" t="str">
        <f t="shared" si="725"/>
        <v/>
      </c>
    </row>
    <row r="5967" spans="59:65">
      <c r="BG5967" t="str">
        <f t="shared" ca="1" si="721"/>
        <v/>
      </c>
      <c r="BH5967" t="str">
        <f t="shared" si="722"/>
        <v/>
      </c>
      <c r="BI5967" t="str">
        <f t="shared" si="723"/>
        <v/>
      </c>
      <c r="BJ5967" t="str">
        <f t="shared" ca="1" si="724"/>
        <v/>
      </c>
      <c r="BK5967">
        <f t="shared" si="726"/>
        <v>1900</v>
      </c>
      <c r="BL5967">
        <f t="shared" si="727"/>
        <v>1900</v>
      </c>
      <c r="BM5967" t="str">
        <f t="shared" si="725"/>
        <v/>
      </c>
    </row>
    <row r="5968" spans="59:65">
      <c r="BG5968" t="str">
        <f t="shared" ca="1" si="721"/>
        <v/>
      </c>
      <c r="BH5968" t="str">
        <f t="shared" si="722"/>
        <v/>
      </c>
      <c r="BI5968" t="str">
        <f t="shared" si="723"/>
        <v/>
      </c>
      <c r="BJ5968" t="str">
        <f t="shared" ca="1" si="724"/>
        <v/>
      </c>
      <c r="BK5968">
        <f t="shared" si="726"/>
        <v>1900</v>
      </c>
      <c r="BL5968">
        <f t="shared" si="727"/>
        <v>1900</v>
      </c>
      <c r="BM5968" t="str">
        <f t="shared" si="725"/>
        <v/>
      </c>
    </row>
    <row r="5969" spans="59:65">
      <c r="BG5969" t="str">
        <f t="shared" ca="1" si="721"/>
        <v/>
      </c>
      <c r="BH5969" t="str">
        <f t="shared" si="722"/>
        <v/>
      </c>
      <c r="BI5969" t="str">
        <f t="shared" si="723"/>
        <v/>
      </c>
      <c r="BJ5969" t="str">
        <f t="shared" ca="1" si="724"/>
        <v/>
      </c>
      <c r="BK5969">
        <f t="shared" si="726"/>
        <v>1900</v>
      </c>
      <c r="BL5969">
        <f t="shared" si="727"/>
        <v>1900</v>
      </c>
      <c r="BM5969" t="str">
        <f t="shared" si="725"/>
        <v/>
      </c>
    </row>
    <row r="5970" spans="59:65">
      <c r="BG5970" t="str">
        <f t="shared" ca="1" si="721"/>
        <v/>
      </c>
      <c r="BH5970" t="str">
        <f t="shared" si="722"/>
        <v/>
      </c>
      <c r="BI5970" t="str">
        <f t="shared" si="723"/>
        <v/>
      </c>
      <c r="BJ5970" t="str">
        <f t="shared" ca="1" si="724"/>
        <v/>
      </c>
      <c r="BK5970">
        <f t="shared" si="726"/>
        <v>1900</v>
      </c>
      <c r="BL5970">
        <f t="shared" si="727"/>
        <v>1900</v>
      </c>
      <c r="BM5970" t="str">
        <f t="shared" si="725"/>
        <v/>
      </c>
    </row>
    <row r="5971" spans="59:65">
      <c r="BG5971" t="str">
        <f t="shared" ca="1" si="721"/>
        <v/>
      </c>
      <c r="BH5971" t="str">
        <f t="shared" si="722"/>
        <v/>
      </c>
      <c r="BI5971" t="str">
        <f t="shared" si="723"/>
        <v/>
      </c>
      <c r="BJ5971" t="str">
        <f t="shared" ca="1" si="724"/>
        <v/>
      </c>
      <c r="BK5971">
        <f t="shared" si="726"/>
        <v>1900</v>
      </c>
      <c r="BL5971">
        <f t="shared" si="727"/>
        <v>1900</v>
      </c>
      <c r="BM5971" t="str">
        <f t="shared" si="725"/>
        <v/>
      </c>
    </row>
    <row r="5972" spans="59:65">
      <c r="BG5972" t="str">
        <f t="shared" ca="1" si="721"/>
        <v/>
      </c>
      <c r="BH5972" t="str">
        <f t="shared" si="722"/>
        <v/>
      </c>
      <c r="BI5972" t="str">
        <f t="shared" si="723"/>
        <v/>
      </c>
      <c r="BJ5972" t="str">
        <f t="shared" ca="1" si="724"/>
        <v/>
      </c>
      <c r="BK5972">
        <f t="shared" si="726"/>
        <v>1900</v>
      </c>
      <c r="BL5972">
        <f t="shared" si="727"/>
        <v>1900</v>
      </c>
      <c r="BM5972" t="str">
        <f t="shared" si="725"/>
        <v/>
      </c>
    </row>
    <row r="5973" spans="59:65">
      <c r="BG5973" t="str">
        <f t="shared" ca="1" si="721"/>
        <v/>
      </c>
      <c r="BH5973" t="str">
        <f t="shared" si="722"/>
        <v/>
      </c>
      <c r="BI5973" t="str">
        <f t="shared" si="723"/>
        <v/>
      </c>
      <c r="BJ5973" t="str">
        <f t="shared" ca="1" si="724"/>
        <v/>
      </c>
      <c r="BK5973">
        <f t="shared" si="726"/>
        <v>1900</v>
      </c>
      <c r="BL5973">
        <f t="shared" si="727"/>
        <v>1900</v>
      </c>
      <c r="BM5973" t="str">
        <f t="shared" si="725"/>
        <v/>
      </c>
    </row>
    <row r="5974" spans="59:65">
      <c r="BG5974" t="str">
        <f t="shared" ca="1" si="721"/>
        <v/>
      </c>
      <c r="BH5974" t="str">
        <f t="shared" si="722"/>
        <v/>
      </c>
      <c r="BI5974" t="str">
        <f t="shared" si="723"/>
        <v/>
      </c>
      <c r="BJ5974" t="str">
        <f t="shared" ca="1" si="724"/>
        <v/>
      </c>
      <c r="BK5974">
        <f t="shared" si="726"/>
        <v>1900</v>
      </c>
      <c r="BL5974">
        <f t="shared" si="727"/>
        <v>1900</v>
      </c>
      <c r="BM5974" t="str">
        <f t="shared" si="725"/>
        <v/>
      </c>
    </row>
    <row r="5975" spans="59:65">
      <c r="BG5975" t="str">
        <f t="shared" ca="1" si="721"/>
        <v/>
      </c>
      <c r="BH5975" t="str">
        <f t="shared" si="722"/>
        <v/>
      </c>
      <c r="BI5975" t="str">
        <f t="shared" si="723"/>
        <v/>
      </c>
      <c r="BJ5975" t="str">
        <f t="shared" ca="1" si="724"/>
        <v/>
      </c>
      <c r="BK5975">
        <f t="shared" si="726"/>
        <v>1900</v>
      </c>
      <c r="BL5975">
        <f t="shared" si="727"/>
        <v>1900</v>
      </c>
      <c r="BM5975" t="str">
        <f t="shared" si="725"/>
        <v/>
      </c>
    </row>
    <row r="5976" spans="59:65">
      <c r="BG5976" t="str">
        <f t="shared" ca="1" si="721"/>
        <v/>
      </c>
      <c r="BH5976" t="str">
        <f t="shared" si="722"/>
        <v/>
      </c>
      <c r="BI5976" t="str">
        <f t="shared" si="723"/>
        <v/>
      </c>
      <c r="BJ5976" t="str">
        <f t="shared" ca="1" si="724"/>
        <v/>
      </c>
      <c r="BK5976">
        <f t="shared" si="726"/>
        <v>1900</v>
      </c>
      <c r="BL5976">
        <f t="shared" si="727"/>
        <v>1900</v>
      </c>
      <c r="BM5976" t="str">
        <f t="shared" si="725"/>
        <v/>
      </c>
    </row>
    <row r="5977" spans="59:65">
      <c r="BG5977" t="str">
        <f t="shared" ca="1" si="721"/>
        <v/>
      </c>
      <c r="BH5977" t="str">
        <f t="shared" si="722"/>
        <v/>
      </c>
      <c r="BI5977" t="str">
        <f t="shared" si="723"/>
        <v/>
      </c>
      <c r="BJ5977" t="str">
        <f t="shared" ca="1" si="724"/>
        <v/>
      </c>
      <c r="BK5977">
        <f t="shared" si="726"/>
        <v>1900</v>
      </c>
      <c r="BL5977">
        <f t="shared" si="727"/>
        <v>1900</v>
      </c>
      <c r="BM5977" t="str">
        <f t="shared" si="725"/>
        <v/>
      </c>
    </row>
    <row r="5978" spans="59:65">
      <c r="BG5978" t="str">
        <f t="shared" ca="1" si="721"/>
        <v/>
      </c>
      <c r="BH5978" t="str">
        <f t="shared" si="722"/>
        <v/>
      </c>
      <c r="BI5978" t="str">
        <f t="shared" si="723"/>
        <v/>
      </c>
      <c r="BJ5978" t="str">
        <f t="shared" ca="1" si="724"/>
        <v/>
      </c>
      <c r="BK5978">
        <f t="shared" si="726"/>
        <v>1900</v>
      </c>
      <c r="BL5978">
        <f t="shared" si="727"/>
        <v>1900</v>
      </c>
      <c r="BM5978" t="str">
        <f t="shared" si="725"/>
        <v/>
      </c>
    </row>
    <row r="5979" spans="59:65">
      <c r="BG5979" t="str">
        <f t="shared" ca="1" si="721"/>
        <v/>
      </c>
      <c r="BH5979" t="str">
        <f t="shared" si="722"/>
        <v/>
      </c>
      <c r="BI5979" t="str">
        <f t="shared" si="723"/>
        <v/>
      </c>
      <c r="BJ5979" t="str">
        <f t="shared" ca="1" si="724"/>
        <v/>
      </c>
      <c r="BK5979">
        <f t="shared" si="726"/>
        <v>1900</v>
      </c>
      <c r="BL5979">
        <f t="shared" si="727"/>
        <v>1900</v>
      </c>
      <c r="BM5979" t="str">
        <f t="shared" si="725"/>
        <v/>
      </c>
    </row>
    <row r="5980" spans="59:65">
      <c r="BG5980" t="str">
        <f t="shared" ca="1" si="721"/>
        <v/>
      </c>
      <c r="BH5980" t="str">
        <f t="shared" si="722"/>
        <v/>
      </c>
      <c r="BI5980" t="str">
        <f t="shared" si="723"/>
        <v/>
      </c>
      <c r="BJ5980" t="str">
        <f t="shared" ca="1" si="724"/>
        <v/>
      </c>
      <c r="BK5980">
        <f t="shared" si="726"/>
        <v>1900</v>
      </c>
      <c r="BL5980">
        <f t="shared" si="727"/>
        <v>1900</v>
      </c>
      <c r="BM5980" t="str">
        <f t="shared" si="725"/>
        <v/>
      </c>
    </row>
    <row r="5981" spans="59:65">
      <c r="BG5981" t="str">
        <f t="shared" ca="1" si="721"/>
        <v/>
      </c>
      <c r="BH5981" t="str">
        <f t="shared" si="722"/>
        <v/>
      </c>
      <c r="BI5981" t="str">
        <f t="shared" si="723"/>
        <v/>
      </c>
      <c r="BJ5981" t="str">
        <f t="shared" ca="1" si="724"/>
        <v/>
      </c>
      <c r="BK5981">
        <f t="shared" si="726"/>
        <v>1900</v>
      </c>
      <c r="BL5981">
        <f t="shared" si="727"/>
        <v>1900</v>
      </c>
      <c r="BM5981" t="str">
        <f t="shared" si="725"/>
        <v/>
      </c>
    </row>
    <row r="5982" spans="59:65">
      <c r="BG5982" t="str">
        <f t="shared" ca="1" si="721"/>
        <v/>
      </c>
      <c r="BH5982" t="str">
        <f t="shared" si="722"/>
        <v/>
      </c>
      <c r="BI5982" t="str">
        <f t="shared" si="723"/>
        <v/>
      </c>
      <c r="BJ5982" t="str">
        <f t="shared" ca="1" si="724"/>
        <v/>
      </c>
      <c r="BK5982">
        <f t="shared" si="726"/>
        <v>1900</v>
      </c>
      <c r="BL5982">
        <f t="shared" si="727"/>
        <v>1900</v>
      </c>
      <c r="BM5982" t="str">
        <f t="shared" si="725"/>
        <v/>
      </c>
    </row>
    <row r="5983" spans="59:65">
      <c r="BG5983" t="str">
        <f t="shared" ca="1" si="721"/>
        <v/>
      </c>
      <c r="BH5983" t="str">
        <f t="shared" si="722"/>
        <v/>
      </c>
      <c r="BI5983" t="str">
        <f t="shared" si="723"/>
        <v/>
      </c>
      <c r="BJ5983" t="str">
        <f t="shared" ca="1" si="724"/>
        <v/>
      </c>
      <c r="BK5983">
        <f t="shared" si="726"/>
        <v>1900</v>
      </c>
      <c r="BL5983">
        <f t="shared" si="727"/>
        <v>1900</v>
      </c>
      <c r="BM5983" t="str">
        <f t="shared" si="725"/>
        <v/>
      </c>
    </row>
    <row r="5984" spans="59:65">
      <c r="BG5984" t="str">
        <f t="shared" ca="1" si="721"/>
        <v/>
      </c>
      <c r="BH5984" t="str">
        <f t="shared" si="722"/>
        <v/>
      </c>
      <c r="BI5984" t="str">
        <f t="shared" si="723"/>
        <v/>
      </c>
      <c r="BJ5984" t="str">
        <f t="shared" ca="1" si="724"/>
        <v/>
      </c>
      <c r="BK5984">
        <f t="shared" si="726"/>
        <v>1900</v>
      </c>
      <c r="BL5984">
        <f t="shared" si="727"/>
        <v>1900</v>
      </c>
      <c r="BM5984" t="str">
        <f t="shared" si="725"/>
        <v/>
      </c>
    </row>
    <row r="5985" spans="59:65">
      <c r="BG5985" t="str">
        <f t="shared" ca="1" si="721"/>
        <v/>
      </c>
      <c r="BH5985" t="str">
        <f t="shared" si="722"/>
        <v/>
      </c>
      <c r="BI5985" t="str">
        <f t="shared" si="723"/>
        <v/>
      </c>
      <c r="BJ5985" t="str">
        <f t="shared" ca="1" si="724"/>
        <v/>
      </c>
      <c r="BK5985">
        <f t="shared" si="726"/>
        <v>1900</v>
      </c>
      <c r="BL5985">
        <f t="shared" si="727"/>
        <v>1900</v>
      </c>
      <c r="BM5985" t="str">
        <f t="shared" si="725"/>
        <v/>
      </c>
    </row>
    <row r="5986" spans="59:65">
      <c r="BG5986" t="str">
        <f t="shared" ca="1" si="721"/>
        <v/>
      </c>
      <c r="BH5986" t="str">
        <f t="shared" si="722"/>
        <v/>
      </c>
      <c r="BI5986" t="str">
        <f t="shared" si="723"/>
        <v/>
      </c>
      <c r="BJ5986" t="str">
        <f t="shared" ca="1" si="724"/>
        <v/>
      </c>
      <c r="BK5986">
        <f t="shared" si="726"/>
        <v>1900</v>
      </c>
      <c r="BL5986">
        <f t="shared" si="727"/>
        <v>1900</v>
      </c>
      <c r="BM5986" t="str">
        <f t="shared" si="725"/>
        <v/>
      </c>
    </row>
    <row r="5987" spans="59:65">
      <c r="BG5987" t="str">
        <f t="shared" ca="1" si="721"/>
        <v/>
      </c>
      <c r="BH5987" t="str">
        <f t="shared" si="722"/>
        <v/>
      </c>
      <c r="BI5987" t="str">
        <f t="shared" si="723"/>
        <v/>
      </c>
      <c r="BJ5987" t="str">
        <f t="shared" ca="1" si="724"/>
        <v/>
      </c>
      <c r="BK5987">
        <f t="shared" si="726"/>
        <v>1900</v>
      </c>
      <c r="BL5987">
        <f t="shared" si="727"/>
        <v>1900</v>
      </c>
      <c r="BM5987" t="str">
        <f t="shared" si="725"/>
        <v/>
      </c>
    </row>
    <row r="5988" spans="59:65">
      <c r="BG5988" t="str">
        <f t="shared" ca="1" si="721"/>
        <v/>
      </c>
      <c r="BH5988" t="str">
        <f t="shared" si="722"/>
        <v/>
      </c>
      <c r="BI5988" t="str">
        <f t="shared" si="723"/>
        <v/>
      </c>
      <c r="BJ5988" t="str">
        <f t="shared" ca="1" si="724"/>
        <v/>
      </c>
      <c r="BK5988">
        <f t="shared" si="726"/>
        <v>1900</v>
      </c>
      <c r="BL5988">
        <f t="shared" si="727"/>
        <v>1900</v>
      </c>
      <c r="BM5988" t="str">
        <f t="shared" si="725"/>
        <v/>
      </c>
    </row>
    <row r="5989" spans="59:65">
      <c r="BG5989" t="str">
        <f t="shared" ca="1" si="721"/>
        <v/>
      </c>
      <c r="BH5989" t="str">
        <f t="shared" si="722"/>
        <v/>
      </c>
      <c r="BI5989" t="str">
        <f t="shared" si="723"/>
        <v/>
      </c>
      <c r="BJ5989" t="str">
        <f t="shared" ca="1" si="724"/>
        <v/>
      </c>
      <c r="BK5989">
        <f t="shared" si="726"/>
        <v>1900</v>
      </c>
      <c r="BL5989">
        <f t="shared" si="727"/>
        <v>1900</v>
      </c>
      <c r="BM5989" t="str">
        <f t="shared" si="725"/>
        <v/>
      </c>
    </row>
    <row r="5990" spans="59:65">
      <c r="BG5990" t="str">
        <f t="shared" ca="1" si="721"/>
        <v/>
      </c>
      <c r="BH5990" t="str">
        <f t="shared" si="722"/>
        <v/>
      </c>
      <c r="BI5990" t="str">
        <f t="shared" si="723"/>
        <v/>
      </c>
      <c r="BJ5990" t="str">
        <f t="shared" ca="1" si="724"/>
        <v/>
      </c>
      <c r="BK5990">
        <f t="shared" si="726"/>
        <v>1900</v>
      </c>
      <c r="BL5990">
        <f t="shared" si="727"/>
        <v>1900</v>
      </c>
      <c r="BM5990" t="str">
        <f t="shared" si="725"/>
        <v/>
      </c>
    </row>
    <row r="5991" spans="59:65">
      <c r="BG5991" t="str">
        <f t="shared" ca="1" si="721"/>
        <v/>
      </c>
      <c r="BH5991" t="str">
        <f t="shared" si="722"/>
        <v/>
      </c>
      <c r="BI5991" t="str">
        <f t="shared" si="723"/>
        <v/>
      </c>
      <c r="BJ5991" t="str">
        <f t="shared" ca="1" si="724"/>
        <v/>
      </c>
      <c r="BK5991">
        <f t="shared" si="726"/>
        <v>1900</v>
      </c>
      <c r="BL5991">
        <f t="shared" si="727"/>
        <v>1900</v>
      </c>
      <c r="BM5991" t="str">
        <f t="shared" si="725"/>
        <v/>
      </c>
    </row>
    <row r="5992" spans="59:65">
      <c r="BG5992" t="str">
        <f t="shared" ca="1" si="721"/>
        <v/>
      </c>
      <c r="BH5992" t="str">
        <f t="shared" si="722"/>
        <v/>
      </c>
      <c r="BI5992" t="str">
        <f t="shared" si="723"/>
        <v/>
      </c>
      <c r="BJ5992" t="str">
        <f t="shared" ca="1" si="724"/>
        <v/>
      </c>
      <c r="BK5992">
        <f t="shared" si="726"/>
        <v>1900</v>
      </c>
      <c r="BL5992">
        <f t="shared" si="727"/>
        <v>1900</v>
      </c>
      <c r="BM5992" t="str">
        <f t="shared" si="725"/>
        <v/>
      </c>
    </row>
    <row r="5993" spans="59:65">
      <c r="BG5993" t="str">
        <f t="shared" ca="1" si="721"/>
        <v/>
      </c>
      <c r="BH5993" t="str">
        <f t="shared" si="722"/>
        <v/>
      </c>
      <c r="BI5993" t="str">
        <f t="shared" si="723"/>
        <v/>
      </c>
      <c r="BJ5993" t="str">
        <f t="shared" ca="1" si="724"/>
        <v/>
      </c>
      <c r="BK5993">
        <f t="shared" si="726"/>
        <v>1900</v>
      </c>
      <c r="BL5993">
        <f t="shared" si="727"/>
        <v>1900</v>
      </c>
      <c r="BM5993" t="str">
        <f t="shared" si="725"/>
        <v/>
      </c>
    </row>
    <row r="5994" spans="59:65">
      <c r="BG5994" t="str">
        <f t="shared" ca="1" si="721"/>
        <v/>
      </c>
      <c r="BH5994" t="str">
        <f t="shared" si="722"/>
        <v/>
      </c>
      <c r="BI5994" t="str">
        <f t="shared" si="723"/>
        <v/>
      </c>
      <c r="BJ5994" t="str">
        <f t="shared" ca="1" si="724"/>
        <v/>
      </c>
      <c r="BK5994">
        <f t="shared" si="726"/>
        <v>1900</v>
      </c>
      <c r="BL5994">
        <f t="shared" si="727"/>
        <v>1900</v>
      </c>
      <c r="BM5994" t="str">
        <f t="shared" si="725"/>
        <v/>
      </c>
    </row>
    <row r="5995" spans="59:65">
      <c r="BG5995" t="str">
        <f t="shared" ca="1" si="721"/>
        <v/>
      </c>
      <c r="BH5995" t="str">
        <f t="shared" si="722"/>
        <v/>
      </c>
      <c r="BI5995" t="str">
        <f t="shared" si="723"/>
        <v/>
      </c>
      <c r="BJ5995" t="str">
        <f t="shared" ca="1" si="724"/>
        <v/>
      </c>
      <c r="BK5995">
        <f t="shared" si="726"/>
        <v>1900</v>
      </c>
      <c r="BL5995">
        <f t="shared" si="727"/>
        <v>1900</v>
      </c>
      <c r="BM5995" t="str">
        <f t="shared" si="725"/>
        <v/>
      </c>
    </row>
    <row r="5996" spans="59:65">
      <c r="BG5996" t="str">
        <f t="shared" ca="1" si="721"/>
        <v/>
      </c>
      <c r="BH5996" t="str">
        <f t="shared" si="722"/>
        <v/>
      </c>
      <c r="BI5996" t="str">
        <f t="shared" si="723"/>
        <v/>
      </c>
      <c r="BJ5996" t="str">
        <f t="shared" ca="1" si="724"/>
        <v/>
      </c>
      <c r="BK5996">
        <f t="shared" si="726"/>
        <v>1900</v>
      </c>
      <c r="BL5996">
        <f t="shared" si="727"/>
        <v>1900</v>
      </c>
      <c r="BM5996" t="str">
        <f t="shared" si="725"/>
        <v/>
      </c>
    </row>
    <row r="5997" spans="59:65">
      <c r="BG5997" t="str">
        <f t="shared" ca="1" si="721"/>
        <v/>
      </c>
      <c r="BH5997" t="str">
        <f t="shared" si="722"/>
        <v/>
      </c>
      <c r="BI5997" t="str">
        <f t="shared" si="723"/>
        <v/>
      </c>
      <c r="BJ5997" t="str">
        <f t="shared" ca="1" si="724"/>
        <v/>
      </c>
      <c r="BK5997">
        <f t="shared" si="726"/>
        <v>1900</v>
      </c>
      <c r="BL5997">
        <f t="shared" si="727"/>
        <v>1900</v>
      </c>
      <c r="BM5997" t="str">
        <f t="shared" si="725"/>
        <v/>
      </c>
    </row>
    <row r="5998" spans="59:65">
      <c r="BG5998" t="str">
        <f t="shared" ca="1" si="721"/>
        <v/>
      </c>
      <c r="BH5998" t="str">
        <f t="shared" si="722"/>
        <v/>
      </c>
      <c r="BI5998" t="str">
        <f t="shared" si="723"/>
        <v/>
      </c>
      <c r="BJ5998" t="str">
        <f t="shared" ca="1" si="724"/>
        <v/>
      </c>
      <c r="BK5998">
        <f t="shared" si="726"/>
        <v>1900</v>
      </c>
      <c r="BL5998">
        <f t="shared" si="727"/>
        <v>1900</v>
      </c>
      <c r="BM5998" t="str">
        <f t="shared" si="725"/>
        <v/>
      </c>
    </row>
    <row r="5999" spans="59:65">
      <c r="BG5999" t="str">
        <f t="shared" ca="1" si="721"/>
        <v/>
      </c>
      <c r="BH5999" t="str">
        <f t="shared" si="722"/>
        <v/>
      </c>
      <c r="BI5999" t="str">
        <f t="shared" si="723"/>
        <v/>
      </c>
      <c r="BJ5999" t="str">
        <f t="shared" ca="1" si="724"/>
        <v/>
      </c>
      <c r="BK5999">
        <f t="shared" si="726"/>
        <v>1900</v>
      </c>
      <c r="BL5999">
        <f t="shared" si="727"/>
        <v>1900</v>
      </c>
      <c r="BM5999" t="str">
        <f t="shared" si="725"/>
        <v/>
      </c>
    </row>
    <row r="6000" spans="59:65">
      <c r="BG6000" t="str">
        <f t="shared" ca="1" si="721"/>
        <v/>
      </c>
      <c r="BH6000" t="str">
        <f t="shared" si="722"/>
        <v/>
      </c>
      <c r="BI6000" t="str">
        <f t="shared" si="723"/>
        <v/>
      </c>
      <c r="BJ6000" t="str">
        <f t="shared" ca="1" si="724"/>
        <v/>
      </c>
      <c r="BK6000">
        <f t="shared" si="726"/>
        <v>1900</v>
      </c>
      <c r="BL6000">
        <f t="shared" si="727"/>
        <v>1900</v>
      </c>
      <c r="BM6000" t="str">
        <f t="shared" si="725"/>
        <v/>
      </c>
    </row>
    <row r="6001" spans="59:65">
      <c r="BG6001" t="str">
        <f t="shared" ca="1" si="721"/>
        <v/>
      </c>
      <c r="BH6001" t="str">
        <f t="shared" si="722"/>
        <v/>
      </c>
      <c r="BI6001" t="str">
        <f t="shared" si="723"/>
        <v/>
      </c>
      <c r="BJ6001" t="str">
        <f t="shared" ca="1" si="724"/>
        <v/>
      </c>
      <c r="BK6001">
        <f t="shared" si="726"/>
        <v>1900</v>
      </c>
      <c r="BL6001">
        <f t="shared" si="727"/>
        <v>1900</v>
      </c>
      <c r="BM6001" t="str">
        <f t="shared" si="725"/>
        <v/>
      </c>
    </row>
    <row r="6002" spans="59:65">
      <c r="BG6002" t="str">
        <f t="shared" ca="1" si="721"/>
        <v/>
      </c>
      <c r="BH6002" t="str">
        <f t="shared" si="722"/>
        <v/>
      </c>
      <c r="BI6002" t="str">
        <f t="shared" si="723"/>
        <v/>
      </c>
      <c r="BJ6002" t="str">
        <f t="shared" ca="1" si="724"/>
        <v/>
      </c>
      <c r="BK6002">
        <f t="shared" si="726"/>
        <v>1900</v>
      </c>
      <c r="BL6002">
        <f t="shared" si="727"/>
        <v>1900</v>
      </c>
      <c r="BM6002" t="str">
        <f t="shared" si="725"/>
        <v/>
      </c>
    </row>
    <row r="6003" spans="59:65">
      <c r="BG6003" t="str">
        <f t="shared" ca="1" si="721"/>
        <v/>
      </c>
      <c r="BH6003" t="str">
        <f t="shared" si="722"/>
        <v/>
      </c>
      <c r="BI6003" t="str">
        <f t="shared" si="723"/>
        <v/>
      </c>
      <c r="BJ6003" t="str">
        <f t="shared" ca="1" si="724"/>
        <v/>
      </c>
      <c r="BK6003">
        <f t="shared" si="726"/>
        <v>1900</v>
      </c>
      <c r="BL6003">
        <f t="shared" si="727"/>
        <v>1900</v>
      </c>
      <c r="BM6003" t="str">
        <f t="shared" si="725"/>
        <v/>
      </c>
    </row>
    <row r="6004" spans="59:65">
      <c r="BG6004" t="str">
        <f t="shared" ca="1" si="721"/>
        <v/>
      </c>
      <c r="BH6004" t="str">
        <f t="shared" si="722"/>
        <v/>
      </c>
      <c r="BI6004" t="str">
        <f t="shared" si="723"/>
        <v/>
      </c>
      <c r="BJ6004" t="str">
        <f t="shared" ca="1" si="724"/>
        <v/>
      </c>
      <c r="BK6004">
        <f t="shared" si="726"/>
        <v>1900</v>
      </c>
      <c r="BL6004">
        <f t="shared" si="727"/>
        <v>1900</v>
      </c>
      <c r="BM6004" t="str">
        <f t="shared" si="725"/>
        <v/>
      </c>
    </row>
    <row r="6005" spans="59:65">
      <c r="BG6005" t="str">
        <f t="shared" ca="1" si="721"/>
        <v/>
      </c>
      <c r="BH6005" t="str">
        <f t="shared" si="722"/>
        <v/>
      </c>
      <c r="BI6005" t="str">
        <f t="shared" si="723"/>
        <v/>
      </c>
      <c r="BJ6005" t="str">
        <f t="shared" ca="1" si="724"/>
        <v/>
      </c>
      <c r="BK6005">
        <f t="shared" si="726"/>
        <v>1900</v>
      </c>
      <c r="BL6005">
        <f t="shared" si="727"/>
        <v>1900</v>
      </c>
      <c r="BM6005" t="str">
        <f t="shared" si="725"/>
        <v/>
      </c>
    </row>
    <row r="6006" spans="59:65">
      <c r="BG6006" t="str">
        <f t="shared" ca="1" si="721"/>
        <v/>
      </c>
      <c r="BH6006" t="str">
        <f t="shared" si="722"/>
        <v/>
      </c>
      <c r="BI6006" t="str">
        <f t="shared" si="723"/>
        <v/>
      </c>
      <c r="BJ6006" t="str">
        <f t="shared" ca="1" si="724"/>
        <v/>
      </c>
      <c r="BK6006">
        <f t="shared" si="726"/>
        <v>1900</v>
      </c>
      <c r="BL6006">
        <f t="shared" si="727"/>
        <v>1900</v>
      </c>
      <c r="BM6006" t="str">
        <f t="shared" si="725"/>
        <v/>
      </c>
    </row>
    <row r="6007" spans="59:65">
      <c r="BG6007" t="str">
        <f t="shared" ca="1" si="721"/>
        <v/>
      </c>
      <c r="BH6007" t="str">
        <f t="shared" si="722"/>
        <v/>
      </c>
      <c r="BI6007" t="str">
        <f t="shared" si="723"/>
        <v/>
      </c>
      <c r="BJ6007" t="str">
        <f t="shared" ca="1" si="724"/>
        <v/>
      </c>
      <c r="BK6007">
        <f t="shared" si="726"/>
        <v>1900</v>
      </c>
      <c r="BL6007">
        <f t="shared" si="727"/>
        <v>1900</v>
      </c>
      <c r="BM6007" t="str">
        <f t="shared" si="725"/>
        <v/>
      </c>
    </row>
    <row r="6008" spans="59:65">
      <c r="BG6008" t="str">
        <f t="shared" ca="1" si="721"/>
        <v/>
      </c>
      <c r="BH6008" t="str">
        <f t="shared" si="722"/>
        <v/>
      </c>
      <c r="BI6008" t="str">
        <f t="shared" si="723"/>
        <v/>
      </c>
      <c r="BJ6008" t="str">
        <f t="shared" ca="1" si="724"/>
        <v/>
      </c>
      <c r="BK6008">
        <f t="shared" si="726"/>
        <v>1900</v>
      </c>
      <c r="BL6008">
        <f t="shared" si="727"/>
        <v>1900</v>
      </c>
      <c r="BM6008" t="str">
        <f t="shared" si="725"/>
        <v/>
      </c>
    </row>
    <row r="6009" spans="59:65">
      <c r="BG6009" t="str">
        <f t="shared" ref="BG6009:BG6072" ca="1" si="728">IF(A6009="","",DATEDIF(J6009,TODAY(),"y"))</f>
        <v/>
      </c>
      <c r="BH6009" t="str">
        <f t="shared" ref="BH6009:BH6072" si="729">IF(A6009="","",IF(BG6009&lt;61,"Moins de 61",IF(BG6009&lt;66,"61 à 65",IF(BG6009&lt;71,"66 à 70",IF(BG6009&lt;76,"71 à 75",IF(BG6009&lt;81,"76 à 80",IF(BG6009&lt;86,"81 à 85",IF(BG6009&lt;91,"86 à 90",IF(BG6009&lt;96,"91 à 95",IF(BG6009&lt;101,"96 à 100",IF(BG6009&gt;=101,"101 et plus","")))))))))))</f>
        <v/>
      </c>
      <c r="BI6009" t="str">
        <f t="shared" ref="BI6009:BI6072" si="730">IF(B6009="","",IF(BG6009&lt;66,"Moins de 66",IF(BG6009&lt;71,"66 à 70",IF(BG6009&lt;76,"71 à 75",IF(BG6009&lt;81,"76 à 80",IF(BG6009&gt;=81,"plus de 80",""))))))</f>
        <v/>
      </c>
      <c r="BJ6009" t="str">
        <f t="shared" ref="BJ6009:BJ6072" ca="1" si="731">IF(A6009="","",DATEDIF(L6009,TODAY(),"y"))</f>
        <v/>
      </c>
      <c r="BK6009">
        <f t="shared" si="726"/>
        <v>1900</v>
      </c>
      <c r="BL6009">
        <f t="shared" si="727"/>
        <v>1900</v>
      </c>
      <c r="BM6009" t="str">
        <f t="shared" si="725"/>
        <v/>
      </c>
    </row>
    <row r="6010" spans="59:65">
      <c r="BG6010" t="str">
        <f t="shared" ca="1" si="728"/>
        <v/>
      </c>
      <c r="BH6010" t="str">
        <f t="shared" si="729"/>
        <v/>
      </c>
      <c r="BI6010" t="str">
        <f t="shared" si="730"/>
        <v/>
      </c>
      <c r="BJ6010" t="str">
        <f t="shared" ca="1" si="731"/>
        <v/>
      </c>
      <c r="BK6010">
        <f t="shared" si="726"/>
        <v>1900</v>
      </c>
      <c r="BL6010">
        <f t="shared" si="727"/>
        <v>1900</v>
      </c>
      <c r="BM6010" t="str">
        <f t="shared" si="725"/>
        <v/>
      </c>
    </row>
    <row r="6011" spans="59:65">
      <c r="BG6011" t="str">
        <f t="shared" ca="1" si="728"/>
        <v/>
      </c>
      <c r="BH6011" t="str">
        <f t="shared" si="729"/>
        <v/>
      </c>
      <c r="BI6011" t="str">
        <f t="shared" si="730"/>
        <v/>
      </c>
      <c r="BJ6011" t="str">
        <f t="shared" ca="1" si="731"/>
        <v/>
      </c>
      <c r="BK6011">
        <f t="shared" si="726"/>
        <v>1900</v>
      </c>
      <c r="BL6011">
        <f t="shared" si="727"/>
        <v>1900</v>
      </c>
      <c r="BM6011" t="str">
        <f t="shared" si="725"/>
        <v/>
      </c>
    </row>
    <row r="6012" spans="59:65">
      <c r="BG6012" t="str">
        <f t="shared" ca="1" si="728"/>
        <v/>
      </c>
      <c r="BH6012" t="str">
        <f t="shared" si="729"/>
        <v/>
      </c>
      <c r="BI6012" t="str">
        <f t="shared" si="730"/>
        <v/>
      </c>
      <c r="BJ6012" t="str">
        <f t="shared" ca="1" si="731"/>
        <v/>
      </c>
      <c r="BK6012">
        <f t="shared" si="726"/>
        <v>1900</v>
      </c>
      <c r="BL6012">
        <f t="shared" si="727"/>
        <v>1900</v>
      </c>
      <c r="BM6012" t="str">
        <f t="shared" si="725"/>
        <v/>
      </c>
    </row>
    <row r="6013" spans="59:65">
      <c r="BG6013" t="str">
        <f t="shared" ca="1" si="728"/>
        <v/>
      </c>
      <c r="BH6013" t="str">
        <f t="shared" si="729"/>
        <v/>
      </c>
      <c r="BI6013" t="str">
        <f t="shared" si="730"/>
        <v/>
      </c>
      <c r="BJ6013" t="str">
        <f t="shared" ca="1" si="731"/>
        <v/>
      </c>
      <c r="BK6013">
        <f t="shared" si="726"/>
        <v>1900</v>
      </c>
      <c r="BL6013">
        <f t="shared" si="727"/>
        <v>1900</v>
      </c>
      <c r="BM6013" t="str">
        <f t="shared" si="725"/>
        <v/>
      </c>
    </row>
    <row r="6014" spans="59:65">
      <c r="BG6014" t="str">
        <f t="shared" ca="1" si="728"/>
        <v/>
      </c>
      <c r="BH6014" t="str">
        <f t="shared" si="729"/>
        <v/>
      </c>
      <c r="BI6014" t="str">
        <f t="shared" si="730"/>
        <v/>
      </c>
      <c r="BJ6014" t="str">
        <f t="shared" ca="1" si="731"/>
        <v/>
      </c>
      <c r="BK6014">
        <f t="shared" si="726"/>
        <v>1900</v>
      </c>
      <c r="BL6014">
        <f t="shared" si="727"/>
        <v>1900</v>
      </c>
      <c r="BM6014" t="str">
        <f t="shared" si="725"/>
        <v/>
      </c>
    </row>
    <row r="6015" spans="59:65">
      <c r="BG6015" t="str">
        <f t="shared" ca="1" si="728"/>
        <v/>
      </c>
      <c r="BH6015" t="str">
        <f t="shared" si="729"/>
        <v/>
      </c>
      <c r="BI6015" t="str">
        <f t="shared" si="730"/>
        <v/>
      </c>
      <c r="BJ6015" t="str">
        <f t="shared" ca="1" si="731"/>
        <v/>
      </c>
      <c r="BK6015">
        <f t="shared" si="726"/>
        <v>1900</v>
      </c>
      <c r="BL6015">
        <f t="shared" si="727"/>
        <v>1900</v>
      </c>
      <c r="BM6015" t="str">
        <f t="shared" si="725"/>
        <v/>
      </c>
    </row>
    <row r="6016" spans="59:65">
      <c r="BG6016" t="str">
        <f t="shared" ca="1" si="728"/>
        <v/>
      </c>
      <c r="BH6016" t="str">
        <f t="shared" si="729"/>
        <v/>
      </c>
      <c r="BI6016" t="str">
        <f t="shared" si="730"/>
        <v/>
      </c>
      <c r="BJ6016" t="str">
        <f t="shared" ca="1" si="731"/>
        <v/>
      </c>
      <c r="BK6016">
        <f t="shared" si="726"/>
        <v>1900</v>
      </c>
      <c r="BL6016">
        <f t="shared" si="727"/>
        <v>1900</v>
      </c>
      <c r="BM6016" t="str">
        <f t="shared" si="725"/>
        <v/>
      </c>
    </row>
    <row r="6017" spans="59:65">
      <c r="BG6017" t="str">
        <f t="shared" ca="1" si="728"/>
        <v/>
      </c>
      <c r="BH6017" t="str">
        <f t="shared" si="729"/>
        <v/>
      </c>
      <c r="BI6017" t="str">
        <f t="shared" si="730"/>
        <v/>
      </c>
      <c r="BJ6017" t="str">
        <f t="shared" ca="1" si="731"/>
        <v/>
      </c>
      <c r="BK6017">
        <f t="shared" si="726"/>
        <v>1900</v>
      </c>
      <c r="BL6017">
        <f t="shared" si="727"/>
        <v>1900</v>
      </c>
      <c r="BM6017" t="str">
        <f t="shared" si="725"/>
        <v/>
      </c>
    </row>
    <row r="6018" spans="59:65">
      <c r="BG6018" t="str">
        <f t="shared" ca="1" si="728"/>
        <v/>
      </c>
      <c r="BH6018" t="str">
        <f t="shared" si="729"/>
        <v/>
      </c>
      <c r="BI6018" t="str">
        <f t="shared" si="730"/>
        <v/>
      </c>
      <c r="BJ6018" t="str">
        <f t="shared" ca="1" si="731"/>
        <v/>
      </c>
      <c r="BK6018">
        <f t="shared" si="726"/>
        <v>1900</v>
      </c>
      <c r="BL6018">
        <f t="shared" si="727"/>
        <v>1900</v>
      </c>
      <c r="BM6018" t="str">
        <f t="shared" ref="BM6018:BM6081" si="732">IF(A6018="","",IF(O6018="Adhérent",BG6018,""))</f>
        <v/>
      </c>
    </row>
    <row r="6019" spans="59:65">
      <c r="BG6019" t="str">
        <f t="shared" ca="1" si="728"/>
        <v/>
      </c>
      <c r="BH6019" t="str">
        <f t="shared" si="729"/>
        <v/>
      </c>
      <c r="BI6019" t="str">
        <f t="shared" si="730"/>
        <v/>
      </c>
      <c r="BJ6019" t="str">
        <f t="shared" ca="1" si="731"/>
        <v/>
      </c>
      <c r="BK6019">
        <f t="shared" ref="BK6019:BK6082" si="733">YEAR(L6019)</f>
        <v>1900</v>
      </c>
      <c r="BL6019">
        <f t="shared" ref="BL6019:BL6082" si="734">YEAR(E6019)</f>
        <v>1900</v>
      </c>
      <c r="BM6019" t="str">
        <f t="shared" si="732"/>
        <v/>
      </c>
    </row>
    <row r="6020" spans="59:65">
      <c r="BG6020" t="str">
        <f t="shared" ca="1" si="728"/>
        <v/>
      </c>
      <c r="BH6020" t="str">
        <f t="shared" si="729"/>
        <v/>
      </c>
      <c r="BI6020" t="str">
        <f t="shared" si="730"/>
        <v/>
      </c>
      <c r="BJ6020" t="str">
        <f t="shared" ca="1" si="731"/>
        <v/>
      </c>
      <c r="BK6020">
        <f t="shared" si="733"/>
        <v>1900</v>
      </c>
      <c r="BL6020">
        <f t="shared" si="734"/>
        <v>1900</v>
      </c>
      <c r="BM6020" t="str">
        <f t="shared" si="732"/>
        <v/>
      </c>
    </row>
    <row r="6021" spans="59:65">
      <c r="BG6021" t="str">
        <f t="shared" ca="1" si="728"/>
        <v/>
      </c>
      <c r="BH6021" t="str">
        <f t="shared" si="729"/>
        <v/>
      </c>
      <c r="BI6021" t="str">
        <f t="shared" si="730"/>
        <v/>
      </c>
      <c r="BJ6021" t="str">
        <f t="shared" ca="1" si="731"/>
        <v/>
      </c>
      <c r="BK6021">
        <f t="shared" si="733"/>
        <v>1900</v>
      </c>
      <c r="BL6021">
        <f t="shared" si="734"/>
        <v>1900</v>
      </c>
      <c r="BM6021" t="str">
        <f t="shared" si="732"/>
        <v/>
      </c>
    </row>
    <row r="6022" spans="59:65">
      <c r="BG6022" t="str">
        <f t="shared" ca="1" si="728"/>
        <v/>
      </c>
      <c r="BH6022" t="str">
        <f t="shared" si="729"/>
        <v/>
      </c>
      <c r="BI6022" t="str">
        <f t="shared" si="730"/>
        <v/>
      </c>
      <c r="BJ6022" t="str">
        <f t="shared" ca="1" si="731"/>
        <v/>
      </c>
      <c r="BK6022">
        <f t="shared" si="733"/>
        <v>1900</v>
      </c>
      <c r="BL6022">
        <f t="shared" si="734"/>
        <v>1900</v>
      </c>
      <c r="BM6022" t="str">
        <f t="shared" si="732"/>
        <v/>
      </c>
    </row>
    <row r="6023" spans="59:65">
      <c r="BG6023" t="str">
        <f t="shared" ca="1" si="728"/>
        <v/>
      </c>
      <c r="BH6023" t="str">
        <f t="shared" si="729"/>
        <v/>
      </c>
      <c r="BI6023" t="str">
        <f t="shared" si="730"/>
        <v/>
      </c>
      <c r="BJ6023" t="str">
        <f t="shared" ca="1" si="731"/>
        <v/>
      </c>
      <c r="BK6023">
        <f t="shared" si="733"/>
        <v>1900</v>
      </c>
      <c r="BL6023">
        <f t="shared" si="734"/>
        <v>1900</v>
      </c>
      <c r="BM6023" t="str">
        <f t="shared" si="732"/>
        <v/>
      </c>
    </row>
    <row r="6024" spans="59:65">
      <c r="BG6024" t="str">
        <f t="shared" ca="1" si="728"/>
        <v/>
      </c>
      <c r="BH6024" t="str">
        <f t="shared" si="729"/>
        <v/>
      </c>
      <c r="BI6024" t="str">
        <f t="shared" si="730"/>
        <v/>
      </c>
      <c r="BJ6024" t="str">
        <f t="shared" ca="1" si="731"/>
        <v/>
      </c>
      <c r="BK6024">
        <f t="shared" si="733"/>
        <v>1900</v>
      </c>
      <c r="BL6024">
        <f t="shared" si="734"/>
        <v>1900</v>
      </c>
      <c r="BM6024" t="str">
        <f t="shared" si="732"/>
        <v/>
      </c>
    </row>
    <row r="6025" spans="59:65">
      <c r="BG6025" t="str">
        <f t="shared" ca="1" si="728"/>
        <v/>
      </c>
      <c r="BH6025" t="str">
        <f t="shared" si="729"/>
        <v/>
      </c>
      <c r="BI6025" t="str">
        <f t="shared" si="730"/>
        <v/>
      </c>
      <c r="BJ6025" t="str">
        <f t="shared" ca="1" si="731"/>
        <v/>
      </c>
      <c r="BK6025">
        <f t="shared" si="733"/>
        <v>1900</v>
      </c>
      <c r="BL6025">
        <f t="shared" si="734"/>
        <v>1900</v>
      </c>
      <c r="BM6025" t="str">
        <f t="shared" si="732"/>
        <v/>
      </c>
    </row>
    <row r="6026" spans="59:65">
      <c r="BG6026" t="str">
        <f t="shared" ca="1" si="728"/>
        <v/>
      </c>
      <c r="BH6026" t="str">
        <f t="shared" si="729"/>
        <v/>
      </c>
      <c r="BI6026" t="str">
        <f t="shared" si="730"/>
        <v/>
      </c>
      <c r="BJ6026" t="str">
        <f t="shared" ca="1" si="731"/>
        <v/>
      </c>
      <c r="BK6026">
        <f t="shared" si="733"/>
        <v>1900</v>
      </c>
      <c r="BL6026">
        <f t="shared" si="734"/>
        <v>1900</v>
      </c>
      <c r="BM6026" t="str">
        <f t="shared" si="732"/>
        <v/>
      </c>
    </row>
    <row r="6027" spans="59:65">
      <c r="BG6027" t="str">
        <f t="shared" ca="1" si="728"/>
        <v/>
      </c>
      <c r="BH6027" t="str">
        <f t="shared" si="729"/>
        <v/>
      </c>
      <c r="BI6027" t="str">
        <f t="shared" si="730"/>
        <v/>
      </c>
      <c r="BJ6027" t="str">
        <f t="shared" ca="1" si="731"/>
        <v/>
      </c>
      <c r="BK6027">
        <f t="shared" si="733"/>
        <v>1900</v>
      </c>
      <c r="BL6027">
        <f t="shared" si="734"/>
        <v>1900</v>
      </c>
      <c r="BM6027" t="str">
        <f t="shared" si="732"/>
        <v/>
      </c>
    </row>
    <row r="6028" spans="59:65">
      <c r="BG6028" t="str">
        <f t="shared" ca="1" si="728"/>
        <v/>
      </c>
      <c r="BH6028" t="str">
        <f t="shared" si="729"/>
        <v/>
      </c>
      <c r="BI6028" t="str">
        <f t="shared" si="730"/>
        <v/>
      </c>
      <c r="BJ6028" t="str">
        <f t="shared" ca="1" si="731"/>
        <v/>
      </c>
      <c r="BK6028">
        <f t="shared" si="733"/>
        <v>1900</v>
      </c>
      <c r="BL6028">
        <f t="shared" si="734"/>
        <v>1900</v>
      </c>
      <c r="BM6028" t="str">
        <f t="shared" si="732"/>
        <v/>
      </c>
    </row>
    <row r="6029" spans="59:65">
      <c r="BG6029" t="str">
        <f t="shared" ca="1" si="728"/>
        <v/>
      </c>
      <c r="BH6029" t="str">
        <f t="shared" si="729"/>
        <v/>
      </c>
      <c r="BI6029" t="str">
        <f t="shared" si="730"/>
        <v/>
      </c>
      <c r="BJ6029" t="str">
        <f t="shared" ca="1" si="731"/>
        <v/>
      </c>
      <c r="BK6029">
        <f t="shared" si="733"/>
        <v>1900</v>
      </c>
      <c r="BL6029">
        <f t="shared" si="734"/>
        <v>1900</v>
      </c>
      <c r="BM6029" t="str">
        <f t="shared" si="732"/>
        <v/>
      </c>
    </row>
    <row r="6030" spans="59:65">
      <c r="BG6030" t="str">
        <f t="shared" ca="1" si="728"/>
        <v/>
      </c>
      <c r="BH6030" t="str">
        <f t="shared" si="729"/>
        <v/>
      </c>
      <c r="BI6030" t="str">
        <f t="shared" si="730"/>
        <v/>
      </c>
      <c r="BJ6030" t="str">
        <f t="shared" ca="1" si="731"/>
        <v/>
      </c>
      <c r="BK6030">
        <f t="shared" si="733"/>
        <v>1900</v>
      </c>
      <c r="BL6030">
        <f t="shared" si="734"/>
        <v>1900</v>
      </c>
      <c r="BM6030" t="str">
        <f t="shared" si="732"/>
        <v/>
      </c>
    </row>
    <row r="6031" spans="59:65">
      <c r="BG6031" t="str">
        <f t="shared" ca="1" si="728"/>
        <v/>
      </c>
      <c r="BH6031" t="str">
        <f t="shared" si="729"/>
        <v/>
      </c>
      <c r="BI6031" t="str">
        <f t="shared" si="730"/>
        <v/>
      </c>
      <c r="BJ6031" t="str">
        <f t="shared" ca="1" si="731"/>
        <v/>
      </c>
      <c r="BK6031">
        <f t="shared" si="733"/>
        <v>1900</v>
      </c>
      <c r="BL6031">
        <f t="shared" si="734"/>
        <v>1900</v>
      </c>
      <c r="BM6031" t="str">
        <f t="shared" si="732"/>
        <v/>
      </c>
    </row>
    <row r="6032" spans="59:65">
      <c r="BG6032" t="str">
        <f t="shared" ca="1" si="728"/>
        <v/>
      </c>
      <c r="BH6032" t="str">
        <f t="shared" si="729"/>
        <v/>
      </c>
      <c r="BI6032" t="str">
        <f t="shared" si="730"/>
        <v/>
      </c>
      <c r="BJ6032" t="str">
        <f t="shared" ca="1" si="731"/>
        <v/>
      </c>
      <c r="BK6032">
        <f t="shared" si="733"/>
        <v>1900</v>
      </c>
      <c r="BL6032">
        <f t="shared" si="734"/>
        <v>1900</v>
      </c>
      <c r="BM6032" t="str">
        <f t="shared" si="732"/>
        <v/>
      </c>
    </row>
    <row r="6033" spans="59:65">
      <c r="BG6033" t="str">
        <f t="shared" ca="1" si="728"/>
        <v/>
      </c>
      <c r="BH6033" t="str">
        <f t="shared" si="729"/>
        <v/>
      </c>
      <c r="BI6033" t="str">
        <f t="shared" si="730"/>
        <v/>
      </c>
      <c r="BJ6033" t="str">
        <f t="shared" ca="1" si="731"/>
        <v/>
      </c>
      <c r="BK6033">
        <f t="shared" si="733"/>
        <v>1900</v>
      </c>
      <c r="BL6033">
        <f t="shared" si="734"/>
        <v>1900</v>
      </c>
      <c r="BM6033" t="str">
        <f t="shared" si="732"/>
        <v/>
      </c>
    </row>
    <row r="6034" spans="59:65">
      <c r="BG6034" t="str">
        <f t="shared" ca="1" si="728"/>
        <v/>
      </c>
      <c r="BH6034" t="str">
        <f t="shared" si="729"/>
        <v/>
      </c>
      <c r="BI6034" t="str">
        <f t="shared" si="730"/>
        <v/>
      </c>
      <c r="BJ6034" t="str">
        <f t="shared" ca="1" si="731"/>
        <v/>
      </c>
      <c r="BK6034">
        <f t="shared" si="733"/>
        <v>1900</v>
      </c>
      <c r="BL6034">
        <f t="shared" si="734"/>
        <v>1900</v>
      </c>
      <c r="BM6034" t="str">
        <f t="shared" si="732"/>
        <v/>
      </c>
    </row>
    <row r="6035" spans="59:65">
      <c r="BG6035" t="str">
        <f t="shared" ca="1" si="728"/>
        <v/>
      </c>
      <c r="BH6035" t="str">
        <f t="shared" si="729"/>
        <v/>
      </c>
      <c r="BI6035" t="str">
        <f t="shared" si="730"/>
        <v/>
      </c>
      <c r="BJ6035" t="str">
        <f t="shared" ca="1" si="731"/>
        <v/>
      </c>
      <c r="BK6035">
        <f t="shared" si="733"/>
        <v>1900</v>
      </c>
      <c r="BL6035">
        <f t="shared" si="734"/>
        <v>1900</v>
      </c>
      <c r="BM6035" t="str">
        <f t="shared" si="732"/>
        <v/>
      </c>
    </row>
    <row r="6036" spans="59:65">
      <c r="BG6036" t="str">
        <f t="shared" ca="1" si="728"/>
        <v/>
      </c>
      <c r="BH6036" t="str">
        <f t="shared" si="729"/>
        <v/>
      </c>
      <c r="BI6036" t="str">
        <f t="shared" si="730"/>
        <v/>
      </c>
      <c r="BJ6036" t="str">
        <f t="shared" ca="1" si="731"/>
        <v/>
      </c>
      <c r="BK6036">
        <f t="shared" si="733"/>
        <v>1900</v>
      </c>
      <c r="BL6036">
        <f t="shared" si="734"/>
        <v>1900</v>
      </c>
      <c r="BM6036" t="str">
        <f t="shared" si="732"/>
        <v/>
      </c>
    </row>
    <row r="6037" spans="59:65">
      <c r="BG6037" t="str">
        <f t="shared" ca="1" si="728"/>
        <v/>
      </c>
      <c r="BH6037" t="str">
        <f t="shared" si="729"/>
        <v/>
      </c>
      <c r="BI6037" t="str">
        <f t="shared" si="730"/>
        <v/>
      </c>
      <c r="BJ6037" t="str">
        <f t="shared" ca="1" si="731"/>
        <v/>
      </c>
      <c r="BK6037">
        <f t="shared" si="733"/>
        <v>1900</v>
      </c>
      <c r="BL6037">
        <f t="shared" si="734"/>
        <v>1900</v>
      </c>
      <c r="BM6037" t="str">
        <f t="shared" si="732"/>
        <v/>
      </c>
    </row>
    <row r="6038" spans="59:65">
      <c r="BG6038" t="str">
        <f t="shared" ca="1" si="728"/>
        <v/>
      </c>
      <c r="BH6038" t="str">
        <f t="shared" si="729"/>
        <v/>
      </c>
      <c r="BI6038" t="str">
        <f t="shared" si="730"/>
        <v/>
      </c>
      <c r="BJ6038" t="str">
        <f t="shared" ca="1" si="731"/>
        <v/>
      </c>
      <c r="BK6038">
        <f t="shared" si="733"/>
        <v>1900</v>
      </c>
      <c r="BL6038">
        <f t="shared" si="734"/>
        <v>1900</v>
      </c>
      <c r="BM6038" t="str">
        <f t="shared" si="732"/>
        <v/>
      </c>
    </row>
    <row r="6039" spans="59:65">
      <c r="BG6039" t="str">
        <f t="shared" ca="1" si="728"/>
        <v/>
      </c>
      <c r="BH6039" t="str">
        <f t="shared" si="729"/>
        <v/>
      </c>
      <c r="BI6039" t="str">
        <f t="shared" si="730"/>
        <v/>
      </c>
      <c r="BJ6039" t="str">
        <f t="shared" ca="1" si="731"/>
        <v/>
      </c>
      <c r="BK6039">
        <f t="shared" si="733"/>
        <v>1900</v>
      </c>
      <c r="BL6039">
        <f t="shared" si="734"/>
        <v>1900</v>
      </c>
      <c r="BM6039" t="str">
        <f t="shared" si="732"/>
        <v/>
      </c>
    </row>
    <row r="6040" spans="59:65">
      <c r="BG6040" t="str">
        <f t="shared" ca="1" si="728"/>
        <v/>
      </c>
      <c r="BH6040" t="str">
        <f t="shared" si="729"/>
        <v/>
      </c>
      <c r="BI6040" t="str">
        <f t="shared" si="730"/>
        <v/>
      </c>
      <c r="BJ6040" t="str">
        <f t="shared" ca="1" si="731"/>
        <v/>
      </c>
      <c r="BK6040">
        <f t="shared" si="733"/>
        <v>1900</v>
      </c>
      <c r="BL6040">
        <f t="shared" si="734"/>
        <v>1900</v>
      </c>
      <c r="BM6040" t="str">
        <f t="shared" si="732"/>
        <v/>
      </c>
    </row>
    <row r="6041" spans="59:65">
      <c r="BG6041" t="str">
        <f t="shared" ca="1" si="728"/>
        <v/>
      </c>
      <c r="BH6041" t="str">
        <f t="shared" si="729"/>
        <v/>
      </c>
      <c r="BI6041" t="str">
        <f t="shared" si="730"/>
        <v/>
      </c>
      <c r="BJ6041" t="str">
        <f t="shared" ca="1" si="731"/>
        <v/>
      </c>
      <c r="BK6041">
        <f t="shared" si="733"/>
        <v>1900</v>
      </c>
      <c r="BL6041">
        <f t="shared" si="734"/>
        <v>1900</v>
      </c>
      <c r="BM6041" t="str">
        <f t="shared" si="732"/>
        <v/>
      </c>
    </row>
    <row r="6042" spans="59:65">
      <c r="BG6042" t="str">
        <f t="shared" ca="1" si="728"/>
        <v/>
      </c>
      <c r="BH6042" t="str">
        <f t="shared" si="729"/>
        <v/>
      </c>
      <c r="BI6042" t="str">
        <f t="shared" si="730"/>
        <v/>
      </c>
      <c r="BJ6042" t="str">
        <f t="shared" ca="1" si="731"/>
        <v/>
      </c>
      <c r="BK6042">
        <f t="shared" si="733"/>
        <v>1900</v>
      </c>
      <c r="BL6042">
        <f t="shared" si="734"/>
        <v>1900</v>
      </c>
      <c r="BM6042" t="str">
        <f t="shared" si="732"/>
        <v/>
      </c>
    </row>
    <row r="6043" spans="59:65">
      <c r="BG6043" t="str">
        <f t="shared" ca="1" si="728"/>
        <v/>
      </c>
      <c r="BH6043" t="str">
        <f t="shared" si="729"/>
        <v/>
      </c>
      <c r="BI6043" t="str">
        <f t="shared" si="730"/>
        <v/>
      </c>
      <c r="BJ6043" t="str">
        <f t="shared" ca="1" si="731"/>
        <v/>
      </c>
      <c r="BK6043">
        <f t="shared" si="733"/>
        <v>1900</v>
      </c>
      <c r="BL6043">
        <f t="shared" si="734"/>
        <v>1900</v>
      </c>
      <c r="BM6043" t="str">
        <f t="shared" si="732"/>
        <v/>
      </c>
    </row>
    <row r="6044" spans="59:65">
      <c r="BG6044" t="str">
        <f t="shared" ca="1" si="728"/>
        <v/>
      </c>
      <c r="BH6044" t="str">
        <f t="shared" si="729"/>
        <v/>
      </c>
      <c r="BI6044" t="str">
        <f t="shared" si="730"/>
        <v/>
      </c>
      <c r="BJ6044" t="str">
        <f t="shared" ca="1" si="731"/>
        <v/>
      </c>
      <c r="BK6044">
        <f t="shared" si="733"/>
        <v>1900</v>
      </c>
      <c r="BL6044">
        <f t="shared" si="734"/>
        <v>1900</v>
      </c>
      <c r="BM6044" t="str">
        <f t="shared" si="732"/>
        <v/>
      </c>
    </row>
    <row r="6045" spans="59:65">
      <c r="BG6045" t="str">
        <f t="shared" ca="1" si="728"/>
        <v/>
      </c>
      <c r="BH6045" t="str">
        <f t="shared" si="729"/>
        <v/>
      </c>
      <c r="BI6045" t="str">
        <f t="shared" si="730"/>
        <v/>
      </c>
      <c r="BJ6045" t="str">
        <f t="shared" ca="1" si="731"/>
        <v/>
      </c>
      <c r="BK6045">
        <f t="shared" si="733"/>
        <v>1900</v>
      </c>
      <c r="BL6045">
        <f t="shared" si="734"/>
        <v>1900</v>
      </c>
      <c r="BM6045" t="str">
        <f t="shared" si="732"/>
        <v/>
      </c>
    </row>
    <row r="6046" spans="59:65">
      <c r="BG6046" t="str">
        <f t="shared" ca="1" si="728"/>
        <v/>
      </c>
      <c r="BH6046" t="str">
        <f t="shared" si="729"/>
        <v/>
      </c>
      <c r="BI6046" t="str">
        <f t="shared" si="730"/>
        <v/>
      </c>
      <c r="BJ6046" t="str">
        <f t="shared" ca="1" si="731"/>
        <v/>
      </c>
      <c r="BK6046">
        <f t="shared" si="733"/>
        <v>1900</v>
      </c>
      <c r="BL6046">
        <f t="shared" si="734"/>
        <v>1900</v>
      </c>
      <c r="BM6046" t="str">
        <f t="shared" si="732"/>
        <v/>
      </c>
    </row>
    <row r="6047" spans="59:65">
      <c r="BG6047" t="str">
        <f t="shared" ca="1" si="728"/>
        <v/>
      </c>
      <c r="BH6047" t="str">
        <f t="shared" si="729"/>
        <v/>
      </c>
      <c r="BI6047" t="str">
        <f t="shared" si="730"/>
        <v/>
      </c>
      <c r="BJ6047" t="str">
        <f t="shared" ca="1" si="731"/>
        <v/>
      </c>
      <c r="BK6047">
        <f t="shared" si="733"/>
        <v>1900</v>
      </c>
      <c r="BL6047">
        <f t="shared" si="734"/>
        <v>1900</v>
      </c>
      <c r="BM6047" t="str">
        <f t="shared" si="732"/>
        <v/>
      </c>
    </row>
    <row r="6048" spans="59:65">
      <c r="BG6048" t="str">
        <f t="shared" ca="1" si="728"/>
        <v/>
      </c>
      <c r="BH6048" t="str">
        <f t="shared" si="729"/>
        <v/>
      </c>
      <c r="BI6048" t="str">
        <f t="shared" si="730"/>
        <v/>
      </c>
      <c r="BJ6048" t="str">
        <f t="shared" ca="1" si="731"/>
        <v/>
      </c>
      <c r="BK6048">
        <f t="shared" si="733"/>
        <v>1900</v>
      </c>
      <c r="BL6048">
        <f t="shared" si="734"/>
        <v>1900</v>
      </c>
      <c r="BM6048" t="str">
        <f t="shared" si="732"/>
        <v/>
      </c>
    </row>
    <row r="6049" spans="59:65">
      <c r="BG6049" t="str">
        <f t="shared" ca="1" si="728"/>
        <v/>
      </c>
      <c r="BH6049" t="str">
        <f t="shared" si="729"/>
        <v/>
      </c>
      <c r="BI6049" t="str">
        <f t="shared" si="730"/>
        <v/>
      </c>
      <c r="BJ6049" t="str">
        <f t="shared" ca="1" si="731"/>
        <v/>
      </c>
      <c r="BK6049">
        <f t="shared" si="733"/>
        <v>1900</v>
      </c>
      <c r="BL6049">
        <f t="shared" si="734"/>
        <v>1900</v>
      </c>
      <c r="BM6049" t="str">
        <f t="shared" si="732"/>
        <v/>
      </c>
    </row>
    <row r="6050" spans="59:65">
      <c r="BG6050" t="str">
        <f t="shared" ca="1" si="728"/>
        <v/>
      </c>
      <c r="BH6050" t="str">
        <f t="shared" si="729"/>
        <v/>
      </c>
      <c r="BI6050" t="str">
        <f t="shared" si="730"/>
        <v/>
      </c>
      <c r="BJ6050" t="str">
        <f t="shared" ca="1" si="731"/>
        <v/>
      </c>
      <c r="BK6050">
        <f t="shared" si="733"/>
        <v>1900</v>
      </c>
      <c r="BL6050">
        <f t="shared" si="734"/>
        <v>1900</v>
      </c>
      <c r="BM6050" t="str">
        <f t="shared" si="732"/>
        <v/>
      </c>
    </row>
    <row r="6051" spans="59:65">
      <c r="BG6051" t="str">
        <f t="shared" ca="1" si="728"/>
        <v/>
      </c>
      <c r="BH6051" t="str">
        <f t="shared" si="729"/>
        <v/>
      </c>
      <c r="BI6051" t="str">
        <f t="shared" si="730"/>
        <v/>
      </c>
      <c r="BJ6051" t="str">
        <f t="shared" ca="1" si="731"/>
        <v/>
      </c>
      <c r="BK6051">
        <f t="shared" si="733"/>
        <v>1900</v>
      </c>
      <c r="BL6051">
        <f t="shared" si="734"/>
        <v>1900</v>
      </c>
      <c r="BM6051" t="str">
        <f t="shared" si="732"/>
        <v/>
      </c>
    </row>
    <row r="6052" spans="59:65">
      <c r="BG6052" t="str">
        <f t="shared" ca="1" si="728"/>
        <v/>
      </c>
      <c r="BH6052" t="str">
        <f t="shared" si="729"/>
        <v/>
      </c>
      <c r="BI6052" t="str">
        <f t="shared" si="730"/>
        <v/>
      </c>
      <c r="BJ6052" t="str">
        <f t="shared" ca="1" si="731"/>
        <v/>
      </c>
      <c r="BK6052">
        <f t="shared" si="733"/>
        <v>1900</v>
      </c>
      <c r="BL6052">
        <f t="shared" si="734"/>
        <v>1900</v>
      </c>
      <c r="BM6052" t="str">
        <f t="shared" si="732"/>
        <v/>
      </c>
    </row>
    <row r="6053" spans="59:65">
      <c r="BG6053" t="str">
        <f t="shared" ca="1" si="728"/>
        <v/>
      </c>
      <c r="BH6053" t="str">
        <f t="shared" si="729"/>
        <v/>
      </c>
      <c r="BI6053" t="str">
        <f t="shared" si="730"/>
        <v/>
      </c>
      <c r="BJ6053" t="str">
        <f t="shared" ca="1" si="731"/>
        <v/>
      </c>
      <c r="BK6053">
        <f t="shared" si="733"/>
        <v>1900</v>
      </c>
      <c r="BL6053">
        <f t="shared" si="734"/>
        <v>1900</v>
      </c>
      <c r="BM6053" t="str">
        <f t="shared" si="732"/>
        <v/>
      </c>
    </row>
    <row r="6054" spans="59:65">
      <c r="BG6054" t="str">
        <f t="shared" ca="1" si="728"/>
        <v/>
      </c>
      <c r="BH6054" t="str">
        <f t="shared" si="729"/>
        <v/>
      </c>
      <c r="BI6054" t="str">
        <f t="shared" si="730"/>
        <v/>
      </c>
      <c r="BJ6054" t="str">
        <f t="shared" ca="1" si="731"/>
        <v/>
      </c>
      <c r="BK6054">
        <f t="shared" si="733"/>
        <v>1900</v>
      </c>
      <c r="BL6054">
        <f t="shared" si="734"/>
        <v>1900</v>
      </c>
      <c r="BM6054" t="str">
        <f t="shared" si="732"/>
        <v/>
      </c>
    </row>
    <row r="6055" spans="59:65">
      <c r="BG6055" t="str">
        <f t="shared" ca="1" si="728"/>
        <v/>
      </c>
      <c r="BH6055" t="str">
        <f t="shared" si="729"/>
        <v/>
      </c>
      <c r="BI6055" t="str">
        <f t="shared" si="730"/>
        <v/>
      </c>
      <c r="BJ6055" t="str">
        <f t="shared" ca="1" si="731"/>
        <v/>
      </c>
      <c r="BK6055">
        <f t="shared" si="733"/>
        <v>1900</v>
      </c>
      <c r="BL6055">
        <f t="shared" si="734"/>
        <v>1900</v>
      </c>
      <c r="BM6055" t="str">
        <f t="shared" si="732"/>
        <v/>
      </c>
    </row>
    <row r="6056" spans="59:65">
      <c r="BG6056" t="str">
        <f t="shared" ca="1" si="728"/>
        <v/>
      </c>
      <c r="BH6056" t="str">
        <f t="shared" si="729"/>
        <v/>
      </c>
      <c r="BI6056" t="str">
        <f t="shared" si="730"/>
        <v/>
      </c>
      <c r="BJ6056" t="str">
        <f t="shared" ca="1" si="731"/>
        <v/>
      </c>
      <c r="BK6056">
        <f t="shared" si="733"/>
        <v>1900</v>
      </c>
      <c r="BL6056">
        <f t="shared" si="734"/>
        <v>1900</v>
      </c>
      <c r="BM6056" t="str">
        <f t="shared" si="732"/>
        <v/>
      </c>
    </row>
    <row r="6057" spans="59:65">
      <c r="BG6057" t="str">
        <f t="shared" ca="1" si="728"/>
        <v/>
      </c>
      <c r="BH6057" t="str">
        <f t="shared" si="729"/>
        <v/>
      </c>
      <c r="BI6057" t="str">
        <f t="shared" si="730"/>
        <v/>
      </c>
      <c r="BJ6057" t="str">
        <f t="shared" ca="1" si="731"/>
        <v/>
      </c>
      <c r="BK6057">
        <f t="shared" si="733"/>
        <v>1900</v>
      </c>
      <c r="BL6057">
        <f t="shared" si="734"/>
        <v>1900</v>
      </c>
      <c r="BM6057" t="str">
        <f t="shared" si="732"/>
        <v/>
      </c>
    </row>
    <row r="6058" spans="59:65">
      <c r="BG6058" t="str">
        <f t="shared" ca="1" si="728"/>
        <v/>
      </c>
      <c r="BH6058" t="str">
        <f t="shared" si="729"/>
        <v/>
      </c>
      <c r="BI6058" t="str">
        <f t="shared" si="730"/>
        <v/>
      </c>
      <c r="BJ6058" t="str">
        <f t="shared" ca="1" si="731"/>
        <v/>
      </c>
      <c r="BK6058">
        <f t="shared" si="733"/>
        <v>1900</v>
      </c>
      <c r="BL6058">
        <f t="shared" si="734"/>
        <v>1900</v>
      </c>
      <c r="BM6058" t="str">
        <f t="shared" si="732"/>
        <v/>
      </c>
    </row>
    <row r="6059" spans="59:65">
      <c r="BG6059" t="str">
        <f t="shared" ca="1" si="728"/>
        <v/>
      </c>
      <c r="BH6059" t="str">
        <f t="shared" si="729"/>
        <v/>
      </c>
      <c r="BI6059" t="str">
        <f t="shared" si="730"/>
        <v/>
      </c>
      <c r="BJ6059" t="str">
        <f t="shared" ca="1" si="731"/>
        <v/>
      </c>
      <c r="BK6059">
        <f t="shared" si="733"/>
        <v>1900</v>
      </c>
      <c r="BL6059">
        <f t="shared" si="734"/>
        <v>1900</v>
      </c>
      <c r="BM6059" t="str">
        <f t="shared" si="732"/>
        <v/>
      </c>
    </row>
    <row r="6060" spans="59:65">
      <c r="BG6060" t="str">
        <f t="shared" ca="1" si="728"/>
        <v/>
      </c>
      <c r="BH6060" t="str">
        <f t="shared" si="729"/>
        <v/>
      </c>
      <c r="BI6060" t="str">
        <f t="shared" si="730"/>
        <v/>
      </c>
      <c r="BJ6060" t="str">
        <f t="shared" ca="1" si="731"/>
        <v/>
      </c>
      <c r="BK6060">
        <f t="shared" si="733"/>
        <v>1900</v>
      </c>
      <c r="BL6060">
        <f t="shared" si="734"/>
        <v>1900</v>
      </c>
      <c r="BM6060" t="str">
        <f t="shared" si="732"/>
        <v/>
      </c>
    </row>
    <row r="6061" spans="59:65">
      <c r="BG6061" t="str">
        <f t="shared" ca="1" si="728"/>
        <v/>
      </c>
      <c r="BH6061" t="str">
        <f t="shared" si="729"/>
        <v/>
      </c>
      <c r="BI6061" t="str">
        <f t="shared" si="730"/>
        <v/>
      </c>
      <c r="BJ6061" t="str">
        <f t="shared" ca="1" si="731"/>
        <v/>
      </c>
      <c r="BK6061">
        <f t="shared" si="733"/>
        <v>1900</v>
      </c>
      <c r="BL6061">
        <f t="shared" si="734"/>
        <v>1900</v>
      </c>
      <c r="BM6061" t="str">
        <f t="shared" si="732"/>
        <v/>
      </c>
    </row>
    <row r="6062" spans="59:65">
      <c r="BG6062" t="str">
        <f t="shared" ca="1" si="728"/>
        <v/>
      </c>
      <c r="BH6062" t="str">
        <f t="shared" si="729"/>
        <v/>
      </c>
      <c r="BI6062" t="str">
        <f t="shared" si="730"/>
        <v/>
      </c>
      <c r="BJ6062" t="str">
        <f t="shared" ca="1" si="731"/>
        <v/>
      </c>
      <c r="BK6062">
        <f t="shared" si="733"/>
        <v>1900</v>
      </c>
      <c r="BL6062">
        <f t="shared" si="734"/>
        <v>1900</v>
      </c>
      <c r="BM6062" t="str">
        <f t="shared" si="732"/>
        <v/>
      </c>
    </row>
    <row r="6063" spans="59:65">
      <c r="BG6063" t="str">
        <f t="shared" ca="1" si="728"/>
        <v/>
      </c>
      <c r="BH6063" t="str">
        <f t="shared" si="729"/>
        <v/>
      </c>
      <c r="BI6063" t="str">
        <f t="shared" si="730"/>
        <v/>
      </c>
      <c r="BJ6063" t="str">
        <f t="shared" ca="1" si="731"/>
        <v/>
      </c>
      <c r="BK6063">
        <f t="shared" si="733"/>
        <v>1900</v>
      </c>
      <c r="BL6063">
        <f t="shared" si="734"/>
        <v>1900</v>
      </c>
      <c r="BM6063" t="str">
        <f t="shared" si="732"/>
        <v/>
      </c>
    </row>
    <row r="6064" spans="59:65">
      <c r="BG6064" t="str">
        <f t="shared" ca="1" si="728"/>
        <v/>
      </c>
      <c r="BH6064" t="str">
        <f t="shared" si="729"/>
        <v/>
      </c>
      <c r="BI6064" t="str">
        <f t="shared" si="730"/>
        <v/>
      </c>
      <c r="BJ6064" t="str">
        <f t="shared" ca="1" si="731"/>
        <v/>
      </c>
      <c r="BK6064">
        <f t="shared" si="733"/>
        <v>1900</v>
      </c>
      <c r="BL6064">
        <f t="shared" si="734"/>
        <v>1900</v>
      </c>
      <c r="BM6064" t="str">
        <f t="shared" si="732"/>
        <v/>
      </c>
    </row>
    <row r="6065" spans="59:65">
      <c r="BG6065" t="str">
        <f t="shared" ca="1" si="728"/>
        <v/>
      </c>
      <c r="BH6065" t="str">
        <f t="shared" si="729"/>
        <v/>
      </c>
      <c r="BI6065" t="str">
        <f t="shared" si="730"/>
        <v/>
      </c>
      <c r="BJ6065" t="str">
        <f t="shared" ca="1" si="731"/>
        <v/>
      </c>
      <c r="BK6065">
        <f t="shared" si="733"/>
        <v>1900</v>
      </c>
      <c r="BL6065">
        <f t="shared" si="734"/>
        <v>1900</v>
      </c>
      <c r="BM6065" t="str">
        <f t="shared" si="732"/>
        <v/>
      </c>
    </row>
    <row r="6066" spans="59:65">
      <c r="BG6066" t="str">
        <f t="shared" ca="1" si="728"/>
        <v/>
      </c>
      <c r="BH6066" t="str">
        <f t="shared" si="729"/>
        <v/>
      </c>
      <c r="BI6066" t="str">
        <f t="shared" si="730"/>
        <v/>
      </c>
      <c r="BJ6066" t="str">
        <f t="shared" ca="1" si="731"/>
        <v/>
      </c>
      <c r="BK6066">
        <f t="shared" si="733"/>
        <v>1900</v>
      </c>
      <c r="BL6066">
        <f t="shared" si="734"/>
        <v>1900</v>
      </c>
      <c r="BM6066" t="str">
        <f t="shared" si="732"/>
        <v/>
      </c>
    </row>
    <row r="6067" spans="59:65">
      <c r="BG6067" t="str">
        <f t="shared" ca="1" si="728"/>
        <v/>
      </c>
      <c r="BH6067" t="str">
        <f t="shared" si="729"/>
        <v/>
      </c>
      <c r="BI6067" t="str">
        <f t="shared" si="730"/>
        <v/>
      </c>
      <c r="BJ6067" t="str">
        <f t="shared" ca="1" si="731"/>
        <v/>
      </c>
      <c r="BK6067">
        <f t="shared" si="733"/>
        <v>1900</v>
      </c>
      <c r="BL6067">
        <f t="shared" si="734"/>
        <v>1900</v>
      </c>
      <c r="BM6067" t="str">
        <f t="shared" si="732"/>
        <v/>
      </c>
    </row>
    <row r="6068" spans="59:65">
      <c r="BG6068" t="str">
        <f t="shared" ca="1" si="728"/>
        <v/>
      </c>
      <c r="BH6068" t="str">
        <f t="shared" si="729"/>
        <v/>
      </c>
      <c r="BI6068" t="str">
        <f t="shared" si="730"/>
        <v/>
      </c>
      <c r="BJ6068" t="str">
        <f t="shared" ca="1" si="731"/>
        <v/>
      </c>
      <c r="BK6068">
        <f t="shared" si="733"/>
        <v>1900</v>
      </c>
      <c r="BL6068">
        <f t="shared" si="734"/>
        <v>1900</v>
      </c>
      <c r="BM6068" t="str">
        <f t="shared" si="732"/>
        <v/>
      </c>
    </row>
    <row r="6069" spans="59:65">
      <c r="BG6069" t="str">
        <f t="shared" ca="1" si="728"/>
        <v/>
      </c>
      <c r="BH6069" t="str">
        <f t="shared" si="729"/>
        <v/>
      </c>
      <c r="BI6069" t="str">
        <f t="shared" si="730"/>
        <v/>
      </c>
      <c r="BJ6069" t="str">
        <f t="shared" ca="1" si="731"/>
        <v/>
      </c>
      <c r="BK6069">
        <f t="shared" si="733"/>
        <v>1900</v>
      </c>
      <c r="BL6069">
        <f t="shared" si="734"/>
        <v>1900</v>
      </c>
      <c r="BM6069" t="str">
        <f t="shared" si="732"/>
        <v/>
      </c>
    </row>
    <row r="6070" spans="59:65">
      <c r="BG6070" t="str">
        <f t="shared" ca="1" si="728"/>
        <v/>
      </c>
      <c r="BH6070" t="str">
        <f t="shared" si="729"/>
        <v/>
      </c>
      <c r="BI6070" t="str">
        <f t="shared" si="730"/>
        <v/>
      </c>
      <c r="BJ6070" t="str">
        <f t="shared" ca="1" si="731"/>
        <v/>
      </c>
      <c r="BK6070">
        <f t="shared" si="733"/>
        <v>1900</v>
      </c>
      <c r="BL6070">
        <f t="shared" si="734"/>
        <v>1900</v>
      </c>
      <c r="BM6070" t="str">
        <f t="shared" si="732"/>
        <v/>
      </c>
    </row>
    <row r="6071" spans="59:65">
      <c r="BG6071" t="str">
        <f t="shared" ca="1" si="728"/>
        <v/>
      </c>
      <c r="BH6071" t="str">
        <f t="shared" si="729"/>
        <v/>
      </c>
      <c r="BI6071" t="str">
        <f t="shared" si="730"/>
        <v/>
      </c>
      <c r="BJ6071" t="str">
        <f t="shared" ca="1" si="731"/>
        <v/>
      </c>
      <c r="BK6071">
        <f t="shared" si="733"/>
        <v>1900</v>
      </c>
      <c r="BL6071">
        <f t="shared" si="734"/>
        <v>1900</v>
      </c>
      <c r="BM6071" t="str">
        <f t="shared" si="732"/>
        <v/>
      </c>
    </row>
    <row r="6072" spans="59:65">
      <c r="BG6072" t="str">
        <f t="shared" ca="1" si="728"/>
        <v/>
      </c>
      <c r="BH6072" t="str">
        <f t="shared" si="729"/>
        <v/>
      </c>
      <c r="BI6072" t="str">
        <f t="shared" si="730"/>
        <v/>
      </c>
      <c r="BJ6072" t="str">
        <f t="shared" ca="1" si="731"/>
        <v/>
      </c>
      <c r="BK6072">
        <f t="shared" si="733"/>
        <v>1900</v>
      </c>
      <c r="BL6072">
        <f t="shared" si="734"/>
        <v>1900</v>
      </c>
      <c r="BM6072" t="str">
        <f t="shared" si="732"/>
        <v/>
      </c>
    </row>
    <row r="6073" spans="59:65">
      <c r="BG6073" t="str">
        <f t="shared" ref="BG6073:BG6136" ca="1" si="735">IF(A6073="","",DATEDIF(J6073,TODAY(),"y"))</f>
        <v/>
      </c>
      <c r="BH6073" t="str">
        <f t="shared" ref="BH6073:BH6136" si="736">IF(A6073="","",IF(BG6073&lt;61,"Moins de 61",IF(BG6073&lt;66,"61 à 65",IF(BG6073&lt;71,"66 à 70",IF(BG6073&lt;76,"71 à 75",IF(BG6073&lt;81,"76 à 80",IF(BG6073&lt;86,"81 à 85",IF(BG6073&lt;91,"86 à 90",IF(BG6073&lt;96,"91 à 95",IF(BG6073&lt;101,"96 à 100",IF(BG6073&gt;=101,"101 et plus","")))))))))))</f>
        <v/>
      </c>
      <c r="BI6073" t="str">
        <f t="shared" ref="BI6073:BI6136" si="737">IF(B6073="","",IF(BG6073&lt;66,"Moins de 66",IF(BG6073&lt;71,"66 à 70",IF(BG6073&lt;76,"71 à 75",IF(BG6073&lt;81,"76 à 80",IF(BG6073&gt;=81,"plus de 80",""))))))</f>
        <v/>
      </c>
      <c r="BJ6073" t="str">
        <f t="shared" ref="BJ6073:BJ6136" ca="1" si="738">IF(A6073="","",DATEDIF(L6073,TODAY(),"y"))</f>
        <v/>
      </c>
      <c r="BK6073">
        <f t="shared" si="733"/>
        <v>1900</v>
      </c>
      <c r="BL6073">
        <f t="shared" si="734"/>
        <v>1900</v>
      </c>
      <c r="BM6073" t="str">
        <f t="shared" si="732"/>
        <v/>
      </c>
    </row>
    <row r="6074" spans="59:65">
      <c r="BG6074" t="str">
        <f t="shared" ca="1" si="735"/>
        <v/>
      </c>
      <c r="BH6074" t="str">
        <f t="shared" si="736"/>
        <v/>
      </c>
      <c r="BI6074" t="str">
        <f t="shared" si="737"/>
        <v/>
      </c>
      <c r="BJ6074" t="str">
        <f t="shared" ca="1" si="738"/>
        <v/>
      </c>
      <c r="BK6074">
        <f t="shared" si="733"/>
        <v>1900</v>
      </c>
      <c r="BL6074">
        <f t="shared" si="734"/>
        <v>1900</v>
      </c>
      <c r="BM6074" t="str">
        <f t="shared" si="732"/>
        <v/>
      </c>
    </row>
    <row r="6075" spans="59:65">
      <c r="BG6075" t="str">
        <f t="shared" ca="1" si="735"/>
        <v/>
      </c>
      <c r="BH6075" t="str">
        <f t="shared" si="736"/>
        <v/>
      </c>
      <c r="BI6075" t="str">
        <f t="shared" si="737"/>
        <v/>
      </c>
      <c r="BJ6075" t="str">
        <f t="shared" ca="1" si="738"/>
        <v/>
      </c>
      <c r="BK6075">
        <f t="shared" si="733"/>
        <v>1900</v>
      </c>
      <c r="BL6075">
        <f t="shared" si="734"/>
        <v>1900</v>
      </c>
      <c r="BM6075" t="str">
        <f t="shared" si="732"/>
        <v/>
      </c>
    </row>
    <row r="6076" spans="59:65">
      <c r="BG6076" t="str">
        <f t="shared" ca="1" si="735"/>
        <v/>
      </c>
      <c r="BH6076" t="str">
        <f t="shared" si="736"/>
        <v/>
      </c>
      <c r="BI6076" t="str">
        <f t="shared" si="737"/>
        <v/>
      </c>
      <c r="BJ6076" t="str">
        <f t="shared" ca="1" si="738"/>
        <v/>
      </c>
      <c r="BK6076">
        <f t="shared" si="733"/>
        <v>1900</v>
      </c>
      <c r="BL6076">
        <f t="shared" si="734"/>
        <v>1900</v>
      </c>
      <c r="BM6076" t="str">
        <f t="shared" si="732"/>
        <v/>
      </c>
    </row>
    <row r="6077" spans="59:65">
      <c r="BG6077" t="str">
        <f t="shared" ca="1" si="735"/>
        <v/>
      </c>
      <c r="BH6077" t="str">
        <f t="shared" si="736"/>
        <v/>
      </c>
      <c r="BI6077" t="str">
        <f t="shared" si="737"/>
        <v/>
      </c>
      <c r="BJ6077" t="str">
        <f t="shared" ca="1" si="738"/>
        <v/>
      </c>
      <c r="BK6077">
        <f t="shared" si="733"/>
        <v>1900</v>
      </c>
      <c r="BL6077">
        <f t="shared" si="734"/>
        <v>1900</v>
      </c>
      <c r="BM6077" t="str">
        <f t="shared" si="732"/>
        <v/>
      </c>
    </row>
    <row r="6078" spans="59:65">
      <c r="BG6078" t="str">
        <f t="shared" ca="1" si="735"/>
        <v/>
      </c>
      <c r="BH6078" t="str">
        <f t="shared" si="736"/>
        <v/>
      </c>
      <c r="BI6078" t="str">
        <f t="shared" si="737"/>
        <v/>
      </c>
      <c r="BJ6078" t="str">
        <f t="shared" ca="1" si="738"/>
        <v/>
      </c>
      <c r="BK6078">
        <f t="shared" si="733"/>
        <v>1900</v>
      </c>
      <c r="BL6078">
        <f t="shared" si="734"/>
        <v>1900</v>
      </c>
      <c r="BM6078" t="str">
        <f t="shared" si="732"/>
        <v/>
      </c>
    </row>
    <row r="6079" spans="59:65">
      <c r="BG6079" t="str">
        <f t="shared" ca="1" si="735"/>
        <v/>
      </c>
      <c r="BH6079" t="str">
        <f t="shared" si="736"/>
        <v/>
      </c>
      <c r="BI6079" t="str">
        <f t="shared" si="737"/>
        <v/>
      </c>
      <c r="BJ6079" t="str">
        <f t="shared" ca="1" si="738"/>
        <v/>
      </c>
      <c r="BK6079">
        <f t="shared" si="733"/>
        <v>1900</v>
      </c>
      <c r="BL6079">
        <f t="shared" si="734"/>
        <v>1900</v>
      </c>
      <c r="BM6079" t="str">
        <f t="shared" si="732"/>
        <v/>
      </c>
    </row>
    <row r="6080" spans="59:65">
      <c r="BG6080" t="str">
        <f t="shared" ca="1" si="735"/>
        <v/>
      </c>
      <c r="BH6080" t="str">
        <f t="shared" si="736"/>
        <v/>
      </c>
      <c r="BI6080" t="str">
        <f t="shared" si="737"/>
        <v/>
      </c>
      <c r="BJ6080" t="str">
        <f t="shared" ca="1" si="738"/>
        <v/>
      </c>
      <c r="BK6080">
        <f t="shared" si="733"/>
        <v>1900</v>
      </c>
      <c r="BL6080">
        <f t="shared" si="734"/>
        <v>1900</v>
      </c>
      <c r="BM6080" t="str">
        <f t="shared" si="732"/>
        <v/>
      </c>
    </row>
    <row r="6081" spans="59:65">
      <c r="BG6081" t="str">
        <f t="shared" ca="1" si="735"/>
        <v/>
      </c>
      <c r="BH6081" t="str">
        <f t="shared" si="736"/>
        <v/>
      </c>
      <c r="BI6081" t="str">
        <f t="shared" si="737"/>
        <v/>
      </c>
      <c r="BJ6081" t="str">
        <f t="shared" ca="1" si="738"/>
        <v/>
      </c>
      <c r="BK6081">
        <f t="shared" si="733"/>
        <v>1900</v>
      </c>
      <c r="BL6081">
        <f t="shared" si="734"/>
        <v>1900</v>
      </c>
      <c r="BM6081" t="str">
        <f t="shared" si="732"/>
        <v/>
      </c>
    </row>
    <row r="6082" spans="59:65">
      <c r="BG6082" t="str">
        <f t="shared" ca="1" si="735"/>
        <v/>
      </c>
      <c r="BH6082" t="str">
        <f t="shared" si="736"/>
        <v/>
      </c>
      <c r="BI6082" t="str">
        <f t="shared" si="737"/>
        <v/>
      </c>
      <c r="BJ6082" t="str">
        <f t="shared" ca="1" si="738"/>
        <v/>
      </c>
      <c r="BK6082">
        <f t="shared" si="733"/>
        <v>1900</v>
      </c>
      <c r="BL6082">
        <f t="shared" si="734"/>
        <v>1900</v>
      </c>
      <c r="BM6082" t="str">
        <f t="shared" ref="BM6082:BM6145" si="739">IF(A6082="","",IF(O6082="Adhérent",BG6082,""))</f>
        <v/>
      </c>
    </row>
    <row r="6083" spans="59:65">
      <c r="BG6083" t="str">
        <f t="shared" ca="1" si="735"/>
        <v/>
      </c>
      <c r="BH6083" t="str">
        <f t="shared" si="736"/>
        <v/>
      </c>
      <c r="BI6083" t="str">
        <f t="shared" si="737"/>
        <v/>
      </c>
      <c r="BJ6083" t="str">
        <f t="shared" ca="1" si="738"/>
        <v/>
      </c>
      <c r="BK6083">
        <f t="shared" ref="BK6083:BK6146" si="740">YEAR(L6083)</f>
        <v>1900</v>
      </c>
      <c r="BL6083">
        <f t="shared" ref="BL6083:BL6146" si="741">YEAR(E6083)</f>
        <v>1900</v>
      </c>
      <c r="BM6083" t="str">
        <f t="shared" si="739"/>
        <v/>
      </c>
    </row>
    <row r="6084" spans="59:65">
      <c r="BG6084" t="str">
        <f t="shared" ca="1" si="735"/>
        <v/>
      </c>
      <c r="BH6084" t="str">
        <f t="shared" si="736"/>
        <v/>
      </c>
      <c r="BI6084" t="str">
        <f t="shared" si="737"/>
        <v/>
      </c>
      <c r="BJ6084" t="str">
        <f t="shared" ca="1" si="738"/>
        <v/>
      </c>
      <c r="BK6084">
        <f t="shared" si="740"/>
        <v>1900</v>
      </c>
      <c r="BL6084">
        <f t="shared" si="741"/>
        <v>1900</v>
      </c>
      <c r="BM6084" t="str">
        <f t="shared" si="739"/>
        <v/>
      </c>
    </row>
    <row r="6085" spans="59:65">
      <c r="BG6085" t="str">
        <f t="shared" ca="1" si="735"/>
        <v/>
      </c>
      <c r="BH6085" t="str">
        <f t="shared" si="736"/>
        <v/>
      </c>
      <c r="BI6085" t="str">
        <f t="shared" si="737"/>
        <v/>
      </c>
      <c r="BJ6085" t="str">
        <f t="shared" ca="1" si="738"/>
        <v/>
      </c>
      <c r="BK6085">
        <f t="shared" si="740"/>
        <v>1900</v>
      </c>
      <c r="BL6085">
        <f t="shared" si="741"/>
        <v>1900</v>
      </c>
      <c r="BM6085" t="str">
        <f t="shared" si="739"/>
        <v/>
      </c>
    </row>
    <row r="6086" spans="59:65">
      <c r="BG6086" t="str">
        <f t="shared" ca="1" si="735"/>
        <v/>
      </c>
      <c r="BH6086" t="str">
        <f t="shared" si="736"/>
        <v/>
      </c>
      <c r="BI6086" t="str">
        <f t="shared" si="737"/>
        <v/>
      </c>
      <c r="BJ6086" t="str">
        <f t="shared" ca="1" si="738"/>
        <v/>
      </c>
      <c r="BK6086">
        <f t="shared" si="740"/>
        <v>1900</v>
      </c>
      <c r="BL6086">
        <f t="shared" si="741"/>
        <v>1900</v>
      </c>
      <c r="BM6086" t="str">
        <f t="shared" si="739"/>
        <v/>
      </c>
    </row>
    <row r="6087" spans="59:65">
      <c r="BG6087" t="str">
        <f t="shared" ca="1" si="735"/>
        <v/>
      </c>
      <c r="BH6087" t="str">
        <f t="shared" si="736"/>
        <v/>
      </c>
      <c r="BI6087" t="str">
        <f t="shared" si="737"/>
        <v/>
      </c>
      <c r="BJ6087" t="str">
        <f t="shared" ca="1" si="738"/>
        <v/>
      </c>
      <c r="BK6087">
        <f t="shared" si="740"/>
        <v>1900</v>
      </c>
      <c r="BL6087">
        <f t="shared" si="741"/>
        <v>1900</v>
      </c>
      <c r="BM6087" t="str">
        <f t="shared" si="739"/>
        <v/>
      </c>
    </row>
    <row r="6088" spans="59:65">
      <c r="BG6088" t="str">
        <f t="shared" ca="1" si="735"/>
        <v/>
      </c>
      <c r="BH6088" t="str">
        <f t="shared" si="736"/>
        <v/>
      </c>
      <c r="BI6088" t="str">
        <f t="shared" si="737"/>
        <v/>
      </c>
      <c r="BJ6088" t="str">
        <f t="shared" ca="1" si="738"/>
        <v/>
      </c>
      <c r="BK6088">
        <f t="shared" si="740"/>
        <v>1900</v>
      </c>
      <c r="BL6088">
        <f t="shared" si="741"/>
        <v>1900</v>
      </c>
      <c r="BM6088" t="str">
        <f t="shared" si="739"/>
        <v/>
      </c>
    </row>
    <row r="6089" spans="59:65">
      <c r="BG6089" t="str">
        <f t="shared" ca="1" si="735"/>
        <v/>
      </c>
      <c r="BH6089" t="str">
        <f t="shared" si="736"/>
        <v/>
      </c>
      <c r="BI6089" t="str">
        <f t="shared" si="737"/>
        <v/>
      </c>
      <c r="BJ6089" t="str">
        <f t="shared" ca="1" si="738"/>
        <v/>
      </c>
      <c r="BK6089">
        <f t="shared" si="740"/>
        <v>1900</v>
      </c>
      <c r="BL6089">
        <f t="shared" si="741"/>
        <v>1900</v>
      </c>
      <c r="BM6089" t="str">
        <f t="shared" si="739"/>
        <v/>
      </c>
    </row>
    <row r="6090" spans="59:65">
      <c r="BG6090" t="str">
        <f t="shared" ca="1" si="735"/>
        <v/>
      </c>
      <c r="BH6090" t="str">
        <f t="shared" si="736"/>
        <v/>
      </c>
      <c r="BI6090" t="str">
        <f t="shared" si="737"/>
        <v/>
      </c>
      <c r="BJ6090" t="str">
        <f t="shared" ca="1" si="738"/>
        <v/>
      </c>
      <c r="BK6090">
        <f t="shared" si="740"/>
        <v>1900</v>
      </c>
      <c r="BL6090">
        <f t="shared" si="741"/>
        <v>1900</v>
      </c>
      <c r="BM6090" t="str">
        <f t="shared" si="739"/>
        <v/>
      </c>
    </row>
    <row r="6091" spans="59:65">
      <c r="BG6091" t="str">
        <f t="shared" ca="1" si="735"/>
        <v/>
      </c>
      <c r="BH6091" t="str">
        <f t="shared" si="736"/>
        <v/>
      </c>
      <c r="BI6091" t="str">
        <f t="shared" si="737"/>
        <v/>
      </c>
      <c r="BJ6091" t="str">
        <f t="shared" ca="1" si="738"/>
        <v/>
      </c>
      <c r="BK6091">
        <f t="shared" si="740"/>
        <v>1900</v>
      </c>
      <c r="BL6091">
        <f t="shared" si="741"/>
        <v>1900</v>
      </c>
      <c r="BM6091" t="str">
        <f t="shared" si="739"/>
        <v/>
      </c>
    </row>
    <row r="6092" spans="59:65">
      <c r="BG6092" t="str">
        <f t="shared" ca="1" si="735"/>
        <v/>
      </c>
      <c r="BH6092" t="str">
        <f t="shared" si="736"/>
        <v/>
      </c>
      <c r="BI6092" t="str">
        <f t="shared" si="737"/>
        <v/>
      </c>
      <c r="BJ6092" t="str">
        <f t="shared" ca="1" si="738"/>
        <v/>
      </c>
      <c r="BK6092">
        <f t="shared" si="740"/>
        <v>1900</v>
      </c>
      <c r="BL6092">
        <f t="shared" si="741"/>
        <v>1900</v>
      </c>
      <c r="BM6092" t="str">
        <f t="shared" si="739"/>
        <v/>
      </c>
    </row>
    <row r="6093" spans="59:65">
      <c r="BG6093" t="str">
        <f t="shared" ca="1" si="735"/>
        <v/>
      </c>
      <c r="BH6093" t="str">
        <f t="shared" si="736"/>
        <v/>
      </c>
      <c r="BI6093" t="str">
        <f t="shared" si="737"/>
        <v/>
      </c>
      <c r="BJ6093" t="str">
        <f t="shared" ca="1" si="738"/>
        <v/>
      </c>
      <c r="BK6093">
        <f t="shared" si="740"/>
        <v>1900</v>
      </c>
      <c r="BL6093">
        <f t="shared" si="741"/>
        <v>1900</v>
      </c>
      <c r="BM6093" t="str">
        <f t="shared" si="739"/>
        <v/>
      </c>
    </row>
    <row r="6094" spans="59:65">
      <c r="BG6094" t="str">
        <f t="shared" ca="1" si="735"/>
        <v/>
      </c>
      <c r="BH6094" t="str">
        <f t="shared" si="736"/>
        <v/>
      </c>
      <c r="BI6094" t="str">
        <f t="shared" si="737"/>
        <v/>
      </c>
      <c r="BJ6094" t="str">
        <f t="shared" ca="1" si="738"/>
        <v/>
      </c>
      <c r="BK6094">
        <f t="shared" si="740"/>
        <v>1900</v>
      </c>
      <c r="BL6094">
        <f t="shared" si="741"/>
        <v>1900</v>
      </c>
      <c r="BM6094" t="str">
        <f t="shared" si="739"/>
        <v/>
      </c>
    </row>
    <row r="6095" spans="59:65">
      <c r="BG6095" t="str">
        <f t="shared" ca="1" si="735"/>
        <v/>
      </c>
      <c r="BH6095" t="str">
        <f t="shared" si="736"/>
        <v/>
      </c>
      <c r="BI6095" t="str">
        <f t="shared" si="737"/>
        <v/>
      </c>
      <c r="BJ6095" t="str">
        <f t="shared" ca="1" si="738"/>
        <v/>
      </c>
      <c r="BK6095">
        <f t="shared" si="740"/>
        <v>1900</v>
      </c>
      <c r="BL6095">
        <f t="shared" si="741"/>
        <v>1900</v>
      </c>
      <c r="BM6095" t="str">
        <f t="shared" si="739"/>
        <v/>
      </c>
    </row>
    <row r="6096" spans="59:65">
      <c r="BG6096" t="str">
        <f t="shared" ca="1" si="735"/>
        <v/>
      </c>
      <c r="BH6096" t="str">
        <f t="shared" si="736"/>
        <v/>
      </c>
      <c r="BI6096" t="str">
        <f t="shared" si="737"/>
        <v/>
      </c>
      <c r="BJ6096" t="str">
        <f t="shared" ca="1" si="738"/>
        <v/>
      </c>
      <c r="BK6096">
        <f t="shared" si="740"/>
        <v>1900</v>
      </c>
      <c r="BL6096">
        <f t="shared" si="741"/>
        <v>1900</v>
      </c>
      <c r="BM6096" t="str">
        <f t="shared" si="739"/>
        <v/>
      </c>
    </row>
    <row r="6097" spans="59:65">
      <c r="BG6097" t="str">
        <f t="shared" ca="1" si="735"/>
        <v/>
      </c>
      <c r="BH6097" t="str">
        <f t="shared" si="736"/>
        <v/>
      </c>
      <c r="BI6097" t="str">
        <f t="shared" si="737"/>
        <v/>
      </c>
      <c r="BJ6097" t="str">
        <f t="shared" ca="1" si="738"/>
        <v/>
      </c>
      <c r="BK6097">
        <f t="shared" si="740"/>
        <v>1900</v>
      </c>
      <c r="BL6097">
        <f t="shared" si="741"/>
        <v>1900</v>
      </c>
      <c r="BM6097" t="str">
        <f t="shared" si="739"/>
        <v/>
      </c>
    </row>
    <row r="6098" spans="59:65">
      <c r="BG6098" t="str">
        <f t="shared" ca="1" si="735"/>
        <v/>
      </c>
      <c r="BH6098" t="str">
        <f t="shared" si="736"/>
        <v/>
      </c>
      <c r="BI6098" t="str">
        <f t="shared" si="737"/>
        <v/>
      </c>
      <c r="BJ6098" t="str">
        <f t="shared" ca="1" si="738"/>
        <v/>
      </c>
      <c r="BK6098">
        <f t="shared" si="740"/>
        <v>1900</v>
      </c>
      <c r="BL6098">
        <f t="shared" si="741"/>
        <v>1900</v>
      </c>
      <c r="BM6098" t="str">
        <f t="shared" si="739"/>
        <v/>
      </c>
    </row>
    <row r="6099" spans="59:65">
      <c r="BG6099" t="str">
        <f t="shared" ca="1" si="735"/>
        <v/>
      </c>
      <c r="BH6099" t="str">
        <f t="shared" si="736"/>
        <v/>
      </c>
      <c r="BI6099" t="str">
        <f t="shared" si="737"/>
        <v/>
      </c>
      <c r="BJ6099" t="str">
        <f t="shared" ca="1" si="738"/>
        <v/>
      </c>
      <c r="BK6099">
        <f t="shared" si="740"/>
        <v>1900</v>
      </c>
      <c r="BL6099">
        <f t="shared" si="741"/>
        <v>1900</v>
      </c>
      <c r="BM6099" t="str">
        <f t="shared" si="739"/>
        <v/>
      </c>
    </row>
    <row r="6100" spans="59:65">
      <c r="BG6100" t="str">
        <f t="shared" ca="1" si="735"/>
        <v/>
      </c>
      <c r="BH6100" t="str">
        <f t="shared" si="736"/>
        <v/>
      </c>
      <c r="BI6100" t="str">
        <f t="shared" si="737"/>
        <v/>
      </c>
      <c r="BJ6100" t="str">
        <f t="shared" ca="1" si="738"/>
        <v/>
      </c>
      <c r="BK6100">
        <f t="shared" si="740"/>
        <v>1900</v>
      </c>
      <c r="BL6100">
        <f t="shared" si="741"/>
        <v>1900</v>
      </c>
      <c r="BM6100" t="str">
        <f t="shared" si="739"/>
        <v/>
      </c>
    </row>
    <row r="6101" spans="59:65">
      <c r="BG6101" t="str">
        <f t="shared" ca="1" si="735"/>
        <v/>
      </c>
      <c r="BH6101" t="str">
        <f t="shared" si="736"/>
        <v/>
      </c>
      <c r="BI6101" t="str">
        <f t="shared" si="737"/>
        <v/>
      </c>
      <c r="BJ6101" t="str">
        <f t="shared" ca="1" si="738"/>
        <v/>
      </c>
      <c r="BK6101">
        <f t="shared" si="740"/>
        <v>1900</v>
      </c>
      <c r="BL6101">
        <f t="shared" si="741"/>
        <v>1900</v>
      </c>
      <c r="BM6101" t="str">
        <f t="shared" si="739"/>
        <v/>
      </c>
    </row>
    <row r="6102" spans="59:65">
      <c r="BG6102" t="str">
        <f t="shared" ca="1" si="735"/>
        <v/>
      </c>
      <c r="BH6102" t="str">
        <f t="shared" si="736"/>
        <v/>
      </c>
      <c r="BI6102" t="str">
        <f t="shared" si="737"/>
        <v/>
      </c>
      <c r="BJ6102" t="str">
        <f t="shared" ca="1" si="738"/>
        <v/>
      </c>
      <c r="BK6102">
        <f t="shared" si="740"/>
        <v>1900</v>
      </c>
      <c r="BL6102">
        <f t="shared" si="741"/>
        <v>1900</v>
      </c>
      <c r="BM6102" t="str">
        <f t="shared" si="739"/>
        <v/>
      </c>
    </row>
    <row r="6103" spans="59:65">
      <c r="BG6103" t="str">
        <f t="shared" ca="1" si="735"/>
        <v/>
      </c>
      <c r="BH6103" t="str">
        <f t="shared" si="736"/>
        <v/>
      </c>
      <c r="BI6103" t="str">
        <f t="shared" si="737"/>
        <v/>
      </c>
      <c r="BJ6103" t="str">
        <f t="shared" ca="1" si="738"/>
        <v/>
      </c>
      <c r="BK6103">
        <f t="shared" si="740"/>
        <v>1900</v>
      </c>
      <c r="BL6103">
        <f t="shared" si="741"/>
        <v>1900</v>
      </c>
      <c r="BM6103" t="str">
        <f t="shared" si="739"/>
        <v/>
      </c>
    </row>
    <row r="6104" spans="59:65">
      <c r="BG6104" t="str">
        <f t="shared" ca="1" si="735"/>
        <v/>
      </c>
      <c r="BH6104" t="str">
        <f t="shared" si="736"/>
        <v/>
      </c>
      <c r="BI6104" t="str">
        <f t="shared" si="737"/>
        <v/>
      </c>
      <c r="BJ6104" t="str">
        <f t="shared" ca="1" si="738"/>
        <v/>
      </c>
      <c r="BK6104">
        <f t="shared" si="740"/>
        <v>1900</v>
      </c>
      <c r="BL6104">
        <f t="shared" si="741"/>
        <v>1900</v>
      </c>
      <c r="BM6104" t="str">
        <f t="shared" si="739"/>
        <v/>
      </c>
    </row>
    <row r="6105" spans="59:65">
      <c r="BG6105" t="str">
        <f t="shared" ca="1" si="735"/>
        <v/>
      </c>
      <c r="BH6105" t="str">
        <f t="shared" si="736"/>
        <v/>
      </c>
      <c r="BI6105" t="str">
        <f t="shared" si="737"/>
        <v/>
      </c>
      <c r="BJ6105" t="str">
        <f t="shared" ca="1" si="738"/>
        <v/>
      </c>
      <c r="BK6105">
        <f t="shared" si="740"/>
        <v>1900</v>
      </c>
      <c r="BL6105">
        <f t="shared" si="741"/>
        <v>1900</v>
      </c>
      <c r="BM6105" t="str">
        <f t="shared" si="739"/>
        <v/>
      </c>
    </row>
    <row r="6106" spans="59:65">
      <c r="BG6106" t="str">
        <f t="shared" ca="1" si="735"/>
        <v/>
      </c>
      <c r="BH6106" t="str">
        <f t="shared" si="736"/>
        <v/>
      </c>
      <c r="BI6106" t="str">
        <f t="shared" si="737"/>
        <v/>
      </c>
      <c r="BJ6106" t="str">
        <f t="shared" ca="1" si="738"/>
        <v/>
      </c>
      <c r="BK6106">
        <f t="shared" si="740"/>
        <v>1900</v>
      </c>
      <c r="BL6106">
        <f t="shared" si="741"/>
        <v>1900</v>
      </c>
      <c r="BM6106" t="str">
        <f t="shared" si="739"/>
        <v/>
      </c>
    </row>
    <row r="6107" spans="59:65">
      <c r="BG6107" t="str">
        <f t="shared" ca="1" si="735"/>
        <v/>
      </c>
      <c r="BH6107" t="str">
        <f t="shared" si="736"/>
        <v/>
      </c>
      <c r="BI6107" t="str">
        <f t="shared" si="737"/>
        <v/>
      </c>
      <c r="BJ6107" t="str">
        <f t="shared" ca="1" si="738"/>
        <v/>
      </c>
      <c r="BK6107">
        <f t="shared" si="740"/>
        <v>1900</v>
      </c>
      <c r="BL6107">
        <f t="shared" si="741"/>
        <v>1900</v>
      </c>
      <c r="BM6107" t="str">
        <f t="shared" si="739"/>
        <v/>
      </c>
    </row>
    <row r="6108" spans="59:65">
      <c r="BG6108" t="str">
        <f t="shared" ca="1" si="735"/>
        <v/>
      </c>
      <c r="BH6108" t="str">
        <f t="shared" si="736"/>
        <v/>
      </c>
      <c r="BI6108" t="str">
        <f t="shared" si="737"/>
        <v/>
      </c>
      <c r="BJ6108" t="str">
        <f t="shared" ca="1" si="738"/>
        <v/>
      </c>
      <c r="BK6108">
        <f t="shared" si="740"/>
        <v>1900</v>
      </c>
      <c r="BL6108">
        <f t="shared" si="741"/>
        <v>1900</v>
      </c>
      <c r="BM6108" t="str">
        <f t="shared" si="739"/>
        <v/>
      </c>
    </row>
    <row r="6109" spans="59:65">
      <c r="BG6109" t="str">
        <f t="shared" ca="1" si="735"/>
        <v/>
      </c>
      <c r="BH6109" t="str">
        <f t="shared" si="736"/>
        <v/>
      </c>
      <c r="BI6109" t="str">
        <f t="shared" si="737"/>
        <v/>
      </c>
      <c r="BJ6109" t="str">
        <f t="shared" ca="1" si="738"/>
        <v/>
      </c>
      <c r="BK6109">
        <f t="shared" si="740"/>
        <v>1900</v>
      </c>
      <c r="BL6109">
        <f t="shared" si="741"/>
        <v>1900</v>
      </c>
      <c r="BM6109" t="str">
        <f t="shared" si="739"/>
        <v/>
      </c>
    </row>
    <row r="6110" spans="59:65">
      <c r="BG6110" t="str">
        <f t="shared" ca="1" si="735"/>
        <v/>
      </c>
      <c r="BH6110" t="str">
        <f t="shared" si="736"/>
        <v/>
      </c>
      <c r="BI6110" t="str">
        <f t="shared" si="737"/>
        <v/>
      </c>
      <c r="BJ6110" t="str">
        <f t="shared" ca="1" si="738"/>
        <v/>
      </c>
      <c r="BK6110">
        <f t="shared" si="740"/>
        <v>1900</v>
      </c>
      <c r="BL6110">
        <f t="shared" si="741"/>
        <v>1900</v>
      </c>
      <c r="BM6110" t="str">
        <f t="shared" si="739"/>
        <v/>
      </c>
    </row>
    <row r="6111" spans="59:65">
      <c r="BG6111" t="str">
        <f t="shared" ca="1" si="735"/>
        <v/>
      </c>
      <c r="BH6111" t="str">
        <f t="shared" si="736"/>
        <v/>
      </c>
      <c r="BI6111" t="str">
        <f t="shared" si="737"/>
        <v/>
      </c>
      <c r="BJ6111" t="str">
        <f t="shared" ca="1" si="738"/>
        <v/>
      </c>
      <c r="BK6111">
        <f t="shared" si="740"/>
        <v>1900</v>
      </c>
      <c r="BL6111">
        <f t="shared" si="741"/>
        <v>1900</v>
      </c>
      <c r="BM6111" t="str">
        <f t="shared" si="739"/>
        <v/>
      </c>
    </row>
    <row r="6112" spans="59:65">
      <c r="BG6112" t="str">
        <f t="shared" ca="1" si="735"/>
        <v/>
      </c>
      <c r="BH6112" t="str">
        <f t="shared" si="736"/>
        <v/>
      </c>
      <c r="BI6112" t="str">
        <f t="shared" si="737"/>
        <v/>
      </c>
      <c r="BJ6112" t="str">
        <f t="shared" ca="1" si="738"/>
        <v/>
      </c>
      <c r="BK6112">
        <f t="shared" si="740"/>
        <v>1900</v>
      </c>
      <c r="BL6112">
        <f t="shared" si="741"/>
        <v>1900</v>
      </c>
      <c r="BM6112" t="str">
        <f t="shared" si="739"/>
        <v/>
      </c>
    </row>
    <row r="6113" spans="59:65">
      <c r="BG6113" t="str">
        <f t="shared" ca="1" si="735"/>
        <v/>
      </c>
      <c r="BH6113" t="str">
        <f t="shared" si="736"/>
        <v/>
      </c>
      <c r="BI6113" t="str">
        <f t="shared" si="737"/>
        <v/>
      </c>
      <c r="BJ6113" t="str">
        <f t="shared" ca="1" si="738"/>
        <v/>
      </c>
      <c r="BK6113">
        <f t="shared" si="740"/>
        <v>1900</v>
      </c>
      <c r="BL6113">
        <f t="shared" si="741"/>
        <v>1900</v>
      </c>
      <c r="BM6113" t="str">
        <f t="shared" si="739"/>
        <v/>
      </c>
    </row>
    <row r="6114" spans="59:65">
      <c r="BG6114" t="str">
        <f t="shared" ca="1" si="735"/>
        <v/>
      </c>
      <c r="BH6114" t="str">
        <f t="shared" si="736"/>
        <v/>
      </c>
      <c r="BI6114" t="str">
        <f t="shared" si="737"/>
        <v/>
      </c>
      <c r="BJ6114" t="str">
        <f t="shared" ca="1" si="738"/>
        <v/>
      </c>
      <c r="BK6114">
        <f t="shared" si="740"/>
        <v>1900</v>
      </c>
      <c r="BL6114">
        <f t="shared" si="741"/>
        <v>1900</v>
      </c>
      <c r="BM6114" t="str">
        <f t="shared" si="739"/>
        <v/>
      </c>
    </row>
    <row r="6115" spans="59:65">
      <c r="BG6115" t="str">
        <f t="shared" ca="1" si="735"/>
        <v/>
      </c>
      <c r="BH6115" t="str">
        <f t="shared" si="736"/>
        <v/>
      </c>
      <c r="BI6115" t="str">
        <f t="shared" si="737"/>
        <v/>
      </c>
      <c r="BJ6115" t="str">
        <f t="shared" ca="1" si="738"/>
        <v/>
      </c>
      <c r="BK6115">
        <f t="shared" si="740"/>
        <v>1900</v>
      </c>
      <c r="BL6115">
        <f t="shared" si="741"/>
        <v>1900</v>
      </c>
      <c r="BM6115" t="str">
        <f t="shared" si="739"/>
        <v/>
      </c>
    </row>
    <row r="6116" spans="59:65">
      <c r="BG6116" t="str">
        <f t="shared" ca="1" si="735"/>
        <v/>
      </c>
      <c r="BH6116" t="str">
        <f t="shared" si="736"/>
        <v/>
      </c>
      <c r="BI6116" t="str">
        <f t="shared" si="737"/>
        <v/>
      </c>
      <c r="BJ6116" t="str">
        <f t="shared" ca="1" si="738"/>
        <v/>
      </c>
      <c r="BK6116">
        <f t="shared" si="740"/>
        <v>1900</v>
      </c>
      <c r="BL6116">
        <f t="shared" si="741"/>
        <v>1900</v>
      </c>
      <c r="BM6116" t="str">
        <f t="shared" si="739"/>
        <v/>
      </c>
    </row>
    <row r="6117" spans="59:65">
      <c r="BG6117" t="str">
        <f t="shared" ca="1" si="735"/>
        <v/>
      </c>
      <c r="BH6117" t="str">
        <f t="shared" si="736"/>
        <v/>
      </c>
      <c r="BI6117" t="str">
        <f t="shared" si="737"/>
        <v/>
      </c>
      <c r="BJ6117" t="str">
        <f t="shared" ca="1" si="738"/>
        <v/>
      </c>
      <c r="BK6117">
        <f t="shared" si="740"/>
        <v>1900</v>
      </c>
      <c r="BL6117">
        <f t="shared" si="741"/>
        <v>1900</v>
      </c>
      <c r="BM6117" t="str">
        <f t="shared" si="739"/>
        <v/>
      </c>
    </row>
    <row r="6118" spans="59:65">
      <c r="BG6118" t="str">
        <f t="shared" ca="1" si="735"/>
        <v/>
      </c>
      <c r="BH6118" t="str">
        <f t="shared" si="736"/>
        <v/>
      </c>
      <c r="BI6118" t="str">
        <f t="shared" si="737"/>
        <v/>
      </c>
      <c r="BJ6118" t="str">
        <f t="shared" ca="1" si="738"/>
        <v/>
      </c>
      <c r="BK6118">
        <f t="shared" si="740"/>
        <v>1900</v>
      </c>
      <c r="BL6118">
        <f t="shared" si="741"/>
        <v>1900</v>
      </c>
      <c r="BM6118" t="str">
        <f t="shared" si="739"/>
        <v/>
      </c>
    </row>
    <row r="6119" spans="59:65">
      <c r="BG6119" t="str">
        <f t="shared" ca="1" si="735"/>
        <v/>
      </c>
      <c r="BH6119" t="str">
        <f t="shared" si="736"/>
        <v/>
      </c>
      <c r="BI6119" t="str">
        <f t="shared" si="737"/>
        <v/>
      </c>
      <c r="BJ6119" t="str">
        <f t="shared" ca="1" si="738"/>
        <v/>
      </c>
      <c r="BK6119">
        <f t="shared" si="740"/>
        <v>1900</v>
      </c>
      <c r="BL6119">
        <f t="shared" si="741"/>
        <v>1900</v>
      </c>
      <c r="BM6119" t="str">
        <f t="shared" si="739"/>
        <v/>
      </c>
    </row>
    <row r="6120" spans="59:65">
      <c r="BG6120" t="str">
        <f t="shared" ca="1" si="735"/>
        <v/>
      </c>
      <c r="BH6120" t="str">
        <f t="shared" si="736"/>
        <v/>
      </c>
      <c r="BI6120" t="str">
        <f t="shared" si="737"/>
        <v/>
      </c>
      <c r="BJ6120" t="str">
        <f t="shared" ca="1" si="738"/>
        <v/>
      </c>
      <c r="BK6120">
        <f t="shared" si="740"/>
        <v>1900</v>
      </c>
      <c r="BL6120">
        <f t="shared" si="741"/>
        <v>1900</v>
      </c>
      <c r="BM6120" t="str">
        <f t="shared" si="739"/>
        <v/>
      </c>
    </row>
    <row r="6121" spans="59:65">
      <c r="BG6121" t="str">
        <f t="shared" ca="1" si="735"/>
        <v/>
      </c>
      <c r="BH6121" t="str">
        <f t="shared" si="736"/>
        <v/>
      </c>
      <c r="BI6121" t="str">
        <f t="shared" si="737"/>
        <v/>
      </c>
      <c r="BJ6121" t="str">
        <f t="shared" ca="1" si="738"/>
        <v/>
      </c>
      <c r="BK6121">
        <f t="shared" si="740"/>
        <v>1900</v>
      </c>
      <c r="BL6121">
        <f t="shared" si="741"/>
        <v>1900</v>
      </c>
      <c r="BM6121" t="str">
        <f t="shared" si="739"/>
        <v/>
      </c>
    </row>
    <row r="6122" spans="59:65">
      <c r="BG6122" t="str">
        <f t="shared" ca="1" si="735"/>
        <v/>
      </c>
      <c r="BH6122" t="str">
        <f t="shared" si="736"/>
        <v/>
      </c>
      <c r="BI6122" t="str">
        <f t="shared" si="737"/>
        <v/>
      </c>
      <c r="BJ6122" t="str">
        <f t="shared" ca="1" si="738"/>
        <v/>
      </c>
      <c r="BK6122">
        <f t="shared" si="740"/>
        <v>1900</v>
      </c>
      <c r="BL6122">
        <f t="shared" si="741"/>
        <v>1900</v>
      </c>
      <c r="BM6122" t="str">
        <f t="shared" si="739"/>
        <v/>
      </c>
    </row>
    <row r="6123" spans="59:65">
      <c r="BG6123" t="str">
        <f t="shared" ca="1" si="735"/>
        <v/>
      </c>
      <c r="BH6123" t="str">
        <f t="shared" si="736"/>
        <v/>
      </c>
      <c r="BI6123" t="str">
        <f t="shared" si="737"/>
        <v/>
      </c>
      <c r="BJ6123" t="str">
        <f t="shared" ca="1" si="738"/>
        <v/>
      </c>
      <c r="BK6123">
        <f t="shared" si="740"/>
        <v>1900</v>
      </c>
      <c r="BL6123">
        <f t="shared" si="741"/>
        <v>1900</v>
      </c>
      <c r="BM6123" t="str">
        <f t="shared" si="739"/>
        <v/>
      </c>
    </row>
    <row r="6124" spans="59:65">
      <c r="BG6124" t="str">
        <f t="shared" ca="1" si="735"/>
        <v/>
      </c>
      <c r="BH6124" t="str">
        <f t="shared" si="736"/>
        <v/>
      </c>
      <c r="BI6124" t="str">
        <f t="shared" si="737"/>
        <v/>
      </c>
      <c r="BJ6124" t="str">
        <f t="shared" ca="1" si="738"/>
        <v/>
      </c>
      <c r="BK6124">
        <f t="shared" si="740"/>
        <v>1900</v>
      </c>
      <c r="BL6124">
        <f t="shared" si="741"/>
        <v>1900</v>
      </c>
      <c r="BM6124" t="str">
        <f t="shared" si="739"/>
        <v/>
      </c>
    </row>
    <row r="6125" spans="59:65">
      <c r="BG6125" t="str">
        <f t="shared" ca="1" si="735"/>
        <v/>
      </c>
      <c r="BH6125" t="str">
        <f t="shared" si="736"/>
        <v/>
      </c>
      <c r="BI6125" t="str">
        <f t="shared" si="737"/>
        <v/>
      </c>
      <c r="BJ6125" t="str">
        <f t="shared" ca="1" si="738"/>
        <v/>
      </c>
      <c r="BK6125">
        <f t="shared" si="740"/>
        <v>1900</v>
      </c>
      <c r="BL6125">
        <f t="shared" si="741"/>
        <v>1900</v>
      </c>
      <c r="BM6125" t="str">
        <f t="shared" si="739"/>
        <v/>
      </c>
    </row>
    <row r="6126" spans="59:65">
      <c r="BG6126" t="str">
        <f t="shared" ca="1" si="735"/>
        <v/>
      </c>
      <c r="BH6126" t="str">
        <f t="shared" si="736"/>
        <v/>
      </c>
      <c r="BI6126" t="str">
        <f t="shared" si="737"/>
        <v/>
      </c>
      <c r="BJ6126" t="str">
        <f t="shared" ca="1" si="738"/>
        <v/>
      </c>
      <c r="BK6126">
        <f t="shared" si="740"/>
        <v>1900</v>
      </c>
      <c r="BL6126">
        <f t="shared" si="741"/>
        <v>1900</v>
      </c>
      <c r="BM6126" t="str">
        <f t="shared" si="739"/>
        <v/>
      </c>
    </row>
    <row r="6127" spans="59:65">
      <c r="BG6127" t="str">
        <f t="shared" ca="1" si="735"/>
        <v/>
      </c>
      <c r="BH6127" t="str">
        <f t="shared" si="736"/>
        <v/>
      </c>
      <c r="BI6127" t="str">
        <f t="shared" si="737"/>
        <v/>
      </c>
      <c r="BJ6127" t="str">
        <f t="shared" ca="1" si="738"/>
        <v/>
      </c>
      <c r="BK6127">
        <f t="shared" si="740"/>
        <v>1900</v>
      </c>
      <c r="BL6127">
        <f t="shared" si="741"/>
        <v>1900</v>
      </c>
      <c r="BM6127" t="str">
        <f t="shared" si="739"/>
        <v/>
      </c>
    </row>
    <row r="6128" spans="59:65">
      <c r="BG6128" t="str">
        <f t="shared" ca="1" si="735"/>
        <v/>
      </c>
      <c r="BH6128" t="str">
        <f t="shared" si="736"/>
        <v/>
      </c>
      <c r="BI6128" t="str">
        <f t="shared" si="737"/>
        <v/>
      </c>
      <c r="BJ6128" t="str">
        <f t="shared" ca="1" si="738"/>
        <v/>
      </c>
      <c r="BK6128">
        <f t="shared" si="740"/>
        <v>1900</v>
      </c>
      <c r="BL6128">
        <f t="shared" si="741"/>
        <v>1900</v>
      </c>
      <c r="BM6128" t="str">
        <f t="shared" si="739"/>
        <v/>
      </c>
    </row>
    <row r="6129" spans="59:65">
      <c r="BG6129" t="str">
        <f t="shared" ca="1" si="735"/>
        <v/>
      </c>
      <c r="BH6129" t="str">
        <f t="shared" si="736"/>
        <v/>
      </c>
      <c r="BI6129" t="str">
        <f t="shared" si="737"/>
        <v/>
      </c>
      <c r="BJ6129" t="str">
        <f t="shared" ca="1" si="738"/>
        <v/>
      </c>
      <c r="BK6129">
        <f t="shared" si="740"/>
        <v>1900</v>
      </c>
      <c r="BL6129">
        <f t="shared" si="741"/>
        <v>1900</v>
      </c>
      <c r="BM6129" t="str">
        <f t="shared" si="739"/>
        <v/>
      </c>
    </row>
    <row r="6130" spans="59:65">
      <c r="BG6130" t="str">
        <f t="shared" ca="1" si="735"/>
        <v/>
      </c>
      <c r="BH6130" t="str">
        <f t="shared" si="736"/>
        <v/>
      </c>
      <c r="BI6130" t="str">
        <f t="shared" si="737"/>
        <v/>
      </c>
      <c r="BJ6130" t="str">
        <f t="shared" ca="1" si="738"/>
        <v/>
      </c>
      <c r="BK6130">
        <f t="shared" si="740"/>
        <v>1900</v>
      </c>
      <c r="BL6130">
        <f t="shared" si="741"/>
        <v>1900</v>
      </c>
      <c r="BM6130" t="str">
        <f t="shared" si="739"/>
        <v/>
      </c>
    </row>
    <row r="6131" spans="59:65">
      <c r="BG6131" t="str">
        <f t="shared" ca="1" si="735"/>
        <v/>
      </c>
      <c r="BH6131" t="str">
        <f t="shared" si="736"/>
        <v/>
      </c>
      <c r="BI6131" t="str">
        <f t="shared" si="737"/>
        <v/>
      </c>
      <c r="BJ6131" t="str">
        <f t="shared" ca="1" si="738"/>
        <v/>
      </c>
      <c r="BK6131">
        <f t="shared" si="740"/>
        <v>1900</v>
      </c>
      <c r="BL6131">
        <f t="shared" si="741"/>
        <v>1900</v>
      </c>
      <c r="BM6131" t="str">
        <f t="shared" si="739"/>
        <v/>
      </c>
    </row>
    <row r="6132" spans="59:65">
      <c r="BG6132" t="str">
        <f t="shared" ca="1" si="735"/>
        <v/>
      </c>
      <c r="BH6132" t="str">
        <f t="shared" si="736"/>
        <v/>
      </c>
      <c r="BI6132" t="str">
        <f t="shared" si="737"/>
        <v/>
      </c>
      <c r="BJ6132" t="str">
        <f t="shared" ca="1" si="738"/>
        <v/>
      </c>
      <c r="BK6132">
        <f t="shared" si="740"/>
        <v>1900</v>
      </c>
      <c r="BL6132">
        <f t="shared" si="741"/>
        <v>1900</v>
      </c>
      <c r="BM6132" t="str">
        <f t="shared" si="739"/>
        <v/>
      </c>
    </row>
    <row r="6133" spans="59:65">
      <c r="BG6133" t="str">
        <f t="shared" ca="1" si="735"/>
        <v/>
      </c>
      <c r="BH6133" t="str">
        <f t="shared" si="736"/>
        <v/>
      </c>
      <c r="BI6133" t="str">
        <f t="shared" si="737"/>
        <v/>
      </c>
      <c r="BJ6133" t="str">
        <f t="shared" ca="1" si="738"/>
        <v/>
      </c>
      <c r="BK6133">
        <f t="shared" si="740"/>
        <v>1900</v>
      </c>
      <c r="BL6133">
        <f t="shared" si="741"/>
        <v>1900</v>
      </c>
      <c r="BM6133" t="str">
        <f t="shared" si="739"/>
        <v/>
      </c>
    </row>
    <row r="6134" spans="59:65">
      <c r="BG6134" t="str">
        <f t="shared" ca="1" si="735"/>
        <v/>
      </c>
      <c r="BH6134" t="str">
        <f t="shared" si="736"/>
        <v/>
      </c>
      <c r="BI6134" t="str">
        <f t="shared" si="737"/>
        <v/>
      </c>
      <c r="BJ6134" t="str">
        <f t="shared" ca="1" si="738"/>
        <v/>
      </c>
      <c r="BK6134">
        <f t="shared" si="740"/>
        <v>1900</v>
      </c>
      <c r="BL6134">
        <f t="shared" si="741"/>
        <v>1900</v>
      </c>
      <c r="BM6134" t="str">
        <f t="shared" si="739"/>
        <v/>
      </c>
    </row>
    <row r="6135" spans="59:65">
      <c r="BG6135" t="str">
        <f t="shared" ca="1" si="735"/>
        <v/>
      </c>
      <c r="BH6135" t="str">
        <f t="shared" si="736"/>
        <v/>
      </c>
      <c r="BI6135" t="str">
        <f t="shared" si="737"/>
        <v/>
      </c>
      <c r="BJ6135" t="str">
        <f t="shared" ca="1" si="738"/>
        <v/>
      </c>
      <c r="BK6135">
        <f t="shared" si="740"/>
        <v>1900</v>
      </c>
      <c r="BL6135">
        <f t="shared" si="741"/>
        <v>1900</v>
      </c>
      <c r="BM6135" t="str">
        <f t="shared" si="739"/>
        <v/>
      </c>
    </row>
    <row r="6136" spans="59:65">
      <c r="BG6136" t="str">
        <f t="shared" ca="1" si="735"/>
        <v/>
      </c>
      <c r="BH6136" t="str">
        <f t="shared" si="736"/>
        <v/>
      </c>
      <c r="BI6136" t="str">
        <f t="shared" si="737"/>
        <v/>
      </c>
      <c r="BJ6136" t="str">
        <f t="shared" ca="1" si="738"/>
        <v/>
      </c>
      <c r="BK6136">
        <f t="shared" si="740"/>
        <v>1900</v>
      </c>
      <c r="BL6136">
        <f t="shared" si="741"/>
        <v>1900</v>
      </c>
      <c r="BM6136" t="str">
        <f t="shared" si="739"/>
        <v/>
      </c>
    </row>
    <row r="6137" spans="59:65">
      <c r="BG6137" t="str">
        <f t="shared" ref="BG6137:BG6200" ca="1" si="742">IF(A6137="","",DATEDIF(J6137,TODAY(),"y"))</f>
        <v/>
      </c>
      <c r="BH6137" t="str">
        <f t="shared" ref="BH6137:BH6200" si="743">IF(A6137="","",IF(BG6137&lt;61,"Moins de 61",IF(BG6137&lt;66,"61 à 65",IF(BG6137&lt;71,"66 à 70",IF(BG6137&lt;76,"71 à 75",IF(BG6137&lt;81,"76 à 80",IF(BG6137&lt;86,"81 à 85",IF(BG6137&lt;91,"86 à 90",IF(BG6137&lt;96,"91 à 95",IF(BG6137&lt;101,"96 à 100",IF(BG6137&gt;=101,"101 et plus","")))))))))))</f>
        <v/>
      </c>
      <c r="BI6137" t="str">
        <f t="shared" ref="BI6137:BI6200" si="744">IF(B6137="","",IF(BG6137&lt;66,"Moins de 66",IF(BG6137&lt;71,"66 à 70",IF(BG6137&lt;76,"71 à 75",IF(BG6137&lt;81,"76 à 80",IF(BG6137&gt;=81,"plus de 80",""))))))</f>
        <v/>
      </c>
      <c r="BJ6137" t="str">
        <f t="shared" ref="BJ6137:BJ6200" ca="1" si="745">IF(A6137="","",DATEDIF(L6137,TODAY(),"y"))</f>
        <v/>
      </c>
      <c r="BK6137">
        <f t="shared" si="740"/>
        <v>1900</v>
      </c>
      <c r="BL6137">
        <f t="shared" si="741"/>
        <v>1900</v>
      </c>
      <c r="BM6137" t="str">
        <f t="shared" si="739"/>
        <v/>
      </c>
    </row>
    <row r="6138" spans="59:65">
      <c r="BG6138" t="str">
        <f t="shared" ca="1" si="742"/>
        <v/>
      </c>
      <c r="BH6138" t="str">
        <f t="shared" si="743"/>
        <v/>
      </c>
      <c r="BI6138" t="str">
        <f t="shared" si="744"/>
        <v/>
      </c>
      <c r="BJ6138" t="str">
        <f t="shared" ca="1" si="745"/>
        <v/>
      </c>
      <c r="BK6138">
        <f t="shared" si="740"/>
        <v>1900</v>
      </c>
      <c r="BL6138">
        <f t="shared" si="741"/>
        <v>1900</v>
      </c>
      <c r="BM6138" t="str">
        <f t="shared" si="739"/>
        <v/>
      </c>
    </row>
    <row r="6139" spans="59:65">
      <c r="BG6139" t="str">
        <f t="shared" ca="1" si="742"/>
        <v/>
      </c>
      <c r="BH6139" t="str">
        <f t="shared" si="743"/>
        <v/>
      </c>
      <c r="BI6139" t="str">
        <f t="shared" si="744"/>
        <v/>
      </c>
      <c r="BJ6139" t="str">
        <f t="shared" ca="1" si="745"/>
        <v/>
      </c>
      <c r="BK6139">
        <f t="shared" si="740"/>
        <v>1900</v>
      </c>
      <c r="BL6139">
        <f t="shared" si="741"/>
        <v>1900</v>
      </c>
      <c r="BM6139" t="str">
        <f t="shared" si="739"/>
        <v/>
      </c>
    </row>
    <row r="6140" spans="59:65">
      <c r="BG6140" t="str">
        <f t="shared" ca="1" si="742"/>
        <v/>
      </c>
      <c r="BH6140" t="str">
        <f t="shared" si="743"/>
        <v/>
      </c>
      <c r="BI6140" t="str">
        <f t="shared" si="744"/>
        <v/>
      </c>
      <c r="BJ6140" t="str">
        <f t="shared" ca="1" si="745"/>
        <v/>
      </c>
      <c r="BK6140">
        <f t="shared" si="740"/>
        <v>1900</v>
      </c>
      <c r="BL6140">
        <f t="shared" si="741"/>
        <v>1900</v>
      </c>
      <c r="BM6140" t="str">
        <f t="shared" si="739"/>
        <v/>
      </c>
    </row>
    <row r="6141" spans="59:65">
      <c r="BG6141" t="str">
        <f t="shared" ca="1" si="742"/>
        <v/>
      </c>
      <c r="BH6141" t="str">
        <f t="shared" si="743"/>
        <v/>
      </c>
      <c r="BI6141" t="str">
        <f t="shared" si="744"/>
        <v/>
      </c>
      <c r="BJ6141" t="str">
        <f t="shared" ca="1" si="745"/>
        <v/>
      </c>
      <c r="BK6141">
        <f t="shared" si="740"/>
        <v>1900</v>
      </c>
      <c r="BL6141">
        <f t="shared" si="741"/>
        <v>1900</v>
      </c>
      <c r="BM6141" t="str">
        <f t="shared" si="739"/>
        <v/>
      </c>
    </row>
    <row r="6142" spans="59:65">
      <c r="BG6142" t="str">
        <f t="shared" ca="1" si="742"/>
        <v/>
      </c>
      <c r="BH6142" t="str">
        <f t="shared" si="743"/>
        <v/>
      </c>
      <c r="BI6142" t="str">
        <f t="shared" si="744"/>
        <v/>
      </c>
      <c r="BJ6142" t="str">
        <f t="shared" ca="1" si="745"/>
        <v/>
      </c>
      <c r="BK6142">
        <f t="shared" si="740"/>
        <v>1900</v>
      </c>
      <c r="BL6142">
        <f t="shared" si="741"/>
        <v>1900</v>
      </c>
      <c r="BM6142" t="str">
        <f t="shared" si="739"/>
        <v/>
      </c>
    </row>
    <row r="6143" spans="59:65">
      <c r="BG6143" t="str">
        <f t="shared" ca="1" si="742"/>
        <v/>
      </c>
      <c r="BH6143" t="str">
        <f t="shared" si="743"/>
        <v/>
      </c>
      <c r="BI6143" t="str">
        <f t="shared" si="744"/>
        <v/>
      </c>
      <c r="BJ6143" t="str">
        <f t="shared" ca="1" si="745"/>
        <v/>
      </c>
      <c r="BK6143">
        <f t="shared" si="740"/>
        <v>1900</v>
      </c>
      <c r="BL6143">
        <f t="shared" si="741"/>
        <v>1900</v>
      </c>
      <c r="BM6143" t="str">
        <f t="shared" si="739"/>
        <v/>
      </c>
    </row>
    <row r="6144" spans="59:65">
      <c r="BG6144" t="str">
        <f t="shared" ca="1" si="742"/>
        <v/>
      </c>
      <c r="BH6144" t="str">
        <f t="shared" si="743"/>
        <v/>
      </c>
      <c r="BI6144" t="str">
        <f t="shared" si="744"/>
        <v/>
      </c>
      <c r="BJ6144" t="str">
        <f t="shared" ca="1" si="745"/>
        <v/>
      </c>
      <c r="BK6144">
        <f t="shared" si="740"/>
        <v>1900</v>
      </c>
      <c r="BL6144">
        <f t="shared" si="741"/>
        <v>1900</v>
      </c>
      <c r="BM6144" t="str">
        <f t="shared" si="739"/>
        <v/>
      </c>
    </row>
    <row r="6145" spans="59:65">
      <c r="BG6145" t="str">
        <f t="shared" ca="1" si="742"/>
        <v/>
      </c>
      <c r="BH6145" t="str">
        <f t="shared" si="743"/>
        <v/>
      </c>
      <c r="BI6145" t="str">
        <f t="shared" si="744"/>
        <v/>
      </c>
      <c r="BJ6145" t="str">
        <f t="shared" ca="1" si="745"/>
        <v/>
      </c>
      <c r="BK6145">
        <f t="shared" si="740"/>
        <v>1900</v>
      </c>
      <c r="BL6145">
        <f t="shared" si="741"/>
        <v>1900</v>
      </c>
      <c r="BM6145" t="str">
        <f t="shared" si="739"/>
        <v/>
      </c>
    </row>
    <row r="6146" spans="59:65">
      <c r="BG6146" t="str">
        <f t="shared" ca="1" si="742"/>
        <v/>
      </c>
      <c r="BH6146" t="str">
        <f t="shared" si="743"/>
        <v/>
      </c>
      <c r="BI6146" t="str">
        <f t="shared" si="744"/>
        <v/>
      </c>
      <c r="BJ6146" t="str">
        <f t="shared" ca="1" si="745"/>
        <v/>
      </c>
      <c r="BK6146">
        <f t="shared" si="740"/>
        <v>1900</v>
      </c>
      <c r="BL6146">
        <f t="shared" si="741"/>
        <v>1900</v>
      </c>
      <c r="BM6146" t="str">
        <f t="shared" ref="BM6146:BM6209" si="746">IF(A6146="","",IF(O6146="Adhérent",BG6146,""))</f>
        <v/>
      </c>
    </row>
    <row r="6147" spans="59:65">
      <c r="BG6147" t="str">
        <f t="shared" ca="1" si="742"/>
        <v/>
      </c>
      <c r="BH6147" t="str">
        <f t="shared" si="743"/>
        <v/>
      </c>
      <c r="BI6147" t="str">
        <f t="shared" si="744"/>
        <v/>
      </c>
      <c r="BJ6147" t="str">
        <f t="shared" ca="1" si="745"/>
        <v/>
      </c>
      <c r="BK6147">
        <f t="shared" ref="BK6147:BK6210" si="747">YEAR(L6147)</f>
        <v>1900</v>
      </c>
      <c r="BL6147">
        <f t="shared" ref="BL6147:BL6210" si="748">YEAR(E6147)</f>
        <v>1900</v>
      </c>
      <c r="BM6147" t="str">
        <f t="shared" si="746"/>
        <v/>
      </c>
    </row>
    <row r="6148" spans="59:65">
      <c r="BG6148" t="str">
        <f t="shared" ca="1" si="742"/>
        <v/>
      </c>
      <c r="BH6148" t="str">
        <f t="shared" si="743"/>
        <v/>
      </c>
      <c r="BI6148" t="str">
        <f t="shared" si="744"/>
        <v/>
      </c>
      <c r="BJ6148" t="str">
        <f t="shared" ca="1" si="745"/>
        <v/>
      </c>
      <c r="BK6148">
        <f t="shared" si="747"/>
        <v>1900</v>
      </c>
      <c r="BL6148">
        <f t="shared" si="748"/>
        <v>1900</v>
      </c>
      <c r="BM6148" t="str">
        <f t="shared" si="746"/>
        <v/>
      </c>
    </row>
    <row r="6149" spans="59:65">
      <c r="BG6149" t="str">
        <f t="shared" ca="1" si="742"/>
        <v/>
      </c>
      <c r="BH6149" t="str">
        <f t="shared" si="743"/>
        <v/>
      </c>
      <c r="BI6149" t="str">
        <f t="shared" si="744"/>
        <v/>
      </c>
      <c r="BJ6149" t="str">
        <f t="shared" ca="1" si="745"/>
        <v/>
      </c>
      <c r="BK6149">
        <f t="shared" si="747"/>
        <v>1900</v>
      </c>
      <c r="BL6149">
        <f t="shared" si="748"/>
        <v>1900</v>
      </c>
      <c r="BM6149" t="str">
        <f t="shared" si="746"/>
        <v/>
      </c>
    </row>
    <row r="6150" spans="59:65">
      <c r="BG6150" t="str">
        <f t="shared" ca="1" si="742"/>
        <v/>
      </c>
      <c r="BH6150" t="str">
        <f t="shared" si="743"/>
        <v/>
      </c>
      <c r="BI6150" t="str">
        <f t="shared" si="744"/>
        <v/>
      </c>
      <c r="BJ6150" t="str">
        <f t="shared" ca="1" si="745"/>
        <v/>
      </c>
      <c r="BK6150">
        <f t="shared" si="747"/>
        <v>1900</v>
      </c>
      <c r="BL6150">
        <f t="shared" si="748"/>
        <v>1900</v>
      </c>
      <c r="BM6150" t="str">
        <f t="shared" si="746"/>
        <v/>
      </c>
    </row>
    <row r="6151" spans="59:65">
      <c r="BG6151" t="str">
        <f t="shared" ca="1" si="742"/>
        <v/>
      </c>
      <c r="BH6151" t="str">
        <f t="shared" si="743"/>
        <v/>
      </c>
      <c r="BI6151" t="str">
        <f t="shared" si="744"/>
        <v/>
      </c>
      <c r="BJ6151" t="str">
        <f t="shared" ca="1" si="745"/>
        <v/>
      </c>
      <c r="BK6151">
        <f t="shared" si="747"/>
        <v>1900</v>
      </c>
      <c r="BL6151">
        <f t="shared" si="748"/>
        <v>1900</v>
      </c>
      <c r="BM6151" t="str">
        <f t="shared" si="746"/>
        <v/>
      </c>
    </row>
    <row r="6152" spans="59:65">
      <c r="BG6152" t="str">
        <f t="shared" ca="1" si="742"/>
        <v/>
      </c>
      <c r="BH6152" t="str">
        <f t="shared" si="743"/>
        <v/>
      </c>
      <c r="BI6152" t="str">
        <f t="shared" si="744"/>
        <v/>
      </c>
      <c r="BJ6152" t="str">
        <f t="shared" ca="1" si="745"/>
        <v/>
      </c>
      <c r="BK6152">
        <f t="shared" si="747"/>
        <v>1900</v>
      </c>
      <c r="BL6152">
        <f t="shared" si="748"/>
        <v>1900</v>
      </c>
      <c r="BM6152" t="str">
        <f t="shared" si="746"/>
        <v/>
      </c>
    </row>
    <row r="6153" spans="59:65">
      <c r="BG6153" t="str">
        <f t="shared" ca="1" si="742"/>
        <v/>
      </c>
      <c r="BH6153" t="str">
        <f t="shared" si="743"/>
        <v/>
      </c>
      <c r="BI6153" t="str">
        <f t="shared" si="744"/>
        <v/>
      </c>
      <c r="BJ6153" t="str">
        <f t="shared" ca="1" si="745"/>
        <v/>
      </c>
      <c r="BK6153">
        <f t="shared" si="747"/>
        <v>1900</v>
      </c>
      <c r="BL6153">
        <f t="shared" si="748"/>
        <v>1900</v>
      </c>
      <c r="BM6153" t="str">
        <f t="shared" si="746"/>
        <v/>
      </c>
    </row>
    <row r="6154" spans="59:65">
      <c r="BG6154" t="str">
        <f t="shared" ca="1" si="742"/>
        <v/>
      </c>
      <c r="BH6154" t="str">
        <f t="shared" si="743"/>
        <v/>
      </c>
      <c r="BI6154" t="str">
        <f t="shared" si="744"/>
        <v/>
      </c>
      <c r="BJ6154" t="str">
        <f t="shared" ca="1" si="745"/>
        <v/>
      </c>
      <c r="BK6154">
        <f t="shared" si="747"/>
        <v>1900</v>
      </c>
      <c r="BL6154">
        <f t="shared" si="748"/>
        <v>1900</v>
      </c>
      <c r="BM6154" t="str">
        <f t="shared" si="746"/>
        <v/>
      </c>
    </row>
    <row r="6155" spans="59:65">
      <c r="BG6155" t="str">
        <f t="shared" ca="1" si="742"/>
        <v/>
      </c>
      <c r="BH6155" t="str">
        <f t="shared" si="743"/>
        <v/>
      </c>
      <c r="BI6155" t="str">
        <f t="shared" si="744"/>
        <v/>
      </c>
      <c r="BJ6155" t="str">
        <f t="shared" ca="1" si="745"/>
        <v/>
      </c>
      <c r="BK6155">
        <f t="shared" si="747"/>
        <v>1900</v>
      </c>
      <c r="BL6155">
        <f t="shared" si="748"/>
        <v>1900</v>
      </c>
      <c r="BM6155" t="str">
        <f t="shared" si="746"/>
        <v/>
      </c>
    </row>
    <row r="6156" spans="59:65">
      <c r="BG6156" t="str">
        <f t="shared" ca="1" si="742"/>
        <v/>
      </c>
      <c r="BH6156" t="str">
        <f t="shared" si="743"/>
        <v/>
      </c>
      <c r="BI6156" t="str">
        <f t="shared" si="744"/>
        <v/>
      </c>
      <c r="BJ6156" t="str">
        <f t="shared" ca="1" si="745"/>
        <v/>
      </c>
      <c r="BK6156">
        <f t="shared" si="747"/>
        <v>1900</v>
      </c>
      <c r="BL6156">
        <f t="shared" si="748"/>
        <v>1900</v>
      </c>
      <c r="BM6156" t="str">
        <f t="shared" si="746"/>
        <v/>
      </c>
    </row>
    <row r="6157" spans="59:65">
      <c r="BG6157" t="str">
        <f t="shared" ca="1" si="742"/>
        <v/>
      </c>
      <c r="BH6157" t="str">
        <f t="shared" si="743"/>
        <v/>
      </c>
      <c r="BI6157" t="str">
        <f t="shared" si="744"/>
        <v/>
      </c>
      <c r="BJ6157" t="str">
        <f t="shared" ca="1" si="745"/>
        <v/>
      </c>
      <c r="BK6157">
        <f t="shared" si="747"/>
        <v>1900</v>
      </c>
      <c r="BL6157">
        <f t="shared" si="748"/>
        <v>1900</v>
      </c>
      <c r="BM6157" t="str">
        <f t="shared" si="746"/>
        <v/>
      </c>
    </row>
    <row r="6158" spans="59:65">
      <c r="BG6158" t="str">
        <f t="shared" ca="1" si="742"/>
        <v/>
      </c>
      <c r="BH6158" t="str">
        <f t="shared" si="743"/>
        <v/>
      </c>
      <c r="BI6158" t="str">
        <f t="shared" si="744"/>
        <v/>
      </c>
      <c r="BJ6158" t="str">
        <f t="shared" ca="1" si="745"/>
        <v/>
      </c>
      <c r="BK6158">
        <f t="shared" si="747"/>
        <v>1900</v>
      </c>
      <c r="BL6158">
        <f t="shared" si="748"/>
        <v>1900</v>
      </c>
      <c r="BM6158" t="str">
        <f t="shared" si="746"/>
        <v/>
      </c>
    </row>
    <row r="6159" spans="59:65">
      <c r="BG6159" t="str">
        <f t="shared" ca="1" si="742"/>
        <v/>
      </c>
      <c r="BH6159" t="str">
        <f t="shared" si="743"/>
        <v/>
      </c>
      <c r="BI6159" t="str">
        <f t="shared" si="744"/>
        <v/>
      </c>
      <c r="BJ6159" t="str">
        <f t="shared" ca="1" si="745"/>
        <v/>
      </c>
      <c r="BK6159">
        <f t="shared" si="747"/>
        <v>1900</v>
      </c>
      <c r="BL6159">
        <f t="shared" si="748"/>
        <v>1900</v>
      </c>
      <c r="BM6159" t="str">
        <f t="shared" si="746"/>
        <v/>
      </c>
    </row>
    <row r="6160" spans="59:65">
      <c r="BG6160" t="str">
        <f t="shared" ca="1" si="742"/>
        <v/>
      </c>
      <c r="BH6160" t="str">
        <f t="shared" si="743"/>
        <v/>
      </c>
      <c r="BI6160" t="str">
        <f t="shared" si="744"/>
        <v/>
      </c>
      <c r="BJ6160" t="str">
        <f t="shared" ca="1" si="745"/>
        <v/>
      </c>
      <c r="BK6160">
        <f t="shared" si="747"/>
        <v>1900</v>
      </c>
      <c r="BL6160">
        <f t="shared" si="748"/>
        <v>1900</v>
      </c>
      <c r="BM6160" t="str">
        <f t="shared" si="746"/>
        <v/>
      </c>
    </row>
    <row r="6161" spans="59:65">
      <c r="BG6161" t="str">
        <f t="shared" ca="1" si="742"/>
        <v/>
      </c>
      <c r="BH6161" t="str">
        <f t="shared" si="743"/>
        <v/>
      </c>
      <c r="BI6161" t="str">
        <f t="shared" si="744"/>
        <v/>
      </c>
      <c r="BJ6161" t="str">
        <f t="shared" ca="1" si="745"/>
        <v/>
      </c>
      <c r="BK6161">
        <f t="shared" si="747"/>
        <v>1900</v>
      </c>
      <c r="BL6161">
        <f t="shared" si="748"/>
        <v>1900</v>
      </c>
      <c r="BM6161" t="str">
        <f t="shared" si="746"/>
        <v/>
      </c>
    </row>
    <row r="6162" spans="59:65">
      <c r="BG6162" t="str">
        <f t="shared" ca="1" si="742"/>
        <v/>
      </c>
      <c r="BH6162" t="str">
        <f t="shared" si="743"/>
        <v/>
      </c>
      <c r="BI6162" t="str">
        <f t="shared" si="744"/>
        <v/>
      </c>
      <c r="BJ6162" t="str">
        <f t="shared" ca="1" si="745"/>
        <v/>
      </c>
      <c r="BK6162">
        <f t="shared" si="747"/>
        <v>1900</v>
      </c>
      <c r="BL6162">
        <f t="shared" si="748"/>
        <v>1900</v>
      </c>
      <c r="BM6162" t="str">
        <f t="shared" si="746"/>
        <v/>
      </c>
    </row>
    <row r="6163" spans="59:65">
      <c r="BG6163" t="str">
        <f t="shared" ca="1" si="742"/>
        <v/>
      </c>
      <c r="BH6163" t="str">
        <f t="shared" si="743"/>
        <v/>
      </c>
      <c r="BI6163" t="str">
        <f t="shared" si="744"/>
        <v/>
      </c>
      <c r="BJ6163" t="str">
        <f t="shared" ca="1" si="745"/>
        <v/>
      </c>
      <c r="BK6163">
        <f t="shared" si="747"/>
        <v>1900</v>
      </c>
      <c r="BL6163">
        <f t="shared" si="748"/>
        <v>1900</v>
      </c>
      <c r="BM6163" t="str">
        <f t="shared" si="746"/>
        <v/>
      </c>
    </row>
    <row r="6164" spans="59:65">
      <c r="BG6164" t="str">
        <f t="shared" ca="1" si="742"/>
        <v/>
      </c>
      <c r="BH6164" t="str">
        <f t="shared" si="743"/>
        <v/>
      </c>
      <c r="BI6164" t="str">
        <f t="shared" si="744"/>
        <v/>
      </c>
      <c r="BJ6164" t="str">
        <f t="shared" ca="1" si="745"/>
        <v/>
      </c>
      <c r="BK6164">
        <f t="shared" si="747"/>
        <v>1900</v>
      </c>
      <c r="BL6164">
        <f t="shared" si="748"/>
        <v>1900</v>
      </c>
      <c r="BM6164" t="str">
        <f t="shared" si="746"/>
        <v/>
      </c>
    </row>
    <row r="6165" spans="59:65">
      <c r="BG6165" t="str">
        <f t="shared" ca="1" si="742"/>
        <v/>
      </c>
      <c r="BH6165" t="str">
        <f t="shared" si="743"/>
        <v/>
      </c>
      <c r="BI6165" t="str">
        <f t="shared" si="744"/>
        <v/>
      </c>
      <c r="BJ6165" t="str">
        <f t="shared" ca="1" si="745"/>
        <v/>
      </c>
      <c r="BK6165">
        <f t="shared" si="747"/>
        <v>1900</v>
      </c>
      <c r="BL6165">
        <f t="shared" si="748"/>
        <v>1900</v>
      </c>
      <c r="BM6165" t="str">
        <f t="shared" si="746"/>
        <v/>
      </c>
    </row>
    <row r="6166" spans="59:65">
      <c r="BG6166" t="str">
        <f t="shared" ca="1" si="742"/>
        <v/>
      </c>
      <c r="BH6166" t="str">
        <f t="shared" si="743"/>
        <v/>
      </c>
      <c r="BI6166" t="str">
        <f t="shared" si="744"/>
        <v/>
      </c>
      <c r="BJ6166" t="str">
        <f t="shared" ca="1" si="745"/>
        <v/>
      </c>
      <c r="BK6166">
        <f t="shared" si="747"/>
        <v>1900</v>
      </c>
      <c r="BL6166">
        <f t="shared" si="748"/>
        <v>1900</v>
      </c>
      <c r="BM6166" t="str">
        <f t="shared" si="746"/>
        <v/>
      </c>
    </row>
    <row r="6167" spans="59:65">
      <c r="BG6167" t="str">
        <f t="shared" ca="1" si="742"/>
        <v/>
      </c>
      <c r="BH6167" t="str">
        <f t="shared" si="743"/>
        <v/>
      </c>
      <c r="BI6167" t="str">
        <f t="shared" si="744"/>
        <v/>
      </c>
      <c r="BJ6167" t="str">
        <f t="shared" ca="1" si="745"/>
        <v/>
      </c>
      <c r="BK6167">
        <f t="shared" si="747"/>
        <v>1900</v>
      </c>
      <c r="BL6167">
        <f t="shared" si="748"/>
        <v>1900</v>
      </c>
      <c r="BM6167" t="str">
        <f t="shared" si="746"/>
        <v/>
      </c>
    </row>
    <row r="6168" spans="59:65">
      <c r="BG6168" t="str">
        <f t="shared" ca="1" si="742"/>
        <v/>
      </c>
      <c r="BH6168" t="str">
        <f t="shared" si="743"/>
        <v/>
      </c>
      <c r="BI6168" t="str">
        <f t="shared" si="744"/>
        <v/>
      </c>
      <c r="BJ6168" t="str">
        <f t="shared" ca="1" si="745"/>
        <v/>
      </c>
      <c r="BK6168">
        <f t="shared" si="747"/>
        <v>1900</v>
      </c>
      <c r="BL6168">
        <f t="shared" si="748"/>
        <v>1900</v>
      </c>
      <c r="BM6168" t="str">
        <f t="shared" si="746"/>
        <v/>
      </c>
    </row>
    <row r="6169" spans="59:65">
      <c r="BG6169" t="str">
        <f t="shared" ca="1" si="742"/>
        <v/>
      </c>
      <c r="BH6169" t="str">
        <f t="shared" si="743"/>
        <v/>
      </c>
      <c r="BI6169" t="str">
        <f t="shared" si="744"/>
        <v/>
      </c>
      <c r="BJ6169" t="str">
        <f t="shared" ca="1" si="745"/>
        <v/>
      </c>
      <c r="BK6169">
        <f t="shared" si="747"/>
        <v>1900</v>
      </c>
      <c r="BL6169">
        <f t="shared" si="748"/>
        <v>1900</v>
      </c>
      <c r="BM6169" t="str">
        <f t="shared" si="746"/>
        <v/>
      </c>
    </row>
    <row r="6170" spans="59:65">
      <c r="BG6170" t="str">
        <f t="shared" ca="1" si="742"/>
        <v/>
      </c>
      <c r="BH6170" t="str">
        <f t="shared" si="743"/>
        <v/>
      </c>
      <c r="BI6170" t="str">
        <f t="shared" si="744"/>
        <v/>
      </c>
      <c r="BJ6170" t="str">
        <f t="shared" ca="1" si="745"/>
        <v/>
      </c>
      <c r="BK6170">
        <f t="shared" si="747"/>
        <v>1900</v>
      </c>
      <c r="BL6170">
        <f t="shared" si="748"/>
        <v>1900</v>
      </c>
      <c r="BM6170" t="str">
        <f t="shared" si="746"/>
        <v/>
      </c>
    </row>
    <row r="6171" spans="59:65">
      <c r="BG6171" t="str">
        <f t="shared" ca="1" si="742"/>
        <v/>
      </c>
      <c r="BH6171" t="str">
        <f t="shared" si="743"/>
        <v/>
      </c>
      <c r="BI6171" t="str">
        <f t="shared" si="744"/>
        <v/>
      </c>
      <c r="BJ6171" t="str">
        <f t="shared" ca="1" si="745"/>
        <v/>
      </c>
      <c r="BK6171">
        <f t="shared" si="747"/>
        <v>1900</v>
      </c>
      <c r="BL6171">
        <f t="shared" si="748"/>
        <v>1900</v>
      </c>
      <c r="BM6171" t="str">
        <f t="shared" si="746"/>
        <v/>
      </c>
    </row>
    <row r="6172" spans="59:65">
      <c r="BG6172" t="str">
        <f t="shared" ca="1" si="742"/>
        <v/>
      </c>
      <c r="BH6172" t="str">
        <f t="shared" si="743"/>
        <v/>
      </c>
      <c r="BI6172" t="str">
        <f t="shared" si="744"/>
        <v/>
      </c>
      <c r="BJ6172" t="str">
        <f t="shared" ca="1" si="745"/>
        <v/>
      </c>
      <c r="BK6172">
        <f t="shared" si="747"/>
        <v>1900</v>
      </c>
      <c r="BL6172">
        <f t="shared" si="748"/>
        <v>1900</v>
      </c>
      <c r="BM6172" t="str">
        <f t="shared" si="746"/>
        <v/>
      </c>
    </row>
    <row r="6173" spans="59:65">
      <c r="BG6173" t="str">
        <f t="shared" ca="1" si="742"/>
        <v/>
      </c>
      <c r="BH6173" t="str">
        <f t="shared" si="743"/>
        <v/>
      </c>
      <c r="BI6173" t="str">
        <f t="shared" si="744"/>
        <v/>
      </c>
      <c r="BJ6173" t="str">
        <f t="shared" ca="1" si="745"/>
        <v/>
      </c>
      <c r="BK6173">
        <f t="shared" si="747"/>
        <v>1900</v>
      </c>
      <c r="BL6173">
        <f t="shared" si="748"/>
        <v>1900</v>
      </c>
      <c r="BM6173" t="str">
        <f t="shared" si="746"/>
        <v/>
      </c>
    </row>
    <row r="6174" spans="59:65">
      <c r="BG6174" t="str">
        <f t="shared" ca="1" si="742"/>
        <v/>
      </c>
      <c r="BH6174" t="str">
        <f t="shared" si="743"/>
        <v/>
      </c>
      <c r="BI6174" t="str">
        <f t="shared" si="744"/>
        <v/>
      </c>
      <c r="BJ6174" t="str">
        <f t="shared" ca="1" si="745"/>
        <v/>
      </c>
      <c r="BK6174">
        <f t="shared" si="747"/>
        <v>1900</v>
      </c>
      <c r="BL6174">
        <f t="shared" si="748"/>
        <v>1900</v>
      </c>
      <c r="BM6174" t="str">
        <f t="shared" si="746"/>
        <v/>
      </c>
    </row>
    <row r="6175" spans="59:65">
      <c r="BG6175" t="str">
        <f t="shared" ca="1" si="742"/>
        <v/>
      </c>
      <c r="BH6175" t="str">
        <f t="shared" si="743"/>
        <v/>
      </c>
      <c r="BI6175" t="str">
        <f t="shared" si="744"/>
        <v/>
      </c>
      <c r="BJ6175" t="str">
        <f t="shared" ca="1" si="745"/>
        <v/>
      </c>
      <c r="BK6175">
        <f t="shared" si="747"/>
        <v>1900</v>
      </c>
      <c r="BL6175">
        <f t="shared" si="748"/>
        <v>1900</v>
      </c>
      <c r="BM6175" t="str">
        <f t="shared" si="746"/>
        <v/>
      </c>
    </row>
    <row r="6176" spans="59:65">
      <c r="BG6176" t="str">
        <f t="shared" ca="1" si="742"/>
        <v/>
      </c>
      <c r="BH6176" t="str">
        <f t="shared" si="743"/>
        <v/>
      </c>
      <c r="BI6176" t="str">
        <f t="shared" si="744"/>
        <v/>
      </c>
      <c r="BJ6176" t="str">
        <f t="shared" ca="1" si="745"/>
        <v/>
      </c>
      <c r="BK6176">
        <f t="shared" si="747"/>
        <v>1900</v>
      </c>
      <c r="BL6176">
        <f t="shared" si="748"/>
        <v>1900</v>
      </c>
      <c r="BM6176" t="str">
        <f t="shared" si="746"/>
        <v/>
      </c>
    </row>
    <row r="6177" spans="59:65">
      <c r="BG6177" t="str">
        <f t="shared" ca="1" si="742"/>
        <v/>
      </c>
      <c r="BH6177" t="str">
        <f t="shared" si="743"/>
        <v/>
      </c>
      <c r="BI6177" t="str">
        <f t="shared" si="744"/>
        <v/>
      </c>
      <c r="BJ6177" t="str">
        <f t="shared" ca="1" si="745"/>
        <v/>
      </c>
      <c r="BK6177">
        <f t="shared" si="747"/>
        <v>1900</v>
      </c>
      <c r="BL6177">
        <f t="shared" si="748"/>
        <v>1900</v>
      </c>
      <c r="BM6177" t="str">
        <f t="shared" si="746"/>
        <v/>
      </c>
    </row>
    <row r="6178" spans="59:65">
      <c r="BG6178" t="str">
        <f t="shared" ca="1" si="742"/>
        <v/>
      </c>
      <c r="BH6178" t="str">
        <f t="shared" si="743"/>
        <v/>
      </c>
      <c r="BI6178" t="str">
        <f t="shared" si="744"/>
        <v/>
      </c>
      <c r="BJ6178" t="str">
        <f t="shared" ca="1" si="745"/>
        <v/>
      </c>
      <c r="BK6178">
        <f t="shared" si="747"/>
        <v>1900</v>
      </c>
      <c r="BL6178">
        <f t="shared" si="748"/>
        <v>1900</v>
      </c>
      <c r="BM6178" t="str">
        <f t="shared" si="746"/>
        <v/>
      </c>
    </row>
    <row r="6179" spans="59:65">
      <c r="BG6179" t="str">
        <f t="shared" ca="1" si="742"/>
        <v/>
      </c>
      <c r="BH6179" t="str">
        <f t="shared" si="743"/>
        <v/>
      </c>
      <c r="BI6179" t="str">
        <f t="shared" si="744"/>
        <v/>
      </c>
      <c r="BJ6179" t="str">
        <f t="shared" ca="1" si="745"/>
        <v/>
      </c>
      <c r="BK6179">
        <f t="shared" si="747"/>
        <v>1900</v>
      </c>
      <c r="BL6179">
        <f t="shared" si="748"/>
        <v>1900</v>
      </c>
      <c r="BM6179" t="str">
        <f t="shared" si="746"/>
        <v/>
      </c>
    </row>
    <row r="6180" spans="59:65">
      <c r="BG6180" t="str">
        <f t="shared" ca="1" si="742"/>
        <v/>
      </c>
      <c r="BH6180" t="str">
        <f t="shared" si="743"/>
        <v/>
      </c>
      <c r="BI6180" t="str">
        <f t="shared" si="744"/>
        <v/>
      </c>
      <c r="BJ6180" t="str">
        <f t="shared" ca="1" si="745"/>
        <v/>
      </c>
      <c r="BK6180">
        <f t="shared" si="747"/>
        <v>1900</v>
      </c>
      <c r="BL6180">
        <f t="shared" si="748"/>
        <v>1900</v>
      </c>
      <c r="BM6180" t="str">
        <f t="shared" si="746"/>
        <v/>
      </c>
    </row>
    <row r="6181" spans="59:65">
      <c r="BG6181" t="str">
        <f t="shared" ca="1" si="742"/>
        <v/>
      </c>
      <c r="BH6181" t="str">
        <f t="shared" si="743"/>
        <v/>
      </c>
      <c r="BI6181" t="str">
        <f t="shared" si="744"/>
        <v/>
      </c>
      <c r="BJ6181" t="str">
        <f t="shared" ca="1" si="745"/>
        <v/>
      </c>
      <c r="BK6181">
        <f t="shared" si="747"/>
        <v>1900</v>
      </c>
      <c r="BL6181">
        <f t="shared" si="748"/>
        <v>1900</v>
      </c>
      <c r="BM6181" t="str">
        <f t="shared" si="746"/>
        <v/>
      </c>
    </row>
    <row r="6182" spans="59:65">
      <c r="BG6182" t="str">
        <f t="shared" ca="1" si="742"/>
        <v/>
      </c>
      <c r="BH6182" t="str">
        <f t="shared" si="743"/>
        <v/>
      </c>
      <c r="BI6182" t="str">
        <f t="shared" si="744"/>
        <v/>
      </c>
      <c r="BJ6182" t="str">
        <f t="shared" ca="1" si="745"/>
        <v/>
      </c>
      <c r="BK6182">
        <f t="shared" si="747"/>
        <v>1900</v>
      </c>
      <c r="BL6182">
        <f t="shared" si="748"/>
        <v>1900</v>
      </c>
      <c r="BM6182" t="str">
        <f t="shared" si="746"/>
        <v/>
      </c>
    </row>
    <row r="6183" spans="59:65">
      <c r="BG6183" t="str">
        <f t="shared" ca="1" si="742"/>
        <v/>
      </c>
      <c r="BH6183" t="str">
        <f t="shared" si="743"/>
        <v/>
      </c>
      <c r="BI6183" t="str">
        <f t="shared" si="744"/>
        <v/>
      </c>
      <c r="BJ6183" t="str">
        <f t="shared" ca="1" si="745"/>
        <v/>
      </c>
      <c r="BK6183">
        <f t="shared" si="747"/>
        <v>1900</v>
      </c>
      <c r="BL6183">
        <f t="shared" si="748"/>
        <v>1900</v>
      </c>
      <c r="BM6183" t="str">
        <f t="shared" si="746"/>
        <v/>
      </c>
    </row>
    <row r="6184" spans="59:65">
      <c r="BG6184" t="str">
        <f t="shared" ca="1" si="742"/>
        <v/>
      </c>
      <c r="BH6184" t="str">
        <f t="shared" si="743"/>
        <v/>
      </c>
      <c r="BI6184" t="str">
        <f t="shared" si="744"/>
        <v/>
      </c>
      <c r="BJ6184" t="str">
        <f t="shared" ca="1" si="745"/>
        <v/>
      </c>
      <c r="BK6184">
        <f t="shared" si="747"/>
        <v>1900</v>
      </c>
      <c r="BL6184">
        <f t="shared" si="748"/>
        <v>1900</v>
      </c>
      <c r="BM6184" t="str">
        <f t="shared" si="746"/>
        <v/>
      </c>
    </row>
    <row r="6185" spans="59:65">
      <c r="BG6185" t="str">
        <f t="shared" ca="1" si="742"/>
        <v/>
      </c>
      <c r="BH6185" t="str">
        <f t="shared" si="743"/>
        <v/>
      </c>
      <c r="BI6185" t="str">
        <f t="shared" si="744"/>
        <v/>
      </c>
      <c r="BJ6185" t="str">
        <f t="shared" ca="1" si="745"/>
        <v/>
      </c>
      <c r="BK6185">
        <f t="shared" si="747"/>
        <v>1900</v>
      </c>
      <c r="BL6185">
        <f t="shared" si="748"/>
        <v>1900</v>
      </c>
      <c r="BM6185" t="str">
        <f t="shared" si="746"/>
        <v/>
      </c>
    </row>
    <row r="6186" spans="59:65">
      <c r="BG6186" t="str">
        <f t="shared" ca="1" si="742"/>
        <v/>
      </c>
      <c r="BH6186" t="str">
        <f t="shared" si="743"/>
        <v/>
      </c>
      <c r="BI6186" t="str">
        <f t="shared" si="744"/>
        <v/>
      </c>
      <c r="BJ6186" t="str">
        <f t="shared" ca="1" si="745"/>
        <v/>
      </c>
      <c r="BK6186">
        <f t="shared" si="747"/>
        <v>1900</v>
      </c>
      <c r="BL6186">
        <f t="shared" si="748"/>
        <v>1900</v>
      </c>
      <c r="BM6186" t="str">
        <f t="shared" si="746"/>
        <v/>
      </c>
    </row>
    <row r="6187" spans="59:65">
      <c r="BG6187" t="str">
        <f t="shared" ca="1" si="742"/>
        <v/>
      </c>
      <c r="BH6187" t="str">
        <f t="shared" si="743"/>
        <v/>
      </c>
      <c r="BI6187" t="str">
        <f t="shared" si="744"/>
        <v/>
      </c>
      <c r="BJ6187" t="str">
        <f t="shared" ca="1" si="745"/>
        <v/>
      </c>
      <c r="BK6187">
        <f t="shared" si="747"/>
        <v>1900</v>
      </c>
      <c r="BL6187">
        <f t="shared" si="748"/>
        <v>1900</v>
      </c>
      <c r="BM6187" t="str">
        <f t="shared" si="746"/>
        <v/>
      </c>
    </row>
    <row r="6188" spans="59:65">
      <c r="BG6188" t="str">
        <f t="shared" ca="1" si="742"/>
        <v/>
      </c>
      <c r="BH6188" t="str">
        <f t="shared" si="743"/>
        <v/>
      </c>
      <c r="BI6188" t="str">
        <f t="shared" si="744"/>
        <v/>
      </c>
      <c r="BJ6188" t="str">
        <f t="shared" ca="1" si="745"/>
        <v/>
      </c>
      <c r="BK6188">
        <f t="shared" si="747"/>
        <v>1900</v>
      </c>
      <c r="BL6188">
        <f t="shared" si="748"/>
        <v>1900</v>
      </c>
      <c r="BM6188" t="str">
        <f t="shared" si="746"/>
        <v/>
      </c>
    </row>
    <row r="6189" spans="59:65">
      <c r="BG6189" t="str">
        <f t="shared" ca="1" si="742"/>
        <v/>
      </c>
      <c r="BH6189" t="str">
        <f t="shared" si="743"/>
        <v/>
      </c>
      <c r="BI6189" t="str">
        <f t="shared" si="744"/>
        <v/>
      </c>
      <c r="BJ6189" t="str">
        <f t="shared" ca="1" si="745"/>
        <v/>
      </c>
      <c r="BK6189">
        <f t="shared" si="747"/>
        <v>1900</v>
      </c>
      <c r="BL6189">
        <f t="shared" si="748"/>
        <v>1900</v>
      </c>
      <c r="BM6189" t="str">
        <f t="shared" si="746"/>
        <v/>
      </c>
    </row>
    <row r="6190" spans="59:65">
      <c r="BG6190" t="str">
        <f t="shared" ca="1" si="742"/>
        <v/>
      </c>
      <c r="BH6190" t="str">
        <f t="shared" si="743"/>
        <v/>
      </c>
      <c r="BI6190" t="str">
        <f t="shared" si="744"/>
        <v/>
      </c>
      <c r="BJ6190" t="str">
        <f t="shared" ca="1" si="745"/>
        <v/>
      </c>
      <c r="BK6190">
        <f t="shared" si="747"/>
        <v>1900</v>
      </c>
      <c r="BL6190">
        <f t="shared" si="748"/>
        <v>1900</v>
      </c>
      <c r="BM6190" t="str">
        <f t="shared" si="746"/>
        <v/>
      </c>
    </row>
    <row r="6191" spans="59:65">
      <c r="BG6191" t="str">
        <f t="shared" ca="1" si="742"/>
        <v/>
      </c>
      <c r="BH6191" t="str">
        <f t="shared" si="743"/>
        <v/>
      </c>
      <c r="BI6191" t="str">
        <f t="shared" si="744"/>
        <v/>
      </c>
      <c r="BJ6191" t="str">
        <f t="shared" ca="1" si="745"/>
        <v/>
      </c>
      <c r="BK6191">
        <f t="shared" si="747"/>
        <v>1900</v>
      </c>
      <c r="BL6191">
        <f t="shared" si="748"/>
        <v>1900</v>
      </c>
      <c r="BM6191" t="str">
        <f t="shared" si="746"/>
        <v/>
      </c>
    </row>
    <row r="6192" spans="59:65">
      <c r="BG6192" t="str">
        <f t="shared" ca="1" si="742"/>
        <v/>
      </c>
      <c r="BH6192" t="str">
        <f t="shared" si="743"/>
        <v/>
      </c>
      <c r="BI6192" t="str">
        <f t="shared" si="744"/>
        <v/>
      </c>
      <c r="BJ6192" t="str">
        <f t="shared" ca="1" si="745"/>
        <v/>
      </c>
      <c r="BK6192">
        <f t="shared" si="747"/>
        <v>1900</v>
      </c>
      <c r="BL6192">
        <f t="shared" si="748"/>
        <v>1900</v>
      </c>
      <c r="BM6192" t="str">
        <f t="shared" si="746"/>
        <v/>
      </c>
    </row>
    <row r="6193" spans="59:65">
      <c r="BG6193" t="str">
        <f t="shared" ca="1" si="742"/>
        <v/>
      </c>
      <c r="BH6193" t="str">
        <f t="shared" si="743"/>
        <v/>
      </c>
      <c r="BI6193" t="str">
        <f t="shared" si="744"/>
        <v/>
      </c>
      <c r="BJ6193" t="str">
        <f t="shared" ca="1" si="745"/>
        <v/>
      </c>
      <c r="BK6193">
        <f t="shared" si="747"/>
        <v>1900</v>
      </c>
      <c r="BL6193">
        <f t="shared" si="748"/>
        <v>1900</v>
      </c>
      <c r="BM6193" t="str">
        <f t="shared" si="746"/>
        <v/>
      </c>
    </row>
    <row r="6194" spans="59:65">
      <c r="BG6194" t="str">
        <f t="shared" ca="1" si="742"/>
        <v/>
      </c>
      <c r="BH6194" t="str">
        <f t="shared" si="743"/>
        <v/>
      </c>
      <c r="BI6194" t="str">
        <f t="shared" si="744"/>
        <v/>
      </c>
      <c r="BJ6194" t="str">
        <f t="shared" ca="1" si="745"/>
        <v/>
      </c>
      <c r="BK6194">
        <f t="shared" si="747"/>
        <v>1900</v>
      </c>
      <c r="BL6194">
        <f t="shared" si="748"/>
        <v>1900</v>
      </c>
      <c r="BM6194" t="str">
        <f t="shared" si="746"/>
        <v/>
      </c>
    </row>
    <row r="6195" spans="59:65">
      <c r="BG6195" t="str">
        <f t="shared" ca="1" si="742"/>
        <v/>
      </c>
      <c r="BH6195" t="str">
        <f t="shared" si="743"/>
        <v/>
      </c>
      <c r="BI6195" t="str">
        <f t="shared" si="744"/>
        <v/>
      </c>
      <c r="BJ6195" t="str">
        <f t="shared" ca="1" si="745"/>
        <v/>
      </c>
      <c r="BK6195">
        <f t="shared" si="747"/>
        <v>1900</v>
      </c>
      <c r="BL6195">
        <f t="shared" si="748"/>
        <v>1900</v>
      </c>
      <c r="BM6195" t="str">
        <f t="shared" si="746"/>
        <v/>
      </c>
    </row>
    <row r="6196" spans="59:65">
      <c r="BG6196" t="str">
        <f t="shared" ca="1" si="742"/>
        <v/>
      </c>
      <c r="BH6196" t="str">
        <f t="shared" si="743"/>
        <v/>
      </c>
      <c r="BI6196" t="str">
        <f t="shared" si="744"/>
        <v/>
      </c>
      <c r="BJ6196" t="str">
        <f t="shared" ca="1" si="745"/>
        <v/>
      </c>
      <c r="BK6196">
        <f t="shared" si="747"/>
        <v>1900</v>
      </c>
      <c r="BL6196">
        <f t="shared" si="748"/>
        <v>1900</v>
      </c>
      <c r="BM6196" t="str">
        <f t="shared" si="746"/>
        <v/>
      </c>
    </row>
    <row r="6197" spans="59:65">
      <c r="BG6197" t="str">
        <f t="shared" ca="1" si="742"/>
        <v/>
      </c>
      <c r="BH6197" t="str">
        <f t="shared" si="743"/>
        <v/>
      </c>
      <c r="BI6197" t="str">
        <f t="shared" si="744"/>
        <v/>
      </c>
      <c r="BJ6197" t="str">
        <f t="shared" ca="1" si="745"/>
        <v/>
      </c>
      <c r="BK6197">
        <f t="shared" si="747"/>
        <v>1900</v>
      </c>
      <c r="BL6197">
        <f t="shared" si="748"/>
        <v>1900</v>
      </c>
      <c r="BM6197" t="str">
        <f t="shared" si="746"/>
        <v/>
      </c>
    </row>
    <row r="6198" spans="59:65">
      <c r="BG6198" t="str">
        <f t="shared" ca="1" si="742"/>
        <v/>
      </c>
      <c r="BH6198" t="str">
        <f t="shared" si="743"/>
        <v/>
      </c>
      <c r="BI6198" t="str">
        <f t="shared" si="744"/>
        <v/>
      </c>
      <c r="BJ6198" t="str">
        <f t="shared" ca="1" si="745"/>
        <v/>
      </c>
      <c r="BK6198">
        <f t="shared" si="747"/>
        <v>1900</v>
      </c>
      <c r="BL6198">
        <f t="shared" si="748"/>
        <v>1900</v>
      </c>
      <c r="BM6198" t="str">
        <f t="shared" si="746"/>
        <v/>
      </c>
    </row>
    <row r="6199" spans="59:65">
      <c r="BG6199" t="str">
        <f t="shared" ca="1" si="742"/>
        <v/>
      </c>
      <c r="BH6199" t="str">
        <f t="shared" si="743"/>
        <v/>
      </c>
      <c r="BI6199" t="str">
        <f t="shared" si="744"/>
        <v/>
      </c>
      <c r="BJ6199" t="str">
        <f t="shared" ca="1" si="745"/>
        <v/>
      </c>
      <c r="BK6199">
        <f t="shared" si="747"/>
        <v>1900</v>
      </c>
      <c r="BL6199">
        <f t="shared" si="748"/>
        <v>1900</v>
      </c>
      <c r="BM6199" t="str">
        <f t="shared" si="746"/>
        <v/>
      </c>
    </row>
    <row r="6200" spans="59:65">
      <c r="BG6200" t="str">
        <f t="shared" ca="1" si="742"/>
        <v/>
      </c>
      <c r="BH6200" t="str">
        <f t="shared" si="743"/>
        <v/>
      </c>
      <c r="BI6200" t="str">
        <f t="shared" si="744"/>
        <v/>
      </c>
      <c r="BJ6200" t="str">
        <f t="shared" ca="1" si="745"/>
        <v/>
      </c>
      <c r="BK6200">
        <f t="shared" si="747"/>
        <v>1900</v>
      </c>
      <c r="BL6200">
        <f t="shared" si="748"/>
        <v>1900</v>
      </c>
      <c r="BM6200" t="str">
        <f t="shared" si="746"/>
        <v/>
      </c>
    </row>
    <row r="6201" spans="59:65">
      <c r="BG6201" t="str">
        <f t="shared" ref="BG6201:BG6264" ca="1" si="749">IF(A6201="","",DATEDIF(J6201,TODAY(),"y"))</f>
        <v/>
      </c>
      <c r="BH6201" t="str">
        <f t="shared" ref="BH6201:BH6264" si="750">IF(A6201="","",IF(BG6201&lt;61,"Moins de 61",IF(BG6201&lt;66,"61 à 65",IF(BG6201&lt;71,"66 à 70",IF(BG6201&lt;76,"71 à 75",IF(BG6201&lt;81,"76 à 80",IF(BG6201&lt;86,"81 à 85",IF(BG6201&lt;91,"86 à 90",IF(BG6201&lt;96,"91 à 95",IF(BG6201&lt;101,"96 à 100",IF(BG6201&gt;=101,"101 et plus","")))))))))))</f>
        <v/>
      </c>
      <c r="BI6201" t="str">
        <f t="shared" ref="BI6201:BI6264" si="751">IF(B6201="","",IF(BG6201&lt;66,"Moins de 66",IF(BG6201&lt;71,"66 à 70",IF(BG6201&lt;76,"71 à 75",IF(BG6201&lt;81,"76 à 80",IF(BG6201&gt;=81,"plus de 80",""))))))</f>
        <v/>
      </c>
      <c r="BJ6201" t="str">
        <f t="shared" ref="BJ6201:BJ6264" ca="1" si="752">IF(A6201="","",DATEDIF(L6201,TODAY(),"y"))</f>
        <v/>
      </c>
      <c r="BK6201">
        <f t="shared" si="747"/>
        <v>1900</v>
      </c>
      <c r="BL6201">
        <f t="shared" si="748"/>
        <v>1900</v>
      </c>
      <c r="BM6201" t="str">
        <f t="shared" si="746"/>
        <v/>
      </c>
    </row>
    <row r="6202" spans="59:65">
      <c r="BG6202" t="str">
        <f t="shared" ca="1" si="749"/>
        <v/>
      </c>
      <c r="BH6202" t="str">
        <f t="shared" si="750"/>
        <v/>
      </c>
      <c r="BI6202" t="str">
        <f t="shared" si="751"/>
        <v/>
      </c>
      <c r="BJ6202" t="str">
        <f t="shared" ca="1" si="752"/>
        <v/>
      </c>
      <c r="BK6202">
        <f t="shared" si="747"/>
        <v>1900</v>
      </c>
      <c r="BL6202">
        <f t="shared" si="748"/>
        <v>1900</v>
      </c>
      <c r="BM6202" t="str">
        <f t="shared" si="746"/>
        <v/>
      </c>
    </row>
    <row r="6203" spans="59:65">
      <c r="BG6203" t="str">
        <f t="shared" ca="1" si="749"/>
        <v/>
      </c>
      <c r="BH6203" t="str">
        <f t="shared" si="750"/>
        <v/>
      </c>
      <c r="BI6203" t="str">
        <f t="shared" si="751"/>
        <v/>
      </c>
      <c r="BJ6203" t="str">
        <f t="shared" ca="1" si="752"/>
        <v/>
      </c>
      <c r="BK6203">
        <f t="shared" si="747"/>
        <v>1900</v>
      </c>
      <c r="BL6203">
        <f t="shared" si="748"/>
        <v>1900</v>
      </c>
      <c r="BM6203" t="str">
        <f t="shared" si="746"/>
        <v/>
      </c>
    </row>
    <row r="6204" spans="59:65">
      <c r="BG6204" t="str">
        <f t="shared" ca="1" si="749"/>
        <v/>
      </c>
      <c r="BH6204" t="str">
        <f t="shared" si="750"/>
        <v/>
      </c>
      <c r="BI6204" t="str">
        <f t="shared" si="751"/>
        <v/>
      </c>
      <c r="BJ6204" t="str">
        <f t="shared" ca="1" si="752"/>
        <v/>
      </c>
      <c r="BK6204">
        <f t="shared" si="747"/>
        <v>1900</v>
      </c>
      <c r="BL6204">
        <f t="shared" si="748"/>
        <v>1900</v>
      </c>
      <c r="BM6204" t="str">
        <f t="shared" si="746"/>
        <v/>
      </c>
    </row>
    <row r="6205" spans="59:65">
      <c r="BG6205" t="str">
        <f t="shared" ca="1" si="749"/>
        <v/>
      </c>
      <c r="BH6205" t="str">
        <f t="shared" si="750"/>
        <v/>
      </c>
      <c r="BI6205" t="str">
        <f t="shared" si="751"/>
        <v/>
      </c>
      <c r="BJ6205" t="str">
        <f t="shared" ca="1" si="752"/>
        <v/>
      </c>
      <c r="BK6205">
        <f t="shared" si="747"/>
        <v>1900</v>
      </c>
      <c r="BL6205">
        <f t="shared" si="748"/>
        <v>1900</v>
      </c>
      <c r="BM6205" t="str">
        <f t="shared" si="746"/>
        <v/>
      </c>
    </row>
    <row r="6206" spans="59:65">
      <c r="BG6206" t="str">
        <f t="shared" ca="1" si="749"/>
        <v/>
      </c>
      <c r="BH6206" t="str">
        <f t="shared" si="750"/>
        <v/>
      </c>
      <c r="BI6206" t="str">
        <f t="shared" si="751"/>
        <v/>
      </c>
      <c r="BJ6206" t="str">
        <f t="shared" ca="1" si="752"/>
        <v/>
      </c>
      <c r="BK6206">
        <f t="shared" si="747"/>
        <v>1900</v>
      </c>
      <c r="BL6206">
        <f t="shared" si="748"/>
        <v>1900</v>
      </c>
      <c r="BM6206" t="str">
        <f t="shared" si="746"/>
        <v/>
      </c>
    </row>
    <row r="6207" spans="59:65">
      <c r="BG6207" t="str">
        <f t="shared" ca="1" si="749"/>
        <v/>
      </c>
      <c r="BH6207" t="str">
        <f t="shared" si="750"/>
        <v/>
      </c>
      <c r="BI6207" t="str">
        <f t="shared" si="751"/>
        <v/>
      </c>
      <c r="BJ6207" t="str">
        <f t="shared" ca="1" si="752"/>
        <v/>
      </c>
      <c r="BK6207">
        <f t="shared" si="747"/>
        <v>1900</v>
      </c>
      <c r="BL6207">
        <f t="shared" si="748"/>
        <v>1900</v>
      </c>
      <c r="BM6207" t="str">
        <f t="shared" si="746"/>
        <v/>
      </c>
    </row>
    <row r="6208" spans="59:65">
      <c r="BG6208" t="str">
        <f t="shared" ca="1" si="749"/>
        <v/>
      </c>
      <c r="BH6208" t="str">
        <f t="shared" si="750"/>
        <v/>
      </c>
      <c r="BI6208" t="str">
        <f t="shared" si="751"/>
        <v/>
      </c>
      <c r="BJ6208" t="str">
        <f t="shared" ca="1" si="752"/>
        <v/>
      </c>
      <c r="BK6208">
        <f t="shared" si="747"/>
        <v>1900</v>
      </c>
      <c r="BL6208">
        <f t="shared" si="748"/>
        <v>1900</v>
      </c>
      <c r="BM6208" t="str">
        <f t="shared" si="746"/>
        <v/>
      </c>
    </row>
    <row r="6209" spans="59:65">
      <c r="BG6209" t="str">
        <f t="shared" ca="1" si="749"/>
        <v/>
      </c>
      <c r="BH6209" t="str">
        <f t="shared" si="750"/>
        <v/>
      </c>
      <c r="BI6209" t="str">
        <f t="shared" si="751"/>
        <v/>
      </c>
      <c r="BJ6209" t="str">
        <f t="shared" ca="1" si="752"/>
        <v/>
      </c>
      <c r="BK6209">
        <f t="shared" si="747"/>
        <v>1900</v>
      </c>
      <c r="BL6209">
        <f t="shared" si="748"/>
        <v>1900</v>
      </c>
      <c r="BM6209" t="str">
        <f t="shared" si="746"/>
        <v/>
      </c>
    </row>
    <row r="6210" spans="59:65">
      <c r="BG6210" t="str">
        <f t="shared" ca="1" si="749"/>
        <v/>
      </c>
      <c r="BH6210" t="str">
        <f t="shared" si="750"/>
        <v/>
      </c>
      <c r="BI6210" t="str">
        <f t="shared" si="751"/>
        <v/>
      </c>
      <c r="BJ6210" t="str">
        <f t="shared" ca="1" si="752"/>
        <v/>
      </c>
      <c r="BK6210">
        <f t="shared" si="747"/>
        <v>1900</v>
      </c>
      <c r="BL6210">
        <f t="shared" si="748"/>
        <v>1900</v>
      </c>
      <c r="BM6210" t="str">
        <f t="shared" ref="BM6210:BM6273" si="753">IF(A6210="","",IF(O6210="Adhérent",BG6210,""))</f>
        <v/>
      </c>
    </row>
    <row r="6211" spans="59:65">
      <c r="BG6211" t="str">
        <f t="shared" ca="1" si="749"/>
        <v/>
      </c>
      <c r="BH6211" t="str">
        <f t="shared" si="750"/>
        <v/>
      </c>
      <c r="BI6211" t="str">
        <f t="shared" si="751"/>
        <v/>
      </c>
      <c r="BJ6211" t="str">
        <f t="shared" ca="1" si="752"/>
        <v/>
      </c>
      <c r="BK6211">
        <f t="shared" ref="BK6211:BK6274" si="754">YEAR(L6211)</f>
        <v>1900</v>
      </c>
      <c r="BL6211">
        <f t="shared" ref="BL6211:BL6274" si="755">YEAR(E6211)</f>
        <v>1900</v>
      </c>
      <c r="BM6211" t="str">
        <f t="shared" si="753"/>
        <v/>
      </c>
    </row>
    <row r="6212" spans="59:65">
      <c r="BG6212" t="str">
        <f t="shared" ca="1" si="749"/>
        <v/>
      </c>
      <c r="BH6212" t="str">
        <f t="shared" si="750"/>
        <v/>
      </c>
      <c r="BI6212" t="str">
        <f t="shared" si="751"/>
        <v/>
      </c>
      <c r="BJ6212" t="str">
        <f t="shared" ca="1" si="752"/>
        <v/>
      </c>
      <c r="BK6212">
        <f t="shared" si="754"/>
        <v>1900</v>
      </c>
      <c r="BL6212">
        <f t="shared" si="755"/>
        <v>1900</v>
      </c>
      <c r="BM6212" t="str">
        <f t="shared" si="753"/>
        <v/>
      </c>
    </row>
    <row r="6213" spans="59:65">
      <c r="BG6213" t="str">
        <f t="shared" ca="1" si="749"/>
        <v/>
      </c>
      <c r="BH6213" t="str">
        <f t="shared" si="750"/>
        <v/>
      </c>
      <c r="BI6213" t="str">
        <f t="shared" si="751"/>
        <v/>
      </c>
      <c r="BJ6213" t="str">
        <f t="shared" ca="1" si="752"/>
        <v/>
      </c>
      <c r="BK6213">
        <f t="shared" si="754"/>
        <v>1900</v>
      </c>
      <c r="BL6213">
        <f t="shared" si="755"/>
        <v>1900</v>
      </c>
      <c r="BM6213" t="str">
        <f t="shared" si="753"/>
        <v/>
      </c>
    </row>
    <row r="6214" spans="59:65">
      <c r="BG6214" t="str">
        <f t="shared" ca="1" si="749"/>
        <v/>
      </c>
      <c r="BH6214" t="str">
        <f t="shared" si="750"/>
        <v/>
      </c>
      <c r="BI6214" t="str">
        <f t="shared" si="751"/>
        <v/>
      </c>
      <c r="BJ6214" t="str">
        <f t="shared" ca="1" si="752"/>
        <v/>
      </c>
      <c r="BK6214">
        <f t="shared" si="754"/>
        <v>1900</v>
      </c>
      <c r="BL6214">
        <f t="shared" si="755"/>
        <v>1900</v>
      </c>
      <c r="BM6214" t="str">
        <f t="shared" si="753"/>
        <v/>
      </c>
    </row>
    <row r="6215" spans="59:65">
      <c r="BG6215" t="str">
        <f t="shared" ca="1" si="749"/>
        <v/>
      </c>
      <c r="BH6215" t="str">
        <f t="shared" si="750"/>
        <v/>
      </c>
      <c r="BI6215" t="str">
        <f t="shared" si="751"/>
        <v/>
      </c>
      <c r="BJ6215" t="str">
        <f t="shared" ca="1" si="752"/>
        <v/>
      </c>
      <c r="BK6215">
        <f t="shared" si="754"/>
        <v>1900</v>
      </c>
      <c r="BL6215">
        <f t="shared" si="755"/>
        <v>1900</v>
      </c>
      <c r="BM6215" t="str">
        <f t="shared" si="753"/>
        <v/>
      </c>
    </row>
    <row r="6216" spans="59:65">
      <c r="BG6216" t="str">
        <f t="shared" ca="1" si="749"/>
        <v/>
      </c>
      <c r="BH6216" t="str">
        <f t="shared" si="750"/>
        <v/>
      </c>
      <c r="BI6216" t="str">
        <f t="shared" si="751"/>
        <v/>
      </c>
      <c r="BJ6216" t="str">
        <f t="shared" ca="1" si="752"/>
        <v/>
      </c>
      <c r="BK6216">
        <f t="shared" si="754"/>
        <v>1900</v>
      </c>
      <c r="BL6216">
        <f t="shared" si="755"/>
        <v>1900</v>
      </c>
      <c r="BM6216" t="str">
        <f t="shared" si="753"/>
        <v/>
      </c>
    </row>
    <row r="6217" spans="59:65">
      <c r="BG6217" t="str">
        <f t="shared" ca="1" si="749"/>
        <v/>
      </c>
      <c r="BH6217" t="str">
        <f t="shared" si="750"/>
        <v/>
      </c>
      <c r="BI6217" t="str">
        <f t="shared" si="751"/>
        <v/>
      </c>
      <c r="BJ6217" t="str">
        <f t="shared" ca="1" si="752"/>
        <v/>
      </c>
      <c r="BK6217">
        <f t="shared" si="754"/>
        <v>1900</v>
      </c>
      <c r="BL6217">
        <f t="shared" si="755"/>
        <v>1900</v>
      </c>
      <c r="BM6217" t="str">
        <f t="shared" si="753"/>
        <v/>
      </c>
    </row>
    <row r="6218" spans="59:65">
      <c r="BG6218" t="str">
        <f t="shared" ca="1" si="749"/>
        <v/>
      </c>
      <c r="BH6218" t="str">
        <f t="shared" si="750"/>
        <v/>
      </c>
      <c r="BI6218" t="str">
        <f t="shared" si="751"/>
        <v/>
      </c>
      <c r="BJ6218" t="str">
        <f t="shared" ca="1" si="752"/>
        <v/>
      </c>
      <c r="BK6218">
        <f t="shared" si="754"/>
        <v>1900</v>
      </c>
      <c r="BL6218">
        <f t="shared" si="755"/>
        <v>1900</v>
      </c>
      <c r="BM6218" t="str">
        <f t="shared" si="753"/>
        <v/>
      </c>
    </row>
    <row r="6219" spans="59:65">
      <c r="BG6219" t="str">
        <f t="shared" ca="1" si="749"/>
        <v/>
      </c>
      <c r="BH6219" t="str">
        <f t="shared" si="750"/>
        <v/>
      </c>
      <c r="BI6219" t="str">
        <f t="shared" si="751"/>
        <v/>
      </c>
      <c r="BJ6219" t="str">
        <f t="shared" ca="1" si="752"/>
        <v/>
      </c>
      <c r="BK6219">
        <f t="shared" si="754"/>
        <v>1900</v>
      </c>
      <c r="BL6219">
        <f t="shared" si="755"/>
        <v>1900</v>
      </c>
      <c r="BM6219" t="str">
        <f t="shared" si="753"/>
        <v/>
      </c>
    </row>
    <row r="6220" spans="59:65">
      <c r="BG6220" t="str">
        <f t="shared" ca="1" si="749"/>
        <v/>
      </c>
      <c r="BH6220" t="str">
        <f t="shared" si="750"/>
        <v/>
      </c>
      <c r="BI6220" t="str">
        <f t="shared" si="751"/>
        <v/>
      </c>
      <c r="BJ6220" t="str">
        <f t="shared" ca="1" si="752"/>
        <v/>
      </c>
      <c r="BK6220">
        <f t="shared" si="754"/>
        <v>1900</v>
      </c>
      <c r="BL6220">
        <f t="shared" si="755"/>
        <v>1900</v>
      </c>
      <c r="BM6220" t="str">
        <f t="shared" si="753"/>
        <v/>
      </c>
    </row>
    <row r="6221" spans="59:65">
      <c r="BG6221" t="str">
        <f t="shared" ca="1" si="749"/>
        <v/>
      </c>
      <c r="BH6221" t="str">
        <f t="shared" si="750"/>
        <v/>
      </c>
      <c r="BI6221" t="str">
        <f t="shared" si="751"/>
        <v/>
      </c>
      <c r="BJ6221" t="str">
        <f t="shared" ca="1" si="752"/>
        <v/>
      </c>
      <c r="BK6221">
        <f t="shared" si="754"/>
        <v>1900</v>
      </c>
      <c r="BL6221">
        <f t="shared" si="755"/>
        <v>1900</v>
      </c>
      <c r="BM6221" t="str">
        <f t="shared" si="753"/>
        <v/>
      </c>
    </row>
    <row r="6222" spans="59:65">
      <c r="BG6222" t="str">
        <f t="shared" ca="1" si="749"/>
        <v/>
      </c>
      <c r="BH6222" t="str">
        <f t="shared" si="750"/>
        <v/>
      </c>
      <c r="BI6222" t="str">
        <f t="shared" si="751"/>
        <v/>
      </c>
      <c r="BJ6222" t="str">
        <f t="shared" ca="1" si="752"/>
        <v/>
      </c>
      <c r="BK6222">
        <f t="shared" si="754"/>
        <v>1900</v>
      </c>
      <c r="BL6222">
        <f t="shared" si="755"/>
        <v>1900</v>
      </c>
      <c r="BM6222" t="str">
        <f t="shared" si="753"/>
        <v/>
      </c>
    </row>
    <row r="6223" spans="59:65">
      <c r="BG6223" t="str">
        <f t="shared" ca="1" si="749"/>
        <v/>
      </c>
      <c r="BH6223" t="str">
        <f t="shared" si="750"/>
        <v/>
      </c>
      <c r="BI6223" t="str">
        <f t="shared" si="751"/>
        <v/>
      </c>
      <c r="BJ6223" t="str">
        <f t="shared" ca="1" si="752"/>
        <v/>
      </c>
      <c r="BK6223">
        <f t="shared" si="754"/>
        <v>1900</v>
      </c>
      <c r="BL6223">
        <f t="shared" si="755"/>
        <v>1900</v>
      </c>
      <c r="BM6223" t="str">
        <f t="shared" si="753"/>
        <v/>
      </c>
    </row>
    <row r="6224" spans="59:65">
      <c r="BG6224" t="str">
        <f t="shared" ca="1" si="749"/>
        <v/>
      </c>
      <c r="BH6224" t="str">
        <f t="shared" si="750"/>
        <v/>
      </c>
      <c r="BI6224" t="str">
        <f t="shared" si="751"/>
        <v/>
      </c>
      <c r="BJ6224" t="str">
        <f t="shared" ca="1" si="752"/>
        <v/>
      </c>
      <c r="BK6224">
        <f t="shared" si="754"/>
        <v>1900</v>
      </c>
      <c r="BL6224">
        <f t="shared" si="755"/>
        <v>1900</v>
      </c>
      <c r="BM6224" t="str">
        <f t="shared" si="753"/>
        <v/>
      </c>
    </row>
    <row r="6225" spans="59:65">
      <c r="BG6225" t="str">
        <f t="shared" ca="1" si="749"/>
        <v/>
      </c>
      <c r="BH6225" t="str">
        <f t="shared" si="750"/>
        <v/>
      </c>
      <c r="BI6225" t="str">
        <f t="shared" si="751"/>
        <v/>
      </c>
      <c r="BJ6225" t="str">
        <f t="shared" ca="1" si="752"/>
        <v/>
      </c>
      <c r="BK6225">
        <f t="shared" si="754"/>
        <v>1900</v>
      </c>
      <c r="BL6225">
        <f t="shared" si="755"/>
        <v>1900</v>
      </c>
      <c r="BM6225" t="str">
        <f t="shared" si="753"/>
        <v/>
      </c>
    </row>
    <row r="6226" spans="59:65">
      <c r="BG6226" t="str">
        <f t="shared" ca="1" si="749"/>
        <v/>
      </c>
      <c r="BH6226" t="str">
        <f t="shared" si="750"/>
        <v/>
      </c>
      <c r="BI6226" t="str">
        <f t="shared" si="751"/>
        <v/>
      </c>
      <c r="BJ6226" t="str">
        <f t="shared" ca="1" si="752"/>
        <v/>
      </c>
      <c r="BK6226">
        <f t="shared" si="754"/>
        <v>1900</v>
      </c>
      <c r="BL6226">
        <f t="shared" si="755"/>
        <v>1900</v>
      </c>
      <c r="BM6226" t="str">
        <f t="shared" si="753"/>
        <v/>
      </c>
    </row>
    <row r="6227" spans="59:65">
      <c r="BG6227" t="str">
        <f t="shared" ca="1" si="749"/>
        <v/>
      </c>
      <c r="BH6227" t="str">
        <f t="shared" si="750"/>
        <v/>
      </c>
      <c r="BI6227" t="str">
        <f t="shared" si="751"/>
        <v/>
      </c>
      <c r="BJ6227" t="str">
        <f t="shared" ca="1" si="752"/>
        <v/>
      </c>
      <c r="BK6227">
        <f t="shared" si="754"/>
        <v>1900</v>
      </c>
      <c r="BL6227">
        <f t="shared" si="755"/>
        <v>1900</v>
      </c>
      <c r="BM6227" t="str">
        <f t="shared" si="753"/>
        <v/>
      </c>
    </row>
    <row r="6228" spans="59:65">
      <c r="BG6228" t="str">
        <f t="shared" ca="1" si="749"/>
        <v/>
      </c>
      <c r="BH6228" t="str">
        <f t="shared" si="750"/>
        <v/>
      </c>
      <c r="BI6228" t="str">
        <f t="shared" si="751"/>
        <v/>
      </c>
      <c r="BJ6228" t="str">
        <f t="shared" ca="1" si="752"/>
        <v/>
      </c>
      <c r="BK6228">
        <f t="shared" si="754"/>
        <v>1900</v>
      </c>
      <c r="BL6228">
        <f t="shared" si="755"/>
        <v>1900</v>
      </c>
      <c r="BM6228" t="str">
        <f t="shared" si="753"/>
        <v/>
      </c>
    </row>
    <row r="6229" spans="59:65">
      <c r="BG6229" t="str">
        <f t="shared" ca="1" si="749"/>
        <v/>
      </c>
      <c r="BH6229" t="str">
        <f t="shared" si="750"/>
        <v/>
      </c>
      <c r="BI6229" t="str">
        <f t="shared" si="751"/>
        <v/>
      </c>
      <c r="BJ6229" t="str">
        <f t="shared" ca="1" si="752"/>
        <v/>
      </c>
      <c r="BK6229">
        <f t="shared" si="754"/>
        <v>1900</v>
      </c>
      <c r="BL6229">
        <f t="shared" si="755"/>
        <v>1900</v>
      </c>
      <c r="BM6229" t="str">
        <f t="shared" si="753"/>
        <v/>
      </c>
    </row>
    <row r="6230" spans="59:65">
      <c r="BG6230" t="str">
        <f t="shared" ca="1" si="749"/>
        <v/>
      </c>
      <c r="BH6230" t="str">
        <f t="shared" si="750"/>
        <v/>
      </c>
      <c r="BI6230" t="str">
        <f t="shared" si="751"/>
        <v/>
      </c>
      <c r="BJ6230" t="str">
        <f t="shared" ca="1" si="752"/>
        <v/>
      </c>
      <c r="BK6230">
        <f t="shared" si="754"/>
        <v>1900</v>
      </c>
      <c r="BL6230">
        <f t="shared" si="755"/>
        <v>1900</v>
      </c>
      <c r="BM6230" t="str">
        <f t="shared" si="753"/>
        <v/>
      </c>
    </row>
    <row r="6231" spans="59:65">
      <c r="BG6231" t="str">
        <f t="shared" ca="1" si="749"/>
        <v/>
      </c>
      <c r="BH6231" t="str">
        <f t="shared" si="750"/>
        <v/>
      </c>
      <c r="BI6231" t="str">
        <f t="shared" si="751"/>
        <v/>
      </c>
      <c r="BJ6231" t="str">
        <f t="shared" ca="1" si="752"/>
        <v/>
      </c>
      <c r="BK6231">
        <f t="shared" si="754"/>
        <v>1900</v>
      </c>
      <c r="BL6231">
        <f t="shared" si="755"/>
        <v>1900</v>
      </c>
      <c r="BM6231" t="str">
        <f t="shared" si="753"/>
        <v/>
      </c>
    </row>
    <row r="6232" spans="59:65">
      <c r="BG6232" t="str">
        <f t="shared" ca="1" si="749"/>
        <v/>
      </c>
      <c r="BH6232" t="str">
        <f t="shared" si="750"/>
        <v/>
      </c>
      <c r="BI6232" t="str">
        <f t="shared" si="751"/>
        <v/>
      </c>
      <c r="BJ6232" t="str">
        <f t="shared" ca="1" si="752"/>
        <v/>
      </c>
      <c r="BK6232">
        <f t="shared" si="754"/>
        <v>1900</v>
      </c>
      <c r="BL6232">
        <f t="shared" si="755"/>
        <v>1900</v>
      </c>
      <c r="BM6232" t="str">
        <f t="shared" si="753"/>
        <v/>
      </c>
    </row>
    <row r="6233" spans="59:65">
      <c r="BG6233" t="str">
        <f t="shared" ca="1" si="749"/>
        <v/>
      </c>
      <c r="BH6233" t="str">
        <f t="shared" si="750"/>
        <v/>
      </c>
      <c r="BI6233" t="str">
        <f t="shared" si="751"/>
        <v/>
      </c>
      <c r="BJ6233" t="str">
        <f t="shared" ca="1" si="752"/>
        <v/>
      </c>
      <c r="BK6233">
        <f t="shared" si="754"/>
        <v>1900</v>
      </c>
      <c r="BL6233">
        <f t="shared" si="755"/>
        <v>1900</v>
      </c>
      <c r="BM6233" t="str">
        <f t="shared" si="753"/>
        <v/>
      </c>
    </row>
    <row r="6234" spans="59:65">
      <c r="BG6234" t="str">
        <f t="shared" ca="1" si="749"/>
        <v/>
      </c>
      <c r="BH6234" t="str">
        <f t="shared" si="750"/>
        <v/>
      </c>
      <c r="BI6234" t="str">
        <f t="shared" si="751"/>
        <v/>
      </c>
      <c r="BJ6234" t="str">
        <f t="shared" ca="1" si="752"/>
        <v/>
      </c>
      <c r="BK6234">
        <f t="shared" si="754"/>
        <v>1900</v>
      </c>
      <c r="BL6234">
        <f t="shared" si="755"/>
        <v>1900</v>
      </c>
      <c r="BM6234" t="str">
        <f t="shared" si="753"/>
        <v/>
      </c>
    </row>
    <row r="6235" spans="59:65">
      <c r="BG6235" t="str">
        <f t="shared" ca="1" si="749"/>
        <v/>
      </c>
      <c r="BH6235" t="str">
        <f t="shared" si="750"/>
        <v/>
      </c>
      <c r="BI6235" t="str">
        <f t="shared" si="751"/>
        <v/>
      </c>
      <c r="BJ6235" t="str">
        <f t="shared" ca="1" si="752"/>
        <v/>
      </c>
      <c r="BK6235">
        <f t="shared" si="754"/>
        <v>1900</v>
      </c>
      <c r="BL6235">
        <f t="shared" si="755"/>
        <v>1900</v>
      </c>
      <c r="BM6235" t="str">
        <f t="shared" si="753"/>
        <v/>
      </c>
    </row>
    <row r="6236" spans="59:65">
      <c r="BG6236" t="str">
        <f t="shared" ca="1" si="749"/>
        <v/>
      </c>
      <c r="BH6236" t="str">
        <f t="shared" si="750"/>
        <v/>
      </c>
      <c r="BI6236" t="str">
        <f t="shared" si="751"/>
        <v/>
      </c>
      <c r="BJ6236" t="str">
        <f t="shared" ca="1" si="752"/>
        <v/>
      </c>
      <c r="BK6236">
        <f t="shared" si="754"/>
        <v>1900</v>
      </c>
      <c r="BL6236">
        <f t="shared" si="755"/>
        <v>1900</v>
      </c>
      <c r="BM6236" t="str">
        <f t="shared" si="753"/>
        <v/>
      </c>
    </row>
    <row r="6237" spans="59:65">
      <c r="BG6237" t="str">
        <f t="shared" ca="1" si="749"/>
        <v/>
      </c>
      <c r="BH6237" t="str">
        <f t="shared" si="750"/>
        <v/>
      </c>
      <c r="BI6237" t="str">
        <f t="shared" si="751"/>
        <v/>
      </c>
      <c r="BJ6237" t="str">
        <f t="shared" ca="1" si="752"/>
        <v/>
      </c>
      <c r="BK6237">
        <f t="shared" si="754"/>
        <v>1900</v>
      </c>
      <c r="BL6237">
        <f t="shared" si="755"/>
        <v>1900</v>
      </c>
      <c r="BM6237" t="str">
        <f t="shared" si="753"/>
        <v/>
      </c>
    </row>
    <row r="6238" spans="59:65">
      <c r="BG6238" t="str">
        <f t="shared" ca="1" si="749"/>
        <v/>
      </c>
      <c r="BH6238" t="str">
        <f t="shared" si="750"/>
        <v/>
      </c>
      <c r="BI6238" t="str">
        <f t="shared" si="751"/>
        <v/>
      </c>
      <c r="BJ6238" t="str">
        <f t="shared" ca="1" si="752"/>
        <v/>
      </c>
      <c r="BK6238">
        <f t="shared" si="754"/>
        <v>1900</v>
      </c>
      <c r="BL6238">
        <f t="shared" si="755"/>
        <v>1900</v>
      </c>
      <c r="BM6238" t="str">
        <f t="shared" si="753"/>
        <v/>
      </c>
    </row>
    <row r="6239" spans="59:65">
      <c r="BG6239" t="str">
        <f t="shared" ca="1" si="749"/>
        <v/>
      </c>
      <c r="BH6239" t="str">
        <f t="shared" si="750"/>
        <v/>
      </c>
      <c r="BI6239" t="str">
        <f t="shared" si="751"/>
        <v/>
      </c>
      <c r="BJ6239" t="str">
        <f t="shared" ca="1" si="752"/>
        <v/>
      </c>
      <c r="BK6239">
        <f t="shared" si="754"/>
        <v>1900</v>
      </c>
      <c r="BL6239">
        <f t="shared" si="755"/>
        <v>1900</v>
      </c>
      <c r="BM6239" t="str">
        <f t="shared" si="753"/>
        <v/>
      </c>
    </row>
    <row r="6240" spans="59:65">
      <c r="BG6240" t="str">
        <f t="shared" ca="1" si="749"/>
        <v/>
      </c>
      <c r="BH6240" t="str">
        <f t="shared" si="750"/>
        <v/>
      </c>
      <c r="BI6240" t="str">
        <f t="shared" si="751"/>
        <v/>
      </c>
      <c r="BJ6240" t="str">
        <f t="shared" ca="1" si="752"/>
        <v/>
      </c>
      <c r="BK6240">
        <f t="shared" si="754"/>
        <v>1900</v>
      </c>
      <c r="BL6240">
        <f t="shared" si="755"/>
        <v>1900</v>
      </c>
      <c r="BM6240" t="str">
        <f t="shared" si="753"/>
        <v/>
      </c>
    </row>
    <row r="6241" spans="59:65">
      <c r="BG6241" t="str">
        <f t="shared" ca="1" si="749"/>
        <v/>
      </c>
      <c r="BH6241" t="str">
        <f t="shared" si="750"/>
        <v/>
      </c>
      <c r="BI6241" t="str">
        <f t="shared" si="751"/>
        <v/>
      </c>
      <c r="BJ6241" t="str">
        <f t="shared" ca="1" si="752"/>
        <v/>
      </c>
      <c r="BK6241">
        <f t="shared" si="754"/>
        <v>1900</v>
      </c>
      <c r="BL6241">
        <f t="shared" si="755"/>
        <v>1900</v>
      </c>
      <c r="BM6241" t="str">
        <f t="shared" si="753"/>
        <v/>
      </c>
    </row>
    <row r="6242" spans="59:65">
      <c r="BG6242" t="str">
        <f t="shared" ca="1" si="749"/>
        <v/>
      </c>
      <c r="BH6242" t="str">
        <f t="shared" si="750"/>
        <v/>
      </c>
      <c r="BI6242" t="str">
        <f t="shared" si="751"/>
        <v/>
      </c>
      <c r="BJ6242" t="str">
        <f t="shared" ca="1" si="752"/>
        <v/>
      </c>
      <c r="BK6242">
        <f t="shared" si="754"/>
        <v>1900</v>
      </c>
      <c r="BL6242">
        <f t="shared" si="755"/>
        <v>1900</v>
      </c>
      <c r="BM6242" t="str">
        <f t="shared" si="753"/>
        <v/>
      </c>
    </row>
    <row r="6243" spans="59:65">
      <c r="BG6243" t="str">
        <f t="shared" ca="1" si="749"/>
        <v/>
      </c>
      <c r="BH6243" t="str">
        <f t="shared" si="750"/>
        <v/>
      </c>
      <c r="BI6243" t="str">
        <f t="shared" si="751"/>
        <v/>
      </c>
      <c r="BJ6243" t="str">
        <f t="shared" ca="1" si="752"/>
        <v/>
      </c>
      <c r="BK6243">
        <f t="shared" si="754"/>
        <v>1900</v>
      </c>
      <c r="BL6243">
        <f t="shared" si="755"/>
        <v>1900</v>
      </c>
      <c r="BM6243" t="str">
        <f t="shared" si="753"/>
        <v/>
      </c>
    </row>
    <row r="6244" spans="59:65">
      <c r="BG6244" t="str">
        <f t="shared" ca="1" si="749"/>
        <v/>
      </c>
      <c r="BH6244" t="str">
        <f t="shared" si="750"/>
        <v/>
      </c>
      <c r="BI6244" t="str">
        <f t="shared" si="751"/>
        <v/>
      </c>
      <c r="BJ6244" t="str">
        <f t="shared" ca="1" si="752"/>
        <v/>
      </c>
      <c r="BK6244">
        <f t="shared" si="754"/>
        <v>1900</v>
      </c>
      <c r="BL6244">
        <f t="shared" si="755"/>
        <v>1900</v>
      </c>
      <c r="BM6244" t="str">
        <f t="shared" si="753"/>
        <v/>
      </c>
    </row>
    <row r="6245" spans="59:65">
      <c r="BG6245" t="str">
        <f t="shared" ca="1" si="749"/>
        <v/>
      </c>
      <c r="BH6245" t="str">
        <f t="shared" si="750"/>
        <v/>
      </c>
      <c r="BI6245" t="str">
        <f t="shared" si="751"/>
        <v/>
      </c>
      <c r="BJ6245" t="str">
        <f t="shared" ca="1" si="752"/>
        <v/>
      </c>
      <c r="BK6245">
        <f t="shared" si="754"/>
        <v>1900</v>
      </c>
      <c r="BL6245">
        <f t="shared" si="755"/>
        <v>1900</v>
      </c>
      <c r="BM6245" t="str">
        <f t="shared" si="753"/>
        <v/>
      </c>
    </row>
    <row r="6246" spans="59:65">
      <c r="BG6246" t="str">
        <f t="shared" ca="1" si="749"/>
        <v/>
      </c>
      <c r="BH6246" t="str">
        <f t="shared" si="750"/>
        <v/>
      </c>
      <c r="BI6246" t="str">
        <f t="shared" si="751"/>
        <v/>
      </c>
      <c r="BJ6246" t="str">
        <f t="shared" ca="1" si="752"/>
        <v/>
      </c>
      <c r="BK6246">
        <f t="shared" si="754"/>
        <v>1900</v>
      </c>
      <c r="BL6246">
        <f t="shared" si="755"/>
        <v>1900</v>
      </c>
      <c r="BM6246" t="str">
        <f t="shared" si="753"/>
        <v/>
      </c>
    </row>
    <row r="6247" spans="59:65">
      <c r="BG6247" t="str">
        <f t="shared" ca="1" si="749"/>
        <v/>
      </c>
      <c r="BH6247" t="str">
        <f t="shared" si="750"/>
        <v/>
      </c>
      <c r="BI6247" t="str">
        <f t="shared" si="751"/>
        <v/>
      </c>
      <c r="BJ6247" t="str">
        <f t="shared" ca="1" si="752"/>
        <v/>
      </c>
      <c r="BK6247">
        <f t="shared" si="754"/>
        <v>1900</v>
      </c>
      <c r="BL6247">
        <f t="shared" si="755"/>
        <v>1900</v>
      </c>
      <c r="BM6247" t="str">
        <f t="shared" si="753"/>
        <v/>
      </c>
    </row>
    <row r="6248" spans="59:65">
      <c r="BG6248" t="str">
        <f t="shared" ca="1" si="749"/>
        <v/>
      </c>
      <c r="BH6248" t="str">
        <f t="shared" si="750"/>
        <v/>
      </c>
      <c r="BI6248" t="str">
        <f t="shared" si="751"/>
        <v/>
      </c>
      <c r="BJ6248" t="str">
        <f t="shared" ca="1" si="752"/>
        <v/>
      </c>
      <c r="BK6248">
        <f t="shared" si="754"/>
        <v>1900</v>
      </c>
      <c r="BL6248">
        <f t="shared" si="755"/>
        <v>1900</v>
      </c>
      <c r="BM6248" t="str">
        <f t="shared" si="753"/>
        <v/>
      </c>
    </row>
    <row r="6249" spans="59:65">
      <c r="BG6249" t="str">
        <f t="shared" ca="1" si="749"/>
        <v/>
      </c>
      <c r="BH6249" t="str">
        <f t="shared" si="750"/>
        <v/>
      </c>
      <c r="BI6249" t="str">
        <f t="shared" si="751"/>
        <v/>
      </c>
      <c r="BJ6249" t="str">
        <f t="shared" ca="1" si="752"/>
        <v/>
      </c>
      <c r="BK6249">
        <f t="shared" si="754"/>
        <v>1900</v>
      </c>
      <c r="BL6249">
        <f t="shared" si="755"/>
        <v>1900</v>
      </c>
      <c r="BM6249" t="str">
        <f t="shared" si="753"/>
        <v/>
      </c>
    </row>
    <row r="6250" spans="59:65">
      <c r="BG6250" t="str">
        <f t="shared" ca="1" si="749"/>
        <v/>
      </c>
      <c r="BH6250" t="str">
        <f t="shared" si="750"/>
        <v/>
      </c>
      <c r="BI6250" t="str">
        <f t="shared" si="751"/>
        <v/>
      </c>
      <c r="BJ6250" t="str">
        <f t="shared" ca="1" si="752"/>
        <v/>
      </c>
      <c r="BK6250">
        <f t="shared" si="754"/>
        <v>1900</v>
      </c>
      <c r="BL6250">
        <f t="shared" si="755"/>
        <v>1900</v>
      </c>
      <c r="BM6250" t="str">
        <f t="shared" si="753"/>
        <v/>
      </c>
    </row>
    <row r="6251" spans="59:65">
      <c r="BG6251" t="str">
        <f t="shared" ca="1" si="749"/>
        <v/>
      </c>
      <c r="BH6251" t="str">
        <f t="shared" si="750"/>
        <v/>
      </c>
      <c r="BI6251" t="str">
        <f t="shared" si="751"/>
        <v/>
      </c>
      <c r="BJ6251" t="str">
        <f t="shared" ca="1" si="752"/>
        <v/>
      </c>
      <c r="BK6251">
        <f t="shared" si="754"/>
        <v>1900</v>
      </c>
      <c r="BL6251">
        <f t="shared" si="755"/>
        <v>1900</v>
      </c>
      <c r="BM6251" t="str">
        <f t="shared" si="753"/>
        <v/>
      </c>
    </row>
    <row r="6252" spans="59:65">
      <c r="BG6252" t="str">
        <f t="shared" ca="1" si="749"/>
        <v/>
      </c>
      <c r="BH6252" t="str">
        <f t="shared" si="750"/>
        <v/>
      </c>
      <c r="BI6252" t="str">
        <f t="shared" si="751"/>
        <v/>
      </c>
      <c r="BJ6252" t="str">
        <f t="shared" ca="1" si="752"/>
        <v/>
      </c>
      <c r="BK6252">
        <f t="shared" si="754"/>
        <v>1900</v>
      </c>
      <c r="BL6252">
        <f t="shared" si="755"/>
        <v>1900</v>
      </c>
      <c r="BM6252" t="str">
        <f t="shared" si="753"/>
        <v/>
      </c>
    </row>
    <row r="6253" spans="59:65">
      <c r="BG6253" t="str">
        <f t="shared" ca="1" si="749"/>
        <v/>
      </c>
      <c r="BH6253" t="str">
        <f t="shared" si="750"/>
        <v/>
      </c>
      <c r="BI6253" t="str">
        <f t="shared" si="751"/>
        <v/>
      </c>
      <c r="BJ6253" t="str">
        <f t="shared" ca="1" si="752"/>
        <v/>
      </c>
      <c r="BK6253">
        <f t="shared" si="754"/>
        <v>1900</v>
      </c>
      <c r="BL6253">
        <f t="shared" si="755"/>
        <v>1900</v>
      </c>
      <c r="BM6253" t="str">
        <f t="shared" si="753"/>
        <v/>
      </c>
    </row>
    <row r="6254" spans="59:65">
      <c r="BG6254" t="str">
        <f t="shared" ca="1" si="749"/>
        <v/>
      </c>
      <c r="BH6254" t="str">
        <f t="shared" si="750"/>
        <v/>
      </c>
      <c r="BI6254" t="str">
        <f t="shared" si="751"/>
        <v/>
      </c>
      <c r="BJ6254" t="str">
        <f t="shared" ca="1" si="752"/>
        <v/>
      </c>
      <c r="BK6254">
        <f t="shared" si="754"/>
        <v>1900</v>
      </c>
      <c r="BL6254">
        <f t="shared" si="755"/>
        <v>1900</v>
      </c>
      <c r="BM6254" t="str">
        <f t="shared" si="753"/>
        <v/>
      </c>
    </row>
    <row r="6255" spans="59:65">
      <c r="BG6255" t="str">
        <f t="shared" ca="1" si="749"/>
        <v/>
      </c>
      <c r="BH6255" t="str">
        <f t="shared" si="750"/>
        <v/>
      </c>
      <c r="BI6255" t="str">
        <f t="shared" si="751"/>
        <v/>
      </c>
      <c r="BJ6255" t="str">
        <f t="shared" ca="1" si="752"/>
        <v/>
      </c>
      <c r="BK6255">
        <f t="shared" si="754"/>
        <v>1900</v>
      </c>
      <c r="BL6255">
        <f t="shared" si="755"/>
        <v>1900</v>
      </c>
      <c r="BM6255" t="str">
        <f t="shared" si="753"/>
        <v/>
      </c>
    </row>
    <row r="6256" spans="59:65">
      <c r="BG6256" t="str">
        <f t="shared" ca="1" si="749"/>
        <v/>
      </c>
      <c r="BH6256" t="str">
        <f t="shared" si="750"/>
        <v/>
      </c>
      <c r="BI6256" t="str">
        <f t="shared" si="751"/>
        <v/>
      </c>
      <c r="BJ6256" t="str">
        <f t="shared" ca="1" si="752"/>
        <v/>
      </c>
      <c r="BK6256">
        <f t="shared" si="754"/>
        <v>1900</v>
      </c>
      <c r="BL6256">
        <f t="shared" si="755"/>
        <v>1900</v>
      </c>
      <c r="BM6256" t="str">
        <f t="shared" si="753"/>
        <v/>
      </c>
    </row>
    <row r="6257" spans="59:65">
      <c r="BG6257" t="str">
        <f t="shared" ca="1" si="749"/>
        <v/>
      </c>
      <c r="BH6257" t="str">
        <f t="shared" si="750"/>
        <v/>
      </c>
      <c r="BI6257" t="str">
        <f t="shared" si="751"/>
        <v/>
      </c>
      <c r="BJ6257" t="str">
        <f t="shared" ca="1" si="752"/>
        <v/>
      </c>
      <c r="BK6257">
        <f t="shared" si="754"/>
        <v>1900</v>
      </c>
      <c r="BL6257">
        <f t="shared" si="755"/>
        <v>1900</v>
      </c>
      <c r="BM6257" t="str">
        <f t="shared" si="753"/>
        <v/>
      </c>
    </row>
    <row r="6258" spans="59:65">
      <c r="BG6258" t="str">
        <f t="shared" ca="1" si="749"/>
        <v/>
      </c>
      <c r="BH6258" t="str">
        <f t="shared" si="750"/>
        <v/>
      </c>
      <c r="BI6258" t="str">
        <f t="shared" si="751"/>
        <v/>
      </c>
      <c r="BJ6258" t="str">
        <f t="shared" ca="1" si="752"/>
        <v/>
      </c>
      <c r="BK6258">
        <f t="shared" si="754"/>
        <v>1900</v>
      </c>
      <c r="BL6258">
        <f t="shared" si="755"/>
        <v>1900</v>
      </c>
      <c r="BM6258" t="str">
        <f t="shared" si="753"/>
        <v/>
      </c>
    </row>
    <row r="6259" spans="59:65">
      <c r="BG6259" t="str">
        <f t="shared" ca="1" si="749"/>
        <v/>
      </c>
      <c r="BH6259" t="str">
        <f t="shared" si="750"/>
        <v/>
      </c>
      <c r="BI6259" t="str">
        <f t="shared" si="751"/>
        <v/>
      </c>
      <c r="BJ6259" t="str">
        <f t="shared" ca="1" si="752"/>
        <v/>
      </c>
      <c r="BK6259">
        <f t="shared" si="754"/>
        <v>1900</v>
      </c>
      <c r="BL6259">
        <f t="shared" si="755"/>
        <v>1900</v>
      </c>
      <c r="BM6259" t="str">
        <f t="shared" si="753"/>
        <v/>
      </c>
    </row>
    <row r="6260" spans="59:65">
      <c r="BG6260" t="str">
        <f t="shared" ca="1" si="749"/>
        <v/>
      </c>
      <c r="BH6260" t="str">
        <f t="shared" si="750"/>
        <v/>
      </c>
      <c r="BI6260" t="str">
        <f t="shared" si="751"/>
        <v/>
      </c>
      <c r="BJ6260" t="str">
        <f t="shared" ca="1" si="752"/>
        <v/>
      </c>
      <c r="BK6260">
        <f t="shared" si="754"/>
        <v>1900</v>
      </c>
      <c r="BL6260">
        <f t="shared" si="755"/>
        <v>1900</v>
      </c>
      <c r="BM6260" t="str">
        <f t="shared" si="753"/>
        <v/>
      </c>
    </row>
    <row r="6261" spans="59:65">
      <c r="BG6261" t="str">
        <f t="shared" ca="1" si="749"/>
        <v/>
      </c>
      <c r="BH6261" t="str">
        <f t="shared" si="750"/>
        <v/>
      </c>
      <c r="BI6261" t="str">
        <f t="shared" si="751"/>
        <v/>
      </c>
      <c r="BJ6261" t="str">
        <f t="shared" ca="1" si="752"/>
        <v/>
      </c>
      <c r="BK6261">
        <f t="shared" si="754"/>
        <v>1900</v>
      </c>
      <c r="BL6261">
        <f t="shared" si="755"/>
        <v>1900</v>
      </c>
      <c r="BM6261" t="str">
        <f t="shared" si="753"/>
        <v/>
      </c>
    </row>
    <row r="6262" spans="59:65">
      <c r="BG6262" t="str">
        <f t="shared" ca="1" si="749"/>
        <v/>
      </c>
      <c r="BH6262" t="str">
        <f t="shared" si="750"/>
        <v/>
      </c>
      <c r="BI6262" t="str">
        <f t="shared" si="751"/>
        <v/>
      </c>
      <c r="BJ6262" t="str">
        <f t="shared" ca="1" si="752"/>
        <v/>
      </c>
      <c r="BK6262">
        <f t="shared" si="754"/>
        <v>1900</v>
      </c>
      <c r="BL6262">
        <f t="shared" si="755"/>
        <v>1900</v>
      </c>
      <c r="BM6262" t="str">
        <f t="shared" si="753"/>
        <v/>
      </c>
    </row>
    <row r="6263" spans="59:65">
      <c r="BG6263" t="str">
        <f t="shared" ca="1" si="749"/>
        <v/>
      </c>
      <c r="BH6263" t="str">
        <f t="shared" si="750"/>
        <v/>
      </c>
      <c r="BI6263" t="str">
        <f t="shared" si="751"/>
        <v/>
      </c>
      <c r="BJ6263" t="str">
        <f t="shared" ca="1" si="752"/>
        <v/>
      </c>
      <c r="BK6263">
        <f t="shared" si="754"/>
        <v>1900</v>
      </c>
      <c r="BL6263">
        <f t="shared" si="755"/>
        <v>1900</v>
      </c>
      <c r="BM6263" t="str">
        <f t="shared" si="753"/>
        <v/>
      </c>
    </row>
    <row r="6264" spans="59:65">
      <c r="BG6264" t="str">
        <f t="shared" ca="1" si="749"/>
        <v/>
      </c>
      <c r="BH6264" t="str">
        <f t="shared" si="750"/>
        <v/>
      </c>
      <c r="BI6264" t="str">
        <f t="shared" si="751"/>
        <v/>
      </c>
      <c r="BJ6264" t="str">
        <f t="shared" ca="1" si="752"/>
        <v/>
      </c>
      <c r="BK6264">
        <f t="shared" si="754"/>
        <v>1900</v>
      </c>
      <c r="BL6264">
        <f t="shared" si="755"/>
        <v>1900</v>
      </c>
      <c r="BM6264" t="str">
        <f t="shared" si="753"/>
        <v/>
      </c>
    </row>
    <row r="6265" spans="59:65">
      <c r="BG6265" t="str">
        <f t="shared" ref="BG6265:BG6328" ca="1" si="756">IF(A6265="","",DATEDIF(J6265,TODAY(),"y"))</f>
        <v/>
      </c>
      <c r="BH6265" t="str">
        <f t="shared" ref="BH6265:BH6328" si="757">IF(A6265="","",IF(BG6265&lt;61,"Moins de 61",IF(BG6265&lt;66,"61 à 65",IF(BG6265&lt;71,"66 à 70",IF(BG6265&lt;76,"71 à 75",IF(BG6265&lt;81,"76 à 80",IF(BG6265&lt;86,"81 à 85",IF(BG6265&lt;91,"86 à 90",IF(BG6265&lt;96,"91 à 95",IF(BG6265&lt;101,"96 à 100",IF(BG6265&gt;=101,"101 et plus","")))))))))))</f>
        <v/>
      </c>
      <c r="BI6265" t="str">
        <f t="shared" ref="BI6265:BI6328" si="758">IF(B6265="","",IF(BG6265&lt;66,"Moins de 66",IF(BG6265&lt;71,"66 à 70",IF(BG6265&lt;76,"71 à 75",IF(BG6265&lt;81,"76 à 80",IF(BG6265&gt;=81,"plus de 80",""))))))</f>
        <v/>
      </c>
      <c r="BJ6265" t="str">
        <f t="shared" ref="BJ6265:BJ6328" ca="1" si="759">IF(A6265="","",DATEDIF(L6265,TODAY(),"y"))</f>
        <v/>
      </c>
      <c r="BK6265">
        <f t="shared" si="754"/>
        <v>1900</v>
      </c>
      <c r="BL6265">
        <f t="shared" si="755"/>
        <v>1900</v>
      </c>
      <c r="BM6265" t="str">
        <f t="shared" si="753"/>
        <v/>
      </c>
    </row>
    <row r="6266" spans="59:65">
      <c r="BG6266" t="str">
        <f t="shared" ca="1" si="756"/>
        <v/>
      </c>
      <c r="BH6266" t="str">
        <f t="shared" si="757"/>
        <v/>
      </c>
      <c r="BI6266" t="str">
        <f t="shared" si="758"/>
        <v/>
      </c>
      <c r="BJ6266" t="str">
        <f t="shared" ca="1" si="759"/>
        <v/>
      </c>
      <c r="BK6266">
        <f t="shared" si="754"/>
        <v>1900</v>
      </c>
      <c r="BL6266">
        <f t="shared" si="755"/>
        <v>1900</v>
      </c>
      <c r="BM6266" t="str">
        <f t="shared" si="753"/>
        <v/>
      </c>
    </row>
    <row r="6267" spans="59:65">
      <c r="BG6267" t="str">
        <f t="shared" ca="1" si="756"/>
        <v/>
      </c>
      <c r="BH6267" t="str">
        <f t="shared" si="757"/>
        <v/>
      </c>
      <c r="BI6267" t="str">
        <f t="shared" si="758"/>
        <v/>
      </c>
      <c r="BJ6267" t="str">
        <f t="shared" ca="1" si="759"/>
        <v/>
      </c>
      <c r="BK6267">
        <f t="shared" si="754"/>
        <v>1900</v>
      </c>
      <c r="BL6267">
        <f t="shared" si="755"/>
        <v>1900</v>
      </c>
      <c r="BM6267" t="str">
        <f t="shared" si="753"/>
        <v/>
      </c>
    </row>
    <row r="6268" spans="59:65">
      <c r="BG6268" t="str">
        <f t="shared" ca="1" si="756"/>
        <v/>
      </c>
      <c r="BH6268" t="str">
        <f t="shared" si="757"/>
        <v/>
      </c>
      <c r="BI6268" t="str">
        <f t="shared" si="758"/>
        <v/>
      </c>
      <c r="BJ6268" t="str">
        <f t="shared" ca="1" si="759"/>
        <v/>
      </c>
      <c r="BK6268">
        <f t="shared" si="754"/>
        <v>1900</v>
      </c>
      <c r="BL6268">
        <f t="shared" si="755"/>
        <v>1900</v>
      </c>
      <c r="BM6268" t="str">
        <f t="shared" si="753"/>
        <v/>
      </c>
    </row>
    <row r="6269" spans="59:65">
      <c r="BG6269" t="str">
        <f t="shared" ca="1" si="756"/>
        <v/>
      </c>
      <c r="BH6269" t="str">
        <f t="shared" si="757"/>
        <v/>
      </c>
      <c r="BI6269" t="str">
        <f t="shared" si="758"/>
        <v/>
      </c>
      <c r="BJ6269" t="str">
        <f t="shared" ca="1" si="759"/>
        <v/>
      </c>
      <c r="BK6269">
        <f t="shared" si="754"/>
        <v>1900</v>
      </c>
      <c r="BL6269">
        <f t="shared" si="755"/>
        <v>1900</v>
      </c>
      <c r="BM6269" t="str">
        <f t="shared" si="753"/>
        <v/>
      </c>
    </row>
    <row r="6270" spans="59:65">
      <c r="BG6270" t="str">
        <f t="shared" ca="1" si="756"/>
        <v/>
      </c>
      <c r="BH6270" t="str">
        <f t="shared" si="757"/>
        <v/>
      </c>
      <c r="BI6270" t="str">
        <f t="shared" si="758"/>
        <v/>
      </c>
      <c r="BJ6270" t="str">
        <f t="shared" ca="1" si="759"/>
        <v/>
      </c>
      <c r="BK6270">
        <f t="shared" si="754"/>
        <v>1900</v>
      </c>
      <c r="BL6270">
        <f t="shared" si="755"/>
        <v>1900</v>
      </c>
      <c r="BM6270" t="str">
        <f t="shared" si="753"/>
        <v/>
      </c>
    </row>
    <row r="6271" spans="59:65">
      <c r="BG6271" t="str">
        <f t="shared" ca="1" si="756"/>
        <v/>
      </c>
      <c r="BH6271" t="str">
        <f t="shared" si="757"/>
        <v/>
      </c>
      <c r="BI6271" t="str">
        <f t="shared" si="758"/>
        <v/>
      </c>
      <c r="BJ6271" t="str">
        <f t="shared" ca="1" si="759"/>
        <v/>
      </c>
      <c r="BK6271">
        <f t="shared" si="754"/>
        <v>1900</v>
      </c>
      <c r="BL6271">
        <f t="shared" si="755"/>
        <v>1900</v>
      </c>
      <c r="BM6271" t="str">
        <f t="shared" si="753"/>
        <v/>
      </c>
    </row>
    <row r="6272" spans="59:65">
      <c r="BG6272" t="str">
        <f t="shared" ca="1" si="756"/>
        <v/>
      </c>
      <c r="BH6272" t="str">
        <f t="shared" si="757"/>
        <v/>
      </c>
      <c r="BI6272" t="str">
        <f t="shared" si="758"/>
        <v/>
      </c>
      <c r="BJ6272" t="str">
        <f t="shared" ca="1" si="759"/>
        <v/>
      </c>
      <c r="BK6272">
        <f t="shared" si="754"/>
        <v>1900</v>
      </c>
      <c r="BL6272">
        <f t="shared" si="755"/>
        <v>1900</v>
      </c>
      <c r="BM6272" t="str">
        <f t="shared" si="753"/>
        <v/>
      </c>
    </row>
    <row r="6273" spans="59:65">
      <c r="BG6273" t="str">
        <f t="shared" ca="1" si="756"/>
        <v/>
      </c>
      <c r="BH6273" t="str">
        <f t="shared" si="757"/>
        <v/>
      </c>
      <c r="BI6273" t="str">
        <f t="shared" si="758"/>
        <v/>
      </c>
      <c r="BJ6273" t="str">
        <f t="shared" ca="1" si="759"/>
        <v/>
      </c>
      <c r="BK6273">
        <f t="shared" si="754"/>
        <v>1900</v>
      </c>
      <c r="BL6273">
        <f t="shared" si="755"/>
        <v>1900</v>
      </c>
      <c r="BM6273" t="str">
        <f t="shared" si="753"/>
        <v/>
      </c>
    </row>
    <row r="6274" spans="59:65">
      <c r="BG6274" t="str">
        <f t="shared" ca="1" si="756"/>
        <v/>
      </c>
      <c r="BH6274" t="str">
        <f t="shared" si="757"/>
        <v/>
      </c>
      <c r="BI6274" t="str">
        <f t="shared" si="758"/>
        <v/>
      </c>
      <c r="BJ6274" t="str">
        <f t="shared" ca="1" si="759"/>
        <v/>
      </c>
      <c r="BK6274">
        <f t="shared" si="754"/>
        <v>1900</v>
      </c>
      <c r="BL6274">
        <f t="shared" si="755"/>
        <v>1900</v>
      </c>
      <c r="BM6274" t="str">
        <f t="shared" ref="BM6274:BM6337" si="760">IF(A6274="","",IF(O6274="Adhérent",BG6274,""))</f>
        <v/>
      </c>
    </row>
    <row r="6275" spans="59:65">
      <c r="BG6275" t="str">
        <f t="shared" ca="1" si="756"/>
        <v/>
      </c>
      <c r="BH6275" t="str">
        <f t="shared" si="757"/>
        <v/>
      </c>
      <c r="BI6275" t="str">
        <f t="shared" si="758"/>
        <v/>
      </c>
      <c r="BJ6275" t="str">
        <f t="shared" ca="1" si="759"/>
        <v/>
      </c>
      <c r="BK6275">
        <f t="shared" ref="BK6275:BK6338" si="761">YEAR(L6275)</f>
        <v>1900</v>
      </c>
      <c r="BL6275">
        <f t="shared" ref="BL6275:BL6338" si="762">YEAR(E6275)</f>
        <v>1900</v>
      </c>
      <c r="BM6275" t="str">
        <f t="shared" si="760"/>
        <v/>
      </c>
    </row>
    <row r="6276" spans="59:65">
      <c r="BG6276" t="str">
        <f t="shared" ca="1" si="756"/>
        <v/>
      </c>
      <c r="BH6276" t="str">
        <f t="shared" si="757"/>
        <v/>
      </c>
      <c r="BI6276" t="str">
        <f t="shared" si="758"/>
        <v/>
      </c>
      <c r="BJ6276" t="str">
        <f t="shared" ca="1" si="759"/>
        <v/>
      </c>
      <c r="BK6276">
        <f t="shared" si="761"/>
        <v>1900</v>
      </c>
      <c r="BL6276">
        <f t="shared" si="762"/>
        <v>1900</v>
      </c>
      <c r="BM6276" t="str">
        <f t="shared" si="760"/>
        <v/>
      </c>
    </row>
    <row r="6277" spans="59:65">
      <c r="BG6277" t="str">
        <f t="shared" ca="1" si="756"/>
        <v/>
      </c>
      <c r="BH6277" t="str">
        <f t="shared" si="757"/>
        <v/>
      </c>
      <c r="BI6277" t="str">
        <f t="shared" si="758"/>
        <v/>
      </c>
      <c r="BJ6277" t="str">
        <f t="shared" ca="1" si="759"/>
        <v/>
      </c>
      <c r="BK6277">
        <f t="shared" si="761"/>
        <v>1900</v>
      </c>
      <c r="BL6277">
        <f t="shared" si="762"/>
        <v>1900</v>
      </c>
      <c r="BM6277" t="str">
        <f t="shared" si="760"/>
        <v/>
      </c>
    </row>
    <row r="6278" spans="59:65">
      <c r="BG6278" t="str">
        <f t="shared" ca="1" si="756"/>
        <v/>
      </c>
      <c r="BH6278" t="str">
        <f t="shared" si="757"/>
        <v/>
      </c>
      <c r="BI6278" t="str">
        <f t="shared" si="758"/>
        <v/>
      </c>
      <c r="BJ6278" t="str">
        <f t="shared" ca="1" si="759"/>
        <v/>
      </c>
      <c r="BK6278">
        <f t="shared" si="761"/>
        <v>1900</v>
      </c>
      <c r="BL6278">
        <f t="shared" si="762"/>
        <v>1900</v>
      </c>
      <c r="BM6278" t="str">
        <f t="shared" si="760"/>
        <v/>
      </c>
    </row>
    <row r="6279" spans="59:65">
      <c r="BG6279" t="str">
        <f t="shared" ca="1" si="756"/>
        <v/>
      </c>
      <c r="BH6279" t="str">
        <f t="shared" si="757"/>
        <v/>
      </c>
      <c r="BI6279" t="str">
        <f t="shared" si="758"/>
        <v/>
      </c>
      <c r="BJ6279" t="str">
        <f t="shared" ca="1" si="759"/>
        <v/>
      </c>
      <c r="BK6279">
        <f t="shared" si="761"/>
        <v>1900</v>
      </c>
      <c r="BL6279">
        <f t="shared" si="762"/>
        <v>1900</v>
      </c>
      <c r="BM6279" t="str">
        <f t="shared" si="760"/>
        <v/>
      </c>
    </row>
    <row r="6280" spans="59:65">
      <c r="BG6280" t="str">
        <f t="shared" ca="1" si="756"/>
        <v/>
      </c>
      <c r="BH6280" t="str">
        <f t="shared" si="757"/>
        <v/>
      </c>
      <c r="BI6280" t="str">
        <f t="shared" si="758"/>
        <v/>
      </c>
      <c r="BJ6280" t="str">
        <f t="shared" ca="1" si="759"/>
        <v/>
      </c>
      <c r="BK6280">
        <f t="shared" si="761"/>
        <v>1900</v>
      </c>
      <c r="BL6280">
        <f t="shared" si="762"/>
        <v>1900</v>
      </c>
      <c r="BM6280" t="str">
        <f t="shared" si="760"/>
        <v/>
      </c>
    </row>
    <row r="6281" spans="59:65">
      <c r="BG6281" t="str">
        <f t="shared" ca="1" si="756"/>
        <v/>
      </c>
      <c r="BH6281" t="str">
        <f t="shared" si="757"/>
        <v/>
      </c>
      <c r="BI6281" t="str">
        <f t="shared" si="758"/>
        <v/>
      </c>
      <c r="BJ6281" t="str">
        <f t="shared" ca="1" si="759"/>
        <v/>
      </c>
      <c r="BK6281">
        <f t="shared" si="761"/>
        <v>1900</v>
      </c>
      <c r="BL6281">
        <f t="shared" si="762"/>
        <v>1900</v>
      </c>
      <c r="BM6281" t="str">
        <f t="shared" si="760"/>
        <v/>
      </c>
    </row>
    <row r="6282" spans="59:65">
      <c r="BG6282" t="str">
        <f t="shared" ca="1" si="756"/>
        <v/>
      </c>
      <c r="BH6282" t="str">
        <f t="shared" si="757"/>
        <v/>
      </c>
      <c r="BI6282" t="str">
        <f t="shared" si="758"/>
        <v/>
      </c>
      <c r="BJ6282" t="str">
        <f t="shared" ca="1" si="759"/>
        <v/>
      </c>
      <c r="BK6282">
        <f t="shared" si="761"/>
        <v>1900</v>
      </c>
      <c r="BL6282">
        <f t="shared" si="762"/>
        <v>1900</v>
      </c>
      <c r="BM6282" t="str">
        <f t="shared" si="760"/>
        <v/>
      </c>
    </row>
    <row r="6283" spans="59:65">
      <c r="BG6283" t="str">
        <f t="shared" ca="1" si="756"/>
        <v/>
      </c>
      <c r="BH6283" t="str">
        <f t="shared" si="757"/>
        <v/>
      </c>
      <c r="BI6283" t="str">
        <f t="shared" si="758"/>
        <v/>
      </c>
      <c r="BJ6283" t="str">
        <f t="shared" ca="1" si="759"/>
        <v/>
      </c>
      <c r="BK6283">
        <f t="shared" si="761"/>
        <v>1900</v>
      </c>
      <c r="BL6283">
        <f t="shared" si="762"/>
        <v>1900</v>
      </c>
      <c r="BM6283" t="str">
        <f t="shared" si="760"/>
        <v/>
      </c>
    </row>
    <row r="6284" spans="59:65">
      <c r="BG6284" t="str">
        <f t="shared" ca="1" si="756"/>
        <v/>
      </c>
      <c r="BH6284" t="str">
        <f t="shared" si="757"/>
        <v/>
      </c>
      <c r="BI6284" t="str">
        <f t="shared" si="758"/>
        <v/>
      </c>
      <c r="BJ6284" t="str">
        <f t="shared" ca="1" si="759"/>
        <v/>
      </c>
      <c r="BK6284">
        <f t="shared" si="761"/>
        <v>1900</v>
      </c>
      <c r="BL6284">
        <f t="shared" si="762"/>
        <v>1900</v>
      </c>
      <c r="BM6284" t="str">
        <f t="shared" si="760"/>
        <v/>
      </c>
    </row>
    <row r="6285" spans="59:65">
      <c r="BG6285" t="str">
        <f t="shared" ca="1" si="756"/>
        <v/>
      </c>
      <c r="BH6285" t="str">
        <f t="shared" si="757"/>
        <v/>
      </c>
      <c r="BI6285" t="str">
        <f t="shared" si="758"/>
        <v/>
      </c>
      <c r="BJ6285" t="str">
        <f t="shared" ca="1" si="759"/>
        <v/>
      </c>
      <c r="BK6285">
        <f t="shared" si="761"/>
        <v>1900</v>
      </c>
      <c r="BL6285">
        <f t="shared" si="762"/>
        <v>1900</v>
      </c>
      <c r="BM6285" t="str">
        <f t="shared" si="760"/>
        <v/>
      </c>
    </row>
    <row r="6286" spans="59:65">
      <c r="BG6286" t="str">
        <f t="shared" ca="1" si="756"/>
        <v/>
      </c>
      <c r="BH6286" t="str">
        <f t="shared" si="757"/>
        <v/>
      </c>
      <c r="BI6286" t="str">
        <f t="shared" si="758"/>
        <v/>
      </c>
      <c r="BJ6286" t="str">
        <f t="shared" ca="1" si="759"/>
        <v/>
      </c>
      <c r="BK6286">
        <f t="shared" si="761"/>
        <v>1900</v>
      </c>
      <c r="BL6286">
        <f t="shared" si="762"/>
        <v>1900</v>
      </c>
      <c r="BM6286" t="str">
        <f t="shared" si="760"/>
        <v/>
      </c>
    </row>
    <row r="6287" spans="59:65">
      <c r="BG6287" t="str">
        <f t="shared" ca="1" si="756"/>
        <v/>
      </c>
      <c r="BH6287" t="str">
        <f t="shared" si="757"/>
        <v/>
      </c>
      <c r="BI6287" t="str">
        <f t="shared" si="758"/>
        <v/>
      </c>
      <c r="BJ6287" t="str">
        <f t="shared" ca="1" si="759"/>
        <v/>
      </c>
      <c r="BK6287">
        <f t="shared" si="761"/>
        <v>1900</v>
      </c>
      <c r="BL6287">
        <f t="shared" si="762"/>
        <v>1900</v>
      </c>
      <c r="BM6287" t="str">
        <f t="shared" si="760"/>
        <v/>
      </c>
    </row>
    <row r="6288" spans="59:65">
      <c r="BG6288" t="str">
        <f t="shared" ca="1" si="756"/>
        <v/>
      </c>
      <c r="BH6288" t="str">
        <f t="shared" si="757"/>
        <v/>
      </c>
      <c r="BI6288" t="str">
        <f t="shared" si="758"/>
        <v/>
      </c>
      <c r="BJ6288" t="str">
        <f t="shared" ca="1" si="759"/>
        <v/>
      </c>
      <c r="BK6288">
        <f t="shared" si="761"/>
        <v>1900</v>
      </c>
      <c r="BL6288">
        <f t="shared" si="762"/>
        <v>1900</v>
      </c>
      <c r="BM6288" t="str">
        <f t="shared" si="760"/>
        <v/>
      </c>
    </row>
    <row r="6289" spans="59:65">
      <c r="BG6289" t="str">
        <f t="shared" ca="1" si="756"/>
        <v/>
      </c>
      <c r="BH6289" t="str">
        <f t="shared" si="757"/>
        <v/>
      </c>
      <c r="BI6289" t="str">
        <f t="shared" si="758"/>
        <v/>
      </c>
      <c r="BJ6289" t="str">
        <f t="shared" ca="1" si="759"/>
        <v/>
      </c>
      <c r="BK6289">
        <f t="shared" si="761"/>
        <v>1900</v>
      </c>
      <c r="BL6289">
        <f t="shared" si="762"/>
        <v>1900</v>
      </c>
      <c r="BM6289" t="str">
        <f t="shared" si="760"/>
        <v/>
      </c>
    </row>
    <row r="6290" spans="59:65">
      <c r="BG6290" t="str">
        <f t="shared" ca="1" si="756"/>
        <v/>
      </c>
      <c r="BH6290" t="str">
        <f t="shared" si="757"/>
        <v/>
      </c>
      <c r="BI6290" t="str">
        <f t="shared" si="758"/>
        <v/>
      </c>
      <c r="BJ6290" t="str">
        <f t="shared" ca="1" si="759"/>
        <v/>
      </c>
      <c r="BK6290">
        <f t="shared" si="761"/>
        <v>1900</v>
      </c>
      <c r="BL6290">
        <f t="shared" si="762"/>
        <v>1900</v>
      </c>
      <c r="BM6290" t="str">
        <f t="shared" si="760"/>
        <v/>
      </c>
    </row>
    <row r="6291" spans="59:65">
      <c r="BG6291" t="str">
        <f t="shared" ca="1" si="756"/>
        <v/>
      </c>
      <c r="BH6291" t="str">
        <f t="shared" si="757"/>
        <v/>
      </c>
      <c r="BI6291" t="str">
        <f t="shared" si="758"/>
        <v/>
      </c>
      <c r="BJ6291" t="str">
        <f t="shared" ca="1" si="759"/>
        <v/>
      </c>
      <c r="BK6291">
        <f t="shared" si="761"/>
        <v>1900</v>
      </c>
      <c r="BL6291">
        <f t="shared" si="762"/>
        <v>1900</v>
      </c>
      <c r="BM6291" t="str">
        <f t="shared" si="760"/>
        <v/>
      </c>
    </row>
    <row r="6292" spans="59:65">
      <c r="BG6292" t="str">
        <f t="shared" ca="1" si="756"/>
        <v/>
      </c>
      <c r="BH6292" t="str">
        <f t="shared" si="757"/>
        <v/>
      </c>
      <c r="BI6292" t="str">
        <f t="shared" si="758"/>
        <v/>
      </c>
      <c r="BJ6292" t="str">
        <f t="shared" ca="1" si="759"/>
        <v/>
      </c>
      <c r="BK6292">
        <f t="shared" si="761"/>
        <v>1900</v>
      </c>
      <c r="BL6292">
        <f t="shared" si="762"/>
        <v>1900</v>
      </c>
      <c r="BM6292" t="str">
        <f t="shared" si="760"/>
        <v/>
      </c>
    </row>
    <row r="6293" spans="59:65">
      <c r="BG6293" t="str">
        <f t="shared" ca="1" si="756"/>
        <v/>
      </c>
      <c r="BH6293" t="str">
        <f t="shared" si="757"/>
        <v/>
      </c>
      <c r="BI6293" t="str">
        <f t="shared" si="758"/>
        <v/>
      </c>
      <c r="BJ6293" t="str">
        <f t="shared" ca="1" si="759"/>
        <v/>
      </c>
      <c r="BK6293">
        <f t="shared" si="761"/>
        <v>1900</v>
      </c>
      <c r="BL6293">
        <f t="shared" si="762"/>
        <v>1900</v>
      </c>
      <c r="BM6293" t="str">
        <f t="shared" si="760"/>
        <v/>
      </c>
    </row>
    <row r="6294" spans="59:65">
      <c r="BG6294" t="str">
        <f t="shared" ca="1" si="756"/>
        <v/>
      </c>
      <c r="BH6294" t="str">
        <f t="shared" si="757"/>
        <v/>
      </c>
      <c r="BI6294" t="str">
        <f t="shared" si="758"/>
        <v/>
      </c>
      <c r="BJ6294" t="str">
        <f t="shared" ca="1" si="759"/>
        <v/>
      </c>
      <c r="BK6294">
        <f t="shared" si="761"/>
        <v>1900</v>
      </c>
      <c r="BL6294">
        <f t="shared" si="762"/>
        <v>1900</v>
      </c>
      <c r="BM6294" t="str">
        <f t="shared" si="760"/>
        <v/>
      </c>
    </row>
    <row r="6295" spans="59:65">
      <c r="BG6295" t="str">
        <f t="shared" ca="1" si="756"/>
        <v/>
      </c>
      <c r="BH6295" t="str">
        <f t="shared" si="757"/>
        <v/>
      </c>
      <c r="BI6295" t="str">
        <f t="shared" si="758"/>
        <v/>
      </c>
      <c r="BJ6295" t="str">
        <f t="shared" ca="1" si="759"/>
        <v/>
      </c>
      <c r="BK6295">
        <f t="shared" si="761"/>
        <v>1900</v>
      </c>
      <c r="BL6295">
        <f t="shared" si="762"/>
        <v>1900</v>
      </c>
      <c r="BM6295" t="str">
        <f t="shared" si="760"/>
        <v/>
      </c>
    </row>
    <row r="6296" spans="59:65">
      <c r="BG6296" t="str">
        <f t="shared" ca="1" si="756"/>
        <v/>
      </c>
      <c r="BH6296" t="str">
        <f t="shared" si="757"/>
        <v/>
      </c>
      <c r="BI6296" t="str">
        <f t="shared" si="758"/>
        <v/>
      </c>
      <c r="BJ6296" t="str">
        <f t="shared" ca="1" si="759"/>
        <v/>
      </c>
      <c r="BK6296">
        <f t="shared" si="761"/>
        <v>1900</v>
      </c>
      <c r="BL6296">
        <f t="shared" si="762"/>
        <v>1900</v>
      </c>
      <c r="BM6296" t="str">
        <f t="shared" si="760"/>
        <v/>
      </c>
    </row>
    <row r="6297" spans="59:65">
      <c r="BG6297" t="str">
        <f t="shared" ca="1" si="756"/>
        <v/>
      </c>
      <c r="BH6297" t="str">
        <f t="shared" si="757"/>
        <v/>
      </c>
      <c r="BI6297" t="str">
        <f t="shared" si="758"/>
        <v/>
      </c>
      <c r="BJ6297" t="str">
        <f t="shared" ca="1" si="759"/>
        <v/>
      </c>
      <c r="BK6297">
        <f t="shared" si="761"/>
        <v>1900</v>
      </c>
      <c r="BL6297">
        <f t="shared" si="762"/>
        <v>1900</v>
      </c>
      <c r="BM6297" t="str">
        <f t="shared" si="760"/>
        <v/>
      </c>
    </row>
    <row r="6298" spans="59:65">
      <c r="BG6298" t="str">
        <f t="shared" ca="1" si="756"/>
        <v/>
      </c>
      <c r="BH6298" t="str">
        <f t="shared" si="757"/>
        <v/>
      </c>
      <c r="BI6298" t="str">
        <f t="shared" si="758"/>
        <v/>
      </c>
      <c r="BJ6298" t="str">
        <f t="shared" ca="1" si="759"/>
        <v/>
      </c>
      <c r="BK6298">
        <f t="shared" si="761"/>
        <v>1900</v>
      </c>
      <c r="BL6298">
        <f t="shared" si="762"/>
        <v>1900</v>
      </c>
      <c r="BM6298" t="str">
        <f t="shared" si="760"/>
        <v/>
      </c>
    </row>
    <row r="6299" spans="59:65">
      <c r="BG6299" t="str">
        <f t="shared" ca="1" si="756"/>
        <v/>
      </c>
      <c r="BH6299" t="str">
        <f t="shared" si="757"/>
        <v/>
      </c>
      <c r="BI6299" t="str">
        <f t="shared" si="758"/>
        <v/>
      </c>
      <c r="BJ6299" t="str">
        <f t="shared" ca="1" si="759"/>
        <v/>
      </c>
      <c r="BK6299">
        <f t="shared" si="761"/>
        <v>1900</v>
      </c>
      <c r="BL6299">
        <f t="shared" si="762"/>
        <v>1900</v>
      </c>
      <c r="BM6299" t="str">
        <f t="shared" si="760"/>
        <v/>
      </c>
    </row>
    <row r="6300" spans="59:65">
      <c r="BG6300" t="str">
        <f t="shared" ca="1" si="756"/>
        <v/>
      </c>
      <c r="BH6300" t="str">
        <f t="shared" si="757"/>
        <v/>
      </c>
      <c r="BI6300" t="str">
        <f t="shared" si="758"/>
        <v/>
      </c>
      <c r="BJ6300" t="str">
        <f t="shared" ca="1" si="759"/>
        <v/>
      </c>
      <c r="BK6300">
        <f t="shared" si="761"/>
        <v>1900</v>
      </c>
      <c r="BL6300">
        <f t="shared" si="762"/>
        <v>1900</v>
      </c>
      <c r="BM6300" t="str">
        <f t="shared" si="760"/>
        <v/>
      </c>
    </row>
    <row r="6301" spans="59:65">
      <c r="BG6301" t="str">
        <f t="shared" ca="1" si="756"/>
        <v/>
      </c>
      <c r="BH6301" t="str">
        <f t="shared" si="757"/>
        <v/>
      </c>
      <c r="BI6301" t="str">
        <f t="shared" si="758"/>
        <v/>
      </c>
      <c r="BJ6301" t="str">
        <f t="shared" ca="1" si="759"/>
        <v/>
      </c>
      <c r="BK6301">
        <f t="shared" si="761"/>
        <v>1900</v>
      </c>
      <c r="BL6301">
        <f t="shared" si="762"/>
        <v>1900</v>
      </c>
      <c r="BM6301" t="str">
        <f t="shared" si="760"/>
        <v/>
      </c>
    </row>
    <row r="6302" spans="59:65">
      <c r="BG6302" t="str">
        <f t="shared" ca="1" si="756"/>
        <v/>
      </c>
      <c r="BH6302" t="str">
        <f t="shared" si="757"/>
        <v/>
      </c>
      <c r="BI6302" t="str">
        <f t="shared" si="758"/>
        <v/>
      </c>
      <c r="BJ6302" t="str">
        <f t="shared" ca="1" si="759"/>
        <v/>
      </c>
      <c r="BK6302">
        <f t="shared" si="761"/>
        <v>1900</v>
      </c>
      <c r="BL6302">
        <f t="shared" si="762"/>
        <v>1900</v>
      </c>
      <c r="BM6302" t="str">
        <f t="shared" si="760"/>
        <v/>
      </c>
    </row>
    <row r="6303" spans="59:65">
      <c r="BG6303" t="str">
        <f t="shared" ca="1" si="756"/>
        <v/>
      </c>
      <c r="BH6303" t="str">
        <f t="shared" si="757"/>
        <v/>
      </c>
      <c r="BI6303" t="str">
        <f t="shared" si="758"/>
        <v/>
      </c>
      <c r="BJ6303" t="str">
        <f t="shared" ca="1" si="759"/>
        <v/>
      </c>
      <c r="BK6303">
        <f t="shared" si="761"/>
        <v>1900</v>
      </c>
      <c r="BL6303">
        <f t="shared" si="762"/>
        <v>1900</v>
      </c>
      <c r="BM6303" t="str">
        <f t="shared" si="760"/>
        <v/>
      </c>
    </row>
    <row r="6304" spans="59:65">
      <c r="BG6304" t="str">
        <f t="shared" ca="1" si="756"/>
        <v/>
      </c>
      <c r="BH6304" t="str">
        <f t="shared" si="757"/>
        <v/>
      </c>
      <c r="BI6304" t="str">
        <f t="shared" si="758"/>
        <v/>
      </c>
      <c r="BJ6304" t="str">
        <f t="shared" ca="1" si="759"/>
        <v/>
      </c>
      <c r="BK6304">
        <f t="shared" si="761"/>
        <v>1900</v>
      </c>
      <c r="BL6304">
        <f t="shared" si="762"/>
        <v>1900</v>
      </c>
      <c r="BM6304" t="str">
        <f t="shared" si="760"/>
        <v/>
      </c>
    </row>
    <row r="6305" spans="59:65">
      <c r="BG6305" t="str">
        <f t="shared" ca="1" si="756"/>
        <v/>
      </c>
      <c r="BH6305" t="str">
        <f t="shared" si="757"/>
        <v/>
      </c>
      <c r="BI6305" t="str">
        <f t="shared" si="758"/>
        <v/>
      </c>
      <c r="BJ6305" t="str">
        <f t="shared" ca="1" si="759"/>
        <v/>
      </c>
      <c r="BK6305">
        <f t="shared" si="761"/>
        <v>1900</v>
      </c>
      <c r="BL6305">
        <f t="shared" si="762"/>
        <v>1900</v>
      </c>
      <c r="BM6305" t="str">
        <f t="shared" si="760"/>
        <v/>
      </c>
    </row>
    <row r="6306" spans="59:65">
      <c r="BG6306" t="str">
        <f t="shared" ca="1" si="756"/>
        <v/>
      </c>
      <c r="BH6306" t="str">
        <f t="shared" si="757"/>
        <v/>
      </c>
      <c r="BI6306" t="str">
        <f t="shared" si="758"/>
        <v/>
      </c>
      <c r="BJ6306" t="str">
        <f t="shared" ca="1" si="759"/>
        <v/>
      </c>
      <c r="BK6306">
        <f t="shared" si="761"/>
        <v>1900</v>
      </c>
      <c r="BL6306">
        <f t="shared" si="762"/>
        <v>1900</v>
      </c>
      <c r="BM6306" t="str">
        <f t="shared" si="760"/>
        <v/>
      </c>
    </row>
    <row r="6307" spans="59:65">
      <c r="BG6307" t="str">
        <f t="shared" ca="1" si="756"/>
        <v/>
      </c>
      <c r="BH6307" t="str">
        <f t="shared" si="757"/>
        <v/>
      </c>
      <c r="BI6307" t="str">
        <f t="shared" si="758"/>
        <v/>
      </c>
      <c r="BJ6307" t="str">
        <f t="shared" ca="1" si="759"/>
        <v/>
      </c>
      <c r="BK6307">
        <f t="shared" si="761"/>
        <v>1900</v>
      </c>
      <c r="BL6307">
        <f t="shared" si="762"/>
        <v>1900</v>
      </c>
      <c r="BM6307" t="str">
        <f t="shared" si="760"/>
        <v/>
      </c>
    </row>
    <row r="6308" spans="59:65">
      <c r="BG6308" t="str">
        <f t="shared" ca="1" si="756"/>
        <v/>
      </c>
      <c r="BH6308" t="str">
        <f t="shared" si="757"/>
        <v/>
      </c>
      <c r="BI6308" t="str">
        <f t="shared" si="758"/>
        <v/>
      </c>
      <c r="BJ6308" t="str">
        <f t="shared" ca="1" si="759"/>
        <v/>
      </c>
      <c r="BK6308">
        <f t="shared" si="761"/>
        <v>1900</v>
      </c>
      <c r="BL6308">
        <f t="shared" si="762"/>
        <v>1900</v>
      </c>
      <c r="BM6308" t="str">
        <f t="shared" si="760"/>
        <v/>
      </c>
    </row>
    <row r="6309" spans="59:65">
      <c r="BG6309" t="str">
        <f t="shared" ca="1" si="756"/>
        <v/>
      </c>
      <c r="BH6309" t="str">
        <f t="shared" si="757"/>
        <v/>
      </c>
      <c r="BI6309" t="str">
        <f t="shared" si="758"/>
        <v/>
      </c>
      <c r="BJ6309" t="str">
        <f t="shared" ca="1" si="759"/>
        <v/>
      </c>
      <c r="BK6309">
        <f t="shared" si="761"/>
        <v>1900</v>
      </c>
      <c r="BL6309">
        <f t="shared" si="762"/>
        <v>1900</v>
      </c>
      <c r="BM6309" t="str">
        <f t="shared" si="760"/>
        <v/>
      </c>
    </row>
    <row r="6310" spans="59:65">
      <c r="BG6310" t="str">
        <f t="shared" ca="1" si="756"/>
        <v/>
      </c>
      <c r="BH6310" t="str">
        <f t="shared" si="757"/>
        <v/>
      </c>
      <c r="BI6310" t="str">
        <f t="shared" si="758"/>
        <v/>
      </c>
      <c r="BJ6310" t="str">
        <f t="shared" ca="1" si="759"/>
        <v/>
      </c>
      <c r="BK6310">
        <f t="shared" si="761"/>
        <v>1900</v>
      </c>
      <c r="BL6310">
        <f t="shared" si="762"/>
        <v>1900</v>
      </c>
      <c r="BM6310" t="str">
        <f t="shared" si="760"/>
        <v/>
      </c>
    </row>
    <row r="6311" spans="59:65">
      <c r="BG6311" t="str">
        <f t="shared" ca="1" si="756"/>
        <v/>
      </c>
      <c r="BH6311" t="str">
        <f t="shared" si="757"/>
        <v/>
      </c>
      <c r="BI6311" t="str">
        <f t="shared" si="758"/>
        <v/>
      </c>
      <c r="BJ6311" t="str">
        <f t="shared" ca="1" si="759"/>
        <v/>
      </c>
      <c r="BK6311">
        <f t="shared" si="761"/>
        <v>1900</v>
      </c>
      <c r="BL6311">
        <f t="shared" si="762"/>
        <v>1900</v>
      </c>
      <c r="BM6311" t="str">
        <f t="shared" si="760"/>
        <v/>
      </c>
    </row>
    <row r="6312" spans="59:65">
      <c r="BG6312" t="str">
        <f t="shared" ca="1" si="756"/>
        <v/>
      </c>
      <c r="BH6312" t="str">
        <f t="shared" si="757"/>
        <v/>
      </c>
      <c r="BI6312" t="str">
        <f t="shared" si="758"/>
        <v/>
      </c>
      <c r="BJ6312" t="str">
        <f t="shared" ca="1" si="759"/>
        <v/>
      </c>
      <c r="BK6312">
        <f t="shared" si="761"/>
        <v>1900</v>
      </c>
      <c r="BL6312">
        <f t="shared" si="762"/>
        <v>1900</v>
      </c>
      <c r="BM6312" t="str">
        <f t="shared" si="760"/>
        <v/>
      </c>
    </row>
    <row r="6313" spans="59:65">
      <c r="BG6313" t="str">
        <f t="shared" ca="1" si="756"/>
        <v/>
      </c>
      <c r="BH6313" t="str">
        <f t="shared" si="757"/>
        <v/>
      </c>
      <c r="BI6313" t="str">
        <f t="shared" si="758"/>
        <v/>
      </c>
      <c r="BJ6313" t="str">
        <f t="shared" ca="1" si="759"/>
        <v/>
      </c>
      <c r="BK6313">
        <f t="shared" si="761"/>
        <v>1900</v>
      </c>
      <c r="BL6313">
        <f t="shared" si="762"/>
        <v>1900</v>
      </c>
      <c r="BM6313" t="str">
        <f t="shared" si="760"/>
        <v/>
      </c>
    </row>
    <row r="6314" spans="59:65">
      <c r="BG6314" t="str">
        <f t="shared" ca="1" si="756"/>
        <v/>
      </c>
      <c r="BH6314" t="str">
        <f t="shared" si="757"/>
        <v/>
      </c>
      <c r="BI6314" t="str">
        <f t="shared" si="758"/>
        <v/>
      </c>
      <c r="BJ6314" t="str">
        <f t="shared" ca="1" si="759"/>
        <v/>
      </c>
      <c r="BK6314">
        <f t="shared" si="761"/>
        <v>1900</v>
      </c>
      <c r="BL6314">
        <f t="shared" si="762"/>
        <v>1900</v>
      </c>
      <c r="BM6314" t="str">
        <f t="shared" si="760"/>
        <v/>
      </c>
    </row>
    <row r="6315" spans="59:65">
      <c r="BG6315" t="str">
        <f t="shared" ca="1" si="756"/>
        <v/>
      </c>
      <c r="BH6315" t="str">
        <f t="shared" si="757"/>
        <v/>
      </c>
      <c r="BI6315" t="str">
        <f t="shared" si="758"/>
        <v/>
      </c>
      <c r="BJ6315" t="str">
        <f t="shared" ca="1" si="759"/>
        <v/>
      </c>
      <c r="BK6315">
        <f t="shared" si="761"/>
        <v>1900</v>
      </c>
      <c r="BL6315">
        <f t="shared" si="762"/>
        <v>1900</v>
      </c>
      <c r="BM6315" t="str">
        <f t="shared" si="760"/>
        <v/>
      </c>
    </row>
    <row r="6316" spans="59:65">
      <c r="BG6316" t="str">
        <f t="shared" ca="1" si="756"/>
        <v/>
      </c>
      <c r="BH6316" t="str">
        <f t="shared" si="757"/>
        <v/>
      </c>
      <c r="BI6316" t="str">
        <f t="shared" si="758"/>
        <v/>
      </c>
      <c r="BJ6316" t="str">
        <f t="shared" ca="1" si="759"/>
        <v/>
      </c>
      <c r="BK6316">
        <f t="shared" si="761"/>
        <v>1900</v>
      </c>
      <c r="BL6316">
        <f t="shared" si="762"/>
        <v>1900</v>
      </c>
      <c r="BM6316" t="str">
        <f t="shared" si="760"/>
        <v/>
      </c>
    </row>
    <row r="6317" spans="59:65">
      <c r="BG6317" t="str">
        <f t="shared" ca="1" si="756"/>
        <v/>
      </c>
      <c r="BH6317" t="str">
        <f t="shared" si="757"/>
        <v/>
      </c>
      <c r="BI6317" t="str">
        <f t="shared" si="758"/>
        <v/>
      </c>
      <c r="BJ6317" t="str">
        <f t="shared" ca="1" si="759"/>
        <v/>
      </c>
      <c r="BK6317">
        <f t="shared" si="761"/>
        <v>1900</v>
      </c>
      <c r="BL6317">
        <f t="shared" si="762"/>
        <v>1900</v>
      </c>
      <c r="BM6317" t="str">
        <f t="shared" si="760"/>
        <v/>
      </c>
    </row>
    <row r="6318" spans="59:65">
      <c r="BG6318" t="str">
        <f t="shared" ca="1" si="756"/>
        <v/>
      </c>
      <c r="BH6318" t="str">
        <f t="shared" si="757"/>
        <v/>
      </c>
      <c r="BI6318" t="str">
        <f t="shared" si="758"/>
        <v/>
      </c>
      <c r="BJ6318" t="str">
        <f t="shared" ca="1" si="759"/>
        <v/>
      </c>
      <c r="BK6318">
        <f t="shared" si="761"/>
        <v>1900</v>
      </c>
      <c r="BL6318">
        <f t="shared" si="762"/>
        <v>1900</v>
      </c>
      <c r="BM6318" t="str">
        <f t="shared" si="760"/>
        <v/>
      </c>
    </row>
    <row r="6319" spans="59:65">
      <c r="BG6319" t="str">
        <f t="shared" ca="1" si="756"/>
        <v/>
      </c>
      <c r="BH6319" t="str">
        <f t="shared" si="757"/>
        <v/>
      </c>
      <c r="BI6319" t="str">
        <f t="shared" si="758"/>
        <v/>
      </c>
      <c r="BJ6319" t="str">
        <f t="shared" ca="1" si="759"/>
        <v/>
      </c>
      <c r="BK6319">
        <f t="shared" si="761"/>
        <v>1900</v>
      </c>
      <c r="BL6319">
        <f t="shared" si="762"/>
        <v>1900</v>
      </c>
      <c r="BM6319" t="str">
        <f t="shared" si="760"/>
        <v/>
      </c>
    </row>
    <row r="6320" spans="59:65">
      <c r="BG6320" t="str">
        <f t="shared" ca="1" si="756"/>
        <v/>
      </c>
      <c r="BH6320" t="str">
        <f t="shared" si="757"/>
        <v/>
      </c>
      <c r="BI6320" t="str">
        <f t="shared" si="758"/>
        <v/>
      </c>
      <c r="BJ6320" t="str">
        <f t="shared" ca="1" si="759"/>
        <v/>
      </c>
      <c r="BK6320">
        <f t="shared" si="761"/>
        <v>1900</v>
      </c>
      <c r="BL6320">
        <f t="shared" si="762"/>
        <v>1900</v>
      </c>
      <c r="BM6320" t="str">
        <f t="shared" si="760"/>
        <v/>
      </c>
    </row>
    <row r="6321" spans="59:65">
      <c r="BG6321" t="str">
        <f t="shared" ca="1" si="756"/>
        <v/>
      </c>
      <c r="BH6321" t="str">
        <f t="shared" si="757"/>
        <v/>
      </c>
      <c r="BI6321" t="str">
        <f t="shared" si="758"/>
        <v/>
      </c>
      <c r="BJ6321" t="str">
        <f t="shared" ca="1" si="759"/>
        <v/>
      </c>
      <c r="BK6321">
        <f t="shared" si="761"/>
        <v>1900</v>
      </c>
      <c r="BL6321">
        <f t="shared" si="762"/>
        <v>1900</v>
      </c>
      <c r="BM6321" t="str">
        <f t="shared" si="760"/>
        <v/>
      </c>
    </row>
    <row r="6322" spans="59:65">
      <c r="BG6322" t="str">
        <f t="shared" ca="1" si="756"/>
        <v/>
      </c>
      <c r="BH6322" t="str">
        <f t="shared" si="757"/>
        <v/>
      </c>
      <c r="BI6322" t="str">
        <f t="shared" si="758"/>
        <v/>
      </c>
      <c r="BJ6322" t="str">
        <f t="shared" ca="1" si="759"/>
        <v/>
      </c>
      <c r="BK6322">
        <f t="shared" si="761"/>
        <v>1900</v>
      </c>
      <c r="BL6322">
        <f t="shared" si="762"/>
        <v>1900</v>
      </c>
      <c r="BM6322" t="str">
        <f t="shared" si="760"/>
        <v/>
      </c>
    </row>
    <row r="6323" spans="59:65">
      <c r="BG6323" t="str">
        <f t="shared" ca="1" si="756"/>
        <v/>
      </c>
      <c r="BH6323" t="str">
        <f t="shared" si="757"/>
        <v/>
      </c>
      <c r="BI6323" t="str">
        <f t="shared" si="758"/>
        <v/>
      </c>
      <c r="BJ6323" t="str">
        <f t="shared" ca="1" si="759"/>
        <v/>
      </c>
      <c r="BK6323">
        <f t="shared" si="761"/>
        <v>1900</v>
      </c>
      <c r="BL6323">
        <f t="shared" si="762"/>
        <v>1900</v>
      </c>
      <c r="BM6323" t="str">
        <f t="shared" si="760"/>
        <v/>
      </c>
    </row>
    <row r="6324" spans="59:65">
      <c r="BG6324" t="str">
        <f t="shared" ca="1" si="756"/>
        <v/>
      </c>
      <c r="BH6324" t="str">
        <f t="shared" si="757"/>
        <v/>
      </c>
      <c r="BI6324" t="str">
        <f t="shared" si="758"/>
        <v/>
      </c>
      <c r="BJ6324" t="str">
        <f t="shared" ca="1" si="759"/>
        <v/>
      </c>
      <c r="BK6324">
        <f t="shared" si="761"/>
        <v>1900</v>
      </c>
      <c r="BL6324">
        <f t="shared" si="762"/>
        <v>1900</v>
      </c>
      <c r="BM6324" t="str">
        <f t="shared" si="760"/>
        <v/>
      </c>
    </row>
    <row r="6325" spans="59:65">
      <c r="BG6325" t="str">
        <f t="shared" ca="1" si="756"/>
        <v/>
      </c>
      <c r="BH6325" t="str">
        <f t="shared" si="757"/>
        <v/>
      </c>
      <c r="BI6325" t="str">
        <f t="shared" si="758"/>
        <v/>
      </c>
      <c r="BJ6325" t="str">
        <f t="shared" ca="1" si="759"/>
        <v/>
      </c>
      <c r="BK6325">
        <f t="shared" si="761"/>
        <v>1900</v>
      </c>
      <c r="BL6325">
        <f t="shared" si="762"/>
        <v>1900</v>
      </c>
      <c r="BM6325" t="str">
        <f t="shared" si="760"/>
        <v/>
      </c>
    </row>
    <row r="6326" spans="59:65">
      <c r="BG6326" t="str">
        <f t="shared" ca="1" si="756"/>
        <v/>
      </c>
      <c r="BH6326" t="str">
        <f t="shared" si="757"/>
        <v/>
      </c>
      <c r="BI6326" t="str">
        <f t="shared" si="758"/>
        <v/>
      </c>
      <c r="BJ6326" t="str">
        <f t="shared" ca="1" si="759"/>
        <v/>
      </c>
      <c r="BK6326">
        <f t="shared" si="761"/>
        <v>1900</v>
      </c>
      <c r="BL6326">
        <f t="shared" si="762"/>
        <v>1900</v>
      </c>
      <c r="BM6326" t="str">
        <f t="shared" si="760"/>
        <v/>
      </c>
    </row>
    <row r="6327" spans="59:65">
      <c r="BG6327" t="str">
        <f t="shared" ca="1" si="756"/>
        <v/>
      </c>
      <c r="BH6327" t="str">
        <f t="shared" si="757"/>
        <v/>
      </c>
      <c r="BI6327" t="str">
        <f t="shared" si="758"/>
        <v/>
      </c>
      <c r="BJ6327" t="str">
        <f t="shared" ca="1" si="759"/>
        <v/>
      </c>
      <c r="BK6327">
        <f t="shared" si="761"/>
        <v>1900</v>
      </c>
      <c r="BL6327">
        <f t="shared" si="762"/>
        <v>1900</v>
      </c>
      <c r="BM6327" t="str">
        <f t="shared" si="760"/>
        <v/>
      </c>
    </row>
    <row r="6328" spans="59:65">
      <c r="BG6328" t="str">
        <f t="shared" ca="1" si="756"/>
        <v/>
      </c>
      <c r="BH6328" t="str">
        <f t="shared" si="757"/>
        <v/>
      </c>
      <c r="BI6328" t="str">
        <f t="shared" si="758"/>
        <v/>
      </c>
      <c r="BJ6328" t="str">
        <f t="shared" ca="1" si="759"/>
        <v/>
      </c>
      <c r="BK6328">
        <f t="shared" si="761"/>
        <v>1900</v>
      </c>
      <c r="BL6328">
        <f t="shared" si="762"/>
        <v>1900</v>
      </c>
      <c r="BM6328" t="str">
        <f t="shared" si="760"/>
        <v/>
      </c>
    </row>
    <row r="6329" spans="59:65">
      <c r="BG6329" t="str">
        <f t="shared" ref="BG6329:BG6392" ca="1" si="763">IF(A6329="","",DATEDIF(J6329,TODAY(),"y"))</f>
        <v/>
      </c>
      <c r="BH6329" t="str">
        <f t="shared" ref="BH6329:BH6392" si="764">IF(A6329="","",IF(BG6329&lt;61,"Moins de 61",IF(BG6329&lt;66,"61 à 65",IF(BG6329&lt;71,"66 à 70",IF(BG6329&lt;76,"71 à 75",IF(BG6329&lt;81,"76 à 80",IF(BG6329&lt;86,"81 à 85",IF(BG6329&lt;91,"86 à 90",IF(BG6329&lt;96,"91 à 95",IF(BG6329&lt;101,"96 à 100",IF(BG6329&gt;=101,"101 et plus","")))))))))))</f>
        <v/>
      </c>
      <c r="BI6329" t="str">
        <f t="shared" ref="BI6329:BI6392" si="765">IF(B6329="","",IF(BG6329&lt;66,"Moins de 66",IF(BG6329&lt;71,"66 à 70",IF(BG6329&lt;76,"71 à 75",IF(BG6329&lt;81,"76 à 80",IF(BG6329&gt;=81,"plus de 80",""))))))</f>
        <v/>
      </c>
      <c r="BJ6329" t="str">
        <f t="shared" ref="BJ6329:BJ6392" ca="1" si="766">IF(A6329="","",DATEDIF(L6329,TODAY(),"y"))</f>
        <v/>
      </c>
      <c r="BK6329">
        <f t="shared" si="761"/>
        <v>1900</v>
      </c>
      <c r="BL6329">
        <f t="shared" si="762"/>
        <v>1900</v>
      </c>
      <c r="BM6329" t="str">
        <f t="shared" si="760"/>
        <v/>
      </c>
    </row>
    <row r="6330" spans="59:65">
      <c r="BG6330" t="str">
        <f t="shared" ca="1" si="763"/>
        <v/>
      </c>
      <c r="BH6330" t="str">
        <f t="shared" si="764"/>
        <v/>
      </c>
      <c r="BI6330" t="str">
        <f t="shared" si="765"/>
        <v/>
      </c>
      <c r="BJ6330" t="str">
        <f t="shared" ca="1" si="766"/>
        <v/>
      </c>
      <c r="BK6330">
        <f t="shared" si="761"/>
        <v>1900</v>
      </c>
      <c r="BL6330">
        <f t="shared" si="762"/>
        <v>1900</v>
      </c>
      <c r="BM6330" t="str">
        <f t="shared" si="760"/>
        <v/>
      </c>
    </row>
    <row r="6331" spans="59:65">
      <c r="BG6331" t="str">
        <f t="shared" ca="1" si="763"/>
        <v/>
      </c>
      <c r="BH6331" t="str">
        <f t="shared" si="764"/>
        <v/>
      </c>
      <c r="BI6331" t="str">
        <f t="shared" si="765"/>
        <v/>
      </c>
      <c r="BJ6331" t="str">
        <f t="shared" ca="1" si="766"/>
        <v/>
      </c>
      <c r="BK6331">
        <f t="shared" si="761"/>
        <v>1900</v>
      </c>
      <c r="BL6331">
        <f t="shared" si="762"/>
        <v>1900</v>
      </c>
      <c r="BM6331" t="str">
        <f t="shared" si="760"/>
        <v/>
      </c>
    </row>
    <row r="6332" spans="59:65">
      <c r="BG6332" t="str">
        <f t="shared" ca="1" si="763"/>
        <v/>
      </c>
      <c r="BH6332" t="str">
        <f t="shared" si="764"/>
        <v/>
      </c>
      <c r="BI6332" t="str">
        <f t="shared" si="765"/>
        <v/>
      </c>
      <c r="BJ6332" t="str">
        <f t="shared" ca="1" si="766"/>
        <v/>
      </c>
      <c r="BK6332">
        <f t="shared" si="761"/>
        <v>1900</v>
      </c>
      <c r="BL6332">
        <f t="shared" si="762"/>
        <v>1900</v>
      </c>
      <c r="BM6332" t="str">
        <f t="shared" si="760"/>
        <v/>
      </c>
    </row>
    <row r="6333" spans="59:65">
      <c r="BG6333" t="str">
        <f t="shared" ca="1" si="763"/>
        <v/>
      </c>
      <c r="BH6333" t="str">
        <f t="shared" si="764"/>
        <v/>
      </c>
      <c r="BI6333" t="str">
        <f t="shared" si="765"/>
        <v/>
      </c>
      <c r="BJ6333" t="str">
        <f t="shared" ca="1" si="766"/>
        <v/>
      </c>
      <c r="BK6333">
        <f t="shared" si="761"/>
        <v>1900</v>
      </c>
      <c r="BL6333">
        <f t="shared" si="762"/>
        <v>1900</v>
      </c>
      <c r="BM6333" t="str">
        <f t="shared" si="760"/>
        <v/>
      </c>
    </row>
    <row r="6334" spans="59:65">
      <c r="BG6334" t="str">
        <f t="shared" ca="1" si="763"/>
        <v/>
      </c>
      <c r="BH6334" t="str">
        <f t="shared" si="764"/>
        <v/>
      </c>
      <c r="BI6334" t="str">
        <f t="shared" si="765"/>
        <v/>
      </c>
      <c r="BJ6334" t="str">
        <f t="shared" ca="1" si="766"/>
        <v/>
      </c>
      <c r="BK6334">
        <f t="shared" si="761"/>
        <v>1900</v>
      </c>
      <c r="BL6334">
        <f t="shared" si="762"/>
        <v>1900</v>
      </c>
      <c r="BM6334" t="str">
        <f t="shared" si="760"/>
        <v/>
      </c>
    </row>
    <row r="6335" spans="59:65">
      <c r="BG6335" t="str">
        <f t="shared" ca="1" si="763"/>
        <v/>
      </c>
      <c r="BH6335" t="str">
        <f t="shared" si="764"/>
        <v/>
      </c>
      <c r="BI6335" t="str">
        <f t="shared" si="765"/>
        <v/>
      </c>
      <c r="BJ6335" t="str">
        <f t="shared" ca="1" si="766"/>
        <v/>
      </c>
      <c r="BK6335">
        <f t="shared" si="761"/>
        <v>1900</v>
      </c>
      <c r="BL6335">
        <f t="shared" si="762"/>
        <v>1900</v>
      </c>
      <c r="BM6335" t="str">
        <f t="shared" si="760"/>
        <v/>
      </c>
    </row>
    <row r="6336" spans="59:65">
      <c r="BG6336" t="str">
        <f t="shared" ca="1" si="763"/>
        <v/>
      </c>
      <c r="BH6336" t="str">
        <f t="shared" si="764"/>
        <v/>
      </c>
      <c r="BI6336" t="str">
        <f t="shared" si="765"/>
        <v/>
      </c>
      <c r="BJ6336" t="str">
        <f t="shared" ca="1" si="766"/>
        <v/>
      </c>
      <c r="BK6336">
        <f t="shared" si="761"/>
        <v>1900</v>
      </c>
      <c r="BL6336">
        <f t="shared" si="762"/>
        <v>1900</v>
      </c>
      <c r="BM6336" t="str">
        <f t="shared" si="760"/>
        <v/>
      </c>
    </row>
    <row r="6337" spans="59:65">
      <c r="BG6337" t="str">
        <f t="shared" ca="1" si="763"/>
        <v/>
      </c>
      <c r="BH6337" t="str">
        <f t="shared" si="764"/>
        <v/>
      </c>
      <c r="BI6337" t="str">
        <f t="shared" si="765"/>
        <v/>
      </c>
      <c r="BJ6337" t="str">
        <f t="shared" ca="1" si="766"/>
        <v/>
      </c>
      <c r="BK6337">
        <f t="shared" si="761"/>
        <v>1900</v>
      </c>
      <c r="BL6337">
        <f t="shared" si="762"/>
        <v>1900</v>
      </c>
      <c r="BM6337" t="str">
        <f t="shared" si="760"/>
        <v/>
      </c>
    </row>
    <row r="6338" spans="59:65">
      <c r="BG6338" t="str">
        <f t="shared" ca="1" si="763"/>
        <v/>
      </c>
      <c r="BH6338" t="str">
        <f t="shared" si="764"/>
        <v/>
      </c>
      <c r="BI6338" t="str">
        <f t="shared" si="765"/>
        <v/>
      </c>
      <c r="BJ6338" t="str">
        <f t="shared" ca="1" si="766"/>
        <v/>
      </c>
      <c r="BK6338">
        <f t="shared" si="761"/>
        <v>1900</v>
      </c>
      <c r="BL6338">
        <f t="shared" si="762"/>
        <v>1900</v>
      </c>
      <c r="BM6338" t="str">
        <f t="shared" ref="BM6338:BM6401" si="767">IF(A6338="","",IF(O6338="Adhérent",BG6338,""))</f>
        <v/>
      </c>
    </row>
    <row r="6339" spans="59:65">
      <c r="BG6339" t="str">
        <f t="shared" ca="1" si="763"/>
        <v/>
      </c>
      <c r="BH6339" t="str">
        <f t="shared" si="764"/>
        <v/>
      </c>
      <c r="BI6339" t="str">
        <f t="shared" si="765"/>
        <v/>
      </c>
      <c r="BJ6339" t="str">
        <f t="shared" ca="1" si="766"/>
        <v/>
      </c>
      <c r="BK6339">
        <f t="shared" ref="BK6339:BK6402" si="768">YEAR(L6339)</f>
        <v>1900</v>
      </c>
      <c r="BL6339">
        <f t="shared" ref="BL6339:BL6402" si="769">YEAR(E6339)</f>
        <v>1900</v>
      </c>
      <c r="BM6339" t="str">
        <f t="shared" si="767"/>
        <v/>
      </c>
    </row>
    <row r="6340" spans="59:65">
      <c r="BG6340" t="str">
        <f t="shared" ca="1" si="763"/>
        <v/>
      </c>
      <c r="BH6340" t="str">
        <f t="shared" si="764"/>
        <v/>
      </c>
      <c r="BI6340" t="str">
        <f t="shared" si="765"/>
        <v/>
      </c>
      <c r="BJ6340" t="str">
        <f t="shared" ca="1" si="766"/>
        <v/>
      </c>
      <c r="BK6340">
        <f t="shared" si="768"/>
        <v>1900</v>
      </c>
      <c r="BL6340">
        <f t="shared" si="769"/>
        <v>1900</v>
      </c>
      <c r="BM6340" t="str">
        <f t="shared" si="767"/>
        <v/>
      </c>
    </row>
    <row r="6341" spans="59:65">
      <c r="BG6341" t="str">
        <f t="shared" ca="1" si="763"/>
        <v/>
      </c>
      <c r="BH6341" t="str">
        <f t="shared" si="764"/>
        <v/>
      </c>
      <c r="BI6341" t="str">
        <f t="shared" si="765"/>
        <v/>
      </c>
      <c r="BJ6341" t="str">
        <f t="shared" ca="1" si="766"/>
        <v/>
      </c>
      <c r="BK6341">
        <f t="shared" si="768"/>
        <v>1900</v>
      </c>
      <c r="BL6341">
        <f t="shared" si="769"/>
        <v>1900</v>
      </c>
      <c r="BM6341" t="str">
        <f t="shared" si="767"/>
        <v/>
      </c>
    </row>
    <row r="6342" spans="59:65">
      <c r="BG6342" t="str">
        <f t="shared" ca="1" si="763"/>
        <v/>
      </c>
      <c r="BH6342" t="str">
        <f t="shared" si="764"/>
        <v/>
      </c>
      <c r="BI6342" t="str">
        <f t="shared" si="765"/>
        <v/>
      </c>
      <c r="BJ6342" t="str">
        <f t="shared" ca="1" si="766"/>
        <v/>
      </c>
      <c r="BK6342">
        <f t="shared" si="768"/>
        <v>1900</v>
      </c>
      <c r="BL6342">
        <f t="shared" si="769"/>
        <v>1900</v>
      </c>
      <c r="BM6342" t="str">
        <f t="shared" si="767"/>
        <v/>
      </c>
    </row>
    <row r="6343" spans="59:65">
      <c r="BG6343" t="str">
        <f t="shared" ca="1" si="763"/>
        <v/>
      </c>
      <c r="BH6343" t="str">
        <f t="shared" si="764"/>
        <v/>
      </c>
      <c r="BI6343" t="str">
        <f t="shared" si="765"/>
        <v/>
      </c>
      <c r="BJ6343" t="str">
        <f t="shared" ca="1" si="766"/>
        <v/>
      </c>
      <c r="BK6343">
        <f t="shared" si="768"/>
        <v>1900</v>
      </c>
      <c r="BL6343">
        <f t="shared" si="769"/>
        <v>1900</v>
      </c>
      <c r="BM6343" t="str">
        <f t="shared" si="767"/>
        <v/>
      </c>
    </row>
    <row r="6344" spans="59:65">
      <c r="BG6344" t="str">
        <f t="shared" ca="1" si="763"/>
        <v/>
      </c>
      <c r="BH6344" t="str">
        <f t="shared" si="764"/>
        <v/>
      </c>
      <c r="BI6344" t="str">
        <f t="shared" si="765"/>
        <v/>
      </c>
      <c r="BJ6344" t="str">
        <f t="shared" ca="1" si="766"/>
        <v/>
      </c>
      <c r="BK6344">
        <f t="shared" si="768"/>
        <v>1900</v>
      </c>
      <c r="BL6344">
        <f t="shared" si="769"/>
        <v>1900</v>
      </c>
      <c r="BM6344" t="str">
        <f t="shared" si="767"/>
        <v/>
      </c>
    </row>
    <row r="6345" spans="59:65">
      <c r="BG6345" t="str">
        <f t="shared" ca="1" si="763"/>
        <v/>
      </c>
      <c r="BH6345" t="str">
        <f t="shared" si="764"/>
        <v/>
      </c>
      <c r="BI6345" t="str">
        <f t="shared" si="765"/>
        <v/>
      </c>
      <c r="BJ6345" t="str">
        <f t="shared" ca="1" si="766"/>
        <v/>
      </c>
      <c r="BK6345">
        <f t="shared" si="768"/>
        <v>1900</v>
      </c>
      <c r="BL6345">
        <f t="shared" si="769"/>
        <v>1900</v>
      </c>
      <c r="BM6345" t="str">
        <f t="shared" si="767"/>
        <v/>
      </c>
    </row>
    <row r="6346" spans="59:65">
      <c r="BG6346" t="str">
        <f t="shared" ca="1" si="763"/>
        <v/>
      </c>
      <c r="BH6346" t="str">
        <f t="shared" si="764"/>
        <v/>
      </c>
      <c r="BI6346" t="str">
        <f t="shared" si="765"/>
        <v/>
      </c>
      <c r="BJ6346" t="str">
        <f t="shared" ca="1" si="766"/>
        <v/>
      </c>
      <c r="BK6346">
        <f t="shared" si="768"/>
        <v>1900</v>
      </c>
      <c r="BL6346">
        <f t="shared" si="769"/>
        <v>1900</v>
      </c>
      <c r="BM6346" t="str">
        <f t="shared" si="767"/>
        <v/>
      </c>
    </row>
    <row r="6347" spans="59:65">
      <c r="BG6347" t="str">
        <f t="shared" ca="1" si="763"/>
        <v/>
      </c>
      <c r="BH6347" t="str">
        <f t="shared" si="764"/>
        <v/>
      </c>
      <c r="BI6347" t="str">
        <f t="shared" si="765"/>
        <v/>
      </c>
      <c r="BJ6347" t="str">
        <f t="shared" ca="1" si="766"/>
        <v/>
      </c>
      <c r="BK6347">
        <f t="shared" si="768"/>
        <v>1900</v>
      </c>
      <c r="BL6347">
        <f t="shared" si="769"/>
        <v>1900</v>
      </c>
      <c r="BM6347" t="str">
        <f t="shared" si="767"/>
        <v/>
      </c>
    </row>
    <row r="6348" spans="59:65">
      <c r="BG6348" t="str">
        <f t="shared" ca="1" si="763"/>
        <v/>
      </c>
      <c r="BH6348" t="str">
        <f t="shared" si="764"/>
        <v/>
      </c>
      <c r="BI6348" t="str">
        <f t="shared" si="765"/>
        <v/>
      </c>
      <c r="BJ6348" t="str">
        <f t="shared" ca="1" si="766"/>
        <v/>
      </c>
      <c r="BK6348">
        <f t="shared" si="768"/>
        <v>1900</v>
      </c>
      <c r="BL6348">
        <f t="shared" si="769"/>
        <v>1900</v>
      </c>
      <c r="BM6348" t="str">
        <f t="shared" si="767"/>
        <v/>
      </c>
    </row>
    <row r="6349" spans="59:65">
      <c r="BG6349" t="str">
        <f t="shared" ca="1" si="763"/>
        <v/>
      </c>
      <c r="BH6349" t="str">
        <f t="shared" si="764"/>
        <v/>
      </c>
      <c r="BI6349" t="str">
        <f t="shared" si="765"/>
        <v/>
      </c>
      <c r="BJ6349" t="str">
        <f t="shared" ca="1" si="766"/>
        <v/>
      </c>
      <c r="BK6349">
        <f t="shared" si="768"/>
        <v>1900</v>
      </c>
      <c r="BL6349">
        <f t="shared" si="769"/>
        <v>1900</v>
      </c>
      <c r="BM6349" t="str">
        <f t="shared" si="767"/>
        <v/>
      </c>
    </row>
    <row r="6350" spans="59:65">
      <c r="BG6350" t="str">
        <f t="shared" ca="1" si="763"/>
        <v/>
      </c>
      <c r="BH6350" t="str">
        <f t="shared" si="764"/>
        <v/>
      </c>
      <c r="BI6350" t="str">
        <f t="shared" si="765"/>
        <v/>
      </c>
      <c r="BJ6350" t="str">
        <f t="shared" ca="1" si="766"/>
        <v/>
      </c>
      <c r="BK6350">
        <f t="shared" si="768"/>
        <v>1900</v>
      </c>
      <c r="BL6350">
        <f t="shared" si="769"/>
        <v>1900</v>
      </c>
      <c r="BM6350" t="str">
        <f t="shared" si="767"/>
        <v/>
      </c>
    </row>
    <row r="6351" spans="59:65">
      <c r="BG6351" t="str">
        <f t="shared" ca="1" si="763"/>
        <v/>
      </c>
      <c r="BH6351" t="str">
        <f t="shared" si="764"/>
        <v/>
      </c>
      <c r="BI6351" t="str">
        <f t="shared" si="765"/>
        <v/>
      </c>
      <c r="BJ6351" t="str">
        <f t="shared" ca="1" si="766"/>
        <v/>
      </c>
      <c r="BK6351">
        <f t="shared" si="768"/>
        <v>1900</v>
      </c>
      <c r="BL6351">
        <f t="shared" si="769"/>
        <v>1900</v>
      </c>
      <c r="BM6351" t="str">
        <f t="shared" si="767"/>
        <v/>
      </c>
    </row>
    <row r="6352" spans="59:65">
      <c r="BG6352" t="str">
        <f t="shared" ca="1" si="763"/>
        <v/>
      </c>
      <c r="BH6352" t="str">
        <f t="shared" si="764"/>
        <v/>
      </c>
      <c r="BI6352" t="str">
        <f t="shared" si="765"/>
        <v/>
      </c>
      <c r="BJ6352" t="str">
        <f t="shared" ca="1" si="766"/>
        <v/>
      </c>
      <c r="BK6352">
        <f t="shared" si="768"/>
        <v>1900</v>
      </c>
      <c r="BL6352">
        <f t="shared" si="769"/>
        <v>1900</v>
      </c>
      <c r="BM6352" t="str">
        <f t="shared" si="767"/>
        <v/>
      </c>
    </row>
    <row r="6353" spans="59:65">
      <c r="BG6353" t="str">
        <f t="shared" ca="1" si="763"/>
        <v/>
      </c>
      <c r="BH6353" t="str">
        <f t="shared" si="764"/>
        <v/>
      </c>
      <c r="BI6353" t="str">
        <f t="shared" si="765"/>
        <v/>
      </c>
      <c r="BJ6353" t="str">
        <f t="shared" ca="1" si="766"/>
        <v/>
      </c>
      <c r="BK6353">
        <f t="shared" si="768"/>
        <v>1900</v>
      </c>
      <c r="BL6353">
        <f t="shared" si="769"/>
        <v>1900</v>
      </c>
      <c r="BM6353" t="str">
        <f t="shared" si="767"/>
        <v/>
      </c>
    </row>
    <row r="6354" spans="59:65">
      <c r="BG6354" t="str">
        <f t="shared" ca="1" si="763"/>
        <v/>
      </c>
      <c r="BH6354" t="str">
        <f t="shared" si="764"/>
        <v/>
      </c>
      <c r="BI6354" t="str">
        <f t="shared" si="765"/>
        <v/>
      </c>
      <c r="BJ6354" t="str">
        <f t="shared" ca="1" si="766"/>
        <v/>
      </c>
      <c r="BK6354">
        <f t="shared" si="768"/>
        <v>1900</v>
      </c>
      <c r="BL6354">
        <f t="shared" si="769"/>
        <v>1900</v>
      </c>
      <c r="BM6354" t="str">
        <f t="shared" si="767"/>
        <v/>
      </c>
    </row>
    <row r="6355" spans="59:65">
      <c r="BG6355" t="str">
        <f t="shared" ca="1" si="763"/>
        <v/>
      </c>
      <c r="BH6355" t="str">
        <f t="shared" si="764"/>
        <v/>
      </c>
      <c r="BI6355" t="str">
        <f t="shared" si="765"/>
        <v/>
      </c>
      <c r="BJ6355" t="str">
        <f t="shared" ca="1" si="766"/>
        <v/>
      </c>
      <c r="BK6355">
        <f t="shared" si="768"/>
        <v>1900</v>
      </c>
      <c r="BL6355">
        <f t="shared" si="769"/>
        <v>1900</v>
      </c>
      <c r="BM6355" t="str">
        <f t="shared" si="767"/>
        <v/>
      </c>
    </row>
    <row r="6356" spans="59:65">
      <c r="BG6356" t="str">
        <f t="shared" ca="1" si="763"/>
        <v/>
      </c>
      <c r="BH6356" t="str">
        <f t="shared" si="764"/>
        <v/>
      </c>
      <c r="BI6356" t="str">
        <f t="shared" si="765"/>
        <v/>
      </c>
      <c r="BJ6356" t="str">
        <f t="shared" ca="1" si="766"/>
        <v/>
      </c>
      <c r="BK6356">
        <f t="shared" si="768"/>
        <v>1900</v>
      </c>
      <c r="BL6356">
        <f t="shared" si="769"/>
        <v>1900</v>
      </c>
      <c r="BM6356" t="str">
        <f t="shared" si="767"/>
        <v/>
      </c>
    </row>
    <row r="6357" spans="59:65">
      <c r="BG6357" t="str">
        <f t="shared" ca="1" si="763"/>
        <v/>
      </c>
      <c r="BH6357" t="str">
        <f t="shared" si="764"/>
        <v/>
      </c>
      <c r="BI6357" t="str">
        <f t="shared" si="765"/>
        <v/>
      </c>
      <c r="BJ6357" t="str">
        <f t="shared" ca="1" si="766"/>
        <v/>
      </c>
      <c r="BK6357">
        <f t="shared" si="768"/>
        <v>1900</v>
      </c>
      <c r="BL6357">
        <f t="shared" si="769"/>
        <v>1900</v>
      </c>
      <c r="BM6357" t="str">
        <f t="shared" si="767"/>
        <v/>
      </c>
    </row>
    <row r="6358" spans="59:65">
      <c r="BG6358" t="str">
        <f t="shared" ca="1" si="763"/>
        <v/>
      </c>
      <c r="BH6358" t="str">
        <f t="shared" si="764"/>
        <v/>
      </c>
      <c r="BI6358" t="str">
        <f t="shared" si="765"/>
        <v/>
      </c>
      <c r="BJ6358" t="str">
        <f t="shared" ca="1" si="766"/>
        <v/>
      </c>
      <c r="BK6358">
        <f t="shared" si="768"/>
        <v>1900</v>
      </c>
      <c r="BL6358">
        <f t="shared" si="769"/>
        <v>1900</v>
      </c>
      <c r="BM6358" t="str">
        <f t="shared" si="767"/>
        <v/>
      </c>
    </row>
    <row r="6359" spans="59:65">
      <c r="BG6359" t="str">
        <f t="shared" ca="1" si="763"/>
        <v/>
      </c>
      <c r="BH6359" t="str">
        <f t="shared" si="764"/>
        <v/>
      </c>
      <c r="BI6359" t="str">
        <f t="shared" si="765"/>
        <v/>
      </c>
      <c r="BJ6359" t="str">
        <f t="shared" ca="1" si="766"/>
        <v/>
      </c>
      <c r="BK6359">
        <f t="shared" si="768"/>
        <v>1900</v>
      </c>
      <c r="BL6359">
        <f t="shared" si="769"/>
        <v>1900</v>
      </c>
      <c r="BM6359" t="str">
        <f t="shared" si="767"/>
        <v/>
      </c>
    </row>
    <row r="6360" spans="59:65">
      <c r="BG6360" t="str">
        <f t="shared" ca="1" si="763"/>
        <v/>
      </c>
      <c r="BH6360" t="str">
        <f t="shared" si="764"/>
        <v/>
      </c>
      <c r="BI6360" t="str">
        <f t="shared" si="765"/>
        <v/>
      </c>
      <c r="BJ6360" t="str">
        <f t="shared" ca="1" si="766"/>
        <v/>
      </c>
      <c r="BK6360">
        <f t="shared" si="768"/>
        <v>1900</v>
      </c>
      <c r="BL6360">
        <f t="shared" si="769"/>
        <v>1900</v>
      </c>
      <c r="BM6360" t="str">
        <f t="shared" si="767"/>
        <v/>
      </c>
    </row>
    <row r="6361" spans="59:65">
      <c r="BG6361" t="str">
        <f t="shared" ca="1" si="763"/>
        <v/>
      </c>
      <c r="BH6361" t="str">
        <f t="shared" si="764"/>
        <v/>
      </c>
      <c r="BI6361" t="str">
        <f t="shared" si="765"/>
        <v/>
      </c>
      <c r="BJ6361" t="str">
        <f t="shared" ca="1" si="766"/>
        <v/>
      </c>
      <c r="BK6361">
        <f t="shared" si="768"/>
        <v>1900</v>
      </c>
      <c r="BL6361">
        <f t="shared" si="769"/>
        <v>1900</v>
      </c>
      <c r="BM6361" t="str">
        <f t="shared" si="767"/>
        <v/>
      </c>
    </row>
    <row r="6362" spans="59:65">
      <c r="BG6362" t="str">
        <f t="shared" ca="1" si="763"/>
        <v/>
      </c>
      <c r="BH6362" t="str">
        <f t="shared" si="764"/>
        <v/>
      </c>
      <c r="BI6362" t="str">
        <f t="shared" si="765"/>
        <v/>
      </c>
      <c r="BJ6362" t="str">
        <f t="shared" ca="1" si="766"/>
        <v/>
      </c>
      <c r="BK6362">
        <f t="shared" si="768"/>
        <v>1900</v>
      </c>
      <c r="BL6362">
        <f t="shared" si="769"/>
        <v>1900</v>
      </c>
      <c r="BM6362" t="str">
        <f t="shared" si="767"/>
        <v/>
      </c>
    </row>
    <row r="6363" spans="59:65">
      <c r="BG6363" t="str">
        <f t="shared" ca="1" si="763"/>
        <v/>
      </c>
      <c r="BH6363" t="str">
        <f t="shared" si="764"/>
        <v/>
      </c>
      <c r="BI6363" t="str">
        <f t="shared" si="765"/>
        <v/>
      </c>
      <c r="BJ6363" t="str">
        <f t="shared" ca="1" si="766"/>
        <v/>
      </c>
      <c r="BK6363">
        <f t="shared" si="768"/>
        <v>1900</v>
      </c>
      <c r="BL6363">
        <f t="shared" si="769"/>
        <v>1900</v>
      </c>
      <c r="BM6363" t="str">
        <f t="shared" si="767"/>
        <v/>
      </c>
    </row>
    <row r="6364" spans="59:65">
      <c r="BG6364" t="str">
        <f t="shared" ca="1" si="763"/>
        <v/>
      </c>
      <c r="BH6364" t="str">
        <f t="shared" si="764"/>
        <v/>
      </c>
      <c r="BI6364" t="str">
        <f t="shared" si="765"/>
        <v/>
      </c>
      <c r="BJ6364" t="str">
        <f t="shared" ca="1" si="766"/>
        <v/>
      </c>
      <c r="BK6364">
        <f t="shared" si="768"/>
        <v>1900</v>
      </c>
      <c r="BL6364">
        <f t="shared" si="769"/>
        <v>1900</v>
      </c>
      <c r="BM6364" t="str">
        <f t="shared" si="767"/>
        <v/>
      </c>
    </row>
    <row r="6365" spans="59:65">
      <c r="BG6365" t="str">
        <f t="shared" ca="1" si="763"/>
        <v/>
      </c>
      <c r="BH6365" t="str">
        <f t="shared" si="764"/>
        <v/>
      </c>
      <c r="BI6365" t="str">
        <f t="shared" si="765"/>
        <v/>
      </c>
      <c r="BJ6365" t="str">
        <f t="shared" ca="1" si="766"/>
        <v/>
      </c>
      <c r="BK6365">
        <f t="shared" si="768"/>
        <v>1900</v>
      </c>
      <c r="BL6365">
        <f t="shared" si="769"/>
        <v>1900</v>
      </c>
      <c r="BM6365" t="str">
        <f t="shared" si="767"/>
        <v/>
      </c>
    </row>
    <row r="6366" spans="59:65">
      <c r="BG6366" t="str">
        <f t="shared" ca="1" si="763"/>
        <v/>
      </c>
      <c r="BH6366" t="str">
        <f t="shared" si="764"/>
        <v/>
      </c>
      <c r="BI6366" t="str">
        <f t="shared" si="765"/>
        <v/>
      </c>
      <c r="BJ6366" t="str">
        <f t="shared" ca="1" si="766"/>
        <v/>
      </c>
      <c r="BK6366">
        <f t="shared" si="768"/>
        <v>1900</v>
      </c>
      <c r="BL6366">
        <f t="shared" si="769"/>
        <v>1900</v>
      </c>
      <c r="BM6366" t="str">
        <f t="shared" si="767"/>
        <v/>
      </c>
    </row>
    <row r="6367" spans="59:65">
      <c r="BG6367" t="str">
        <f t="shared" ca="1" si="763"/>
        <v/>
      </c>
      <c r="BH6367" t="str">
        <f t="shared" si="764"/>
        <v/>
      </c>
      <c r="BI6367" t="str">
        <f t="shared" si="765"/>
        <v/>
      </c>
      <c r="BJ6367" t="str">
        <f t="shared" ca="1" si="766"/>
        <v/>
      </c>
      <c r="BK6367">
        <f t="shared" si="768"/>
        <v>1900</v>
      </c>
      <c r="BL6367">
        <f t="shared" si="769"/>
        <v>1900</v>
      </c>
      <c r="BM6367" t="str">
        <f t="shared" si="767"/>
        <v/>
      </c>
    </row>
    <row r="6368" spans="59:65">
      <c r="BG6368" t="str">
        <f t="shared" ca="1" si="763"/>
        <v/>
      </c>
      <c r="BH6368" t="str">
        <f t="shared" si="764"/>
        <v/>
      </c>
      <c r="BI6368" t="str">
        <f t="shared" si="765"/>
        <v/>
      </c>
      <c r="BJ6368" t="str">
        <f t="shared" ca="1" si="766"/>
        <v/>
      </c>
      <c r="BK6368">
        <f t="shared" si="768"/>
        <v>1900</v>
      </c>
      <c r="BL6368">
        <f t="shared" si="769"/>
        <v>1900</v>
      </c>
      <c r="BM6368" t="str">
        <f t="shared" si="767"/>
        <v/>
      </c>
    </row>
    <row r="6369" spans="59:65">
      <c r="BG6369" t="str">
        <f t="shared" ca="1" si="763"/>
        <v/>
      </c>
      <c r="BH6369" t="str">
        <f t="shared" si="764"/>
        <v/>
      </c>
      <c r="BI6369" t="str">
        <f t="shared" si="765"/>
        <v/>
      </c>
      <c r="BJ6369" t="str">
        <f t="shared" ca="1" si="766"/>
        <v/>
      </c>
      <c r="BK6369">
        <f t="shared" si="768"/>
        <v>1900</v>
      </c>
      <c r="BL6369">
        <f t="shared" si="769"/>
        <v>1900</v>
      </c>
      <c r="BM6369" t="str">
        <f t="shared" si="767"/>
        <v/>
      </c>
    </row>
    <row r="6370" spans="59:65">
      <c r="BG6370" t="str">
        <f t="shared" ca="1" si="763"/>
        <v/>
      </c>
      <c r="BH6370" t="str">
        <f t="shared" si="764"/>
        <v/>
      </c>
      <c r="BI6370" t="str">
        <f t="shared" si="765"/>
        <v/>
      </c>
      <c r="BJ6370" t="str">
        <f t="shared" ca="1" si="766"/>
        <v/>
      </c>
      <c r="BK6370">
        <f t="shared" si="768"/>
        <v>1900</v>
      </c>
      <c r="BL6370">
        <f t="shared" si="769"/>
        <v>1900</v>
      </c>
      <c r="BM6370" t="str">
        <f t="shared" si="767"/>
        <v/>
      </c>
    </row>
    <row r="6371" spans="59:65">
      <c r="BG6371" t="str">
        <f t="shared" ca="1" si="763"/>
        <v/>
      </c>
      <c r="BH6371" t="str">
        <f t="shared" si="764"/>
        <v/>
      </c>
      <c r="BI6371" t="str">
        <f t="shared" si="765"/>
        <v/>
      </c>
      <c r="BJ6371" t="str">
        <f t="shared" ca="1" si="766"/>
        <v/>
      </c>
      <c r="BK6371">
        <f t="shared" si="768"/>
        <v>1900</v>
      </c>
      <c r="BL6371">
        <f t="shared" si="769"/>
        <v>1900</v>
      </c>
      <c r="BM6371" t="str">
        <f t="shared" si="767"/>
        <v/>
      </c>
    </row>
    <row r="6372" spans="59:65">
      <c r="BG6372" t="str">
        <f t="shared" ca="1" si="763"/>
        <v/>
      </c>
      <c r="BH6372" t="str">
        <f t="shared" si="764"/>
        <v/>
      </c>
      <c r="BI6372" t="str">
        <f t="shared" si="765"/>
        <v/>
      </c>
      <c r="BJ6372" t="str">
        <f t="shared" ca="1" si="766"/>
        <v/>
      </c>
      <c r="BK6372">
        <f t="shared" si="768"/>
        <v>1900</v>
      </c>
      <c r="BL6372">
        <f t="shared" si="769"/>
        <v>1900</v>
      </c>
      <c r="BM6372" t="str">
        <f t="shared" si="767"/>
        <v/>
      </c>
    </row>
    <row r="6373" spans="59:65">
      <c r="BG6373" t="str">
        <f t="shared" ca="1" si="763"/>
        <v/>
      </c>
      <c r="BH6373" t="str">
        <f t="shared" si="764"/>
        <v/>
      </c>
      <c r="BI6373" t="str">
        <f t="shared" si="765"/>
        <v/>
      </c>
      <c r="BJ6373" t="str">
        <f t="shared" ca="1" si="766"/>
        <v/>
      </c>
      <c r="BK6373">
        <f t="shared" si="768"/>
        <v>1900</v>
      </c>
      <c r="BL6373">
        <f t="shared" si="769"/>
        <v>1900</v>
      </c>
      <c r="BM6373" t="str">
        <f t="shared" si="767"/>
        <v/>
      </c>
    </row>
    <row r="6374" spans="59:65">
      <c r="BG6374" t="str">
        <f t="shared" ca="1" si="763"/>
        <v/>
      </c>
      <c r="BH6374" t="str">
        <f t="shared" si="764"/>
        <v/>
      </c>
      <c r="BI6374" t="str">
        <f t="shared" si="765"/>
        <v/>
      </c>
      <c r="BJ6374" t="str">
        <f t="shared" ca="1" si="766"/>
        <v/>
      </c>
      <c r="BK6374">
        <f t="shared" si="768"/>
        <v>1900</v>
      </c>
      <c r="BL6374">
        <f t="shared" si="769"/>
        <v>1900</v>
      </c>
      <c r="BM6374" t="str">
        <f t="shared" si="767"/>
        <v/>
      </c>
    </row>
    <row r="6375" spans="59:65">
      <c r="BG6375" t="str">
        <f t="shared" ca="1" si="763"/>
        <v/>
      </c>
      <c r="BH6375" t="str">
        <f t="shared" si="764"/>
        <v/>
      </c>
      <c r="BI6375" t="str">
        <f t="shared" si="765"/>
        <v/>
      </c>
      <c r="BJ6375" t="str">
        <f t="shared" ca="1" si="766"/>
        <v/>
      </c>
      <c r="BK6375">
        <f t="shared" si="768"/>
        <v>1900</v>
      </c>
      <c r="BL6375">
        <f t="shared" si="769"/>
        <v>1900</v>
      </c>
      <c r="BM6375" t="str">
        <f t="shared" si="767"/>
        <v/>
      </c>
    </row>
    <row r="6376" spans="59:65">
      <c r="BG6376" t="str">
        <f t="shared" ca="1" si="763"/>
        <v/>
      </c>
      <c r="BH6376" t="str">
        <f t="shared" si="764"/>
        <v/>
      </c>
      <c r="BI6376" t="str">
        <f t="shared" si="765"/>
        <v/>
      </c>
      <c r="BJ6376" t="str">
        <f t="shared" ca="1" si="766"/>
        <v/>
      </c>
      <c r="BK6376">
        <f t="shared" si="768"/>
        <v>1900</v>
      </c>
      <c r="BL6376">
        <f t="shared" si="769"/>
        <v>1900</v>
      </c>
      <c r="BM6376" t="str">
        <f t="shared" si="767"/>
        <v/>
      </c>
    </row>
    <row r="6377" spans="59:65">
      <c r="BG6377" t="str">
        <f t="shared" ca="1" si="763"/>
        <v/>
      </c>
      <c r="BH6377" t="str">
        <f t="shared" si="764"/>
        <v/>
      </c>
      <c r="BI6377" t="str">
        <f t="shared" si="765"/>
        <v/>
      </c>
      <c r="BJ6377" t="str">
        <f t="shared" ca="1" si="766"/>
        <v/>
      </c>
      <c r="BK6377">
        <f t="shared" si="768"/>
        <v>1900</v>
      </c>
      <c r="BL6377">
        <f t="shared" si="769"/>
        <v>1900</v>
      </c>
      <c r="BM6377" t="str">
        <f t="shared" si="767"/>
        <v/>
      </c>
    </row>
    <row r="6378" spans="59:65">
      <c r="BG6378" t="str">
        <f t="shared" ca="1" si="763"/>
        <v/>
      </c>
      <c r="BH6378" t="str">
        <f t="shared" si="764"/>
        <v/>
      </c>
      <c r="BI6378" t="str">
        <f t="shared" si="765"/>
        <v/>
      </c>
      <c r="BJ6378" t="str">
        <f t="shared" ca="1" si="766"/>
        <v/>
      </c>
      <c r="BK6378">
        <f t="shared" si="768"/>
        <v>1900</v>
      </c>
      <c r="BL6378">
        <f t="shared" si="769"/>
        <v>1900</v>
      </c>
      <c r="BM6378" t="str">
        <f t="shared" si="767"/>
        <v/>
      </c>
    </row>
    <row r="6379" spans="59:65">
      <c r="BG6379" t="str">
        <f t="shared" ca="1" si="763"/>
        <v/>
      </c>
      <c r="BH6379" t="str">
        <f t="shared" si="764"/>
        <v/>
      </c>
      <c r="BI6379" t="str">
        <f t="shared" si="765"/>
        <v/>
      </c>
      <c r="BJ6379" t="str">
        <f t="shared" ca="1" si="766"/>
        <v/>
      </c>
      <c r="BK6379">
        <f t="shared" si="768"/>
        <v>1900</v>
      </c>
      <c r="BL6379">
        <f t="shared" si="769"/>
        <v>1900</v>
      </c>
      <c r="BM6379" t="str">
        <f t="shared" si="767"/>
        <v/>
      </c>
    </row>
    <row r="6380" spans="59:65">
      <c r="BG6380" t="str">
        <f t="shared" ca="1" si="763"/>
        <v/>
      </c>
      <c r="BH6380" t="str">
        <f t="shared" si="764"/>
        <v/>
      </c>
      <c r="BI6380" t="str">
        <f t="shared" si="765"/>
        <v/>
      </c>
      <c r="BJ6380" t="str">
        <f t="shared" ca="1" si="766"/>
        <v/>
      </c>
      <c r="BK6380">
        <f t="shared" si="768"/>
        <v>1900</v>
      </c>
      <c r="BL6380">
        <f t="shared" si="769"/>
        <v>1900</v>
      </c>
      <c r="BM6380" t="str">
        <f t="shared" si="767"/>
        <v/>
      </c>
    </row>
    <row r="6381" spans="59:65">
      <c r="BG6381" t="str">
        <f t="shared" ca="1" si="763"/>
        <v/>
      </c>
      <c r="BH6381" t="str">
        <f t="shared" si="764"/>
        <v/>
      </c>
      <c r="BI6381" t="str">
        <f t="shared" si="765"/>
        <v/>
      </c>
      <c r="BJ6381" t="str">
        <f t="shared" ca="1" si="766"/>
        <v/>
      </c>
      <c r="BK6381">
        <f t="shared" si="768"/>
        <v>1900</v>
      </c>
      <c r="BL6381">
        <f t="shared" si="769"/>
        <v>1900</v>
      </c>
      <c r="BM6381" t="str">
        <f t="shared" si="767"/>
        <v/>
      </c>
    </row>
    <row r="6382" spans="59:65">
      <c r="BG6382" t="str">
        <f t="shared" ca="1" si="763"/>
        <v/>
      </c>
      <c r="BH6382" t="str">
        <f t="shared" si="764"/>
        <v/>
      </c>
      <c r="BI6382" t="str">
        <f t="shared" si="765"/>
        <v/>
      </c>
      <c r="BJ6382" t="str">
        <f t="shared" ca="1" si="766"/>
        <v/>
      </c>
      <c r="BK6382">
        <f t="shared" si="768"/>
        <v>1900</v>
      </c>
      <c r="BL6382">
        <f t="shared" si="769"/>
        <v>1900</v>
      </c>
      <c r="BM6382" t="str">
        <f t="shared" si="767"/>
        <v/>
      </c>
    </row>
    <row r="6383" spans="59:65">
      <c r="BG6383" t="str">
        <f t="shared" ca="1" si="763"/>
        <v/>
      </c>
      <c r="BH6383" t="str">
        <f t="shared" si="764"/>
        <v/>
      </c>
      <c r="BI6383" t="str">
        <f t="shared" si="765"/>
        <v/>
      </c>
      <c r="BJ6383" t="str">
        <f t="shared" ca="1" si="766"/>
        <v/>
      </c>
      <c r="BK6383">
        <f t="shared" si="768"/>
        <v>1900</v>
      </c>
      <c r="BL6383">
        <f t="shared" si="769"/>
        <v>1900</v>
      </c>
      <c r="BM6383" t="str">
        <f t="shared" si="767"/>
        <v/>
      </c>
    </row>
    <row r="6384" spans="59:65">
      <c r="BG6384" t="str">
        <f t="shared" ca="1" si="763"/>
        <v/>
      </c>
      <c r="BH6384" t="str">
        <f t="shared" si="764"/>
        <v/>
      </c>
      <c r="BI6384" t="str">
        <f t="shared" si="765"/>
        <v/>
      </c>
      <c r="BJ6384" t="str">
        <f t="shared" ca="1" si="766"/>
        <v/>
      </c>
      <c r="BK6384">
        <f t="shared" si="768"/>
        <v>1900</v>
      </c>
      <c r="BL6384">
        <f t="shared" si="769"/>
        <v>1900</v>
      </c>
      <c r="BM6384" t="str">
        <f t="shared" si="767"/>
        <v/>
      </c>
    </row>
    <row r="6385" spans="59:65">
      <c r="BG6385" t="str">
        <f t="shared" ca="1" si="763"/>
        <v/>
      </c>
      <c r="BH6385" t="str">
        <f t="shared" si="764"/>
        <v/>
      </c>
      <c r="BI6385" t="str">
        <f t="shared" si="765"/>
        <v/>
      </c>
      <c r="BJ6385" t="str">
        <f t="shared" ca="1" si="766"/>
        <v/>
      </c>
      <c r="BK6385">
        <f t="shared" si="768"/>
        <v>1900</v>
      </c>
      <c r="BL6385">
        <f t="shared" si="769"/>
        <v>1900</v>
      </c>
      <c r="BM6385" t="str">
        <f t="shared" si="767"/>
        <v/>
      </c>
    </row>
    <row r="6386" spans="59:65">
      <c r="BG6386" t="str">
        <f t="shared" ca="1" si="763"/>
        <v/>
      </c>
      <c r="BH6386" t="str">
        <f t="shared" si="764"/>
        <v/>
      </c>
      <c r="BI6386" t="str">
        <f t="shared" si="765"/>
        <v/>
      </c>
      <c r="BJ6386" t="str">
        <f t="shared" ca="1" si="766"/>
        <v/>
      </c>
      <c r="BK6386">
        <f t="shared" si="768"/>
        <v>1900</v>
      </c>
      <c r="BL6386">
        <f t="shared" si="769"/>
        <v>1900</v>
      </c>
      <c r="BM6386" t="str">
        <f t="shared" si="767"/>
        <v/>
      </c>
    </row>
    <row r="6387" spans="59:65">
      <c r="BG6387" t="str">
        <f t="shared" ca="1" si="763"/>
        <v/>
      </c>
      <c r="BH6387" t="str">
        <f t="shared" si="764"/>
        <v/>
      </c>
      <c r="BI6387" t="str">
        <f t="shared" si="765"/>
        <v/>
      </c>
      <c r="BJ6387" t="str">
        <f t="shared" ca="1" si="766"/>
        <v/>
      </c>
      <c r="BK6387">
        <f t="shared" si="768"/>
        <v>1900</v>
      </c>
      <c r="BL6387">
        <f t="shared" si="769"/>
        <v>1900</v>
      </c>
      <c r="BM6387" t="str">
        <f t="shared" si="767"/>
        <v/>
      </c>
    </row>
    <row r="6388" spans="59:65">
      <c r="BG6388" t="str">
        <f t="shared" ca="1" si="763"/>
        <v/>
      </c>
      <c r="BH6388" t="str">
        <f t="shared" si="764"/>
        <v/>
      </c>
      <c r="BI6388" t="str">
        <f t="shared" si="765"/>
        <v/>
      </c>
      <c r="BJ6388" t="str">
        <f t="shared" ca="1" si="766"/>
        <v/>
      </c>
      <c r="BK6388">
        <f t="shared" si="768"/>
        <v>1900</v>
      </c>
      <c r="BL6388">
        <f t="shared" si="769"/>
        <v>1900</v>
      </c>
      <c r="BM6388" t="str">
        <f t="shared" si="767"/>
        <v/>
      </c>
    </row>
    <row r="6389" spans="59:65">
      <c r="BG6389" t="str">
        <f t="shared" ca="1" si="763"/>
        <v/>
      </c>
      <c r="BH6389" t="str">
        <f t="shared" si="764"/>
        <v/>
      </c>
      <c r="BI6389" t="str">
        <f t="shared" si="765"/>
        <v/>
      </c>
      <c r="BJ6389" t="str">
        <f t="shared" ca="1" si="766"/>
        <v/>
      </c>
      <c r="BK6389">
        <f t="shared" si="768"/>
        <v>1900</v>
      </c>
      <c r="BL6389">
        <f t="shared" si="769"/>
        <v>1900</v>
      </c>
      <c r="BM6389" t="str">
        <f t="shared" si="767"/>
        <v/>
      </c>
    </row>
    <row r="6390" spans="59:65">
      <c r="BG6390" t="str">
        <f t="shared" ca="1" si="763"/>
        <v/>
      </c>
      <c r="BH6390" t="str">
        <f t="shared" si="764"/>
        <v/>
      </c>
      <c r="BI6390" t="str">
        <f t="shared" si="765"/>
        <v/>
      </c>
      <c r="BJ6390" t="str">
        <f t="shared" ca="1" si="766"/>
        <v/>
      </c>
      <c r="BK6390">
        <f t="shared" si="768"/>
        <v>1900</v>
      </c>
      <c r="BL6390">
        <f t="shared" si="769"/>
        <v>1900</v>
      </c>
      <c r="BM6390" t="str">
        <f t="shared" si="767"/>
        <v/>
      </c>
    </row>
    <row r="6391" spans="59:65">
      <c r="BG6391" t="str">
        <f t="shared" ca="1" si="763"/>
        <v/>
      </c>
      <c r="BH6391" t="str">
        <f t="shared" si="764"/>
        <v/>
      </c>
      <c r="BI6391" t="str">
        <f t="shared" si="765"/>
        <v/>
      </c>
      <c r="BJ6391" t="str">
        <f t="shared" ca="1" si="766"/>
        <v/>
      </c>
      <c r="BK6391">
        <f t="shared" si="768"/>
        <v>1900</v>
      </c>
      <c r="BL6391">
        <f t="shared" si="769"/>
        <v>1900</v>
      </c>
      <c r="BM6391" t="str">
        <f t="shared" si="767"/>
        <v/>
      </c>
    </row>
    <row r="6392" spans="59:65">
      <c r="BG6392" t="str">
        <f t="shared" ca="1" si="763"/>
        <v/>
      </c>
      <c r="BH6392" t="str">
        <f t="shared" si="764"/>
        <v/>
      </c>
      <c r="BI6392" t="str">
        <f t="shared" si="765"/>
        <v/>
      </c>
      <c r="BJ6392" t="str">
        <f t="shared" ca="1" si="766"/>
        <v/>
      </c>
      <c r="BK6392">
        <f t="shared" si="768"/>
        <v>1900</v>
      </c>
      <c r="BL6392">
        <f t="shared" si="769"/>
        <v>1900</v>
      </c>
      <c r="BM6392" t="str">
        <f t="shared" si="767"/>
        <v/>
      </c>
    </row>
    <row r="6393" spans="59:65">
      <c r="BG6393" t="str">
        <f t="shared" ref="BG6393:BG6456" ca="1" si="770">IF(A6393="","",DATEDIF(J6393,TODAY(),"y"))</f>
        <v/>
      </c>
      <c r="BH6393" t="str">
        <f t="shared" ref="BH6393:BH6456" si="771">IF(A6393="","",IF(BG6393&lt;61,"Moins de 61",IF(BG6393&lt;66,"61 à 65",IF(BG6393&lt;71,"66 à 70",IF(BG6393&lt;76,"71 à 75",IF(BG6393&lt;81,"76 à 80",IF(BG6393&lt;86,"81 à 85",IF(BG6393&lt;91,"86 à 90",IF(BG6393&lt;96,"91 à 95",IF(BG6393&lt;101,"96 à 100",IF(BG6393&gt;=101,"101 et plus","")))))))))))</f>
        <v/>
      </c>
      <c r="BI6393" t="str">
        <f t="shared" ref="BI6393:BI6456" si="772">IF(B6393="","",IF(BG6393&lt;66,"Moins de 66",IF(BG6393&lt;71,"66 à 70",IF(BG6393&lt;76,"71 à 75",IF(BG6393&lt;81,"76 à 80",IF(BG6393&gt;=81,"plus de 80",""))))))</f>
        <v/>
      </c>
      <c r="BJ6393" t="str">
        <f t="shared" ref="BJ6393:BJ6456" ca="1" si="773">IF(A6393="","",DATEDIF(L6393,TODAY(),"y"))</f>
        <v/>
      </c>
      <c r="BK6393">
        <f t="shared" si="768"/>
        <v>1900</v>
      </c>
      <c r="BL6393">
        <f t="shared" si="769"/>
        <v>1900</v>
      </c>
      <c r="BM6393" t="str">
        <f t="shared" si="767"/>
        <v/>
      </c>
    </row>
    <row r="6394" spans="59:65">
      <c r="BG6394" t="str">
        <f t="shared" ca="1" si="770"/>
        <v/>
      </c>
      <c r="BH6394" t="str">
        <f t="shared" si="771"/>
        <v/>
      </c>
      <c r="BI6394" t="str">
        <f t="shared" si="772"/>
        <v/>
      </c>
      <c r="BJ6394" t="str">
        <f t="shared" ca="1" si="773"/>
        <v/>
      </c>
      <c r="BK6394">
        <f t="shared" si="768"/>
        <v>1900</v>
      </c>
      <c r="BL6394">
        <f t="shared" si="769"/>
        <v>1900</v>
      </c>
      <c r="BM6394" t="str">
        <f t="shared" si="767"/>
        <v/>
      </c>
    </row>
    <row r="6395" spans="59:65">
      <c r="BG6395" t="str">
        <f t="shared" ca="1" si="770"/>
        <v/>
      </c>
      <c r="BH6395" t="str">
        <f t="shared" si="771"/>
        <v/>
      </c>
      <c r="BI6395" t="str">
        <f t="shared" si="772"/>
        <v/>
      </c>
      <c r="BJ6395" t="str">
        <f t="shared" ca="1" si="773"/>
        <v/>
      </c>
      <c r="BK6395">
        <f t="shared" si="768"/>
        <v>1900</v>
      </c>
      <c r="BL6395">
        <f t="shared" si="769"/>
        <v>1900</v>
      </c>
      <c r="BM6395" t="str">
        <f t="shared" si="767"/>
        <v/>
      </c>
    </row>
    <row r="6396" spans="59:65">
      <c r="BG6396" t="str">
        <f t="shared" ca="1" si="770"/>
        <v/>
      </c>
      <c r="BH6396" t="str">
        <f t="shared" si="771"/>
        <v/>
      </c>
      <c r="BI6396" t="str">
        <f t="shared" si="772"/>
        <v/>
      </c>
      <c r="BJ6396" t="str">
        <f t="shared" ca="1" si="773"/>
        <v/>
      </c>
      <c r="BK6396">
        <f t="shared" si="768"/>
        <v>1900</v>
      </c>
      <c r="BL6396">
        <f t="shared" si="769"/>
        <v>1900</v>
      </c>
      <c r="BM6396" t="str">
        <f t="shared" si="767"/>
        <v/>
      </c>
    </row>
    <row r="6397" spans="59:65">
      <c r="BG6397" t="str">
        <f t="shared" ca="1" si="770"/>
        <v/>
      </c>
      <c r="BH6397" t="str">
        <f t="shared" si="771"/>
        <v/>
      </c>
      <c r="BI6397" t="str">
        <f t="shared" si="772"/>
        <v/>
      </c>
      <c r="BJ6397" t="str">
        <f t="shared" ca="1" si="773"/>
        <v/>
      </c>
      <c r="BK6397">
        <f t="shared" si="768"/>
        <v>1900</v>
      </c>
      <c r="BL6397">
        <f t="shared" si="769"/>
        <v>1900</v>
      </c>
      <c r="BM6397" t="str">
        <f t="shared" si="767"/>
        <v/>
      </c>
    </row>
    <row r="6398" spans="59:65">
      <c r="BG6398" t="str">
        <f t="shared" ca="1" si="770"/>
        <v/>
      </c>
      <c r="BH6398" t="str">
        <f t="shared" si="771"/>
        <v/>
      </c>
      <c r="BI6398" t="str">
        <f t="shared" si="772"/>
        <v/>
      </c>
      <c r="BJ6398" t="str">
        <f t="shared" ca="1" si="773"/>
        <v/>
      </c>
      <c r="BK6398">
        <f t="shared" si="768"/>
        <v>1900</v>
      </c>
      <c r="BL6398">
        <f t="shared" si="769"/>
        <v>1900</v>
      </c>
      <c r="BM6398" t="str">
        <f t="shared" si="767"/>
        <v/>
      </c>
    </row>
    <row r="6399" spans="59:65">
      <c r="BG6399" t="str">
        <f t="shared" ca="1" si="770"/>
        <v/>
      </c>
      <c r="BH6399" t="str">
        <f t="shared" si="771"/>
        <v/>
      </c>
      <c r="BI6399" t="str">
        <f t="shared" si="772"/>
        <v/>
      </c>
      <c r="BJ6399" t="str">
        <f t="shared" ca="1" si="773"/>
        <v/>
      </c>
      <c r="BK6399">
        <f t="shared" si="768"/>
        <v>1900</v>
      </c>
      <c r="BL6399">
        <f t="shared" si="769"/>
        <v>1900</v>
      </c>
      <c r="BM6399" t="str">
        <f t="shared" si="767"/>
        <v/>
      </c>
    </row>
    <row r="6400" spans="59:65">
      <c r="BG6400" t="str">
        <f t="shared" ca="1" si="770"/>
        <v/>
      </c>
      <c r="BH6400" t="str">
        <f t="shared" si="771"/>
        <v/>
      </c>
      <c r="BI6400" t="str">
        <f t="shared" si="772"/>
        <v/>
      </c>
      <c r="BJ6400" t="str">
        <f t="shared" ca="1" si="773"/>
        <v/>
      </c>
      <c r="BK6400">
        <f t="shared" si="768"/>
        <v>1900</v>
      </c>
      <c r="BL6400">
        <f t="shared" si="769"/>
        <v>1900</v>
      </c>
      <c r="BM6400" t="str">
        <f t="shared" si="767"/>
        <v/>
      </c>
    </row>
    <row r="6401" spans="59:65">
      <c r="BG6401" t="str">
        <f t="shared" ca="1" si="770"/>
        <v/>
      </c>
      <c r="BH6401" t="str">
        <f t="shared" si="771"/>
        <v/>
      </c>
      <c r="BI6401" t="str">
        <f t="shared" si="772"/>
        <v/>
      </c>
      <c r="BJ6401" t="str">
        <f t="shared" ca="1" si="773"/>
        <v/>
      </c>
      <c r="BK6401">
        <f t="shared" si="768"/>
        <v>1900</v>
      </c>
      <c r="BL6401">
        <f t="shared" si="769"/>
        <v>1900</v>
      </c>
      <c r="BM6401" t="str">
        <f t="shared" si="767"/>
        <v/>
      </c>
    </row>
    <row r="6402" spans="59:65">
      <c r="BG6402" t="str">
        <f t="shared" ca="1" si="770"/>
        <v/>
      </c>
      <c r="BH6402" t="str">
        <f t="shared" si="771"/>
        <v/>
      </c>
      <c r="BI6402" t="str">
        <f t="shared" si="772"/>
        <v/>
      </c>
      <c r="BJ6402" t="str">
        <f t="shared" ca="1" si="773"/>
        <v/>
      </c>
      <c r="BK6402">
        <f t="shared" si="768"/>
        <v>1900</v>
      </c>
      <c r="BL6402">
        <f t="shared" si="769"/>
        <v>1900</v>
      </c>
      <c r="BM6402" t="str">
        <f t="shared" ref="BM6402:BM6465" si="774">IF(A6402="","",IF(O6402="Adhérent",BG6402,""))</f>
        <v/>
      </c>
    </row>
    <row r="6403" spans="59:65">
      <c r="BG6403" t="str">
        <f t="shared" ca="1" si="770"/>
        <v/>
      </c>
      <c r="BH6403" t="str">
        <f t="shared" si="771"/>
        <v/>
      </c>
      <c r="BI6403" t="str">
        <f t="shared" si="772"/>
        <v/>
      </c>
      <c r="BJ6403" t="str">
        <f t="shared" ca="1" si="773"/>
        <v/>
      </c>
      <c r="BK6403">
        <f t="shared" ref="BK6403:BK6466" si="775">YEAR(L6403)</f>
        <v>1900</v>
      </c>
      <c r="BL6403">
        <f t="shared" ref="BL6403:BL6466" si="776">YEAR(E6403)</f>
        <v>1900</v>
      </c>
      <c r="BM6403" t="str">
        <f t="shared" si="774"/>
        <v/>
      </c>
    </row>
    <row r="6404" spans="59:65">
      <c r="BG6404" t="str">
        <f t="shared" ca="1" si="770"/>
        <v/>
      </c>
      <c r="BH6404" t="str">
        <f t="shared" si="771"/>
        <v/>
      </c>
      <c r="BI6404" t="str">
        <f t="shared" si="772"/>
        <v/>
      </c>
      <c r="BJ6404" t="str">
        <f t="shared" ca="1" si="773"/>
        <v/>
      </c>
      <c r="BK6404">
        <f t="shared" si="775"/>
        <v>1900</v>
      </c>
      <c r="BL6404">
        <f t="shared" si="776"/>
        <v>1900</v>
      </c>
      <c r="BM6404" t="str">
        <f t="shared" si="774"/>
        <v/>
      </c>
    </row>
    <row r="6405" spans="59:65">
      <c r="BG6405" t="str">
        <f t="shared" ca="1" si="770"/>
        <v/>
      </c>
      <c r="BH6405" t="str">
        <f t="shared" si="771"/>
        <v/>
      </c>
      <c r="BI6405" t="str">
        <f t="shared" si="772"/>
        <v/>
      </c>
      <c r="BJ6405" t="str">
        <f t="shared" ca="1" si="773"/>
        <v/>
      </c>
      <c r="BK6405">
        <f t="shared" si="775"/>
        <v>1900</v>
      </c>
      <c r="BL6405">
        <f t="shared" si="776"/>
        <v>1900</v>
      </c>
      <c r="BM6405" t="str">
        <f t="shared" si="774"/>
        <v/>
      </c>
    </row>
    <row r="6406" spans="59:65">
      <c r="BG6406" t="str">
        <f t="shared" ca="1" si="770"/>
        <v/>
      </c>
      <c r="BH6406" t="str">
        <f t="shared" si="771"/>
        <v/>
      </c>
      <c r="BI6406" t="str">
        <f t="shared" si="772"/>
        <v/>
      </c>
      <c r="BJ6406" t="str">
        <f t="shared" ca="1" si="773"/>
        <v/>
      </c>
      <c r="BK6406">
        <f t="shared" si="775"/>
        <v>1900</v>
      </c>
      <c r="BL6406">
        <f t="shared" si="776"/>
        <v>1900</v>
      </c>
      <c r="BM6406" t="str">
        <f t="shared" si="774"/>
        <v/>
      </c>
    </row>
    <row r="6407" spans="59:65">
      <c r="BG6407" t="str">
        <f t="shared" ca="1" si="770"/>
        <v/>
      </c>
      <c r="BH6407" t="str">
        <f t="shared" si="771"/>
        <v/>
      </c>
      <c r="BI6407" t="str">
        <f t="shared" si="772"/>
        <v/>
      </c>
      <c r="BJ6407" t="str">
        <f t="shared" ca="1" si="773"/>
        <v/>
      </c>
      <c r="BK6407">
        <f t="shared" si="775"/>
        <v>1900</v>
      </c>
      <c r="BL6407">
        <f t="shared" si="776"/>
        <v>1900</v>
      </c>
      <c r="BM6407" t="str">
        <f t="shared" si="774"/>
        <v/>
      </c>
    </row>
    <row r="6408" spans="59:65">
      <c r="BG6408" t="str">
        <f t="shared" ca="1" si="770"/>
        <v/>
      </c>
      <c r="BH6408" t="str">
        <f t="shared" si="771"/>
        <v/>
      </c>
      <c r="BI6408" t="str">
        <f t="shared" si="772"/>
        <v/>
      </c>
      <c r="BJ6408" t="str">
        <f t="shared" ca="1" si="773"/>
        <v/>
      </c>
      <c r="BK6408">
        <f t="shared" si="775"/>
        <v>1900</v>
      </c>
      <c r="BL6408">
        <f t="shared" si="776"/>
        <v>1900</v>
      </c>
      <c r="BM6408" t="str">
        <f t="shared" si="774"/>
        <v/>
      </c>
    </row>
    <row r="6409" spans="59:65">
      <c r="BG6409" t="str">
        <f t="shared" ca="1" si="770"/>
        <v/>
      </c>
      <c r="BH6409" t="str">
        <f t="shared" si="771"/>
        <v/>
      </c>
      <c r="BI6409" t="str">
        <f t="shared" si="772"/>
        <v/>
      </c>
      <c r="BJ6409" t="str">
        <f t="shared" ca="1" si="773"/>
        <v/>
      </c>
      <c r="BK6409">
        <f t="shared" si="775"/>
        <v>1900</v>
      </c>
      <c r="BL6409">
        <f t="shared" si="776"/>
        <v>1900</v>
      </c>
      <c r="BM6409" t="str">
        <f t="shared" si="774"/>
        <v/>
      </c>
    </row>
    <row r="6410" spans="59:65">
      <c r="BG6410" t="str">
        <f t="shared" ca="1" si="770"/>
        <v/>
      </c>
      <c r="BH6410" t="str">
        <f t="shared" si="771"/>
        <v/>
      </c>
      <c r="BI6410" t="str">
        <f t="shared" si="772"/>
        <v/>
      </c>
      <c r="BJ6410" t="str">
        <f t="shared" ca="1" si="773"/>
        <v/>
      </c>
      <c r="BK6410">
        <f t="shared" si="775"/>
        <v>1900</v>
      </c>
      <c r="BL6410">
        <f t="shared" si="776"/>
        <v>1900</v>
      </c>
      <c r="BM6410" t="str">
        <f t="shared" si="774"/>
        <v/>
      </c>
    </row>
    <row r="6411" spans="59:65">
      <c r="BG6411" t="str">
        <f t="shared" ca="1" si="770"/>
        <v/>
      </c>
      <c r="BH6411" t="str">
        <f t="shared" si="771"/>
        <v/>
      </c>
      <c r="BI6411" t="str">
        <f t="shared" si="772"/>
        <v/>
      </c>
      <c r="BJ6411" t="str">
        <f t="shared" ca="1" si="773"/>
        <v/>
      </c>
      <c r="BK6411">
        <f t="shared" si="775"/>
        <v>1900</v>
      </c>
      <c r="BL6411">
        <f t="shared" si="776"/>
        <v>1900</v>
      </c>
      <c r="BM6411" t="str">
        <f t="shared" si="774"/>
        <v/>
      </c>
    </row>
    <row r="6412" spans="59:65">
      <c r="BG6412" t="str">
        <f t="shared" ca="1" si="770"/>
        <v/>
      </c>
      <c r="BH6412" t="str">
        <f t="shared" si="771"/>
        <v/>
      </c>
      <c r="BI6412" t="str">
        <f t="shared" si="772"/>
        <v/>
      </c>
      <c r="BJ6412" t="str">
        <f t="shared" ca="1" si="773"/>
        <v/>
      </c>
      <c r="BK6412">
        <f t="shared" si="775"/>
        <v>1900</v>
      </c>
      <c r="BL6412">
        <f t="shared" si="776"/>
        <v>1900</v>
      </c>
      <c r="BM6412" t="str">
        <f t="shared" si="774"/>
        <v/>
      </c>
    </row>
    <row r="6413" spans="59:65">
      <c r="BG6413" t="str">
        <f t="shared" ca="1" si="770"/>
        <v/>
      </c>
      <c r="BH6413" t="str">
        <f t="shared" si="771"/>
        <v/>
      </c>
      <c r="BI6413" t="str">
        <f t="shared" si="772"/>
        <v/>
      </c>
      <c r="BJ6413" t="str">
        <f t="shared" ca="1" si="773"/>
        <v/>
      </c>
      <c r="BK6413">
        <f t="shared" si="775"/>
        <v>1900</v>
      </c>
      <c r="BL6413">
        <f t="shared" si="776"/>
        <v>1900</v>
      </c>
      <c r="BM6413" t="str">
        <f t="shared" si="774"/>
        <v/>
      </c>
    </row>
    <row r="6414" spans="59:65">
      <c r="BG6414" t="str">
        <f t="shared" ca="1" si="770"/>
        <v/>
      </c>
      <c r="BH6414" t="str">
        <f t="shared" si="771"/>
        <v/>
      </c>
      <c r="BI6414" t="str">
        <f t="shared" si="772"/>
        <v/>
      </c>
      <c r="BJ6414" t="str">
        <f t="shared" ca="1" si="773"/>
        <v/>
      </c>
      <c r="BK6414">
        <f t="shared" si="775"/>
        <v>1900</v>
      </c>
      <c r="BL6414">
        <f t="shared" si="776"/>
        <v>1900</v>
      </c>
      <c r="BM6414" t="str">
        <f t="shared" si="774"/>
        <v/>
      </c>
    </row>
    <row r="6415" spans="59:65">
      <c r="BG6415" t="str">
        <f t="shared" ca="1" si="770"/>
        <v/>
      </c>
      <c r="BH6415" t="str">
        <f t="shared" si="771"/>
        <v/>
      </c>
      <c r="BI6415" t="str">
        <f t="shared" si="772"/>
        <v/>
      </c>
      <c r="BJ6415" t="str">
        <f t="shared" ca="1" si="773"/>
        <v/>
      </c>
      <c r="BK6415">
        <f t="shared" si="775"/>
        <v>1900</v>
      </c>
      <c r="BL6415">
        <f t="shared" si="776"/>
        <v>1900</v>
      </c>
      <c r="BM6415" t="str">
        <f t="shared" si="774"/>
        <v/>
      </c>
    </row>
    <row r="6416" spans="59:65">
      <c r="BG6416" t="str">
        <f t="shared" ca="1" si="770"/>
        <v/>
      </c>
      <c r="BH6416" t="str">
        <f t="shared" si="771"/>
        <v/>
      </c>
      <c r="BI6416" t="str">
        <f t="shared" si="772"/>
        <v/>
      </c>
      <c r="BJ6416" t="str">
        <f t="shared" ca="1" si="773"/>
        <v/>
      </c>
      <c r="BK6416">
        <f t="shared" si="775"/>
        <v>1900</v>
      </c>
      <c r="BL6416">
        <f t="shared" si="776"/>
        <v>1900</v>
      </c>
      <c r="BM6416" t="str">
        <f t="shared" si="774"/>
        <v/>
      </c>
    </row>
    <row r="6417" spans="59:65">
      <c r="BG6417" t="str">
        <f t="shared" ca="1" si="770"/>
        <v/>
      </c>
      <c r="BH6417" t="str">
        <f t="shared" si="771"/>
        <v/>
      </c>
      <c r="BI6417" t="str">
        <f t="shared" si="772"/>
        <v/>
      </c>
      <c r="BJ6417" t="str">
        <f t="shared" ca="1" si="773"/>
        <v/>
      </c>
      <c r="BK6417">
        <f t="shared" si="775"/>
        <v>1900</v>
      </c>
      <c r="BL6417">
        <f t="shared" si="776"/>
        <v>1900</v>
      </c>
      <c r="BM6417" t="str">
        <f t="shared" si="774"/>
        <v/>
      </c>
    </row>
    <row r="6418" spans="59:65">
      <c r="BG6418" t="str">
        <f t="shared" ca="1" si="770"/>
        <v/>
      </c>
      <c r="BH6418" t="str">
        <f t="shared" si="771"/>
        <v/>
      </c>
      <c r="BI6418" t="str">
        <f t="shared" si="772"/>
        <v/>
      </c>
      <c r="BJ6418" t="str">
        <f t="shared" ca="1" si="773"/>
        <v/>
      </c>
      <c r="BK6418">
        <f t="shared" si="775"/>
        <v>1900</v>
      </c>
      <c r="BL6418">
        <f t="shared" si="776"/>
        <v>1900</v>
      </c>
      <c r="BM6418" t="str">
        <f t="shared" si="774"/>
        <v/>
      </c>
    </row>
    <row r="6419" spans="59:65">
      <c r="BG6419" t="str">
        <f t="shared" ca="1" si="770"/>
        <v/>
      </c>
      <c r="BH6419" t="str">
        <f t="shared" si="771"/>
        <v/>
      </c>
      <c r="BI6419" t="str">
        <f t="shared" si="772"/>
        <v/>
      </c>
      <c r="BJ6419" t="str">
        <f t="shared" ca="1" si="773"/>
        <v/>
      </c>
      <c r="BK6419">
        <f t="shared" si="775"/>
        <v>1900</v>
      </c>
      <c r="BL6419">
        <f t="shared" si="776"/>
        <v>1900</v>
      </c>
      <c r="BM6419" t="str">
        <f t="shared" si="774"/>
        <v/>
      </c>
    </row>
    <row r="6420" spans="59:65">
      <c r="BG6420" t="str">
        <f t="shared" ca="1" si="770"/>
        <v/>
      </c>
      <c r="BH6420" t="str">
        <f t="shared" si="771"/>
        <v/>
      </c>
      <c r="BI6420" t="str">
        <f t="shared" si="772"/>
        <v/>
      </c>
      <c r="BJ6420" t="str">
        <f t="shared" ca="1" si="773"/>
        <v/>
      </c>
      <c r="BK6420">
        <f t="shared" si="775"/>
        <v>1900</v>
      </c>
      <c r="BL6420">
        <f t="shared" si="776"/>
        <v>1900</v>
      </c>
      <c r="BM6420" t="str">
        <f t="shared" si="774"/>
        <v/>
      </c>
    </row>
    <row r="6421" spans="59:65">
      <c r="BG6421" t="str">
        <f t="shared" ca="1" si="770"/>
        <v/>
      </c>
      <c r="BH6421" t="str">
        <f t="shared" si="771"/>
        <v/>
      </c>
      <c r="BI6421" t="str">
        <f t="shared" si="772"/>
        <v/>
      </c>
      <c r="BJ6421" t="str">
        <f t="shared" ca="1" si="773"/>
        <v/>
      </c>
      <c r="BK6421">
        <f t="shared" si="775"/>
        <v>1900</v>
      </c>
      <c r="BL6421">
        <f t="shared" si="776"/>
        <v>1900</v>
      </c>
      <c r="BM6421" t="str">
        <f t="shared" si="774"/>
        <v/>
      </c>
    </row>
    <row r="6422" spans="59:65">
      <c r="BG6422" t="str">
        <f t="shared" ca="1" si="770"/>
        <v/>
      </c>
      <c r="BH6422" t="str">
        <f t="shared" si="771"/>
        <v/>
      </c>
      <c r="BI6422" t="str">
        <f t="shared" si="772"/>
        <v/>
      </c>
      <c r="BJ6422" t="str">
        <f t="shared" ca="1" si="773"/>
        <v/>
      </c>
      <c r="BK6422">
        <f t="shared" si="775"/>
        <v>1900</v>
      </c>
      <c r="BL6422">
        <f t="shared" si="776"/>
        <v>1900</v>
      </c>
      <c r="BM6422" t="str">
        <f t="shared" si="774"/>
        <v/>
      </c>
    </row>
    <row r="6423" spans="59:65">
      <c r="BG6423" t="str">
        <f t="shared" ca="1" si="770"/>
        <v/>
      </c>
      <c r="BH6423" t="str">
        <f t="shared" si="771"/>
        <v/>
      </c>
      <c r="BI6423" t="str">
        <f t="shared" si="772"/>
        <v/>
      </c>
      <c r="BJ6423" t="str">
        <f t="shared" ca="1" si="773"/>
        <v/>
      </c>
      <c r="BK6423">
        <f t="shared" si="775"/>
        <v>1900</v>
      </c>
      <c r="BL6423">
        <f t="shared" si="776"/>
        <v>1900</v>
      </c>
      <c r="BM6423" t="str">
        <f t="shared" si="774"/>
        <v/>
      </c>
    </row>
    <row r="6424" spans="59:65">
      <c r="BG6424" t="str">
        <f t="shared" ca="1" si="770"/>
        <v/>
      </c>
      <c r="BH6424" t="str">
        <f t="shared" si="771"/>
        <v/>
      </c>
      <c r="BI6424" t="str">
        <f t="shared" si="772"/>
        <v/>
      </c>
      <c r="BJ6424" t="str">
        <f t="shared" ca="1" si="773"/>
        <v/>
      </c>
      <c r="BK6424">
        <f t="shared" si="775"/>
        <v>1900</v>
      </c>
      <c r="BL6424">
        <f t="shared" si="776"/>
        <v>1900</v>
      </c>
      <c r="BM6424" t="str">
        <f t="shared" si="774"/>
        <v/>
      </c>
    </row>
    <row r="6425" spans="59:65">
      <c r="BG6425" t="str">
        <f t="shared" ca="1" si="770"/>
        <v/>
      </c>
      <c r="BH6425" t="str">
        <f t="shared" si="771"/>
        <v/>
      </c>
      <c r="BI6425" t="str">
        <f t="shared" si="772"/>
        <v/>
      </c>
      <c r="BJ6425" t="str">
        <f t="shared" ca="1" si="773"/>
        <v/>
      </c>
      <c r="BK6425">
        <f t="shared" si="775"/>
        <v>1900</v>
      </c>
      <c r="BL6425">
        <f t="shared" si="776"/>
        <v>1900</v>
      </c>
      <c r="BM6425" t="str">
        <f t="shared" si="774"/>
        <v/>
      </c>
    </row>
    <row r="6426" spans="59:65">
      <c r="BG6426" t="str">
        <f t="shared" ca="1" si="770"/>
        <v/>
      </c>
      <c r="BH6426" t="str">
        <f t="shared" si="771"/>
        <v/>
      </c>
      <c r="BI6426" t="str">
        <f t="shared" si="772"/>
        <v/>
      </c>
      <c r="BJ6426" t="str">
        <f t="shared" ca="1" si="773"/>
        <v/>
      </c>
      <c r="BK6426">
        <f t="shared" si="775"/>
        <v>1900</v>
      </c>
      <c r="BL6426">
        <f t="shared" si="776"/>
        <v>1900</v>
      </c>
      <c r="BM6426" t="str">
        <f t="shared" si="774"/>
        <v/>
      </c>
    </row>
    <row r="6427" spans="59:65">
      <c r="BG6427" t="str">
        <f t="shared" ca="1" si="770"/>
        <v/>
      </c>
      <c r="BH6427" t="str">
        <f t="shared" si="771"/>
        <v/>
      </c>
      <c r="BI6427" t="str">
        <f t="shared" si="772"/>
        <v/>
      </c>
      <c r="BJ6427" t="str">
        <f t="shared" ca="1" si="773"/>
        <v/>
      </c>
      <c r="BK6427">
        <f t="shared" si="775"/>
        <v>1900</v>
      </c>
      <c r="BL6427">
        <f t="shared" si="776"/>
        <v>1900</v>
      </c>
      <c r="BM6427" t="str">
        <f t="shared" si="774"/>
        <v/>
      </c>
    </row>
    <row r="6428" spans="59:65">
      <c r="BG6428" t="str">
        <f t="shared" ca="1" si="770"/>
        <v/>
      </c>
      <c r="BH6428" t="str">
        <f t="shared" si="771"/>
        <v/>
      </c>
      <c r="BI6428" t="str">
        <f t="shared" si="772"/>
        <v/>
      </c>
      <c r="BJ6428" t="str">
        <f t="shared" ca="1" si="773"/>
        <v/>
      </c>
      <c r="BK6428">
        <f t="shared" si="775"/>
        <v>1900</v>
      </c>
      <c r="BL6428">
        <f t="shared" si="776"/>
        <v>1900</v>
      </c>
      <c r="BM6428" t="str">
        <f t="shared" si="774"/>
        <v/>
      </c>
    </row>
    <row r="6429" spans="59:65">
      <c r="BG6429" t="str">
        <f t="shared" ca="1" si="770"/>
        <v/>
      </c>
      <c r="BH6429" t="str">
        <f t="shared" si="771"/>
        <v/>
      </c>
      <c r="BI6429" t="str">
        <f t="shared" si="772"/>
        <v/>
      </c>
      <c r="BJ6429" t="str">
        <f t="shared" ca="1" si="773"/>
        <v/>
      </c>
      <c r="BK6429">
        <f t="shared" si="775"/>
        <v>1900</v>
      </c>
      <c r="BL6429">
        <f t="shared" si="776"/>
        <v>1900</v>
      </c>
      <c r="BM6429" t="str">
        <f t="shared" si="774"/>
        <v/>
      </c>
    </row>
    <row r="6430" spans="59:65">
      <c r="BG6430" t="str">
        <f t="shared" ca="1" si="770"/>
        <v/>
      </c>
      <c r="BH6430" t="str">
        <f t="shared" si="771"/>
        <v/>
      </c>
      <c r="BI6430" t="str">
        <f t="shared" si="772"/>
        <v/>
      </c>
      <c r="BJ6430" t="str">
        <f t="shared" ca="1" si="773"/>
        <v/>
      </c>
      <c r="BK6430">
        <f t="shared" si="775"/>
        <v>1900</v>
      </c>
      <c r="BL6430">
        <f t="shared" si="776"/>
        <v>1900</v>
      </c>
      <c r="BM6430" t="str">
        <f t="shared" si="774"/>
        <v/>
      </c>
    </row>
    <row r="6431" spans="59:65">
      <c r="BG6431" t="str">
        <f t="shared" ca="1" si="770"/>
        <v/>
      </c>
      <c r="BH6431" t="str">
        <f t="shared" si="771"/>
        <v/>
      </c>
      <c r="BI6431" t="str">
        <f t="shared" si="772"/>
        <v/>
      </c>
      <c r="BJ6431" t="str">
        <f t="shared" ca="1" si="773"/>
        <v/>
      </c>
      <c r="BK6431">
        <f t="shared" si="775"/>
        <v>1900</v>
      </c>
      <c r="BL6431">
        <f t="shared" si="776"/>
        <v>1900</v>
      </c>
      <c r="BM6431" t="str">
        <f t="shared" si="774"/>
        <v/>
      </c>
    </row>
    <row r="6432" spans="59:65">
      <c r="BG6432" t="str">
        <f t="shared" ca="1" si="770"/>
        <v/>
      </c>
      <c r="BH6432" t="str">
        <f t="shared" si="771"/>
        <v/>
      </c>
      <c r="BI6432" t="str">
        <f t="shared" si="772"/>
        <v/>
      </c>
      <c r="BJ6432" t="str">
        <f t="shared" ca="1" si="773"/>
        <v/>
      </c>
      <c r="BK6432">
        <f t="shared" si="775"/>
        <v>1900</v>
      </c>
      <c r="BL6432">
        <f t="shared" si="776"/>
        <v>1900</v>
      </c>
      <c r="BM6432" t="str">
        <f t="shared" si="774"/>
        <v/>
      </c>
    </row>
    <row r="6433" spans="59:65">
      <c r="BG6433" t="str">
        <f t="shared" ca="1" si="770"/>
        <v/>
      </c>
      <c r="BH6433" t="str">
        <f t="shared" si="771"/>
        <v/>
      </c>
      <c r="BI6433" t="str">
        <f t="shared" si="772"/>
        <v/>
      </c>
      <c r="BJ6433" t="str">
        <f t="shared" ca="1" si="773"/>
        <v/>
      </c>
      <c r="BK6433">
        <f t="shared" si="775"/>
        <v>1900</v>
      </c>
      <c r="BL6433">
        <f t="shared" si="776"/>
        <v>1900</v>
      </c>
      <c r="BM6433" t="str">
        <f t="shared" si="774"/>
        <v/>
      </c>
    </row>
    <row r="6434" spans="59:65">
      <c r="BG6434" t="str">
        <f t="shared" ca="1" si="770"/>
        <v/>
      </c>
      <c r="BH6434" t="str">
        <f t="shared" si="771"/>
        <v/>
      </c>
      <c r="BI6434" t="str">
        <f t="shared" si="772"/>
        <v/>
      </c>
      <c r="BJ6434" t="str">
        <f t="shared" ca="1" si="773"/>
        <v/>
      </c>
      <c r="BK6434">
        <f t="shared" si="775"/>
        <v>1900</v>
      </c>
      <c r="BL6434">
        <f t="shared" si="776"/>
        <v>1900</v>
      </c>
      <c r="BM6434" t="str">
        <f t="shared" si="774"/>
        <v/>
      </c>
    </row>
    <row r="6435" spans="59:65">
      <c r="BG6435" t="str">
        <f t="shared" ca="1" si="770"/>
        <v/>
      </c>
      <c r="BH6435" t="str">
        <f t="shared" si="771"/>
        <v/>
      </c>
      <c r="BI6435" t="str">
        <f t="shared" si="772"/>
        <v/>
      </c>
      <c r="BJ6435" t="str">
        <f t="shared" ca="1" si="773"/>
        <v/>
      </c>
      <c r="BK6435">
        <f t="shared" si="775"/>
        <v>1900</v>
      </c>
      <c r="BL6435">
        <f t="shared" si="776"/>
        <v>1900</v>
      </c>
      <c r="BM6435" t="str">
        <f t="shared" si="774"/>
        <v/>
      </c>
    </row>
    <row r="6436" spans="59:65">
      <c r="BG6436" t="str">
        <f t="shared" ca="1" si="770"/>
        <v/>
      </c>
      <c r="BH6436" t="str">
        <f t="shared" si="771"/>
        <v/>
      </c>
      <c r="BI6436" t="str">
        <f t="shared" si="772"/>
        <v/>
      </c>
      <c r="BJ6436" t="str">
        <f t="shared" ca="1" si="773"/>
        <v/>
      </c>
      <c r="BK6436">
        <f t="shared" si="775"/>
        <v>1900</v>
      </c>
      <c r="BL6436">
        <f t="shared" si="776"/>
        <v>1900</v>
      </c>
      <c r="BM6436" t="str">
        <f t="shared" si="774"/>
        <v/>
      </c>
    </row>
    <row r="6437" spans="59:65">
      <c r="BG6437" t="str">
        <f t="shared" ca="1" si="770"/>
        <v/>
      </c>
      <c r="BH6437" t="str">
        <f t="shared" si="771"/>
        <v/>
      </c>
      <c r="BI6437" t="str">
        <f t="shared" si="772"/>
        <v/>
      </c>
      <c r="BJ6437" t="str">
        <f t="shared" ca="1" si="773"/>
        <v/>
      </c>
      <c r="BK6437">
        <f t="shared" si="775"/>
        <v>1900</v>
      </c>
      <c r="BL6437">
        <f t="shared" si="776"/>
        <v>1900</v>
      </c>
      <c r="BM6437" t="str">
        <f t="shared" si="774"/>
        <v/>
      </c>
    </row>
    <row r="6438" spans="59:65">
      <c r="BG6438" t="str">
        <f t="shared" ca="1" si="770"/>
        <v/>
      </c>
      <c r="BH6438" t="str">
        <f t="shared" si="771"/>
        <v/>
      </c>
      <c r="BI6438" t="str">
        <f t="shared" si="772"/>
        <v/>
      </c>
      <c r="BJ6438" t="str">
        <f t="shared" ca="1" si="773"/>
        <v/>
      </c>
      <c r="BK6438">
        <f t="shared" si="775"/>
        <v>1900</v>
      </c>
      <c r="BL6438">
        <f t="shared" si="776"/>
        <v>1900</v>
      </c>
      <c r="BM6438" t="str">
        <f t="shared" si="774"/>
        <v/>
      </c>
    </row>
    <row r="6439" spans="59:65">
      <c r="BG6439" t="str">
        <f t="shared" ca="1" si="770"/>
        <v/>
      </c>
      <c r="BH6439" t="str">
        <f t="shared" si="771"/>
        <v/>
      </c>
      <c r="BI6439" t="str">
        <f t="shared" si="772"/>
        <v/>
      </c>
      <c r="BJ6439" t="str">
        <f t="shared" ca="1" si="773"/>
        <v/>
      </c>
      <c r="BK6439">
        <f t="shared" si="775"/>
        <v>1900</v>
      </c>
      <c r="BL6439">
        <f t="shared" si="776"/>
        <v>1900</v>
      </c>
      <c r="BM6439" t="str">
        <f t="shared" si="774"/>
        <v/>
      </c>
    </row>
    <row r="6440" spans="59:65">
      <c r="BG6440" t="str">
        <f t="shared" ca="1" si="770"/>
        <v/>
      </c>
      <c r="BH6440" t="str">
        <f t="shared" si="771"/>
        <v/>
      </c>
      <c r="BI6440" t="str">
        <f t="shared" si="772"/>
        <v/>
      </c>
      <c r="BJ6440" t="str">
        <f t="shared" ca="1" si="773"/>
        <v/>
      </c>
      <c r="BK6440">
        <f t="shared" si="775"/>
        <v>1900</v>
      </c>
      <c r="BL6440">
        <f t="shared" si="776"/>
        <v>1900</v>
      </c>
      <c r="BM6440" t="str">
        <f t="shared" si="774"/>
        <v/>
      </c>
    </row>
    <row r="6441" spans="59:65">
      <c r="BG6441" t="str">
        <f t="shared" ca="1" si="770"/>
        <v/>
      </c>
      <c r="BH6441" t="str">
        <f t="shared" si="771"/>
        <v/>
      </c>
      <c r="BI6441" t="str">
        <f t="shared" si="772"/>
        <v/>
      </c>
      <c r="BJ6441" t="str">
        <f t="shared" ca="1" si="773"/>
        <v/>
      </c>
      <c r="BK6441">
        <f t="shared" si="775"/>
        <v>1900</v>
      </c>
      <c r="BL6441">
        <f t="shared" si="776"/>
        <v>1900</v>
      </c>
      <c r="BM6441" t="str">
        <f t="shared" si="774"/>
        <v/>
      </c>
    </row>
    <row r="6442" spans="59:65">
      <c r="BG6442" t="str">
        <f t="shared" ca="1" si="770"/>
        <v/>
      </c>
      <c r="BH6442" t="str">
        <f t="shared" si="771"/>
        <v/>
      </c>
      <c r="BI6442" t="str">
        <f t="shared" si="772"/>
        <v/>
      </c>
      <c r="BJ6442" t="str">
        <f t="shared" ca="1" si="773"/>
        <v/>
      </c>
      <c r="BK6442">
        <f t="shared" si="775"/>
        <v>1900</v>
      </c>
      <c r="BL6442">
        <f t="shared" si="776"/>
        <v>1900</v>
      </c>
      <c r="BM6442" t="str">
        <f t="shared" si="774"/>
        <v/>
      </c>
    </row>
    <row r="6443" spans="59:65">
      <c r="BG6443" t="str">
        <f t="shared" ca="1" si="770"/>
        <v/>
      </c>
      <c r="BH6443" t="str">
        <f t="shared" si="771"/>
        <v/>
      </c>
      <c r="BI6443" t="str">
        <f t="shared" si="772"/>
        <v/>
      </c>
      <c r="BJ6443" t="str">
        <f t="shared" ca="1" si="773"/>
        <v/>
      </c>
      <c r="BK6443">
        <f t="shared" si="775"/>
        <v>1900</v>
      </c>
      <c r="BL6443">
        <f t="shared" si="776"/>
        <v>1900</v>
      </c>
      <c r="BM6443" t="str">
        <f t="shared" si="774"/>
        <v/>
      </c>
    </row>
    <row r="6444" spans="59:65">
      <c r="BG6444" t="str">
        <f t="shared" ca="1" si="770"/>
        <v/>
      </c>
      <c r="BH6444" t="str">
        <f t="shared" si="771"/>
        <v/>
      </c>
      <c r="BI6444" t="str">
        <f t="shared" si="772"/>
        <v/>
      </c>
      <c r="BJ6444" t="str">
        <f t="shared" ca="1" si="773"/>
        <v/>
      </c>
      <c r="BK6444">
        <f t="shared" si="775"/>
        <v>1900</v>
      </c>
      <c r="BL6444">
        <f t="shared" si="776"/>
        <v>1900</v>
      </c>
      <c r="BM6444" t="str">
        <f t="shared" si="774"/>
        <v/>
      </c>
    </row>
    <row r="6445" spans="59:65">
      <c r="BG6445" t="str">
        <f t="shared" ca="1" si="770"/>
        <v/>
      </c>
      <c r="BH6445" t="str">
        <f t="shared" si="771"/>
        <v/>
      </c>
      <c r="BI6445" t="str">
        <f t="shared" si="772"/>
        <v/>
      </c>
      <c r="BJ6445" t="str">
        <f t="shared" ca="1" si="773"/>
        <v/>
      </c>
      <c r="BK6445">
        <f t="shared" si="775"/>
        <v>1900</v>
      </c>
      <c r="BL6445">
        <f t="shared" si="776"/>
        <v>1900</v>
      </c>
      <c r="BM6445" t="str">
        <f t="shared" si="774"/>
        <v/>
      </c>
    </row>
    <row r="6446" spans="59:65">
      <c r="BG6446" t="str">
        <f t="shared" ca="1" si="770"/>
        <v/>
      </c>
      <c r="BH6446" t="str">
        <f t="shared" si="771"/>
        <v/>
      </c>
      <c r="BI6446" t="str">
        <f t="shared" si="772"/>
        <v/>
      </c>
      <c r="BJ6446" t="str">
        <f t="shared" ca="1" si="773"/>
        <v/>
      </c>
      <c r="BK6446">
        <f t="shared" si="775"/>
        <v>1900</v>
      </c>
      <c r="BL6446">
        <f t="shared" si="776"/>
        <v>1900</v>
      </c>
      <c r="BM6446" t="str">
        <f t="shared" si="774"/>
        <v/>
      </c>
    </row>
    <row r="6447" spans="59:65">
      <c r="BG6447" t="str">
        <f t="shared" ca="1" si="770"/>
        <v/>
      </c>
      <c r="BH6447" t="str">
        <f t="shared" si="771"/>
        <v/>
      </c>
      <c r="BI6447" t="str">
        <f t="shared" si="772"/>
        <v/>
      </c>
      <c r="BJ6447" t="str">
        <f t="shared" ca="1" si="773"/>
        <v/>
      </c>
      <c r="BK6447">
        <f t="shared" si="775"/>
        <v>1900</v>
      </c>
      <c r="BL6447">
        <f t="shared" si="776"/>
        <v>1900</v>
      </c>
      <c r="BM6447" t="str">
        <f t="shared" si="774"/>
        <v/>
      </c>
    </row>
    <row r="6448" spans="59:65">
      <c r="BG6448" t="str">
        <f t="shared" ca="1" si="770"/>
        <v/>
      </c>
      <c r="BH6448" t="str">
        <f t="shared" si="771"/>
        <v/>
      </c>
      <c r="BI6448" t="str">
        <f t="shared" si="772"/>
        <v/>
      </c>
      <c r="BJ6448" t="str">
        <f t="shared" ca="1" si="773"/>
        <v/>
      </c>
      <c r="BK6448">
        <f t="shared" si="775"/>
        <v>1900</v>
      </c>
      <c r="BL6448">
        <f t="shared" si="776"/>
        <v>1900</v>
      </c>
      <c r="BM6448" t="str">
        <f t="shared" si="774"/>
        <v/>
      </c>
    </row>
    <row r="6449" spans="59:65">
      <c r="BG6449" t="str">
        <f t="shared" ca="1" si="770"/>
        <v/>
      </c>
      <c r="BH6449" t="str">
        <f t="shared" si="771"/>
        <v/>
      </c>
      <c r="BI6449" t="str">
        <f t="shared" si="772"/>
        <v/>
      </c>
      <c r="BJ6449" t="str">
        <f t="shared" ca="1" si="773"/>
        <v/>
      </c>
      <c r="BK6449">
        <f t="shared" si="775"/>
        <v>1900</v>
      </c>
      <c r="BL6449">
        <f t="shared" si="776"/>
        <v>1900</v>
      </c>
      <c r="BM6449" t="str">
        <f t="shared" si="774"/>
        <v/>
      </c>
    </row>
    <row r="6450" spans="59:65">
      <c r="BG6450" t="str">
        <f t="shared" ca="1" si="770"/>
        <v/>
      </c>
      <c r="BH6450" t="str">
        <f t="shared" si="771"/>
        <v/>
      </c>
      <c r="BI6450" t="str">
        <f t="shared" si="772"/>
        <v/>
      </c>
      <c r="BJ6450" t="str">
        <f t="shared" ca="1" si="773"/>
        <v/>
      </c>
      <c r="BK6450">
        <f t="shared" si="775"/>
        <v>1900</v>
      </c>
      <c r="BL6450">
        <f t="shared" si="776"/>
        <v>1900</v>
      </c>
      <c r="BM6450" t="str">
        <f t="shared" si="774"/>
        <v/>
      </c>
    </row>
    <row r="6451" spans="59:65">
      <c r="BG6451" t="str">
        <f t="shared" ca="1" si="770"/>
        <v/>
      </c>
      <c r="BH6451" t="str">
        <f t="shared" si="771"/>
        <v/>
      </c>
      <c r="BI6451" t="str">
        <f t="shared" si="772"/>
        <v/>
      </c>
      <c r="BJ6451" t="str">
        <f t="shared" ca="1" si="773"/>
        <v/>
      </c>
      <c r="BK6451">
        <f t="shared" si="775"/>
        <v>1900</v>
      </c>
      <c r="BL6451">
        <f t="shared" si="776"/>
        <v>1900</v>
      </c>
      <c r="BM6451" t="str">
        <f t="shared" si="774"/>
        <v/>
      </c>
    </row>
    <row r="6452" spans="59:65">
      <c r="BG6452" t="str">
        <f t="shared" ca="1" si="770"/>
        <v/>
      </c>
      <c r="BH6452" t="str">
        <f t="shared" si="771"/>
        <v/>
      </c>
      <c r="BI6452" t="str">
        <f t="shared" si="772"/>
        <v/>
      </c>
      <c r="BJ6452" t="str">
        <f t="shared" ca="1" si="773"/>
        <v/>
      </c>
      <c r="BK6452">
        <f t="shared" si="775"/>
        <v>1900</v>
      </c>
      <c r="BL6452">
        <f t="shared" si="776"/>
        <v>1900</v>
      </c>
      <c r="BM6452" t="str">
        <f t="shared" si="774"/>
        <v/>
      </c>
    </row>
    <row r="6453" spans="59:65">
      <c r="BG6453" t="str">
        <f t="shared" ca="1" si="770"/>
        <v/>
      </c>
      <c r="BH6453" t="str">
        <f t="shared" si="771"/>
        <v/>
      </c>
      <c r="BI6453" t="str">
        <f t="shared" si="772"/>
        <v/>
      </c>
      <c r="BJ6453" t="str">
        <f t="shared" ca="1" si="773"/>
        <v/>
      </c>
      <c r="BK6453">
        <f t="shared" si="775"/>
        <v>1900</v>
      </c>
      <c r="BL6453">
        <f t="shared" si="776"/>
        <v>1900</v>
      </c>
      <c r="BM6453" t="str">
        <f t="shared" si="774"/>
        <v/>
      </c>
    </row>
    <row r="6454" spans="59:65">
      <c r="BG6454" t="str">
        <f t="shared" ca="1" si="770"/>
        <v/>
      </c>
      <c r="BH6454" t="str">
        <f t="shared" si="771"/>
        <v/>
      </c>
      <c r="BI6454" t="str">
        <f t="shared" si="772"/>
        <v/>
      </c>
      <c r="BJ6454" t="str">
        <f t="shared" ca="1" si="773"/>
        <v/>
      </c>
      <c r="BK6454">
        <f t="shared" si="775"/>
        <v>1900</v>
      </c>
      <c r="BL6454">
        <f t="shared" si="776"/>
        <v>1900</v>
      </c>
      <c r="BM6454" t="str">
        <f t="shared" si="774"/>
        <v/>
      </c>
    </row>
    <row r="6455" spans="59:65">
      <c r="BG6455" t="str">
        <f t="shared" ca="1" si="770"/>
        <v/>
      </c>
      <c r="BH6455" t="str">
        <f t="shared" si="771"/>
        <v/>
      </c>
      <c r="BI6455" t="str">
        <f t="shared" si="772"/>
        <v/>
      </c>
      <c r="BJ6455" t="str">
        <f t="shared" ca="1" si="773"/>
        <v/>
      </c>
      <c r="BK6455">
        <f t="shared" si="775"/>
        <v>1900</v>
      </c>
      <c r="BL6455">
        <f t="shared" si="776"/>
        <v>1900</v>
      </c>
      <c r="BM6455" t="str">
        <f t="shared" si="774"/>
        <v/>
      </c>
    </row>
    <row r="6456" spans="59:65">
      <c r="BG6456" t="str">
        <f t="shared" ca="1" si="770"/>
        <v/>
      </c>
      <c r="BH6456" t="str">
        <f t="shared" si="771"/>
        <v/>
      </c>
      <c r="BI6456" t="str">
        <f t="shared" si="772"/>
        <v/>
      </c>
      <c r="BJ6456" t="str">
        <f t="shared" ca="1" si="773"/>
        <v/>
      </c>
      <c r="BK6456">
        <f t="shared" si="775"/>
        <v>1900</v>
      </c>
      <c r="BL6456">
        <f t="shared" si="776"/>
        <v>1900</v>
      </c>
      <c r="BM6456" t="str">
        <f t="shared" si="774"/>
        <v/>
      </c>
    </row>
    <row r="6457" spans="59:65">
      <c r="BG6457" t="str">
        <f t="shared" ref="BG6457:BG6520" ca="1" si="777">IF(A6457="","",DATEDIF(J6457,TODAY(),"y"))</f>
        <v/>
      </c>
      <c r="BH6457" t="str">
        <f t="shared" ref="BH6457:BH6520" si="778">IF(A6457="","",IF(BG6457&lt;61,"Moins de 61",IF(BG6457&lt;66,"61 à 65",IF(BG6457&lt;71,"66 à 70",IF(BG6457&lt;76,"71 à 75",IF(BG6457&lt;81,"76 à 80",IF(BG6457&lt;86,"81 à 85",IF(BG6457&lt;91,"86 à 90",IF(BG6457&lt;96,"91 à 95",IF(BG6457&lt;101,"96 à 100",IF(BG6457&gt;=101,"101 et plus","")))))))))))</f>
        <v/>
      </c>
      <c r="BI6457" t="str">
        <f t="shared" ref="BI6457:BI6520" si="779">IF(B6457="","",IF(BG6457&lt;66,"Moins de 66",IF(BG6457&lt;71,"66 à 70",IF(BG6457&lt;76,"71 à 75",IF(BG6457&lt;81,"76 à 80",IF(BG6457&gt;=81,"plus de 80",""))))))</f>
        <v/>
      </c>
      <c r="BJ6457" t="str">
        <f t="shared" ref="BJ6457:BJ6520" ca="1" si="780">IF(A6457="","",DATEDIF(L6457,TODAY(),"y"))</f>
        <v/>
      </c>
      <c r="BK6457">
        <f t="shared" si="775"/>
        <v>1900</v>
      </c>
      <c r="BL6457">
        <f t="shared" si="776"/>
        <v>1900</v>
      </c>
      <c r="BM6457" t="str">
        <f t="shared" si="774"/>
        <v/>
      </c>
    </row>
    <row r="6458" spans="59:65">
      <c r="BG6458" t="str">
        <f t="shared" ca="1" si="777"/>
        <v/>
      </c>
      <c r="BH6458" t="str">
        <f t="shared" si="778"/>
        <v/>
      </c>
      <c r="BI6458" t="str">
        <f t="shared" si="779"/>
        <v/>
      </c>
      <c r="BJ6458" t="str">
        <f t="shared" ca="1" si="780"/>
        <v/>
      </c>
      <c r="BK6458">
        <f t="shared" si="775"/>
        <v>1900</v>
      </c>
      <c r="BL6458">
        <f t="shared" si="776"/>
        <v>1900</v>
      </c>
      <c r="BM6458" t="str">
        <f t="shared" si="774"/>
        <v/>
      </c>
    </row>
    <row r="6459" spans="59:65">
      <c r="BG6459" t="str">
        <f t="shared" ca="1" si="777"/>
        <v/>
      </c>
      <c r="BH6459" t="str">
        <f t="shared" si="778"/>
        <v/>
      </c>
      <c r="BI6459" t="str">
        <f t="shared" si="779"/>
        <v/>
      </c>
      <c r="BJ6459" t="str">
        <f t="shared" ca="1" si="780"/>
        <v/>
      </c>
      <c r="BK6459">
        <f t="shared" si="775"/>
        <v>1900</v>
      </c>
      <c r="BL6459">
        <f t="shared" si="776"/>
        <v>1900</v>
      </c>
      <c r="BM6459" t="str">
        <f t="shared" si="774"/>
        <v/>
      </c>
    </row>
    <row r="6460" spans="59:65">
      <c r="BG6460" t="str">
        <f t="shared" ca="1" si="777"/>
        <v/>
      </c>
      <c r="BH6460" t="str">
        <f t="shared" si="778"/>
        <v/>
      </c>
      <c r="BI6460" t="str">
        <f t="shared" si="779"/>
        <v/>
      </c>
      <c r="BJ6460" t="str">
        <f t="shared" ca="1" si="780"/>
        <v/>
      </c>
      <c r="BK6460">
        <f t="shared" si="775"/>
        <v>1900</v>
      </c>
      <c r="BL6460">
        <f t="shared" si="776"/>
        <v>1900</v>
      </c>
      <c r="BM6460" t="str">
        <f t="shared" si="774"/>
        <v/>
      </c>
    </row>
    <row r="6461" spans="59:65">
      <c r="BG6461" t="str">
        <f t="shared" ca="1" si="777"/>
        <v/>
      </c>
      <c r="BH6461" t="str">
        <f t="shared" si="778"/>
        <v/>
      </c>
      <c r="BI6461" t="str">
        <f t="shared" si="779"/>
        <v/>
      </c>
      <c r="BJ6461" t="str">
        <f t="shared" ca="1" si="780"/>
        <v/>
      </c>
      <c r="BK6461">
        <f t="shared" si="775"/>
        <v>1900</v>
      </c>
      <c r="BL6461">
        <f t="shared" si="776"/>
        <v>1900</v>
      </c>
      <c r="BM6461" t="str">
        <f t="shared" si="774"/>
        <v/>
      </c>
    </row>
    <row r="6462" spans="59:65">
      <c r="BG6462" t="str">
        <f t="shared" ca="1" si="777"/>
        <v/>
      </c>
      <c r="BH6462" t="str">
        <f t="shared" si="778"/>
        <v/>
      </c>
      <c r="BI6462" t="str">
        <f t="shared" si="779"/>
        <v/>
      </c>
      <c r="BJ6462" t="str">
        <f t="shared" ca="1" si="780"/>
        <v/>
      </c>
      <c r="BK6462">
        <f t="shared" si="775"/>
        <v>1900</v>
      </c>
      <c r="BL6462">
        <f t="shared" si="776"/>
        <v>1900</v>
      </c>
      <c r="BM6462" t="str">
        <f t="shared" si="774"/>
        <v/>
      </c>
    </row>
    <row r="6463" spans="59:65">
      <c r="BG6463" t="str">
        <f t="shared" ca="1" si="777"/>
        <v/>
      </c>
      <c r="BH6463" t="str">
        <f t="shared" si="778"/>
        <v/>
      </c>
      <c r="BI6463" t="str">
        <f t="shared" si="779"/>
        <v/>
      </c>
      <c r="BJ6463" t="str">
        <f t="shared" ca="1" si="780"/>
        <v/>
      </c>
      <c r="BK6463">
        <f t="shared" si="775"/>
        <v>1900</v>
      </c>
      <c r="BL6463">
        <f t="shared" si="776"/>
        <v>1900</v>
      </c>
      <c r="BM6463" t="str">
        <f t="shared" si="774"/>
        <v/>
      </c>
    </row>
    <row r="6464" spans="59:65">
      <c r="BG6464" t="str">
        <f t="shared" ca="1" si="777"/>
        <v/>
      </c>
      <c r="BH6464" t="str">
        <f t="shared" si="778"/>
        <v/>
      </c>
      <c r="BI6464" t="str">
        <f t="shared" si="779"/>
        <v/>
      </c>
      <c r="BJ6464" t="str">
        <f t="shared" ca="1" si="780"/>
        <v/>
      </c>
      <c r="BK6464">
        <f t="shared" si="775"/>
        <v>1900</v>
      </c>
      <c r="BL6464">
        <f t="shared" si="776"/>
        <v>1900</v>
      </c>
      <c r="BM6464" t="str">
        <f t="shared" si="774"/>
        <v/>
      </c>
    </row>
    <row r="6465" spans="59:65">
      <c r="BG6465" t="str">
        <f t="shared" ca="1" si="777"/>
        <v/>
      </c>
      <c r="BH6465" t="str">
        <f t="shared" si="778"/>
        <v/>
      </c>
      <c r="BI6465" t="str">
        <f t="shared" si="779"/>
        <v/>
      </c>
      <c r="BJ6465" t="str">
        <f t="shared" ca="1" si="780"/>
        <v/>
      </c>
      <c r="BK6465">
        <f t="shared" si="775"/>
        <v>1900</v>
      </c>
      <c r="BL6465">
        <f t="shared" si="776"/>
        <v>1900</v>
      </c>
      <c r="BM6465" t="str">
        <f t="shared" si="774"/>
        <v/>
      </c>
    </row>
    <row r="6466" spans="59:65">
      <c r="BG6466" t="str">
        <f t="shared" ca="1" si="777"/>
        <v/>
      </c>
      <c r="BH6466" t="str">
        <f t="shared" si="778"/>
        <v/>
      </c>
      <c r="BI6466" t="str">
        <f t="shared" si="779"/>
        <v/>
      </c>
      <c r="BJ6466" t="str">
        <f t="shared" ca="1" si="780"/>
        <v/>
      </c>
      <c r="BK6466">
        <f t="shared" si="775"/>
        <v>1900</v>
      </c>
      <c r="BL6466">
        <f t="shared" si="776"/>
        <v>1900</v>
      </c>
      <c r="BM6466" t="str">
        <f t="shared" ref="BM6466:BM6529" si="781">IF(A6466="","",IF(O6466="Adhérent",BG6466,""))</f>
        <v/>
      </c>
    </row>
    <row r="6467" spans="59:65">
      <c r="BG6467" t="str">
        <f t="shared" ca="1" si="777"/>
        <v/>
      </c>
      <c r="BH6467" t="str">
        <f t="shared" si="778"/>
        <v/>
      </c>
      <c r="BI6467" t="str">
        <f t="shared" si="779"/>
        <v/>
      </c>
      <c r="BJ6467" t="str">
        <f t="shared" ca="1" si="780"/>
        <v/>
      </c>
      <c r="BK6467">
        <f t="shared" ref="BK6467:BK6530" si="782">YEAR(L6467)</f>
        <v>1900</v>
      </c>
      <c r="BL6467">
        <f t="shared" ref="BL6467:BL6530" si="783">YEAR(E6467)</f>
        <v>1900</v>
      </c>
      <c r="BM6467" t="str">
        <f t="shared" si="781"/>
        <v/>
      </c>
    </row>
    <row r="6468" spans="59:65">
      <c r="BG6468" t="str">
        <f t="shared" ca="1" si="777"/>
        <v/>
      </c>
      <c r="BH6468" t="str">
        <f t="shared" si="778"/>
        <v/>
      </c>
      <c r="BI6468" t="str">
        <f t="shared" si="779"/>
        <v/>
      </c>
      <c r="BJ6468" t="str">
        <f t="shared" ca="1" si="780"/>
        <v/>
      </c>
      <c r="BK6468">
        <f t="shared" si="782"/>
        <v>1900</v>
      </c>
      <c r="BL6468">
        <f t="shared" si="783"/>
        <v>1900</v>
      </c>
      <c r="BM6468" t="str">
        <f t="shared" si="781"/>
        <v/>
      </c>
    </row>
    <row r="6469" spans="59:65">
      <c r="BG6469" t="str">
        <f t="shared" ca="1" si="777"/>
        <v/>
      </c>
      <c r="BH6469" t="str">
        <f t="shared" si="778"/>
        <v/>
      </c>
      <c r="BI6469" t="str">
        <f t="shared" si="779"/>
        <v/>
      </c>
      <c r="BJ6469" t="str">
        <f t="shared" ca="1" si="780"/>
        <v/>
      </c>
      <c r="BK6469">
        <f t="shared" si="782"/>
        <v>1900</v>
      </c>
      <c r="BL6469">
        <f t="shared" si="783"/>
        <v>1900</v>
      </c>
      <c r="BM6469" t="str">
        <f t="shared" si="781"/>
        <v/>
      </c>
    </row>
    <row r="6470" spans="59:65">
      <c r="BG6470" t="str">
        <f t="shared" ca="1" si="777"/>
        <v/>
      </c>
      <c r="BH6470" t="str">
        <f t="shared" si="778"/>
        <v/>
      </c>
      <c r="BI6470" t="str">
        <f t="shared" si="779"/>
        <v/>
      </c>
      <c r="BJ6470" t="str">
        <f t="shared" ca="1" si="780"/>
        <v/>
      </c>
      <c r="BK6470">
        <f t="shared" si="782"/>
        <v>1900</v>
      </c>
      <c r="BL6470">
        <f t="shared" si="783"/>
        <v>1900</v>
      </c>
      <c r="BM6470" t="str">
        <f t="shared" si="781"/>
        <v/>
      </c>
    </row>
    <row r="6471" spans="59:65">
      <c r="BG6471" t="str">
        <f t="shared" ca="1" si="777"/>
        <v/>
      </c>
      <c r="BH6471" t="str">
        <f t="shared" si="778"/>
        <v/>
      </c>
      <c r="BI6471" t="str">
        <f t="shared" si="779"/>
        <v/>
      </c>
      <c r="BJ6471" t="str">
        <f t="shared" ca="1" si="780"/>
        <v/>
      </c>
      <c r="BK6471">
        <f t="shared" si="782"/>
        <v>1900</v>
      </c>
      <c r="BL6471">
        <f t="shared" si="783"/>
        <v>1900</v>
      </c>
      <c r="BM6471" t="str">
        <f t="shared" si="781"/>
        <v/>
      </c>
    </row>
    <row r="6472" spans="59:65">
      <c r="BG6472" t="str">
        <f t="shared" ca="1" si="777"/>
        <v/>
      </c>
      <c r="BH6472" t="str">
        <f t="shared" si="778"/>
        <v/>
      </c>
      <c r="BI6472" t="str">
        <f t="shared" si="779"/>
        <v/>
      </c>
      <c r="BJ6472" t="str">
        <f t="shared" ca="1" si="780"/>
        <v/>
      </c>
      <c r="BK6472">
        <f t="shared" si="782"/>
        <v>1900</v>
      </c>
      <c r="BL6472">
        <f t="shared" si="783"/>
        <v>1900</v>
      </c>
      <c r="BM6472" t="str">
        <f t="shared" si="781"/>
        <v/>
      </c>
    </row>
    <row r="6473" spans="59:65">
      <c r="BG6473" t="str">
        <f t="shared" ca="1" si="777"/>
        <v/>
      </c>
      <c r="BH6473" t="str">
        <f t="shared" si="778"/>
        <v/>
      </c>
      <c r="BI6473" t="str">
        <f t="shared" si="779"/>
        <v/>
      </c>
      <c r="BJ6473" t="str">
        <f t="shared" ca="1" si="780"/>
        <v/>
      </c>
      <c r="BK6473">
        <f t="shared" si="782"/>
        <v>1900</v>
      </c>
      <c r="BL6473">
        <f t="shared" si="783"/>
        <v>1900</v>
      </c>
      <c r="BM6473" t="str">
        <f t="shared" si="781"/>
        <v/>
      </c>
    </row>
    <row r="6474" spans="59:65">
      <c r="BG6474" t="str">
        <f t="shared" ca="1" si="777"/>
        <v/>
      </c>
      <c r="BH6474" t="str">
        <f t="shared" si="778"/>
        <v/>
      </c>
      <c r="BI6474" t="str">
        <f t="shared" si="779"/>
        <v/>
      </c>
      <c r="BJ6474" t="str">
        <f t="shared" ca="1" si="780"/>
        <v/>
      </c>
      <c r="BK6474">
        <f t="shared" si="782"/>
        <v>1900</v>
      </c>
      <c r="BL6474">
        <f t="shared" si="783"/>
        <v>1900</v>
      </c>
      <c r="BM6474" t="str">
        <f t="shared" si="781"/>
        <v/>
      </c>
    </row>
    <row r="6475" spans="59:65">
      <c r="BG6475" t="str">
        <f t="shared" ca="1" si="777"/>
        <v/>
      </c>
      <c r="BH6475" t="str">
        <f t="shared" si="778"/>
        <v/>
      </c>
      <c r="BI6475" t="str">
        <f t="shared" si="779"/>
        <v/>
      </c>
      <c r="BJ6475" t="str">
        <f t="shared" ca="1" si="780"/>
        <v/>
      </c>
      <c r="BK6475">
        <f t="shared" si="782"/>
        <v>1900</v>
      </c>
      <c r="BL6475">
        <f t="shared" si="783"/>
        <v>1900</v>
      </c>
      <c r="BM6475" t="str">
        <f t="shared" si="781"/>
        <v/>
      </c>
    </row>
    <row r="6476" spans="59:65">
      <c r="BG6476" t="str">
        <f t="shared" ca="1" si="777"/>
        <v/>
      </c>
      <c r="BH6476" t="str">
        <f t="shared" si="778"/>
        <v/>
      </c>
      <c r="BI6476" t="str">
        <f t="shared" si="779"/>
        <v/>
      </c>
      <c r="BJ6476" t="str">
        <f t="shared" ca="1" si="780"/>
        <v/>
      </c>
      <c r="BK6476">
        <f t="shared" si="782"/>
        <v>1900</v>
      </c>
      <c r="BL6476">
        <f t="shared" si="783"/>
        <v>1900</v>
      </c>
      <c r="BM6476" t="str">
        <f t="shared" si="781"/>
        <v/>
      </c>
    </row>
    <row r="6477" spans="59:65">
      <c r="BG6477" t="str">
        <f t="shared" ca="1" si="777"/>
        <v/>
      </c>
      <c r="BH6477" t="str">
        <f t="shared" si="778"/>
        <v/>
      </c>
      <c r="BI6477" t="str">
        <f t="shared" si="779"/>
        <v/>
      </c>
      <c r="BJ6477" t="str">
        <f t="shared" ca="1" si="780"/>
        <v/>
      </c>
      <c r="BK6477">
        <f t="shared" si="782"/>
        <v>1900</v>
      </c>
      <c r="BL6477">
        <f t="shared" si="783"/>
        <v>1900</v>
      </c>
      <c r="BM6477" t="str">
        <f t="shared" si="781"/>
        <v/>
      </c>
    </row>
    <row r="6478" spans="59:65">
      <c r="BG6478" t="str">
        <f t="shared" ca="1" si="777"/>
        <v/>
      </c>
      <c r="BH6478" t="str">
        <f t="shared" si="778"/>
        <v/>
      </c>
      <c r="BI6478" t="str">
        <f t="shared" si="779"/>
        <v/>
      </c>
      <c r="BJ6478" t="str">
        <f t="shared" ca="1" si="780"/>
        <v/>
      </c>
      <c r="BK6478">
        <f t="shared" si="782"/>
        <v>1900</v>
      </c>
      <c r="BL6478">
        <f t="shared" si="783"/>
        <v>1900</v>
      </c>
      <c r="BM6478" t="str">
        <f t="shared" si="781"/>
        <v/>
      </c>
    </row>
    <row r="6479" spans="59:65">
      <c r="BG6479" t="str">
        <f t="shared" ca="1" si="777"/>
        <v/>
      </c>
      <c r="BH6479" t="str">
        <f t="shared" si="778"/>
        <v/>
      </c>
      <c r="BI6479" t="str">
        <f t="shared" si="779"/>
        <v/>
      </c>
      <c r="BJ6479" t="str">
        <f t="shared" ca="1" si="780"/>
        <v/>
      </c>
      <c r="BK6479">
        <f t="shared" si="782"/>
        <v>1900</v>
      </c>
      <c r="BL6479">
        <f t="shared" si="783"/>
        <v>1900</v>
      </c>
      <c r="BM6479" t="str">
        <f t="shared" si="781"/>
        <v/>
      </c>
    </row>
    <row r="6480" spans="59:65">
      <c r="BG6480" t="str">
        <f t="shared" ca="1" si="777"/>
        <v/>
      </c>
      <c r="BH6480" t="str">
        <f t="shared" si="778"/>
        <v/>
      </c>
      <c r="BI6480" t="str">
        <f t="shared" si="779"/>
        <v/>
      </c>
      <c r="BJ6480" t="str">
        <f t="shared" ca="1" si="780"/>
        <v/>
      </c>
      <c r="BK6480">
        <f t="shared" si="782"/>
        <v>1900</v>
      </c>
      <c r="BL6480">
        <f t="shared" si="783"/>
        <v>1900</v>
      </c>
      <c r="BM6480" t="str">
        <f t="shared" si="781"/>
        <v/>
      </c>
    </row>
    <row r="6481" spans="59:65">
      <c r="BG6481" t="str">
        <f t="shared" ca="1" si="777"/>
        <v/>
      </c>
      <c r="BH6481" t="str">
        <f t="shared" si="778"/>
        <v/>
      </c>
      <c r="BI6481" t="str">
        <f t="shared" si="779"/>
        <v/>
      </c>
      <c r="BJ6481" t="str">
        <f t="shared" ca="1" si="780"/>
        <v/>
      </c>
      <c r="BK6481">
        <f t="shared" si="782"/>
        <v>1900</v>
      </c>
      <c r="BL6481">
        <f t="shared" si="783"/>
        <v>1900</v>
      </c>
      <c r="BM6481" t="str">
        <f t="shared" si="781"/>
        <v/>
      </c>
    </row>
    <row r="6482" spans="59:65">
      <c r="BG6482" t="str">
        <f t="shared" ca="1" si="777"/>
        <v/>
      </c>
      <c r="BH6482" t="str">
        <f t="shared" si="778"/>
        <v/>
      </c>
      <c r="BI6482" t="str">
        <f t="shared" si="779"/>
        <v/>
      </c>
      <c r="BJ6482" t="str">
        <f t="shared" ca="1" si="780"/>
        <v/>
      </c>
      <c r="BK6482">
        <f t="shared" si="782"/>
        <v>1900</v>
      </c>
      <c r="BL6482">
        <f t="shared" si="783"/>
        <v>1900</v>
      </c>
      <c r="BM6482" t="str">
        <f t="shared" si="781"/>
        <v/>
      </c>
    </row>
    <row r="6483" spans="59:65">
      <c r="BG6483" t="str">
        <f t="shared" ca="1" si="777"/>
        <v/>
      </c>
      <c r="BH6483" t="str">
        <f t="shared" si="778"/>
        <v/>
      </c>
      <c r="BI6483" t="str">
        <f t="shared" si="779"/>
        <v/>
      </c>
      <c r="BJ6483" t="str">
        <f t="shared" ca="1" si="780"/>
        <v/>
      </c>
      <c r="BK6483">
        <f t="shared" si="782"/>
        <v>1900</v>
      </c>
      <c r="BL6483">
        <f t="shared" si="783"/>
        <v>1900</v>
      </c>
      <c r="BM6483" t="str">
        <f t="shared" si="781"/>
        <v/>
      </c>
    </row>
    <row r="6484" spans="59:65">
      <c r="BG6484" t="str">
        <f t="shared" ca="1" si="777"/>
        <v/>
      </c>
      <c r="BH6484" t="str">
        <f t="shared" si="778"/>
        <v/>
      </c>
      <c r="BI6484" t="str">
        <f t="shared" si="779"/>
        <v/>
      </c>
      <c r="BJ6484" t="str">
        <f t="shared" ca="1" si="780"/>
        <v/>
      </c>
      <c r="BK6484">
        <f t="shared" si="782"/>
        <v>1900</v>
      </c>
      <c r="BL6484">
        <f t="shared" si="783"/>
        <v>1900</v>
      </c>
      <c r="BM6484" t="str">
        <f t="shared" si="781"/>
        <v/>
      </c>
    </row>
    <row r="6485" spans="59:65">
      <c r="BG6485" t="str">
        <f t="shared" ca="1" si="777"/>
        <v/>
      </c>
      <c r="BH6485" t="str">
        <f t="shared" si="778"/>
        <v/>
      </c>
      <c r="BI6485" t="str">
        <f t="shared" si="779"/>
        <v/>
      </c>
      <c r="BJ6485" t="str">
        <f t="shared" ca="1" si="780"/>
        <v/>
      </c>
      <c r="BK6485">
        <f t="shared" si="782"/>
        <v>1900</v>
      </c>
      <c r="BL6485">
        <f t="shared" si="783"/>
        <v>1900</v>
      </c>
      <c r="BM6485" t="str">
        <f t="shared" si="781"/>
        <v/>
      </c>
    </row>
    <row r="6486" spans="59:65">
      <c r="BG6486" t="str">
        <f t="shared" ca="1" si="777"/>
        <v/>
      </c>
      <c r="BH6486" t="str">
        <f t="shared" si="778"/>
        <v/>
      </c>
      <c r="BI6486" t="str">
        <f t="shared" si="779"/>
        <v/>
      </c>
      <c r="BJ6486" t="str">
        <f t="shared" ca="1" si="780"/>
        <v/>
      </c>
      <c r="BK6486">
        <f t="shared" si="782"/>
        <v>1900</v>
      </c>
      <c r="BL6486">
        <f t="shared" si="783"/>
        <v>1900</v>
      </c>
      <c r="BM6486" t="str">
        <f t="shared" si="781"/>
        <v/>
      </c>
    </row>
    <row r="6487" spans="59:65">
      <c r="BG6487" t="str">
        <f t="shared" ca="1" si="777"/>
        <v/>
      </c>
      <c r="BH6487" t="str">
        <f t="shared" si="778"/>
        <v/>
      </c>
      <c r="BI6487" t="str">
        <f t="shared" si="779"/>
        <v/>
      </c>
      <c r="BJ6487" t="str">
        <f t="shared" ca="1" si="780"/>
        <v/>
      </c>
      <c r="BK6487">
        <f t="shared" si="782"/>
        <v>1900</v>
      </c>
      <c r="BL6487">
        <f t="shared" si="783"/>
        <v>1900</v>
      </c>
      <c r="BM6487" t="str">
        <f t="shared" si="781"/>
        <v/>
      </c>
    </row>
    <row r="6488" spans="59:65">
      <c r="BG6488" t="str">
        <f t="shared" ca="1" si="777"/>
        <v/>
      </c>
      <c r="BH6488" t="str">
        <f t="shared" si="778"/>
        <v/>
      </c>
      <c r="BI6488" t="str">
        <f t="shared" si="779"/>
        <v/>
      </c>
      <c r="BJ6488" t="str">
        <f t="shared" ca="1" si="780"/>
        <v/>
      </c>
      <c r="BK6488">
        <f t="shared" si="782"/>
        <v>1900</v>
      </c>
      <c r="BL6488">
        <f t="shared" si="783"/>
        <v>1900</v>
      </c>
      <c r="BM6488" t="str">
        <f t="shared" si="781"/>
        <v/>
      </c>
    </row>
    <row r="6489" spans="59:65">
      <c r="BG6489" t="str">
        <f t="shared" ca="1" si="777"/>
        <v/>
      </c>
      <c r="BH6489" t="str">
        <f t="shared" si="778"/>
        <v/>
      </c>
      <c r="BI6489" t="str">
        <f t="shared" si="779"/>
        <v/>
      </c>
      <c r="BJ6489" t="str">
        <f t="shared" ca="1" si="780"/>
        <v/>
      </c>
      <c r="BK6489">
        <f t="shared" si="782"/>
        <v>1900</v>
      </c>
      <c r="BL6489">
        <f t="shared" si="783"/>
        <v>1900</v>
      </c>
      <c r="BM6489" t="str">
        <f t="shared" si="781"/>
        <v/>
      </c>
    </row>
    <row r="6490" spans="59:65">
      <c r="BG6490" t="str">
        <f t="shared" ca="1" si="777"/>
        <v/>
      </c>
      <c r="BH6490" t="str">
        <f t="shared" si="778"/>
        <v/>
      </c>
      <c r="BI6490" t="str">
        <f t="shared" si="779"/>
        <v/>
      </c>
      <c r="BJ6490" t="str">
        <f t="shared" ca="1" si="780"/>
        <v/>
      </c>
      <c r="BK6490">
        <f t="shared" si="782"/>
        <v>1900</v>
      </c>
      <c r="BL6490">
        <f t="shared" si="783"/>
        <v>1900</v>
      </c>
      <c r="BM6490" t="str">
        <f t="shared" si="781"/>
        <v/>
      </c>
    </row>
    <row r="6491" spans="59:65">
      <c r="BG6491" t="str">
        <f t="shared" ca="1" si="777"/>
        <v/>
      </c>
      <c r="BH6491" t="str">
        <f t="shared" si="778"/>
        <v/>
      </c>
      <c r="BI6491" t="str">
        <f t="shared" si="779"/>
        <v/>
      </c>
      <c r="BJ6491" t="str">
        <f t="shared" ca="1" si="780"/>
        <v/>
      </c>
      <c r="BK6491">
        <f t="shared" si="782"/>
        <v>1900</v>
      </c>
      <c r="BL6491">
        <f t="shared" si="783"/>
        <v>1900</v>
      </c>
      <c r="BM6491" t="str">
        <f t="shared" si="781"/>
        <v/>
      </c>
    </row>
    <row r="6492" spans="59:65">
      <c r="BG6492" t="str">
        <f t="shared" ca="1" si="777"/>
        <v/>
      </c>
      <c r="BH6492" t="str">
        <f t="shared" si="778"/>
        <v/>
      </c>
      <c r="BI6492" t="str">
        <f t="shared" si="779"/>
        <v/>
      </c>
      <c r="BJ6492" t="str">
        <f t="shared" ca="1" si="780"/>
        <v/>
      </c>
      <c r="BK6492">
        <f t="shared" si="782"/>
        <v>1900</v>
      </c>
      <c r="BL6492">
        <f t="shared" si="783"/>
        <v>1900</v>
      </c>
      <c r="BM6492" t="str">
        <f t="shared" si="781"/>
        <v/>
      </c>
    </row>
    <row r="6493" spans="59:65">
      <c r="BG6493" t="str">
        <f t="shared" ca="1" si="777"/>
        <v/>
      </c>
      <c r="BH6493" t="str">
        <f t="shared" si="778"/>
        <v/>
      </c>
      <c r="BI6493" t="str">
        <f t="shared" si="779"/>
        <v/>
      </c>
      <c r="BJ6493" t="str">
        <f t="shared" ca="1" si="780"/>
        <v/>
      </c>
      <c r="BK6493">
        <f t="shared" si="782"/>
        <v>1900</v>
      </c>
      <c r="BL6493">
        <f t="shared" si="783"/>
        <v>1900</v>
      </c>
      <c r="BM6493" t="str">
        <f t="shared" si="781"/>
        <v/>
      </c>
    </row>
    <row r="6494" spans="59:65">
      <c r="BG6494" t="str">
        <f t="shared" ca="1" si="777"/>
        <v/>
      </c>
      <c r="BH6494" t="str">
        <f t="shared" si="778"/>
        <v/>
      </c>
      <c r="BI6494" t="str">
        <f t="shared" si="779"/>
        <v/>
      </c>
      <c r="BJ6494" t="str">
        <f t="shared" ca="1" si="780"/>
        <v/>
      </c>
      <c r="BK6494">
        <f t="shared" si="782"/>
        <v>1900</v>
      </c>
      <c r="BL6494">
        <f t="shared" si="783"/>
        <v>1900</v>
      </c>
      <c r="BM6494" t="str">
        <f t="shared" si="781"/>
        <v/>
      </c>
    </row>
    <row r="6495" spans="59:65">
      <c r="BG6495" t="str">
        <f t="shared" ca="1" si="777"/>
        <v/>
      </c>
      <c r="BH6495" t="str">
        <f t="shared" si="778"/>
        <v/>
      </c>
      <c r="BI6495" t="str">
        <f t="shared" si="779"/>
        <v/>
      </c>
      <c r="BJ6495" t="str">
        <f t="shared" ca="1" si="780"/>
        <v/>
      </c>
      <c r="BK6495">
        <f t="shared" si="782"/>
        <v>1900</v>
      </c>
      <c r="BL6495">
        <f t="shared" si="783"/>
        <v>1900</v>
      </c>
      <c r="BM6495" t="str">
        <f t="shared" si="781"/>
        <v/>
      </c>
    </row>
    <row r="6496" spans="59:65">
      <c r="BG6496" t="str">
        <f t="shared" ca="1" si="777"/>
        <v/>
      </c>
      <c r="BH6496" t="str">
        <f t="shared" si="778"/>
        <v/>
      </c>
      <c r="BI6496" t="str">
        <f t="shared" si="779"/>
        <v/>
      </c>
      <c r="BJ6496" t="str">
        <f t="shared" ca="1" si="780"/>
        <v/>
      </c>
      <c r="BK6496">
        <f t="shared" si="782"/>
        <v>1900</v>
      </c>
      <c r="BL6496">
        <f t="shared" si="783"/>
        <v>1900</v>
      </c>
      <c r="BM6496" t="str">
        <f t="shared" si="781"/>
        <v/>
      </c>
    </row>
    <row r="6497" spans="59:65">
      <c r="BG6497" t="str">
        <f t="shared" ca="1" si="777"/>
        <v/>
      </c>
      <c r="BH6497" t="str">
        <f t="shared" si="778"/>
        <v/>
      </c>
      <c r="BI6497" t="str">
        <f t="shared" si="779"/>
        <v/>
      </c>
      <c r="BJ6497" t="str">
        <f t="shared" ca="1" si="780"/>
        <v/>
      </c>
      <c r="BK6497">
        <f t="shared" si="782"/>
        <v>1900</v>
      </c>
      <c r="BL6497">
        <f t="shared" si="783"/>
        <v>1900</v>
      </c>
      <c r="BM6497" t="str">
        <f t="shared" si="781"/>
        <v/>
      </c>
    </row>
    <row r="6498" spans="59:65">
      <c r="BG6498" t="str">
        <f t="shared" ca="1" si="777"/>
        <v/>
      </c>
      <c r="BH6498" t="str">
        <f t="shared" si="778"/>
        <v/>
      </c>
      <c r="BI6498" t="str">
        <f t="shared" si="779"/>
        <v/>
      </c>
      <c r="BJ6498" t="str">
        <f t="shared" ca="1" si="780"/>
        <v/>
      </c>
      <c r="BK6498">
        <f t="shared" si="782"/>
        <v>1900</v>
      </c>
      <c r="BL6498">
        <f t="shared" si="783"/>
        <v>1900</v>
      </c>
      <c r="BM6498" t="str">
        <f t="shared" si="781"/>
        <v/>
      </c>
    </row>
    <row r="6499" spans="59:65">
      <c r="BG6499" t="str">
        <f t="shared" ca="1" si="777"/>
        <v/>
      </c>
      <c r="BH6499" t="str">
        <f t="shared" si="778"/>
        <v/>
      </c>
      <c r="BI6499" t="str">
        <f t="shared" si="779"/>
        <v/>
      </c>
      <c r="BJ6499" t="str">
        <f t="shared" ca="1" si="780"/>
        <v/>
      </c>
      <c r="BK6499">
        <f t="shared" si="782"/>
        <v>1900</v>
      </c>
      <c r="BL6499">
        <f t="shared" si="783"/>
        <v>1900</v>
      </c>
      <c r="BM6499" t="str">
        <f t="shared" si="781"/>
        <v/>
      </c>
    </row>
    <row r="6500" spans="59:65">
      <c r="BG6500" t="str">
        <f t="shared" ca="1" si="777"/>
        <v/>
      </c>
      <c r="BH6500" t="str">
        <f t="shared" si="778"/>
        <v/>
      </c>
      <c r="BI6500" t="str">
        <f t="shared" si="779"/>
        <v/>
      </c>
      <c r="BJ6500" t="str">
        <f t="shared" ca="1" si="780"/>
        <v/>
      </c>
      <c r="BK6500">
        <f t="shared" si="782"/>
        <v>1900</v>
      </c>
      <c r="BL6500">
        <f t="shared" si="783"/>
        <v>1900</v>
      </c>
      <c r="BM6500" t="str">
        <f t="shared" si="781"/>
        <v/>
      </c>
    </row>
    <row r="6501" spans="59:65">
      <c r="BG6501" t="str">
        <f t="shared" ca="1" si="777"/>
        <v/>
      </c>
      <c r="BH6501" t="str">
        <f t="shared" si="778"/>
        <v/>
      </c>
      <c r="BI6501" t="str">
        <f t="shared" si="779"/>
        <v/>
      </c>
      <c r="BJ6501" t="str">
        <f t="shared" ca="1" si="780"/>
        <v/>
      </c>
      <c r="BK6501">
        <f t="shared" si="782"/>
        <v>1900</v>
      </c>
      <c r="BL6501">
        <f t="shared" si="783"/>
        <v>1900</v>
      </c>
      <c r="BM6501" t="str">
        <f t="shared" si="781"/>
        <v/>
      </c>
    </row>
    <row r="6502" spans="59:65">
      <c r="BG6502" t="str">
        <f t="shared" ca="1" si="777"/>
        <v/>
      </c>
      <c r="BH6502" t="str">
        <f t="shared" si="778"/>
        <v/>
      </c>
      <c r="BI6502" t="str">
        <f t="shared" si="779"/>
        <v/>
      </c>
      <c r="BJ6502" t="str">
        <f t="shared" ca="1" si="780"/>
        <v/>
      </c>
      <c r="BK6502">
        <f t="shared" si="782"/>
        <v>1900</v>
      </c>
      <c r="BL6502">
        <f t="shared" si="783"/>
        <v>1900</v>
      </c>
      <c r="BM6502" t="str">
        <f t="shared" si="781"/>
        <v/>
      </c>
    </row>
    <row r="6503" spans="59:65">
      <c r="BG6503" t="str">
        <f t="shared" ca="1" si="777"/>
        <v/>
      </c>
      <c r="BH6503" t="str">
        <f t="shared" si="778"/>
        <v/>
      </c>
      <c r="BI6503" t="str">
        <f t="shared" si="779"/>
        <v/>
      </c>
      <c r="BJ6503" t="str">
        <f t="shared" ca="1" si="780"/>
        <v/>
      </c>
      <c r="BK6503">
        <f t="shared" si="782"/>
        <v>1900</v>
      </c>
      <c r="BL6503">
        <f t="shared" si="783"/>
        <v>1900</v>
      </c>
      <c r="BM6503" t="str">
        <f t="shared" si="781"/>
        <v/>
      </c>
    </row>
    <row r="6504" spans="59:65">
      <c r="BG6504" t="str">
        <f t="shared" ca="1" si="777"/>
        <v/>
      </c>
      <c r="BH6504" t="str">
        <f t="shared" si="778"/>
        <v/>
      </c>
      <c r="BI6504" t="str">
        <f t="shared" si="779"/>
        <v/>
      </c>
      <c r="BJ6504" t="str">
        <f t="shared" ca="1" si="780"/>
        <v/>
      </c>
      <c r="BK6504">
        <f t="shared" si="782"/>
        <v>1900</v>
      </c>
      <c r="BL6504">
        <f t="shared" si="783"/>
        <v>1900</v>
      </c>
      <c r="BM6504" t="str">
        <f t="shared" si="781"/>
        <v/>
      </c>
    </row>
    <row r="6505" spans="59:65">
      <c r="BG6505" t="str">
        <f t="shared" ca="1" si="777"/>
        <v/>
      </c>
      <c r="BH6505" t="str">
        <f t="shared" si="778"/>
        <v/>
      </c>
      <c r="BI6505" t="str">
        <f t="shared" si="779"/>
        <v/>
      </c>
      <c r="BJ6505" t="str">
        <f t="shared" ca="1" si="780"/>
        <v/>
      </c>
      <c r="BK6505">
        <f t="shared" si="782"/>
        <v>1900</v>
      </c>
      <c r="BL6505">
        <f t="shared" si="783"/>
        <v>1900</v>
      </c>
      <c r="BM6505" t="str">
        <f t="shared" si="781"/>
        <v/>
      </c>
    </row>
    <row r="6506" spans="59:65">
      <c r="BG6506" t="str">
        <f t="shared" ca="1" si="777"/>
        <v/>
      </c>
      <c r="BH6506" t="str">
        <f t="shared" si="778"/>
        <v/>
      </c>
      <c r="BI6506" t="str">
        <f t="shared" si="779"/>
        <v/>
      </c>
      <c r="BJ6506" t="str">
        <f t="shared" ca="1" si="780"/>
        <v/>
      </c>
      <c r="BK6506">
        <f t="shared" si="782"/>
        <v>1900</v>
      </c>
      <c r="BL6506">
        <f t="shared" si="783"/>
        <v>1900</v>
      </c>
      <c r="BM6506" t="str">
        <f t="shared" si="781"/>
        <v/>
      </c>
    </row>
    <row r="6507" spans="59:65">
      <c r="BG6507" t="str">
        <f t="shared" ca="1" si="777"/>
        <v/>
      </c>
      <c r="BH6507" t="str">
        <f t="shared" si="778"/>
        <v/>
      </c>
      <c r="BI6507" t="str">
        <f t="shared" si="779"/>
        <v/>
      </c>
      <c r="BJ6507" t="str">
        <f t="shared" ca="1" si="780"/>
        <v/>
      </c>
      <c r="BK6507">
        <f t="shared" si="782"/>
        <v>1900</v>
      </c>
      <c r="BL6507">
        <f t="shared" si="783"/>
        <v>1900</v>
      </c>
      <c r="BM6507" t="str">
        <f t="shared" si="781"/>
        <v/>
      </c>
    </row>
    <row r="6508" spans="59:65">
      <c r="BG6508" t="str">
        <f t="shared" ca="1" si="777"/>
        <v/>
      </c>
      <c r="BH6508" t="str">
        <f t="shared" si="778"/>
        <v/>
      </c>
      <c r="BI6508" t="str">
        <f t="shared" si="779"/>
        <v/>
      </c>
      <c r="BJ6508" t="str">
        <f t="shared" ca="1" si="780"/>
        <v/>
      </c>
      <c r="BK6508">
        <f t="shared" si="782"/>
        <v>1900</v>
      </c>
      <c r="BL6508">
        <f t="shared" si="783"/>
        <v>1900</v>
      </c>
      <c r="BM6508" t="str">
        <f t="shared" si="781"/>
        <v/>
      </c>
    </row>
    <row r="6509" spans="59:65">
      <c r="BG6509" t="str">
        <f t="shared" ca="1" si="777"/>
        <v/>
      </c>
      <c r="BH6509" t="str">
        <f t="shared" si="778"/>
        <v/>
      </c>
      <c r="BI6509" t="str">
        <f t="shared" si="779"/>
        <v/>
      </c>
      <c r="BJ6509" t="str">
        <f t="shared" ca="1" si="780"/>
        <v/>
      </c>
      <c r="BK6509">
        <f t="shared" si="782"/>
        <v>1900</v>
      </c>
      <c r="BL6509">
        <f t="shared" si="783"/>
        <v>1900</v>
      </c>
      <c r="BM6509" t="str">
        <f t="shared" si="781"/>
        <v/>
      </c>
    </row>
    <row r="6510" spans="59:65">
      <c r="BG6510" t="str">
        <f t="shared" ca="1" si="777"/>
        <v/>
      </c>
      <c r="BH6510" t="str">
        <f t="shared" si="778"/>
        <v/>
      </c>
      <c r="BI6510" t="str">
        <f t="shared" si="779"/>
        <v/>
      </c>
      <c r="BJ6510" t="str">
        <f t="shared" ca="1" si="780"/>
        <v/>
      </c>
      <c r="BK6510">
        <f t="shared" si="782"/>
        <v>1900</v>
      </c>
      <c r="BL6510">
        <f t="shared" si="783"/>
        <v>1900</v>
      </c>
      <c r="BM6510" t="str">
        <f t="shared" si="781"/>
        <v/>
      </c>
    </row>
    <row r="6511" spans="59:65">
      <c r="BG6511" t="str">
        <f t="shared" ca="1" si="777"/>
        <v/>
      </c>
      <c r="BH6511" t="str">
        <f t="shared" si="778"/>
        <v/>
      </c>
      <c r="BI6511" t="str">
        <f t="shared" si="779"/>
        <v/>
      </c>
      <c r="BJ6511" t="str">
        <f t="shared" ca="1" si="780"/>
        <v/>
      </c>
      <c r="BK6511">
        <f t="shared" si="782"/>
        <v>1900</v>
      </c>
      <c r="BL6511">
        <f t="shared" si="783"/>
        <v>1900</v>
      </c>
      <c r="BM6511" t="str">
        <f t="shared" si="781"/>
        <v/>
      </c>
    </row>
    <row r="6512" spans="59:65">
      <c r="BG6512" t="str">
        <f t="shared" ca="1" si="777"/>
        <v/>
      </c>
      <c r="BH6512" t="str">
        <f t="shared" si="778"/>
        <v/>
      </c>
      <c r="BI6512" t="str">
        <f t="shared" si="779"/>
        <v/>
      </c>
      <c r="BJ6512" t="str">
        <f t="shared" ca="1" si="780"/>
        <v/>
      </c>
      <c r="BK6512">
        <f t="shared" si="782"/>
        <v>1900</v>
      </c>
      <c r="BL6512">
        <f t="shared" si="783"/>
        <v>1900</v>
      </c>
      <c r="BM6512" t="str">
        <f t="shared" si="781"/>
        <v/>
      </c>
    </row>
    <row r="6513" spans="59:65">
      <c r="BG6513" t="str">
        <f t="shared" ca="1" si="777"/>
        <v/>
      </c>
      <c r="BH6513" t="str">
        <f t="shared" si="778"/>
        <v/>
      </c>
      <c r="BI6513" t="str">
        <f t="shared" si="779"/>
        <v/>
      </c>
      <c r="BJ6513" t="str">
        <f t="shared" ca="1" si="780"/>
        <v/>
      </c>
      <c r="BK6513">
        <f t="shared" si="782"/>
        <v>1900</v>
      </c>
      <c r="BL6513">
        <f t="shared" si="783"/>
        <v>1900</v>
      </c>
      <c r="BM6513" t="str">
        <f t="shared" si="781"/>
        <v/>
      </c>
    </row>
    <row r="6514" spans="59:65">
      <c r="BG6514" t="str">
        <f t="shared" ca="1" si="777"/>
        <v/>
      </c>
      <c r="BH6514" t="str">
        <f t="shared" si="778"/>
        <v/>
      </c>
      <c r="BI6514" t="str">
        <f t="shared" si="779"/>
        <v/>
      </c>
      <c r="BJ6514" t="str">
        <f t="shared" ca="1" si="780"/>
        <v/>
      </c>
      <c r="BK6514">
        <f t="shared" si="782"/>
        <v>1900</v>
      </c>
      <c r="BL6514">
        <f t="shared" si="783"/>
        <v>1900</v>
      </c>
      <c r="BM6514" t="str">
        <f t="shared" si="781"/>
        <v/>
      </c>
    </row>
    <row r="6515" spans="59:65">
      <c r="BG6515" t="str">
        <f t="shared" ca="1" si="777"/>
        <v/>
      </c>
      <c r="BH6515" t="str">
        <f t="shared" si="778"/>
        <v/>
      </c>
      <c r="BI6515" t="str">
        <f t="shared" si="779"/>
        <v/>
      </c>
      <c r="BJ6515" t="str">
        <f t="shared" ca="1" si="780"/>
        <v/>
      </c>
      <c r="BK6515">
        <f t="shared" si="782"/>
        <v>1900</v>
      </c>
      <c r="BL6515">
        <f t="shared" si="783"/>
        <v>1900</v>
      </c>
      <c r="BM6515" t="str">
        <f t="shared" si="781"/>
        <v/>
      </c>
    </row>
    <row r="6516" spans="59:65">
      <c r="BG6516" t="str">
        <f t="shared" ca="1" si="777"/>
        <v/>
      </c>
      <c r="BH6516" t="str">
        <f t="shared" si="778"/>
        <v/>
      </c>
      <c r="BI6516" t="str">
        <f t="shared" si="779"/>
        <v/>
      </c>
      <c r="BJ6516" t="str">
        <f t="shared" ca="1" si="780"/>
        <v/>
      </c>
      <c r="BK6516">
        <f t="shared" si="782"/>
        <v>1900</v>
      </c>
      <c r="BL6516">
        <f t="shared" si="783"/>
        <v>1900</v>
      </c>
      <c r="BM6516" t="str">
        <f t="shared" si="781"/>
        <v/>
      </c>
    </row>
    <row r="6517" spans="59:65">
      <c r="BG6517" t="str">
        <f t="shared" ca="1" si="777"/>
        <v/>
      </c>
      <c r="BH6517" t="str">
        <f t="shared" si="778"/>
        <v/>
      </c>
      <c r="BI6517" t="str">
        <f t="shared" si="779"/>
        <v/>
      </c>
      <c r="BJ6517" t="str">
        <f t="shared" ca="1" si="780"/>
        <v/>
      </c>
      <c r="BK6517">
        <f t="shared" si="782"/>
        <v>1900</v>
      </c>
      <c r="BL6517">
        <f t="shared" si="783"/>
        <v>1900</v>
      </c>
      <c r="BM6517" t="str">
        <f t="shared" si="781"/>
        <v/>
      </c>
    </row>
    <row r="6518" spans="59:65">
      <c r="BG6518" t="str">
        <f t="shared" ca="1" si="777"/>
        <v/>
      </c>
      <c r="BH6518" t="str">
        <f t="shared" si="778"/>
        <v/>
      </c>
      <c r="BI6518" t="str">
        <f t="shared" si="779"/>
        <v/>
      </c>
      <c r="BJ6518" t="str">
        <f t="shared" ca="1" si="780"/>
        <v/>
      </c>
      <c r="BK6518">
        <f t="shared" si="782"/>
        <v>1900</v>
      </c>
      <c r="BL6518">
        <f t="shared" si="783"/>
        <v>1900</v>
      </c>
      <c r="BM6518" t="str">
        <f t="shared" si="781"/>
        <v/>
      </c>
    </row>
    <row r="6519" spans="59:65">
      <c r="BG6519" t="str">
        <f t="shared" ca="1" si="777"/>
        <v/>
      </c>
      <c r="BH6519" t="str">
        <f t="shared" si="778"/>
        <v/>
      </c>
      <c r="BI6519" t="str">
        <f t="shared" si="779"/>
        <v/>
      </c>
      <c r="BJ6519" t="str">
        <f t="shared" ca="1" si="780"/>
        <v/>
      </c>
      <c r="BK6519">
        <f t="shared" si="782"/>
        <v>1900</v>
      </c>
      <c r="BL6519">
        <f t="shared" si="783"/>
        <v>1900</v>
      </c>
      <c r="BM6519" t="str">
        <f t="shared" si="781"/>
        <v/>
      </c>
    </row>
    <row r="6520" spans="59:65">
      <c r="BG6520" t="str">
        <f t="shared" ca="1" si="777"/>
        <v/>
      </c>
      <c r="BH6520" t="str">
        <f t="shared" si="778"/>
        <v/>
      </c>
      <c r="BI6520" t="str">
        <f t="shared" si="779"/>
        <v/>
      </c>
      <c r="BJ6520" t="str">
        <f t="shared" ca="1" si="780"/>
        <v/>
      </c>
      <c r="BK6520">
        <f t="shared" si="782"/>
        <v>1900</v>
      </c>
      <c r="BL6520">
        <f t="shared" si="783"/>
        <v>1900</v>
      </c>
      <c r="BM6520" t="str">
        <f t="shared" si="781"/>
        <v/>
      </c>
    </row>
    <row r="6521" spans="59:65">
      <c r="BG6521" t="str">
        <f t="shared" ref="BG6521:BG6584" ca="1" si="784">IF(A6521="","",DATEDIF(J6521,TODAY(),"y"))</f>
        <v/>
      </c>
      <c r="BH6521" t="str">
        <f t="shared" ref="BH6521:BH6584" si="785">IF(A6521="","",IF(BG6521&lt;61,"Moins de 61",IF(BG6521&lt;66,"61 à 65",IF(BG6521&lt;71,"66 à 70",IF(BG6521&lt;76,"71 à 75",IF(BG6521&lt;81,"76 à 80",IF(BG6521&lt;86,"81 à 85",IF(BG6521&lt;91,"86 à 90",IF(BG6521&lt;96,"91 à 95",IF(BG6521&lt;101,"96 à 100",IF(BG6521&gt;=101,"101 et plus","")))))))))))</f>
        <v/>
      </c>
      <c r="BI6521" t="str">
        <f t="shared" ref="BI6521:BI6584" si="786">IF(B6521="","",IF(BG6521&lt;66,"Moins de 66",IF(BG6521&lt;71,"66 à 70",IF(BG6521&lt;76,"71 à 75",IF(BG6521&lt;81,"76 à 80",IF(BG6521&gt;=81,"plus de 80",""))))))</f>
        <v/>
      </c>
      <c r="BJ6521" t="str">
        <f t="shared" ref="BJ6521:BJ6584" ca="1" si="787">IF(A6521="","",DATEDIF(L6521,TODAY(),"y"))</f>
        <v/>
      </c>
      <c r="BK6521">
        <f t="shared" si="782"/>
        <v>1900</v>
      </c>
      <c r="BL6521">
        <f t="shared" si="783"/>
        <v>1900</v>
      </c>
      <c r="BM6521" t="str">
        <f t="shared" si="781"/>
        <v/>
      </c>
    </row>
    <row r="6522" spans="59:65">
      <c r="BG6522" t="str">
        <f t="shared" ca="1" si="784"/>
        <v/>
      </c>
      <c r="BH6522" t="str">
        <f t="shared" si="785"/>
        <v/>
      </c>
      <c r="BI6522" t="str">
        <f t="shared" si="786"/>
        <v/>
      </c>
      <c r="BJ6522" t="str">
        <f t="shared" ca="1" si="787"/>
        <v/>
      </c>
      <c r="BK6522">
        <f t="shared" si="782"/>
        <v>1900</v>
      </c>
      <c r="BL6522">
        <f t="shared" si="783"/>
        <v>1900</v>
      </c>
      <c r="BM6522" t="str">
        <f t="shared" si="781"/>
        <v/>
      </c>
    </row>
    <row r="6523" spans="59:65">
      <c r="BG6523" t="str">
        <f t="shared" ca="1" si="784"/>
        <v/>
      </c>
      <c r="BH6523" t="str">
        <f t="shared" si="785"/>
        <v/>
      </c>
      <c r="BI6523" t="str">
        <f t="shared" si="786"/>
        <v/>
      </c>
      <c r="BJ6523" t="str">
        <f t="shared" ca="1" si="787"/>
        <v/>
      </c>
      <c r="BK6523">
        <f t="shared" si="782"/>
        <v>1900</v>
      </c>
      <c r="BL6523">
        <f t="shared" si="783"/>
        <v>1900</v>
      </c>
      <c r="BM6523" t="str">
        <f t="shared" si="781"/>
        <v/>
      </c>
    </row>
    <row r="6524" spans="59:65">
      <c r="BG6524" t="str">
        <f t="shared" ca="1" si="784"/>
        <v/>
      </c>
      <c r="BH6524" t="str">
        <f t="shared" si="785"/>
        <v/>
      </c>
      <c r="BI6524" t="str">
        <f t="shared" si="786"/>
        <v/>
      </c>
      <c r="BJ6524" t="str">
        <f t="shared" ca="1" si="787"/>
        <v/>
      </c>
      <c r="BK6524">
        <f t="shared" si="782"/>
        <v>1900</v>
      </c>
      <c r="BL6524">
        <f t="shared" si="783"/>
        <v>1900</v>
      </c>
      <c r="BM6524" t="str">
        <f t="shared" si="781"/>
        <v/>
      </c>
    </row>
    <row r="6525" spans="59:65">
      <c r="BG6525" t="str">
        <f t="shared" ca="1" si="784"/>
        <v/>
      </c>
      <c r="BH6525" t="str">
        <f t="shared" si="785"/>
        <v/>
      </c>
      <c r="BI6525" t="str">
        <f t="shared" si="786"/>
        <v/>
      </c>
      <c r="BJ6525" t="str">
        <f t="shared" ca="1" si="787"/>
        <v/>
      </c>
      <c r="BK6525">
        <f t="shared" si="782"/>
        <v>1900</v>
      </c>
      <c r="BL6525">
        <f t="shared" si="783"/>
        <v>1900</v>
      </c>
      <c r="BM6525" t="str">
        <f t="shared" si="781"/>
        <v/>
      </c>
    </row>
    <row r="6526" spans="59:65">
      <c r="BG6526" t="str">
        <f t="shared" ca="1" si="784"/>
        <v/>
      </c>
      <c r="BH6526" t="str">
        <f t="shared" si="785"/>
        <v/>
      </c>
      <c r="BI6526" t="str">
        <f t="shared" si="786"/>
        <v/>
      </c>
      <c r="BJ6526" t="str">
        <f t="shared" ca="1" si="787"/>
        <v/>
      </c>
      <c r="BK6526">
        <f t="shared" si="782"/>
        <v>1900</v>
      </c>
      <c r="BL6526">
        <f t="shared" si="783"/>
        <v>1900</v>
      </c>
      <c r="BM6526" t="str">
        <f t="shared" si="781"/>
        <v/>
      </c>
    </row>
    <row r="6527" spans="59:65">
      <c r="BG6527" t="str">
        <f t="shared" ca="1" si="784"/>
        <v/>
      </c>
      <c r="BH6527" t="str">
        <f t="shared" si="785"/>
        <v/>
      </c>
      <c r="BI6527" t="str">
        <f t="shared" si="786"/>
        <v/>
      </c>
      <c r="BJ6527" t="str">
        <f t="shared" ca="1" si="787"/>
        <v/>
      </c>
      <c r="BK6527">
        <f t="shared" si="782"/>
        <v>1900</v>
      </c>
      <c r="BL6527">
        <f t="shared" si="783"/>
        <v>1900</v>
      </c>
      <c r="BM6527" t="str">
        <f t="shared" si="781"/>
        <v/>
      </c>
    </row>
    <row r="6528" spans="59:65">
      <c r="BG6528" t="str">
        <f t="shared" ca="1" si="784"/>
        <v/>
      </c>
      <c r="BH6528" t="str">
        <f t="shared" si="785"/>
        <v/>
      </c>
      <c r="BI6528" t="str">
        <f t="shared" si="786"/>
        <v/>
      </c>
      <c r="BJ6528" t="str">
        <f t="shared" ca="1" si="787"/>
        <v/>
      </c>
      <c r="BK6528">
        <f t="shared" si="782"/>
        <v>1900</v>
      </c>
      <c r="BL6528">
        <f t="shared" si="783"/>
        <v>1900</v>
      </c>
      <c r="BM6528" t="str">
        <f t="shared" si="781"/>
        <v/>
      </c>
    </row>
    <row r="6529" spans="59:65">
      <c r="BG6529" t="str">
        <f t="shared" ca="1" si="784"/>
        <v/>
      </c>
      <c r="BH6529" t="str">
        <f t="shared" si="785"/>
        <v/>
      </c>
      <c r="BI6529" t="str">
        <f t="shared" si="786"/>
        <v/>
      </c>
      <c r="BJ6529" t="str">
        <f t="shared" ca="1" si="787"/>
        <v/>
      </c>
      <c r="BK6529">
        <f t="shared" si="782"/>
        <v>1900</v>
      </c>
      <c r="BL6529">
        <f t="shared" si="783"/>
        <v>1900</v>
      </c>
      <c r="BM6529" t="str">
        <f t="shared" si="781"/>
        <v/>
      </c>
    </row>
    <row r="6530" spans="59:65">
      <c r="BG6530" t="str">
        <f t="shared" ca="1" si="784"/>
        <v/>
      </c>
      <c r="BH6530" t="str">
        <f t="shared" si="785"/>
        <v/>
      </c>
      <c r="BI6530" t="str">
        <f t="shared" si="786"/>
        <v/>
      </c>
      <c r="BJ6530" t="str">
        <f t="shared" ca="1" si="787"/>
        <v/>
      </c>
      <c r="BK6530">
        <f t="shared" si="782"/>
        <v>1900</v>
      </c>
      <c r="BL6530">
        <f t="shared" si="783"/>
        <v>1900</v>
      </c>
      <c r="BM6530" t="str">
        <f t="shared" ref="BM6530:BM6593" si="788">IF(A6530="","",IF(O6530="Adhérent",BG6530,""))</f>
        <v/>
      </c>
    </row>
    <row r="6531" spans="59:65">
      <c r="BG6531" t="str">
        <f t="shared" ca="1" si="784"/>
        <v/>
      </c>
      <c r="BH6531" t="str">
        <f t="shared" si="785"/>
        <v/>
      </c>
      <c r="BI6531" t="str">
        <f t="shared" si="786"/>
        <v/>
      </c>
      <c r="BJ6531" t="str">
        <f t="shared" ca="1" si="787"/>
        <v/>
      </c>
      <c r="BK6531">
        <f t="shared" ref="BK6531:BK6594" si="789">YEAR(L6531)</f>
        <v>1900</v>
      </c>
      <c r="BL6531">
        <f t="shared" ref="BL6531:BL6594" si="790">YEAR(E6531)</f>
        <v>1900</v>
      </c>
      <c r="BM6531" t="str">
        <f t="shared" si="788"/>
        <v/>
      </c>
    </row>
    <row r="6532" spans="59:65">
      <c r="BG6532" t="str">
        <f t="shared" ca="1" si="784"/>
        <v/>
      </c>
      <c r="BH6532" t="str">
        <f t="shared" si="785"/>
        <v/>
      </c>
      <c r="BI6532" t="str">
        <f t="shared" si="786"/>
        <v/>
      </c>
      <c r="BJ6532" t="str">
        <f t="shared" ca="1" si="787"/>
        <v/>
      </c>
      <c r="BK6532">
        <f t="shared" si="789"/>
        <v>1900</v>
      </c>
      <c r="BL6532">
        <f t="shared" si="790"/>
        <v>1900</v>
      </c>
      <c r="BM6532" t="str">
        <f t="shared" si="788"/>
        <v/>
      </c>
    </row>
    <row r="6533" spans="59:65">
      <c r="BG6533" t="str">
        <f t="shared" ca="1" si="784"/>
        <v/>
      </c>
      <c r="BH6533" t="str">
        <f t="shared" si="785"/>
        <v/>
      </c>
      <c r="BI6533" t="str">
        <f t="shared" si="786"/>
        <v/>
      </c>
      <c r="BJ6533" t="str">
        <f t="shared" ca="1" si="787"/>
        <v/>
      </c>
      <c r="BK6533">
        <f t="shared" si="789"/>
        <v>1900</v>
      </c>
      <c r="BL6533">
        <f t="shared" si="790"/>
        <v>1900</v>
      </c>
      <c r="BM6533" t="str">
        <f t="shared" si="788"/>
        <v/>
      </c>
    </row>
    <row r="6534" spans="59:65">
      <c r="BG6534" t="str">
        <f t="shared" ca="1" si="784"/>
        <v/>
      </c>
      <c r="BH6534" t="str">
        <f t="shared" si="785"/>
        <v/>
      </c>
      <c r="BI6534" t="str">
        <f t="shared" si="786"/>
        <v/>
      </c>
      <c r="BJ6534" t="str">
        <f t="shared" ca="1" si="787"/>
        <v/>
      </c>
      <c r="BK6534">
        <f t="shared" si="789"/>
        <v>1900</v>
      </c>
      <c r="BL6534">
        <f t="shared" si="790"/>
        <v>1900</v>
      </c>
      <c r="BM6534" t="str">
        <f t="shared" si="788"/>
        <v/>
      </c>
    </row>
    <row r="6535" spans="59:65">
      <c r="BG6535" t="str">
        <f t="shared" ca="1" si="784"/>
        <v/>
      </c>
      <c r="BH6535" t="str">
        <f t="shared" si="785"/>
        <v/>
      </c>
      <c r="BI6535" t="str">
        <f t="shared" si="786"/>
        <v/>
      </c>
      <c r="BJ6535" t="str">
        <f t="shared" ca="1" si="787"/>
        <v/>
      </c>
      <c r="BK6535">
        <f t="shared" si="789"/>
        <v>1900</v>
      </c>
      <c r="BL6535">
        <f t="shared" si="790"/>
        <v>1900</v>
      </c>
      <c r="BM6535" t="str">
        <f t="shared" si="788"/>
        <v/>
      </c>
    </row>
    <row r="6536" spans="59:65">
      <c r="BG6536" t="str">
        <f t="shared" ca="1" si="784"/>
        <v/>
      </c>
      <c r="BH6536" t="str">
        <f t="shared" si="785"/>
        <v/>
      </c>
      <c r="BI6536" t="str">
        <f t="shared" si="786"/>
        <v/>
      </c>
      <c r="BJ6536" t="str">
        <f t="shared" ca="1" si="787"/>
        <v/>
      </c>
      <c r="BK6536">
        <f t="shared" si="789"/>
        <v>1900</v>
      </c>
      <c r="BL6536">
        <f t="shared" si="790"/>
        <v>1900</v>
      </c>
      <c r="BM6536" t="str">
        <f t="shared" si="788"/>
        <v/>
      </c>
    </row>
    <row r="6537" spans="59:65">
      <c r="BG6537" t="str">
        <f t="shared" ca="1" si="784"/>
        <v/>
      </c>
      <c r="BH6537" t="str">
        <f t="shared" si="785"/>
        <v/>
      </c>
      <c r="BI6537" t="str">
        <f t="shared" si="786"/>
        <v/>
      </c>
      <c r="BJ6537" t="str">
        <f t="shared" ca="1" si="787"/>
        <v/>
      </c>
      <c r="BK6537">
        <f t="shared" si="789"/>
        <v>1900</v>
      </c>
      <c r="BL6537">
        <f t="shared" si="790"/>
        <v>1900</v>
      </c>
      <c r="BM6537" t="str">
        <f t="shared" si="788"/>
        <v/>
      </c>
    </row>
    <row r="6538" spans="59:65">
      <c r="BG6538" t="str">
        <f t="shared" ca="1" si="784"/>
        <v/>
      </c>
      <c r="BH6538" t="str">
        <f t="shared" si="785"/>
        <v/>
      </c>
      <c r="BI6538" t="str">
        <f t="shared" si="786"/>
        <v/>
      </c>
      <c r="BJ6538" t="str">
        <f t="shared" ca="1" si="787"/>
        <v/>
      </c>
      <c r="BK6538">
        <f t="shared" si="789"/>
        <v>1900</v>
      </c>
      <c r="BL6538">
        <f t="shared" si="790"/>
        <v>1900</v>
      </c>
      <c r="BM6538" t="str">
        <f t="shared" si="788"/>
        <v/>
      </c>
    </row>
    <row r="6539" spans="59:65">
      <c r="BG6539" t="str">
        <f t="shared" ca="1" si="784"/>
        <v/>
      </c>
      <c r="BH6539" t="str">
        <f t="shared" si="785"/>
        <v/>
      </c>
      <c r="BI6539" t="str">
        <f t="shared" si="786"/>
        <v/>
      </c>
      <c r="BJ6539" t="str">
        <f t="shared" ca="1" si="787"/>
        <v/>
      </c>
      <c r="BK6539">
        <f t="shared" si="789"/>
        <v>1900</v>
      </c>
      <c r="BL6539">
        <f t="shared" si="790"/>
        <v>1900</v>
      </c>
      <c r="BM6539" t="str">
        <f t="shared" si="788"/>
        <v/>
      </c>
    </row>
    <row r="6540" spans="59:65">
      <c r="BG6540" t="str">
        <f t="shared" ca="1" si="784"/>
        <v/>
      </c>
      <c r="BH6540" t="str">
        <f t="shared" si="785"/>
        <v/>
      </c>
      <c r="BI6540" t="str">
        <f t="shared" si="786"/>
        <v/>
      </c>
      <c r="BJ6540" t="str">
        <f t="shared" ca="1" si="787"/>
        <v/>
      </c>
      <c r="BK6540">
        <f t="shared" si="789"/>
        <v>1900</v>
      </c>
      <c r="BL6540">
        <f t="shared" si="790"/>
        <v>1900</v>
      </c>
      <c r="BM6540" t="str">
        <f t="shared" si="788"/>
        <v/>
      </c>
    </row>
    <row r="6541" spans="59:65">
      <c r="BG6541" t="str">
        <f t="shared" ca="1" si="784"/>
        <v/>
      </c>
      <c r="BH6541" t="str">
        <f t="shared" si="785"/>
        <v/>
      </c>
      <c r="BI6541" t="str">
        <f t="shared" si="786"/>
        <v/>
      </c>
      <c r="BJ6541" t="str">
        <f t="shared" ca="1" si="787"/>
        <v/>
      </c>
      <c r="BK6541">
        <f t="shared" si="789"/>
        <v>1900</v>
      </c>
      <c r="BL6541">
        <f t="shared" si="790"/>
        <v>1900</v>
      </c>
      <c r="BM6541" t="str">
        <f t="shared" si="788"/>
        <v/>
      </c>
    </row>
    <row r="6542" spans="59:65">
      <c r="BG6542" t="str">
        <f t="shared" ca="1" si="784"/>
        <v/>
      </c>
      <c r="BH6542" t="str">
        <f t="shared" si="785"/>
        <v/>
      </c>
      <c r="BI6542" t="str">
        <f t="shared" si="786"/>
        <v/>
      </c>
      <c r="BJ6542" t="str">
        <f t="shared" ca="1" si="787"/>
        <v/>
      </c>
      <c r="BK6542">
        <f t="shared" si="789"/>
        <v>1900</v>
      </c>
      <c r="BL6542">
        <f t="shared" si="790"/>
        <v>1900</v>
      </c>
      <c r="BM6542" t="str">
        <f t="shared" si="788"/>
        <v/>
      </c>
    </row>
    <row r="6543" spans="59:65">
      <c r="BG6543" t="str">
        <f t="shared" ca="1" si="784"/>
        <v/>
      </c>
      <c r="BH6543" t="str">
        <f t="shared" si="785"/>
        <v/>
      </c>
      <c r="BI6543" t="str">
        <f t="shared" si="786"/>
        <v/>
      </c>
      <c r="BJ6543" t="str">
        <f t="shared" ca="1" si="787"/>
        <v/>
      </c>
      <c r="BK6543">
        <f t="shared" si="789"/>
        <v>1900</v>
      </c>
      <c r="BL6543">
        <f t="shared" si="790"/>
        <v>1900</v>
      </c>
      <c r="BM6543" t="str">
        <f t="shared" si="788"/>
        <v/>
      </c>
    </row>
    <row r="6544" spans="59:65">
      <c r="BG6544" t="str">
        <f t="shared" ca="1" si="784"/>
        <v/>
      </c>
      <c r="BH6544" t="str">
        <f t="shared" si="785"/>
        <v/>
      </c>
      <c r="BI6544" t="str">
        <f t="shared" si="786"/>
        <v/>
      </c>
      <c r="BJ6544" t="str">
        <f t="shared" ca="1" si="787"/>
        <v/>
      </c>
      <c r="BK6544">
        <f t="shared" si="789"/>
        <v>1900</v>
      </c>
      <c r="BL6544">
        <f t="shared" si="790"/>
        <v>1900</v>
      </c>
      <c r="BM6544" t="str">
        <f t="shared" si="788"/>
        <v/>
      </c>
    </row>
    <row r="6545" spans="59:65">
      <c r="BG6545" t="str">
        <f t="shared" ca="1" si="784"/>
        <v/>
      </c>
      <c r="BH6545" t="str">
        <f t="shared" si="785"/>
        <v/>
      </c>
      <c r="BI6545" t="str">
        <f t="shared" si="786"/>
        <v/>
      </c>
      <c r="BJ6545" t="str">
        <f t="shared" ca="1" si="787"/>
        <v/>
      </c>
      <c r="BK6545">
        <f t="shared" si="789"/>
        <v>1900</v>
      </c>
      <c r="BL6545">
        <f t="shared" si="790"/>
        <v>1900</v>
      </c>
      <c r="BM6545" t="str">
        <f t="shared" si="788"/>
        <v/>
      </c>
    </row>
    <row r="6546" spans="59:65">
      <c r="BG6546" t="str">
        <f t="shared" ca="1" si="784"/>
        <v/>
      </c>
      <c r="BH6546" t="str">
        <f t="shared" si="785"/>
        <v/>
      </c>
      <c r="BI6546" t="str">
        <f t="shared" si="786"/>
        <v/>
      </c>
      <c r="BJ6546" t="str">
        <f t="shared" ca="1" si="787"/>
        <v/>
      </c>
      <c r="BK6546">
        <f t="shared" si="789"/>
        <v>1900</v>
      </c>
      <c r="BL6546">
        <f t="shared" si="790"/>
        <v>1900</v>
      </c>
      <c r="BM6546" t="str">
        <f t="shared" si="788"/>
        <v/>
      </c>
    </row>
    <row r="6547" spans="59:65">
      <c r="BG6547" t="str">
        <f t="shared" ca="1" si="784"/>
        <v/>
      </c>
      <c r="BH6547" t="str">
        <f t="shared" si="785"/>
        <v/>
      </c>
      <c r="BI6547" t="str">
        <f t="shared" si="786"/>
        <v/>
      </c>
      <c r="BJ6547" t="str">
        <f t="shared" ca="1" si="787"/>
        <v/>
      </c>
      <c r="BK6547">
        <f t="shared" si="789"/>
        <v>1900</v>
      </c>
      <c r="BL6547">
        <f t="shared" si="790"/>
        <v>1900</v>
      </c>
      <c r="BM6547" t="str">
        <f t="shared" si="788"/>
        <v/>
      </c>
    </row>
    <row r="6548" spans="59:65">
      <c r="BG6548" t="str">
        <f t="shared" ca="1" si="784"/>
        <v/>
      </c>
      <c r="BH6548" t="str">
        <f t="shared" si="785"/>
        <v/>
      </c>
      <c r="BI6548" t="str">
        <f t="shared" si="786"/>
        <v/>
      </c>
      <c r="BJ6548" t="str">
        <f t="shared" ca="1" si="787"/>
        <v/>
      </c>
      <c r="BK6548">
        <f t="shared" si="789"/>
        <v>1900</v>
      </c>
      <c r="BL6548">
        <f t="shared" si="790"/>
        <v>1900</v>
      </c>
      <c r="BM6548" t="str">
        <f t="shared" si="788"/>
        <v/>
      </c>
    </row>
    <row r="6549" spans="59:65">
      <c r="BG6549" t="str">
        <f t="shared" ca="1" si="784"/>
        <v/>
      </c>
      <c r="BH6549" t="str">
        <f t="shared" si="785"/>
        <v/>
      </c>
      <c r="BI6549" t="str">
        <f t="shared" si="786"/>
        <v/>
      </c>
      <c r="BJ6549" t="str">
        <f t="shared" ca="1" si="787"/>
        <v/>
      </c>
      <c r="BK6549">
        <f t="shared" si="789"/>
        <v>1900</v>
      </c>
      <c r="BL6549">
        <f t="shared" si="790"/>
        <v>1900</v>
      </c>
      <c r="BM6549" t="str">
        <f t="shared" si="788"/>
        <v/>
      </c>
    </row>
    <row r="6550" spans="59:65">
      <c r="BG6550" t="str">
        <f t="shared" ca="1" si="784"/>
        <v/>
      </c>
      <c r="BH6550" t="str">
        <f t="shared" si="785"/>
        <v/>
      </c>
      <c r="BI6550" t="str">
        <f t="shared" si="786"/>
        <v/>
      </c>
      <c r="BJ6550" t="str">
        <f t="shared" ca="1" si="787"/>
        <v/>
      </c>
      <c r="BK6550">
        <f t="shared" si="789"/>
        <v>1900</v>
      </c>
      <c r="BL6550">
        <f t="shared" si="790"/>
        <v>1900</v>
      </c>
      <c r="BM6550" t="str">
        <f t="shared" si="788"/>
        <v/>
      </c>
    </row>
    <row r="6551" spans="59:65">
      <c r="BG6551" t="str">
        <f t="shared" ca="1" si="784"/>
        <v/>
      </c>
      <c r="BH6551" t="str">
        <f t="shared" si="785"/>
        <v/>
      </c>
      <c r="BI6551" t="str">
        <f t="shared" si="786"/>
        <v/>
      </c>
      <c r="BJ6551" t="str">
        <f t="shared" ca="1" si="787"/>
        <v/>
      </c>
      <c r="BK6551">
        <f t="shared" si="789"/>
        <v>1900</v>
      </c>
      <c r="BL6551">
        <f t="shared" si="790"/>
        <v>1900</v>
      </c>
      <c r="BM6551" t="str">
        <f t="shared" si="788"/>
        <v/>
      </c>
    </row>
    <row r="6552" spans="59:65">
      <c r="BG6552" t="str">
        <f t="shared" ca="1" si="784"/>
        <v/>
      </c>
      <c r="BH6552" t="str">
        <f t="shared" si="785"/>
        <v/>
      </c>
      <c r="BI6552" t="str">
        <f t="shared" si="786"/>
        <v/>
      </c>
      <c r="BJ6552" t="str">
        <f t="shared" ca="1" si="787"/>
        <v/>
      </c>
      <c r="BK6552">
        <f t="shared" si="789"/>
        <v>1900</v>
      </c>
      <c r="BL6552">
        <f t="shared" si="790"/>
        <v>1900</v>
      </c>
      <c r="BM6552" t="str">
        <f t="shared" si="788"/>
        <v/>
      </c>
    </row>
    <row r="6553" spans="59:65">
      <c r="BG6553" t="str">
        <f t="shared" ca="1" si="784"/>
        <v/>
      </c>
      <c r="BH6553" t="str">
        <f t="shared" si="785"/>
        <v/>
      </c>
      <c r="BI6553" t="str">
        <f t="shared" si="786"/>
        <v/>
      </c>
      <c r="BJ6553" t="str">
        <f t="shared" ca="1" si="787"/>
        <v/>
      </c>
      <c r="BK6553">
        <f t="shared" si="789"/>
        <v>1900</v>
      </c>
      <c r="BL6553">
        <f t="shared" si="790"/>
        <v>1900</v>
      </c>
      <c r="BM6553" t="str">
        <f t="shared" si="788"/>
        <v/>
      </c>
    </row>
    <row r="6554" spans="59:65">
      <c r="BG6554" t="str">
        <f t="shared" ca="1" si="784"/>
        <v/>
      </c>
      <c r="BH6554" t="str">
        <f t="shared" si="785"/>
        <v/>
      </c>
      <c r="BI6554" t="str">
        <f t="shared" si="786"/>
        <v/>
      </c>
      <c r="BJ6554" t="str">
        <f t="shared" ca="1" si="787"/>
        <v/>
      </c>
      <c r="BK6554">
        <f t="shared" si="789"/>
        <v>1900</v>
      </c>
      <c r="BL6554">
        <f t="shared" si="790"/>
        <v>1900</v>
      </c>
      <c r="BM6554" t="str">
        <f t="shared" si="788"/>
        <v/>
      </c>
    </row>
    <row r="6555" spans="59:65">
      <c r="BG6555" t="str">
        <f t="shared" ca="1" si="784"/>
        <v/>
      </c>
      <c r="BH6555" t="str">
        <f t="shared" si="785"/>
        <v/>
      </c>
      <c r="BI6555" t="str">
        <f t="shared" si="786"/>
        <v/>
      </c>
      <c r="BJ6555" t="str">
        <f t="shared" ca="1" si="787"/>
        <v/>
      </c>
      <c r="BK6555">
        <f t="shared" si="789"/>
        <v>1900</v>
      </c>
      <c r="BL6555">
        <f t="shared" si="790"/>
        <v>1900</v>
      </c>
      <c r="BM6555" t="str">
        <f t="shared" si="788"/>
        <v/>
      </c>
    </row>
    <row r="6556" spans="59:65">
      <c r="BG6556" t="str">
        <f t="shared" ca="1" si="784"/>
        <v/>
      </c>
      <c r="BH6556" t="str">
        <f t="shared" si="785"/>
        <v/>
      </c>
      <c r="BI6556" t="str">
        <f t="shared" si="786"/>
        <v/>
      </c>
      <c r="BJ6556" t="str">
        <f t="shared" ca="1" si="787"/>
        <v/>
      </c>
      <c r="BK6556">
        <f t="shared" si="789"/>
        <v>1900</v>
      </c>
      <c r="BL6556">
        <f t="shared" si="790"/>
        <v>1900</v>
      </c>
      <c r="BM6556" t="str">
        <f t="shared" si="788"/>
        <v/>
      </c>
    </row>
    <row r="6557" spans="59:65">
      <c r="BG6557" t="str">
        <f t="shared" ca="1" si="784"/>
        <v/>
      </c>
      <c r="BH6557" t="str">
        <f t="shared" si="785"/>
        <v/>
      </c>
      <c r="BI6557" t="str">
        <f t="shared" si="786"/>
        <v/>
      </c>
      <c r="BJ6557" t="str">
        <f t="shared" ca="1" si="787"/>
        <v/>
      </c>
      <c r="BK6557">
        <f t="shared" si="789"/>
        <v>1900</v>
      </c>
      <c r="BL6557">
        <f t="shared" si="790"/>
        <v>1900</v>
      </c>
      <c r="BM6557" t="str">
        <f t="shared" si="788"/>
        <v/>
      </c>
    </row>
    <row r="6558" spans="59:65">
      <c r="BG6558" t="str">
        <f t="shared" ca="1" si="784"/>
        <v/>
      </c>
      <c r="BH6558" t="str">
        <f t="shared" si="785"/>
        <v/>
      </c>
      <c r="BI6558" t="str">
        <f t="shared" si="786"/>
        <v/>
      </c>
      <c r="BJ6558" t="str">
        <f t="shared" ca="1" si="787"/>
        <v/>
      </c>
      <c r="BK6558">
        <f t="shared" si="789"/>
        <v>1900</v>
      </c>
      <c r="BL6558">
        <f t="shared" si="790"/>
        <v>1900</v>
      </c>
      <c r="BM6558" t="str">
        <f t="shared" si="788"/>
        <v/>
      </c>
    </row>
    <row r="6559" spans="59:65">
      <c r="BG6559" t="str">
        <f t="shared" ca="1" si="784"/>
        <v/>
      </c>
      <c r="BH6559" t="str">
        <f t="shared" si="785"/>
        <v/>
      </c>
      <c r="BI6559" t="str">
        <f t="shared" si="786"/>
        <v/>
      </c>
      <c r="BJ6559" t="str">
        <f t="shared" ca="1" si="787"/>
        <v/>
      </c>
      <c r="BK6559">
        <f t="shared" si="789"/>
        <v>1900</v>
      </c>
      <c r="BL6559">
        <f t="shared" si="790"/>
        <v>1900</v>
      </c>
      <c r="BM6559" t="str">
        <f t="shared" si="788"/>
        <v/>
      </c>
    </row>
    <row r="6560" spans="59:65">
      <c r="BG6560" t="str">
        <f t="shared" ca="1" si="784"/>
        <v/>
      </c>
      <c r="BH6560" t="str">
        <f t="shared" si="785"/>
        <v/>
      </c>
      <c r="BI6560" t="str">
        <f t="shared" si="786"/>
        <v/>
      </c>
      <c r="BJ6560" t="str">
        <f t="shared" ca="1" si="787"/>
        <v/>
      </c>
      <c r="BK6560">
        <f t="shared" si="789"/>
        <v>1900</v>
      </c>
      <c r="BL6560">
        <f t="shared" si="790"/>
        <v>1900</v>
      </c>
      <c r="BM6560" t="str">
        <f t="shared" si="788"/>
        <v/>
      </c>
    </row>
    <row r="6561" spans="59:65">
      <c r="BG6561" t="str">
        <f t="shared" ca="1" si="784"/>
        <v/>
      </c>
      <c r="BH6561" t="str">
        <f t="shared" si="785"/>
        <v/>
      </c>
      <c r="BI6561" t="str">
        <f t="shared" si="786"/>
        <v/>
      </c>
      <c r="BJ6561" t="str">
        <f t="shared" ca="1" si="787"/>
        <v/>
      </c>
      <c r="BK6561">
        <f t="shared" si="789"/>
        <v>1900</v>
      </c>
      <c r="BL6561">
        <f t="shared" si="790"/>
        <v>1900</v>
      </c>
      <c r="BM6561" t="str">
        <f t="shared" si="788"/>
        <v/>
      </c>
    </row>
    <row r="6562" spans="59:65">
      <c r="BG6562" t="str">
        <f t="shared" ca="1" si="784"/>
        <v/>
      </c>
      <c r="BH6562" t="str">
        <f t="shared" si="785"/>
        <v/>
      </c>
      <c r="BI6562" t="str">
        <f t="shared" si="786"/>
        <v/>
      </c>
      <c r="BJ6562" t="str">
        <f t="shared" ca="1" si="787"/>
        <v/>
      </c>
      <c r="BK6562">
        <f t="shared" si="789"/>
        <v>1900</v>
      </c>
      <c r="BL6562">
        <f t="shared" si="790"/>
        <v>1900</v>
      </c>
      <c r="BM6562" t="str">
        <f t="shared" si="788"/>
        <v/>
      </c>
    </row>
    <row r="6563" spans="59:65">
      <c r="BG6563" t="str">
        <f t="shared" ca="1" si="784"/>
        <v/>
      </c>
      <c r="BH6563" t="str">
        <f t="shared" si="785"/>
        <v/>
      </c>
      <c r="BI6563" t="str">
        <f t="shared" si="786"/>
        <v/>
      </c>
      <c r="BJ6563" t="str">
        <f t="shared" ca="1" si="787"/>
        <v/>
      </c>
      <c r="BK6563">
        <f t="shared" si="789"/>
        <v>1900</v>
      </c>
      <c r="BL6563">
        <f t="shared" si="790"/>
        <v>1900</v>
      </c>
      <c r="BM6563" t="str">
        <f t="shared" si="788"/>
        <v/>
      </c>
    </row>
    <row r="6564" spans="59:65">
      <c r="BG6564" t="str">
        <f t="shared" ca="1" si="784"/>
        <v/>
      </c>
      <c r="BH6564" t="str">
        <f t="shared" si="785"/>
        <v/>
      </c>
      <c r="BI6564" t="str">
        <f t="shared" si="786"/>
        <v/>
      </c>
      <c r="BJ6564" t="str">
        <f t="shared" ca="1" si="787"/>
        <v/>
      </c>
      <c r="BK6564">
        <f t="shared" si="789"/>
        <v>1900</v>
      </c>
      <c r="BL6564">
        <f t="shared" si="790"/>
        <v>1900</v>
      </c>
      <c r="BM6564" t="str">
        <f t="shared" si="788"/>
        <v/>
      </c>
    </row>
    <row r="6565" spans="59:65">
      <c r="BG6565" t="str">
        <f t="shared" ca="1" si="784"/>
        <v/>
      </c>
      <c r="BH6565" t="str">
        <f t="shared" si="785"/>
        <v/>
      </c>
      <c r="BI6565" t="str">
        <f t="shared" si="786"/>
        <v/>
      </c>
      <c r="BJ6565" t="str">
        <f t="shared" ca="1" si="787"/>
        <v/>
      </c>
      <c r="BK6565">
        <f t="shared" si="789"/>
        <v>1900</v>
      </c>
      <c r="BL6565">
        <f t="shared" si="790"/>
        <v>1900</v>
      </c>
      <c r="BM6565" t="str">
        <f t="shared" si="788"/>
        <v/>
      </c>
    </row>
    <row r="6566" spans="59:65">
      <c r="BG6566" t="str">
        <f t="shared" ca="1" si="784"/>
        <v/>
      </c>
      <c r="BH6566" t="str">
        <f t="shared" si="785"/>
        <v/>
      </c>
      <c r="BI6566" t="str">
        <f t="shared" si="786"/>
        <v/>
      </c>
      <c r="BJ6566" t="str">
        <f t="shared" ca="1" si="787"/>
        <v/>
      </c>
      <c r="BK6566">
        <f t="shared" si="789"/>
        <v>1900</v>
      </c>
      <c r="BL6566">
        <f t="shared" si="790"/>
        <v>1900</v>
      </c>
      <c r="BM6566" t="str">
        <f t="shared" si="788"/>
        <v/>
      </c>
    </row>
    <row r="6567" spans="59:65">
      <c r="BG6567" t="str">
        <f t="shared" ca="1" si="784"/>
        <v/>
      </c>
      <c r="BH6567" t="str">
        <f t="shared" si="785"/>
        <v/>
      </c>
      <c r="BI6567" t="str">
        <f t="shared" si="786"/>
        <v/>
      </c>
      <c r="BJ6567" t="str">
        <f t="shared" ca="1" si="787"/>
        <v/>
      </c>
      <c r="BK6567">
        <f t="shared" si="789"/>
        <v>1900</v>
      </c>
      <c r="BL6567">
        <f t="shared" si="790"/>
        <v>1900</v>
      </c>
      <c r="BM6567" t="str">
        <f t="shared" si="788"/>
        <v/>
      </c>
    </row>
    <row r="6568" spans="59:65">
      <c r="BG6568" t="str">
        <f t="shared" ca="1" si="784"/>
        <v/>
      </c>
      <c r="BH6568" t="str">
        <f t="shared" si="785"/>
        <v/>
      </c>
      <c r="BI6568" t="str">
        <f t="shared" si="786"/>
        <v/>
      </c>
      <c r="BJ6568" t="str">
        <f t="shared" ca="1" si="787"/>
        <v/>
      </c>
      <c r="BK6568">
        <f t="shared" si="789"/>
        <v>1900</v>
      </c>
      <c r="BL6568">
        <f t="shared" si="790"/>
        <v>1900</v>
      </c>
      <c r="BM6568" t="str">
        <f t="shared" si="788"/>
        <v/>
      </c>
    </row>
    <row r="6569" spans="59:65">
      <c r="BG6569" t="str">
        <f t="shared" ca="1" si="784"/>
        <v/>
      </c>
      <c r="BH6569" t="str">
        <f t="shared" si="785"/>
        <v/>
      </c>
      <c r="BI6569" t="str">
        <f t="shared" si="786"/>
        <v/>
      </c>
      <c r="BJ6569" t="str">
        <f t="shared" ca="1" si="787"/>
        <v/>
      </c>
      <c r="BK6569">
        <f t="shared" si="789"/>
        <v>1900</v>
      </c>
      <c r="BL6569">
        <f t="shared" si="790"/>
        <v>1900</v>
      </c>
      <c r="BM6569" t="str">
        <f t="shared" si="788"/>
        <v/>
      </c>
    </row>
    <row r="6570" spans="59:65">
      <c r="BG6570" t="str">
        <f t="shared" ca="1" si="784"/>
        <v/>
      </c>
      <c r="BH6570" t="str">
        <f t="shared" si="785"/>
        <v/>
      </c>
      <c r="BI6570" t="str">
        <f t="shared" si="786"/>
        <v/>
      </c>
      <c r="BJ6570" t="str">
        <f t="shared" ca="1" si="787"/>
        <v/>
      </c>
      <c r="BK6570">
        <f t="shared" si="789"/>
        <v>1900</v>
      </c>
      <c r="BL6570">
        <f t="shared" si="790"/>
        <v>1900</v>
      </c>
      <c r="BM6570" t="str">
        <f t="shared" si="788"/>
        <v/>
      </c>
    </row>
    <row r="6571" spans="59:65">
      <c r="BG6571" t="str">
        <f t="shared" ca="1" si="784"/>
        <v/>
      </c>
      <c r="BH6571" t="str">
        <f t="shared" si="785"/>
        <v/>
      </c>
      <c r="BI6571" t="str">
        <f t="shared" si="786"/>
        <v/>
      </c>
      <c r="BJ6571" t="str">
        <f t="shared" ca="1" si="787"/>
        <v/>
      </c>
      <c r="BK6571">
        <f t="shared" si="789"/>
        <v>1900</v>
      </c>
      <c r="BL6571">
        <f t="shared" si="790"/>
        <v>1900</v>
      </c>
      <c r="BM6571" t="str">
        <f t="shared" si="788"/>
        <v/>
      </c>
    </row>
    <row r="6572" spans="59:65">
      <c r="BG6572" t="str">
        <f t="shared" ca="1" si="784"/>
        <v/>
      </c>
      <c r="BH6572" t="str">
        <f t="shared" si="785"/>
        <v/>
      </c>
      <c r="BI6572" t="str">
        <f t="shared" si="786"/>
        <v/>
      </c>
      <c r="BJ6572" t="str">
        <f t="shared" ca="1" si="787"/>
        <v/>
      </c>
      <c r="BK6572">
        <f t="shared" si="789"/>
        <v>1900</v>
      </c>
      <c r="BL6572">
        <f t="shared" si="790"/>
        <v>1900</v>
      </c>
      <c r="BM6572" t="str">
        <f t="shared" si="788"/>
        <v/>
      </c>
    </row>
    <row r="6573" spans="59:65">
      <c r="BG6573" t="str">
        <f t="shared" ca="1" si="784"/>
        <v/>
      </c>
      <c r="BH6573" t="str">
        <f t="shared" si="785"/>
        <v/>
      </c>
      <c r="BI6573" t="str">
        <f t="shared" si="786"/>
        <v/>
      </c>
      <c r="BJ6573" t="str">
        <f t="shared" ca="1" si="787"/>
        <v/>
      </c>
      <c r="BK6573">
        <f t="shared" si="789"/>
        <v>1900</v>
      </c>
      <c r="BL6573">
        <f t="shared" si="790"/>
        <v>1900</v>
      </c>
      <c r="BM6573" t="str">
        <f t="shared" si="788"/>
        <v/>
      </c>
    </row>
    <row r="6574" spans="59:65">
      <c r="BG6574" t="str">
        <f t="shared" ca="1" si="784"/>
        <v/>
      </c>
      <c r="BH6574" t="str">
        <f t="shared" si="785"/>
        <v/>
      </c>
      <c r="BI6574" t="str">
        <f t="shared" si="786"/>
        <v/>
      </c>
      <c r="BJ6574" t="str">
        <f t="shared" ca="1" si="787"/>
        <v/>
      </c>
      <c r="BK6574">
        <f t="shared" si="789"/>
        <v>1900</v>
      </c>
      <c r="BL6574">
        <f t="shared" si="790"/>
        <v>1900</v>
      </c>
      <c r="BM6574" t="str">
        <f t="shared" si="788"/>
        <v/>
      </c>
    </row>
    <row r="6575" spans="59:65">
      <c r="BG6575" t="str">
        <f t="shared" ca="1" si="784"/>
        <v/>
      </c>
      <c r="BH6575" t="str">
        <f t="shared" si="785"/>
        <v/>
      </c>
      <c r="BI6575" t="str">
        <f t="shared" si="786"/>
        <v/>
      </c>
      <c r="BJ6575" t="str">
        <f t="shared" ca="1" si="787"/>
        <v/>
      </c>
      <c r="BK6575">
        <f t="shared" si="789"/>
        <v>1900</v>
      </c>
      <c r="BL6575">
        <f t="shared" si="790"/>
        <v>1900</v>
      </c>
      <c r="BM6575" t="str">
        <f t="shared" si="788"/>
        <v/>
      </c>
    </row>
    <row r="6576" spans="59:65">
      <c r="BG6576" t="str">
        <f t="shared" ca="1" si="784"/>
        <v/>
      </c>
      <c r="BH6576" t="str">
        <f t="shared" si="785"/>
        <v/>
      </c>
      <c r="BI6576" t="str">
        <f t="shared" si="786"/>
        <v/>
      </c>
      <c r="BJ6576" t="str">
        <f t="shared" ca="1" si="787"/>
        <v/>
      </c>
      <c r="BK6576">
        <f t="shared" si="789"/>
        <v>1900</v>
      </c>
      <c r="BL6576">
        <f t="shared" si="790"/>
        <v>1900</v>
      </c>
      <c r="BM6576" t="str">
        <f t="shared" si="788"/>
        <v/>
      </c>
    </row>
    <row r="6577" spans="59:65">
      <c r="BG6577" t="str">
        <f t="shared" ca="1" si="784"/>
        <v/>
      </c>
      <c r="BH6577" t="str">
        <f t="shared" si="785"/>
        <v/>
      </c>
      <c r="BI6577" t="str">
        <f t="shared" si="786"/>
        <v/>
      </c>
      <c r="BJ6577" t="str">
        <f t="shared" ca="1" si="787"/>
        <v/>
      </c>
      <c r="BK6577">
        <f t="shared" si="789"/>
        <v>1900</v>
      </c>
      <c r="BL6577">
        <f t="shared" si="790"/>
        <v>1900</v>
      </c>
      <c r="BM6577" t="str">
        <f t="shared" si="788"/>
        <v/>
      </c>
    </row>
    <row r="6578" spans="59:65">
      <c r="BG6578" t="str">
        <f t="shared" ca="1" si="784"/>
        <v/>
      </c>
      <c r="BH6578" t="str">
        <f t="shared" si="785"/>
        <v/>
      </c>
      <c r="BI6578" t="str">
        <f t="shared" si="786"/>
        <v/>
      </c>
      <c r="BJ6578" t="str">
        <f t="shared" ca="1" si="787"/>
        <v/>
      </c>
      <c r="BK6578">
        <f t="shared" si="789"/>
        <v>1900</v>
      </c>
      <c r="BL6578">
        <f t="shared" si="790"/>
        <v>1900</v>
      </c>
      <c r="BM6578" t="str">
        <f t="shared" si="788"/>
        <v/>
      </c>
    </row>
    <row r="6579" spans="59:65">
      <c r="BG6579" t="str">
        <f t="shared" ca="1" si="784"/>
        <v/>
      </c>
      <c r="BH6579" t="str">
        <f t="shared" si="785"/>
        <v/>
      </c>
      <c r="BI6579" t="str">
        <f t="shared" si="786"/>
        <v/>
      </c>
      <c r="BJ6579" t="str">
        <f t="shared" ca="1" si="787"/>
        <v/>
      </c>
      <c r="BK6579">
        <f t="shared" si="789"/>
        <v>1900</v>
      </c>
      <c r="BL6579">
        <f t="shared" si="790"/>
        <v>1900</v>
      </c>
      <c r="BM6579" t="str">
        <f t="shared" si="788"/>
        <v/>
      </c>
    </row>
    <row r="6580" spans="59:65">
      <c r="BG6580" t="str">
        <f t="shared" ca="1" si="784"/>
        <v/>
      </c>
      <c r="BH6580" t="str">
        <f t="shared" si="785"/>
        <v/>
      </c>
      <c r="BI6580" t="str">
        <f t="shared" si="786"/>
        <v/>
      </c>
      <c r="BJ6580" t="str">
        <f t="shared" ca="1" si="787"/>
        <v/>
      </c>
      <c r="BK6580">
        <f t="shared" si="789"/>
        <v>1900</v>
      </c>
      <c r="BL6580">
        <f t="shared" si="790"/>
        <v>1900</v>
      </c>
      <c r="BM6580" t="str">
        <f t="shared" si="788"/>
        <v/>
      </c>
    </row>
    <row r="6581" spans="59:65">
      <c r="BG6581" t="str">
        <f t="shared" ca="1" si="784"/>
        <v/>
      </c>
      <c r="BH6581" t="str">
        <f t="shared" si="785"/>
        <v/>
      </c>
      <c r="BI6581" t="str">
        <f t="shared" si="786"/>
        <v/>
      </c>
      <c r="BJ6581" t="str">
        <f t="shared" ca="1" si="787"/>
        <v/>
      </c>
      <c r="BK6581">
        <f t="shared" si="789"/>
        <v>1900</v>
      </c>
      <c r="BL6581">
        <f t="shared" si="790"/>
        <v>1900</v>
      </c>
      <c r="BM6581" t="str">
        <f t="shared" si="788"/>
        <v/>
      </c>
    </row>
    <row r="6582" spans="59:65">
      <c r="BG6582" t="str">
        <f t="shared" ca="1" si="784"/>
        <v/>
      </c>
      <c r="BH6582" t="str">
        <f t="shared" si="785"/>
        <v/>
      </c>
      <c r="BI6582" t="str">
        <f t="shared" si="786"/>
        <v/>
      </c>
      <c r="BJ6582" t="str">
        <f t="shared" ca="1" si="787"/>
        <v/>
      </c>
      <c r="BK6582">
        <f t="shared" si="789"/>
        <v>1900</v>
      </c>
      <c r="BL6582">
        <f t="shared" si="790"/>
        <v>1900</v>
      </c>
      <c r="BM6582" t="str">
        <f t="shared" si="788"/>
        <v/>
      </c>
    </row>
    <row r="6583" spans="59:65">
      <c r="BG6583" t="str">
        <f t="shared" ca="1" si="784"/>
        <v/>
      </c>
      <c r="BH6583" t="str">
        <f t="shared" si="785"/>
        <v/>
      </c>
      <c r="BI6583" t="str">
        <f t="shared" si="786"/>
        <v/>
      </c>
      <c r="BJ6583" t="str">
        <f t="shared" ca="1" si="787"/>
        <v/>
      </c>
      <c r="BK6583">
        <f t="shared" si="789"/>
        <v>1900</v>
      </c>
      <c r="BL6583">
        <f t="shared" si="790"/>
        <v>1900</v>
      </c>
      <c r="BM6583" t="str">
        <f t="shared" si="788"/>
        <v/>
      </c>
    </row>
    <row r="6584" spans="59:65">
      <c r="BG6584" t="str">
        <f t="shared" ca="1" si="784"/>
        <v/>
      </c>
      <c r="BH6584" t="str">
        <f t="shared" si="785"/>
        <v/>
      </c>
      <c r="BI6584" t="str">
        <f t="shared" si="786"/>
        <v/>
      </c>
      <c r="BJ6584" t="str">
        <f t="shared" ca="1" si="787"/>
        <v/>
      </c>
      <c r="BK6584">
        <f t="shared" si="789"/>
        <v>1900</v>
      </c>
      <c r="BL6584">
        <f t="shared" si="790"/>
        <v>1900</v>
      </c>
      <c r="BM6584" t="str">
        <f t="shared" si="788"/>
        <v/>
      </c>
    </row>
    <row r="6585" spans="59:65">
      <c r="BG6585" t="str">
        <f t="shared" ref="BG6585:BG6648" ca="1" si="791">IF(A6585="","",DATEDIF(J6585,TODAY(),"y"))</f>
        <v/>
      </c>
      <c r="BH6585" t="str">
        <f t="shared" ref="BH6585:BH6648" si="792">IF(A6585="","",IF(BG6585&lt;61,"Moins de 61",IF(BG6585&lt;66,"61 à 65",IF(BG6585&lt;71,"66 à 70",IF(BG6585&lt;76,"71 à 75",IF(BG6585&lt;81,"76 à 80",IF(BG6585&lt;86,"81 à 85",IF(BG6585&lt;91,"86 à 90",IF(BG6585&lt;96,"91 à 95",IF(BG6585&lt;101,"96 à 100",IF(BG6585&gt;=101,"101 et plus","")))))))))))</f>
        <v/>
      </c>
      <c r="BI6585" t="str">
        <f t="shared" ref="BI6585:BI6648" si="793">IF(B6585="","",IF(BG6585&lt;66,"Moins de 66",IF(BG6585&lt;71,"66 à 70",IF(BG6585&lt;76,"71 à 75",IF(BG6585&lt;81,"76 à 80",IF(BG6585&gt;=81,"plus de 80",""))))))</f>
        <v/>
      </c>
      <c r="BJ6585" t="str">
        <f t="shared" ref="BJ6585:BJ6648" ca="1" si="794">IF(A6585="","",DATEDIF(L6585,TODAY(),"y"))</f>
        <v/>
      </c>
      <c r="BK6585">
        <f t="shared" si="789"/>
        <v>1900</v>
      </c>
      <c r="BL6585">
        <f t="shared" si="790"/>
        <v>1900</v>
      </c>
      <c r="BM6585" t="str">
        <f t="shared" si="788"/>
        <v/>
      </c>
    </row>
    <row r="6586" spans="59:65">
      <c r="BG6586" t="str">
        <f t="shared" ca="1" si="791"/>
        <v/>
      </c>
      <c r="BH6586" t="str">
        <f t="shared" si="792"/>
        <v/>
      </c>
      <c r="BI6586" t="str">
        <f t="shared" si="793"/>
        <v/>
      </c>
      <c r="BJ6586" t="str">
        <f t="shared" ca="1" si="794"/>
        <v/>
      </c>
      <c r="BK6586">
        <f t="shared" si="789"/>
        <v>1900</v>
      </c>
      <c r="BL6586">
        <f t="shared" si="790"/>
        <v>1900</v>
      </c>
      <c r="BM6586" t="str">
        <f t="shared" si="788"/>
        <v/>
      </c>
    </row>
    <row r="6587" spans="59:65">
      <c r="BG6587" t="str">
        <f t="shared" ca="1" si="791"/>
        <v/>
      </c>
      <c r="BH6587" t="str">
        <f t="shared" si="792"/>
        <v/>
      </c>
      <c r="BI6587" t="str">
        <f t="shared" si="793"/>
        <v/>
      </c>
      <c r="BJ6587" t="str">
        <f t="shared" ca="1" si="794"/>
        <v/>
      </c>
      <c r="BK6587">
        <f t="shared" si="789"/>
        <v>1900</v>
      </c>
      <c r="BL6587">
        <f t="shared" si="790"/>
        <v>1900</v>
      </c>
      <c r="BM6587" t="str">
        <f t="shared" si="788"/>
        <v/>
      </c>
    </row>
    <row r="6588" spans="59:65">
      <c r="BG6588" t="str">
        <f t="shared" ca="1" si="791"/>
        <v/>
      </c>
      <c r="BH6588" t="str">
        <f t="shared" si="792"/>
        <v/>
      </c>
      <c r="BI6588" t="str">
        <f t="shared" si="793"/>
        <v/>
      </c>
      <c r="BJ6588" t="str">
        <f t="shared" ca="1" si="794"/>
        <v/>
      </c>
      <c r="BK6588">
        <f t="shared" si="789"/>
        <v>1900</v>
      </c>
      <c r="BL6588">
        <f t="shared" si="790"/>
        <v>1900</v>
      </c>
      <c r="BM6588" t="str">
        <f t="shared" si="788"/>
        <v/>
      </c>
    </row>
    <row r="6589" spans="59:65">
      <c r="BG6589" t="str">
        <f t="shared" ca="1" si="791"/>
        <v/>
      </c>
      <c r="BH6589" t="str">
        <f t="shared" si="792"/>
        <v/>
      </c>
      <c r="BI6589" t="str">
        <f t="shared" si="793"/>
        <v/>
      </c>
      <c r="BJ6589" t="str">
        <f t="shared" ca="1" si="794"/>
        <v/>
      </c>
      <c r="BK6589">
        <f t="shared" si="789"/>
        <v>1900</v>
      </c>
      <c r="BL6589">
        <f t="shared" si="790"/>
        <v>1900</v>
      </c>
      <c r="BM6589" t="str">
        <f t="shared" si="788"/>
        <v/>
      </c>
    </row>
    <row r="6590" spans="59:65">
      <c r="BG6590" t="str">
        <f t="shared" ca="1" si="791"/>
        <v/>
      </c>
      <c r="BH6590" t="str">
        <f t="shared" si="792"/>
        <v/>
      </c>
      <c r="BI6590" t="str">
        <f t="shared" si="793"/>
        <v/>
      </c>
      <c r="BJ6590" t="str">
        <f t="shared" ca="1" si="794"/>
        <v/>
      </c>
      <c r="BK6590">
        <f t="shared" si="789"/>
        <v>1900</v>
      </c>
      <c r="BL6590">
        <f t="shared" si="790"/>
        <v>1900</v>
      </c>
      <c r="BM6590" t="str">
        <f t="shared" si="788"/>
        <v/>
      </c>
    </row>
    <row r="6591" spans="59:65">
      <c r="BG6591" t="str">
        <f t="shared" ca="1" si="791"/>
        <v/>
      </c>
      <c r="BH6591" t="str">
        <f t="shared" si="792"/>
        <v/>
      </c>
      <c r="BI6591" t="str">
        <f t="shared" si="793"/>
        <v/>
      </c>
      <c r="BJ6591" t="str">
        <f t="shared" ca="1" si="794"/>
        <v/>
      </c>
      <c r="BK6591">
        <f t="shared" si="789"/>
        <v>1900</v>
      </c>
      <c r="BL6591">
        <f t="shared" si="790"/>
        <v>1900</v>
      </c>
      <c r="BM6591" t="str">
        <f t="shared" si="788"/>
        <v/>
      </c>
    </row>
    <row r="6592" spans="59:65">
      <c r="BG6592" t="str">
        <f t="shared" ca="1" si="791"/>
        <v/>
      </c>
      <c r="BH6592" t="str">
        <f t="shared" si="792"/>
        <v/>
      </c>
      <c r="BI6592" t="str">
        <f t="shared" si="793"/>
        <v/>
      </c>
      <c r="BJ6592" t="str">
        <f t="shared" ca="1" si="794"/>
        <v/>
      </c>
      <c r="BK6592">
        <f t="shared" si="789"/>
        <v>1900</v>
      </c>
      <c r="BL6592">
        <f t="shared" si="790"/>
        <v>1900</v>
      </c>
      <c r="BM6592" t="str">
        <f t="shared" si="788"/>
        <v/>
      </c>
    </row>
    <row r="6593" spans="59:65">
      <c r="BG6593" t="str">
        <f t="shared" ca="1" si="791"/>
        <v/>
      </c>
      <c r="BH6593" t="str">
        <f t="shared" si="792"/>
        <v/>
      </c>
      <c r="BI6593" t="str">
        <f t="shared" si="793"/>
        <v/>
      </c>
      <c r="BJ6593" t="str">
        <f t="shared" ca="1" si="794"/>
        <v/>
      </c>
      <c r="BK6593">
        <f t="shared" si="789"/>
        <v>1900</v>
      </c>
      <c r="BL6593">
        <f t="shared" si="790"/>
        <v>1900</v>
      </c>
      <c r="BM6593" t="str">
        <f t="shared" si="788"/>
        <v/>
      </c>
    </row>
    <row r="6594" spans="59:65">
      <c r="BG6594" t="str">
        <f t="shared" ca="1" si="791"/>
        <v/>
      </c>
      <c r="BH6594" t="str">
        <f t="shared" si="792"/>
        <v/>
      </c>
      <c r="BI6594" t="str">
        <f t="shared" si="793"/>
        <v/>
      </c>
      <c r="BJ6594" t="str">
        <f t="shared" ca="1" si="794"/>
        <v/>
      </c>
      <c r="BK6594">
        <f t="shared" si="789"/>
        <v>1900</v>
      </c>
      <c r="BL6594">
        <f t="shared" si="790"/>
        <v>1900</v>
      </c>
      <c r="BM6594" t="str">
        <f t="shared" ref="BM6594:BM6657" si="795">IF(A6594="","",IF(O6594="Adhérent",BG6594,""))</f>
        <v/>
      </c>
    </row>
    <row r="6595" spans="59:65">
      <c r="BG6595" t="str">
        <f t="shared" ca="1" si="791"/>
        <v/>
      </c>
      <c r="BH6595" t="str">
        <f t="shared" si="792"/>
        <v/>
      </c>
      <c r="BI6595" t="str">
        <f t="shared" si="793"/>
        <v/>
      </c>
      <c r="BJ6595" t="str">
        <f t="shared" ca="1" si="794"/>
        <v/>
      </c>
      <c r="BK6595">
        <f t="shared" ref="BK6595:BK6658" si="796">YEAR(L6595)</f>
        <v>1900</v>
      </c>
      <c r="BL6595">
        <f t="shared" ref="BL6595:BL6658" si="797">YEAR(E6595)</f>
        <v>1900</v>
      </c>
      <c r="BM6595" t="str">
        <f t="shared" si="795"/>
        <v/>
      </c>
    </row>
    <row r="6596" spans="59:65">
      <c r="BG6596" t="str">
        <f t="shared" ca="1" si="791"/>
        <v/>
      </c>
      <c r="BH6596" t="str">
        <f t="shared" si="792"/>
        <v/>
      </c>
      <c r="BI6596" t="str">
        <f t="shared" si="793"/>
        <v/>
      </c>
      <c r="BJ6596" t="str">
        <f t="shared" ca="1" si="794"/>
        <v/>
      </c>
      <c r="BK6596">
        <f t="shared" si="796"/>
        <v>1900</v>
      </c>
      <c r="BL6596">
        <f t="shared" si="797"/>
        <v>1900</v>
      </c>
      <c r="BM6596" t="str">
        <f t="shared" si="795"/>
        <v/>
      </c>
    </row>
    <row r="6597" spans="59:65">
      <c r="BG6597" t="str">
        <f t="shared" ca="1" si="791"/>
        <v/>
      </c>
      <c r="BH6597" t="str">
        <f t="shared" si="792"/>
        <v/>
      </c>
      <c r="BI6597" t="str">
        <f t="shared" si="793"/>
        <v/>
      </c>
      <c r="BJ6597" t="str">
        <f t="shared" ca="1" si="794"/>
        <v/>
      </c>
      <c r="BK6597">
        <f t="shared" si="796"/>
        <v>1900</v>
      </c>
      <c r="BL6597">
        <f t="shared" si="797"/>
        <v>1900</v>
      </c>
      <c r="BM6597" t="str">
        <f t="shared" si="795"/>
        <v/>
      </c>
    </row>
    <row r="6598" spans="59:65">
      <c r="BG6598" t="str">
        <f t="shared" ca="1" si="791"/>
        <v/>
      </c>
      <c r="BH6598" t="str">
        <f t="shared" si="792"/>
        <v/>
      </c>
      <c r="BI6598" t="str">
        <f t="shared" si="793"/>
        <v/>
      </c>
      <c r="BJ6598" t="str">
        <f t="shared" ca="1" si="794"/>
        <v/>
      </c>
      <c r="BK6598">
        <f t="shared" si="796"/>
        <v>1900</v>
      </c>
      <c r="BL6598">
        <f t="shared" si="797"/>
        <v>1900</v>
      </c>
      <c r="BM6598" t="str">
        <f t="shared" si="795"/>
        <v/>
      </c>
    </row>
    <row r="6599" spans="59:65">
      <c r="BG6599" t="str">
        <f t="shared" ca="1" si="791"/>
        <v/>
      </c>
      <c r="BH6599" t="str">
        <f t="shared" si="792"/>
        <v/>
      </c>
      <c r="BI6599" t="str">
        <f t="shared" si="793"/>
        <v/>
      </c>
      <c r="BJ6599" t="str">
        <f t="shared" ca="1" si="794"/>
        <v/>
      </c>
      <c r="BK6599">
        <f t="shared" si="796"/>
        <v>1900</v>
      </c>
      <c r="BL6599">
        <f t="shared" si="797"/>
        <v>1900</v>
      </c>
      <c r="BM6599" t="str">
        <f t="shared" si="795"/>
        <v/>
      </c>
    </row>
    <row r="6600" spans="59:65">
      <c r="BG6600" t="str">
        <f t="shared" ca="1" si="791"/>
        <v/>
      </c>
      <c r="BH6600" t="str">
        <f t="shared" si="792"/>
        <v/>
      </c>
      <c r="BI6600" t="str">
        <f t="shared" si="793"/>
        <v/>
      </c>
      <c r="BJ6600" t="str">
        <f t="shared" ca="1" si="794"/>
        <v/>
      </c>
      <c r="BK6600">
        <f t="shared" si="796"/>
        <v>1900</v>
      </c>
      <c r="BL6600">
        <f t="shared" si="797"/>
        <v>1900</v>
      </c>
      <c r="BM6600" t="str">
        <f t="shared" si="795"/>
        <v/>
      </c>
    </row>
    <row r="6601" spans="59:65">
      <c r="BG6601" t="str">
        <f t="shared" ca="1" si="791"/>
        <v/>
      </c>
      <c r="BH6601" t="str">
        <f t="shared" si="792"/>
        <v/>
      </c>
      <c r="BI6601" t="str">
        <f t="shared" si="793"/>
        <v/>
      </c>
      <c r="BJ6601" t="str">
        <f t="shared" ca="1" si="794"/>
        <v/>
      </c>
      <c r="BK6601">
        <f t="shared" si="796"/>
        <v>1900</v>
      </c>
      <c r="BL6601">
        <f t="shared" si="797"/>
        <v>1900</v>
      </c>
      <c r="BM6601" t="str">
        <f t="shared" si="795"/>
        <v/>
      </c>
    </row>
    <row r="6602" spans="59:65">
      <c r="BG6602" t="str">
        <f t="shared" ca="1" si="791"/>
        <v/>
      </c>
      <c r="BH6602" t="str">
        <f t="shared" si="792"/>
        <v/>
      </c>
      <c r="BI6602" t="str">
        <f t="shared" si="793"/>
        <v/>
      </c>
      <c r="BJ6602" t="str">
        <f t="shared" ca="1" si="794"/>
        <v/>
      </c>
      <c r="BK6602">
        <f t="shared" si="796"/>
        <v>1900</v>
      </c>
      <c r="BL6602">
        <f t="shared" si="797"/>
        <v>1900</v>
      </c>
      <c r="BM6602" t="str">
        <f t="shared" si="795"/>
        <v/>
      </c>
    </row>
    <row r="6603" spans="59:65">
      <c r="BG6603" t="str">
        <f t="shared" ca="1" si="791"/>
        <v/>
      </c>
      <c r="BH6603" t="str">
        <f t="shared" si="792"/>
        <v/>
      </c>
      <c r="BI6603" t="str">
        <f t="shared" si="793"/>
        <v/>
      </c>
      <c r="BJ6603" t="str">
        <f t="shared" ca="1" si="794"/>
        <v/>
      </c>
      <c r="BK6603">
        <f t="shared" si="796"/>
        <v>1900</v>
      </c>
      <c r="BL6603">
        <f t="shared" si="797"/>
        <v>1900</v>
      </c>
      <c r="BM6603" t="str">
        <f t="shared" si="795"/>
        <v/>
      </c>
    </row>
    <row r="6604" spans="59:65">
      <c r="BG6604" t="str">
        <f t="shared" ca="1" si="791"/>
        <v/>
      </c>
      <c r="BH6604" t="str">
        <f t="shared" si="792"/>
        <v/>
      </c>
      <c r="BI6604" t="str">
        <f t="shared" si="793"/>
        <v/>
      </c>
      <c r="BJ6604" t="str">
        <f t="shared" ca="1" si="794"/>
        <v/>
      </c>
      <c r="BK6604">
        <f t="shared" si="796"/>
        <v>1900</v>
      </c>
      <c r="BL6604">
        <f t="shared" si="797"/>
        <v>1900</v>
      </c>
      <c r="BM6604" t="str">
        <f t="shared" si="795"/>
        <v/>
      </c>
    </row>
    <row r="6605" spans="59:65">
      <c r="BG6605" t="str">
        <f t="shared" ca="1" si="791"/>
        <v/>
      </c>
      <c r="BH6605" t="str">
        <f t="shared" si="792"/>
        <v/>
      </c>
      <c r="BI6605" t="str">
        <f t="shared" si="793"/>
        <v/>
      </c>
      <c r="BJ6605" t="str">
        <f t="shared" ca="1" si="794"/>
        <v/>
      </c>
      <c r="BK6605">
        <f t="shared" si="796"/>
        <v>1900</v>
      </c>
      <c r="BL6605">
        <f t="shared" si="797"/>
        <v>1900</v>
      </c>
      <c r="BM6605" t="str">
        <f t="shared" si="795"/>
        <v/>
      </c>
    </row>
    <row r="6606" spans="59:65">
      <c r="BG6606" t="str">
        <f t="shared" ca="1" si="791"/>
        <v/>
      </c>
      <c r="BH6606" t="str">
        <f t="shared" si="792"/>
        <v/>
      </c>
      <c r="BI6606" t="str">
        <f t="shared" si="793"/>
        <v/>
      </c>
      <c r="BJ6606" t="str">
        <f t="shared" ca="1" si="794"/>
        <v/>
      </c>
      <c r="BK6606">
        <f t="shared" si="796"/>
        <v>1900</v>
      </c>
      <c r="BL6606">
        <f t="shared" si="797"/>
        <v>1900</v>
      </c>
      <c r="BM6606" t="str">
        <f t="shared" si="795"/>
        <v/>
      </c>
    </row>
    <row r="6607" spans="59:65">
      <c r="BG6607" t="str">
        <f t="shared" ca="1" si="791"/>
        <v/>
      </c>
      <c r="BH6607" t="str">
        <f t="shared" si="792"/>
        <v/>
      </c>
      <c r="BI6607" t="str">
        <f t="shared" si="793"/>
        <v/>
      </c>
      <c r="BJ6607" t="str">
        <f t="shared" ca="1" si="794"/>
        <v/>
      </c>
      <c r="BK6607">
        <f t="shared" si="796"/>
        <v>1900</v>
      </c>
      <c r="BL6607">
        <f t="shared" si="797"/>
        <v>1900</v>
      </c>
      <c r="BM6607" t="str">
        <f t="shared" si="795"/>
        <v/>
      </c>
    </row>
    <row r="6608" spans="59:65">
      <c r="BG6608" t="str">
        <f t="shared" ca="1" si="791"/>
        <v/>
      </c>
      <c r="BH6608" t="str">
        <f t="shared" si="792"/>
        <v/>
      </c>
      <c r="BI6608" t="str">
        <f t="shared" si="793"/>
        <v/>
      </c>
      <c r="BJ6608" t="str">
        <f t="shared" ca="1" si="794"/>
        <v/>
      </c>
      <c r="BK6608">
        <f t="shared" si="796"/>
        <v>1900</v>
      </c>
      <c r="BL6608">
        <f t="shared" si="797"/>
        <v>1900</v>
      </c>
      <c r="BM6608" t="str">
        <f t="shared" si="795"/>
        <v/>
      </c>
    </row>
    <row r="6609" spans="59:65">
      <c r="BG6609" t="str">
        <f t="shared" ca="1" si="791"/>
        <v/>
      </c>
      <c r="BH6609" t="str">
        <f t="shared" si="792"/>
        <v/>
      </c>
      <c r="BI6609" t="str">
        <f t="shared" si="793"/>
        <v/>
      </c>
      <c r="BJ6609" t="str">
        <f t="shared" ca="1" si="794"/>
        <v/>
      </c>
      <c r="BK6609">
        <f t="shared" si="796"/>
        <v>1900</v>
      </c>
      <c r="BL6609">
        <f t="shared" si="797"/>
        <v>1900</v>
      </c>
      <c r="BM6609" t="str">
        <f t="shared" si="795"/>
        <v/>
      </c>
    </row>
    <row r="6610" spans="59:65">
      <c r="BG6610" t="str">
        <f t="shared" ca="1" si="791"/>
        <v/>
      </c>
      <c r="BH6610" t="str">
        <f t="shared" si="792"/>
        <v/>
      </c>
      <c r="BI6610" t="str">
        <f t="shared" si="793"/>
        <v/>
      </c>
      <c r="BJ6610" t="str">
        <f t="shared" ca="1" si="794"/>
        <v/>
      </c>
      <c r="BK6610">
        <f t="shared" si="796"/>
        <v>1900</v>
      </c>
      <c r="BL6610">
        <f t="shared" si="797"/>
        <v>1900</v>
      </c>
      <c r="BM6610" t="str">
        <f t="shared" si="795"/>
        <v/>
      </c>
    </row>
    <row r="6611" spans="59:65">
      <c r="BG6611" t="str">
        <f t="shared" ca="1" si="791"/>
        <v/>
      </c>
      <c r="BH6611" t="str">
        <f t="shared" si="792"/>
        <v/>
      </c>
      <c r="BI6611" t="str">
        <f t="shared" si="793"/>
        <v/>
      </c>
      <c r="BJ6611" t="str">
        <f t="shared" ca="1" si="794"/>
        <v/>
      </c>
      <c r="BK6611">
        <f t="shared" si="796"/>
        <v>1900</v>
      </c>
      <c r="BL6611">
        <f t="shared" si="797"/>
        <v>1900</v>
      </c>
      <c r="BM6611" t="str">
        <f t="shared" si="795"/>
        <v/>
      </c>
    </row>
    <row r="6612" spans="59:65">
      <c r="BG6612" t="str">
        <f t="shared" ca="1" si="791"/>
        <v/>
      </c>
      <c r="BH6612" t="str">
        <f t="shared" si="792"/>
        <v/>
      </c>
      <c r="BI6612" t="str">
        <f t="shared" si="793"/>
        <v/>
      </c>
      <c r="BJ6612" t="str">
        <f t="shared" ca="1" si="794"/>
        <v/>
      </c>
      <c r="BK6612">
        <f t="shared" si="796"/>
        <v>1900</v>
      </c>
      <c r="BL6612">
        <f t="shared" si="797"/>
        <v>1900</v>
      </c>
      <c r="BM6612" t="str">
        <f t="shared" si="795"/>
        <v/>
      </c>
    </row>
    <row r="6613" spans="59:65">
      <c r="BG6613" t="str">
        <f t="shared" ca="1" si="791"/>
        <v/>
      </c>
      <c r="BH6613" t="str">
        <f t="shared" si="792"/>
        <v/>
      </c>
      <c r="BI6613" t="str">
        <f t="shared" si="793"/>
        <v/>
      </c>
      <c r="BJ6613" t="str">
        <f t="shared" ca="1" si="794"/>
        <v/>
      </c>
      <c r="BK6613">
        <f t="shared" si="796"/>
        <v>1900</v>
      </c>
      <c r="BL6613">
        <f t="shared" si="797"/>
        <v>1900</v>
      </c>
      <c r="BM6613" t="str">
        <f t="shared" si="795"/>
        <v/>
      </c>
    </row>
    <row r="6614" spans="59:65">
      <c r="BG6614" t="str">
        <f t="shared" ca="1" si="791"/>
        <v/>
      </c>
      <c r="BH6614" t="str">
        <f t="shared" si="792"/>
        <v/>
      </c>
      <c r="BI6614" t="str">
        <f t="shared" si="793"/>
        <v/>
      </c>
      <c r="BJ6614" t="str">
        <f t="shared" ca="1" si="794"/>
        <v/>
      </c>
      <c r="BK6614">
        <f t="shared" si="796"/>
        <v>1900</v>
      </c>
      <c r="BL6614">
        <f t="shared" si="797"/>
        <v>1900</v>
      </c>
      <c r="BM6614" t="str">
        <f t="shared" si="795"/>
        <v/>
      </c>
    </row>
    <row r="6615" spans="59:65">
      <c r="BG6615" t="str">
        <f t="shared" ca="1" si="791"/>
        <v/>
      </c>
      <c r="BH6615" t="str">
        <f t="shared" si="792"/>
        <v/>
      </c>
      <c r="BI6615" t="str">
        <f t="shared" si="793"/>
        <v/>
      </c>
      <c r="BJ6615" t="str">
        <f t="shared" ca="1" si="794"/>
        <v/>
      </c>
      <c r="BK6615">
        <f t="shared" si="796"/>
        <v>1900</v>
      </c>
      <c r="BL6615">
        <f t="shared" si="797"/>
        <v>1900</v>
      </c>
      <c r="BM6615" t="str">
        <f t="shared" si="795"/>
        <v/>
      </c>
    </row>
    <row r="6616" spans="59:65">
      <c r="BG6616" t="str">
        <f t="shared" ca="1" si="791"/>
        <v/>
      </c>
      <c r="BH6616" t="str">
        <f t="shared" si="792"/>
        <v/>
      </c>
      <c r="BI6616" t="str">
        <f t="shared" si="793"/>
        <v/>
      </c>
      <c r="BJ6616" t="str">
        <f t="shared" ca="1" si="794"/>
        <v/>
      </c>
      <c r="BK6616">
        <f t="shared" si="796"/>
        <v>1900</v>
      </c>
      <c r="BL6616">
        <f t="shared" si="797"/>
        <v>1900</v>
      </c>
      <c r="BM6616" t="str">
        <f t="shared" si="795"/>
        <v/>
      </c>
    </row>
    <row r="6617" spans="59:65">
      <c r="BG6617" t="str">
        <f t="shared" ca="1" si="791"/>
        <v/>
      </c>
      <c r="BH6617" t="str">
        <f t="shared" si="792"/>
        <v/>
      </c>
      <c r="BI6617" t="str">
        <f t="shared" si="793"/>
        <v/>
      </c>
      <c r="BJ6617" t="str">
        <f t="shared" ca="1" si="794"/>
        <v/>
      </c>
      <c r="BK6617">
        <f t="shared" si="796"/>
        <v>1900</v>
      </c>
      <c r="BL6617">
        <f t="shared" si="797"/>
        <v>1900</v>
      </c>
      <c r="BM6617" t="str">
        <f t="shared" si="795"/>
        <v/>
      </c>
    </row>
    <row r="6618" spans="59:65">
      <c r="BG6618" t="str">
        <f t="shared" ca="1" si="791"/>
        <v/>
      </c>
      <c r="BH6618" t="str">
        <f t="shared" si="792"/>
        <v/>
      </c>
      <c r="BI6618" t="str">
        <f t="shared" si="793"/>
        <v/>
      </c>
      <c r="BJ6618" t="str">
        <f t="shared" ca="1" si="794"/>
        <v/>
      </c>
      <c r="BK6618">
        <f t="shared" si="796"/>
        <v>1900</v>
      </c>
      <c r="BL6618">
        <f t="shared" si="797"/>
        <v>1900</v>
      </c>
      <c r="BM6618" t="str">
        <f t="shared" si="795"/>
        <v/>
      </c>
    </row>
    <row r="6619" spans="59:65">
      <c r="BG6619" t="str">
        <f t="shared" ca="1" si="791"/>
        <v/>
      </c>
      <c r="BH6619" t="str">
        <f t="shared" si="792"/>
        <v/>
      </c>
      <c r="BI6619" t="str">
        <f t="shared" si="793"/>
        <v/>
      </c>
      <c r="BJ6619" t="str">
        <f t="shared" ca="1" si="794"/>
        <v/>
      </c>
      <c r="BK6619">
        <f t="shared" si="796"/>
        <v>1900</v>
      </c>
      <c r="BL6619">
        <f t="shared" si="797"/>
        <v>1900</v>
      </c>
      <c r="BM6619" t="str">
        <f t="shared" si="795"/>
        <v/>
      </c>
    </row>
    <row r="6620" spans="59:65">
      <c r="BG6620" t="str">
        <f t="shared" ca="1" si="791"/>
        <v/>
      </c>
      <c r="BH6620" t="str">
        <f t="shared" si="792"/>
        <v/>
      </c>
      <c r="BI6620" t="str">
        <f t="shared" si="793"/>
        <v/>
      </c>
      <c r="BJ6620" t="str">
        <f t="shared" ca="1" si="794"/>
        <v/>
      </c>
      <c r="BK6620">
        <f t="shared" si="796"/>
        <v>1900</v>
      </c>
      <c r="BL6620">
        <f t="shared" si="797"/>
        <v>1900</v>
      </c>
      <c r="BM6620" t="str">
        <f t="shared" si="795"/>
        <v/>
      </c>
    </row>
    <row r="6621" spans="59:65">
      <c r="BG6621" t="str">
        <f t="shared" ca="1" si="791"/>
        <v/>
      </c>
      <c r="BH6621" t="str">
        <f t="shared" si="792"/>
        <v/>
      </c>
      <c r="BI6621" t="str">
        <f t="shared" si="793"/>
        <v/>
      </c>
      <c r="BJ6621" t="str">
        <f t="shared" ca="1" si="794"/>
        <v/>
      </c>
      <c r="BK6621">
        <f t="shared" si="796"/>
        <v>1900</v>
      </c>
      <c r="BL6621">
        <f t="shared" si="797"/>
        <v>1900</v>
      </c>
      <c r="BM6621" t="str">
        <f t="shared" si="795"/>
        <v/>
      </c>
    </row>
    <row r="6622" spans="59:65">
      <c r="BG6622" t="str">
        <f t="shared" ca="1" si="791"/>
        <v/>
      </c>
      <c r="BH6622" t="str">
        <f t="shared" si="792"/>
        <v/>
      </c>
      <c r="BI6622" t="str">
        <f t="shared" si="793"/>
        <v/>
      </c>
      <c r="BJ6622" t="str">
        <f t="shared" ca="1" si="794"/>
        <v/>
      </c>
      <c r="BK6622">
        <f t="shared" si="796"/>
        <v>1900</v>
      </c>
      <c r="BL6622">
        <f t="shared" si="797"/>
        <v>1900</v>
      </c>
      <c r="BM6622" t="str">
        <f t="shared" si="795"/>
        <v/>
      </c>
    </row>
    <row r="6623" spans="59:65">
      <c r="BG6623" t="str">
        <f t="shared" ca="1" si="791"/>
        <v/>
      </c>
      <c r="BH6623" t="str">
        <f t="shared" si="792"/>
        <v/>
      </c>
      <c r="BI6623" t="str">
        <f t="shared" si="793"/>
        <v/>
      </c>
      <c r="BJ6623" t="str">
        <f t="shared" ca="1" si="794"/>
        <v/>
      </c>
      <c r="BK6623">
        <f t="shared" si="796"/>
        <v>1900</v>
      </c>
      <c r="BL6623">
        <f t="shared" si="797"/>
        <v>1900</v>
      </c>
      <c r="BM6623" t="str">
        <f t="shared" si="795"/>
        <v/>
      </c>
    </row>
    <row r="6624" spans="59:65">
      <c r="BG6624" t="str">
        <f t="shared" ca="1" si="791"/>
        <v/>
      </c>
      <c r="BH6624" t="str">
        <f t="shared" si="792"/>
        <v/>
      </c>
      <c r="BI6624" t="str">
        <f t="shared" si="793"/>
        <v/>
      </c>
      <c r="BJ6624" t="str">
        <f t="shared" ca="1" si="794"/>
        <v/>
      </c>
      <c r="BK6624">
        <f t="shared" si="796"/>
        <v>1900</v>
      </c>
      <c r="BL6624">
        <f t="shared" si="797"/>
        <v>1900</v>
      </c>
      <c r="BM6624" t="str">
        <f t="shared" si="795"/>
        <v/>
      </c>
    </row>
    <row r="6625" spans="59:65">
      <c r="BG6625" t="str">
        <f t="shared" ca="1" si="791"/>
        <v/>
      </c>
      <c r="BH6625" t="str">
        <f t="shared" si="792"/>
        <v/>
      </c>
      <c r="BI6625" t="str">
        <f t="shared" si="793"/>
        <v/>
      </c>
      <c r="BJ6625" t="str">
        <f t="shared" ca="1" si="794"/>
        <v/>
      </c>
      <c r="BK6625">
        <f t="shared" si="796"/>
        <v>1900</v>
      </c>
      <c r="BL6625">
        <f t="shared" si="797"/>
        <v>1900</v>
      </c>
      <c r="BM6625" t="str">
        <f t="shared" si="795"/>
        <v/>
      </c>
    </row>
    <row r="6626" spans="59:65">
      <c r="BG6626" t="str">
        <f t="shared" ca="1" si="791"/>
        <v/>
      </c>
      <c r="BH6626" t="str">
        <f t="shared" si="792"/>
        <v/>
      </c>
      <c r="BI6626" t="str">
        <f t="shared" si="793"/>
        <v/>
      </c>
      <c r="BJ6626" t="str">
        <f t="shared" ca="1" si="794"/>
        <v/>
      </c>
      <c r="BK6626">
        <f t="shared" si="796"/>
        <v>1900</v>
      </c>
      <c r="BL6626">
        <f t="shared" si="797"/>
        <v>1900</v>
      </c>
      <c r="BM6626" t="str">
        <f t="shared" si="795"/>
        <v/>
      </c>
    </row>
    <row r="6627" spans="59:65">
      <c r="BG6627" t="str">
        <f t="shared" ca="1" si="791"/>
        <v/>
      </c>
      <c r="BH6627" t="str">
        <f t="shared" si="792"/>
        <v/>
      </c>
      <c r="BI6627" t="str">
        <f t="shared" si="793"/>
        <v/>
      </c>
      <c r="BJ6627" t="str">
        <f t="shared" ca="1" si="794"/>
        <v/>
      </c>
      <c r="BK6627">
        <f t="shared" si="796"/>
        <v>1900</v>
      </c>
      <c r="BL6627">
        <f t="shared" si="797"/>
        <v>1900</v>
      </c>
      <c r="BM6627" t="str">
        <f t="shared" si="795"/>
        <v/>
      </c>
    </row>
    <row r="6628" spans="59:65">
      <c r="BG6628" t="str">
        <f t="shared" ca="1" si="791"/>
        <v/>
      </c>
      <c r="BH6628" t="str">
        <f t="shared" si="792"/>
        <v/>
      </c>
      <c r="BI6628" t="str">
        <f t="shared" si="793"/>
        <v/>
      </c>
      <c r="BJ6628" t="str">
        <f t="shared" ca="1" si="794"/>
        <v/>
      </c>
      <c r="BK6628">
        <f t="shared" si="796"/>
        <v>1900</v>
      </c>
      <c r="BL6628">
        <f t="shared" si="797"/>
        <v>1900</v>
      </c>
      <c r="BM6628" t="str">
        <f t="shared" si="795"/>
        <v/>
      </c>
    </row>
    <row r="6629" spans="59:65">
      <c r="BG6629" t="str">
        <f t="shared" ca="1" si="791"/>
        <v/>
      </c>
      <c r="BH6629" t="str">
        <f t="shared" si="792"/>
        <v/>
      </c>
      <c r="BI6629" t="str">
        <f t="shared" si="793"/>
        <v/>
      </c>
      <c r="BJ6629" t="str">
        <f t="shared" ca="1" si="794"/>
        <v/>
      </c>
      <c r="BK6629">
        <f t="shared" si="796"/>
        <v>1900</v>
      </c>
      <c r="BL6629">
        <f t="shared" si="797"/>
        <v>1900</v>
      </c>
      <c r="BM6629" t="str">
        <f t="shared" si="795"/>
        <v/>
      </c>
    </row>
    <row r="6630" spans="59:65">
      <c r="BG6630" t="str">
        <f t="shared" ca="1" si="791"/>
        <v/>
      </c>
      <c r="BH6630" t="str">
        <f t="shared" si="792"/>
        <v/>
      </c>
      <c r="BI6630" t="str">
        <f t="shared" si="793"/>
        <v/>
      </c>
      <c r="BJ6630" t="str">
        <f t="shared" ca="1" si="794"/>
        <v/>
      </c>
      <c r="BK6630">
        <f t="shared" si="796"/>
        <v>1900</v>
      </c>
      <c r="BL6630">
        <f t="shared" si="797"/>
        <v>1900</v>
      </c>
      <c r="BM6630" t="str">
        <f t="shared" si="795"/>
        <v/>
      </c>
    </row>
    <row r="6631" spans="59:65">
      <c r="BG6631" t="str">
        <f t="shared" ca="1" si="791"/>
        <v/>
      </c>
      <c r="BH6631" t="str">
        <f t="shared" si="792"/>
        <v/>
      </c>
      <c r="BI6631" t="str">
        <f t="shared" si="793"/>
        <v/>
      </c>
      <c r="BJ6631" t="str">
        <f t="shared" ca="1" si="794"/>
        <v/>
      </c>
      <c r="BK6631">
        <f t="shared" si="796"/>
        <v>1900</v>
      </c>
      <c r="BL6631">
        <f t="shared" si="797"/>
        <v>1900</v>
      </c>
      <c r="BM6631" t="str">
        <f t="shared" si="795"/>
        <v/>
      </c>
    </row>
    <row r="6632" spans="59:65">
      <c r="BG6632" t="str">
        <f t="shared" ca="1" si="791"/>
        <v/>
      </c>
      <c r="BH6632" t="str">
        <f t="shared" si="792"/>
        <v/>
      </c>
      <c r="BI6632" t="str">
        <f t="shared" si="793"/>
        <v/>
      </c>
      <c r="BJ6632" t="str">
        <f t="shared" ca="1" si="794"/>
        <v/>
      </c>
      <c r="BK6632">
        <f t="shared" si="796"/>
        <v>1900</v>
      </c>
      <c r="BL6632">
        <f t="shared" si="797"/>
        <v>1900</v>
      </c>
      <c r="BM6632" t="str">
        <f t="shared" si="795"/>
        <v/>
      </c>
    </row>
    <row r="6633" spans="59:65">
      <c r="BG6633" t="str">
        <f t="shared" ca="1" si="791"/>
        <v/>
      </c>
      <c r="BH6633" t="str">
        <f t="shared" si="792"/>
        <v/>
      </c>
      <c r="BI6633" t="str">
        <f t="shared" si="793"/>
        <v/>
      </c>
      <c r="BJ6633" t="str">
        <f t="shared" ca="1" si="794"/>
        <v/>
      </c>
      <c r="BK6633">
        <f t="shared" si="796"/>
        <v>1900</v>
      </c>
      <c r="BL6633">
        <f t="shared" si="797"/>
        <v>1900</v>
      </c>
      <c r="BM6633" t="str">
        <f t="shared" si="795"/>
        <v/>
      </c>
    </row>
    <row r="6634" spans="59:65">
      <c r="BG6634" t="str">
        <f t="shared" ca="1" si="791"/>
        <v/>
      </c>
      <c r="BH6634" t="str">
        <f t="shared" si="792"/>
        <v/>
      </c>
      <c r="BI6634" t="str">
        <f t="shared" si="793"/>
        <v/>
      </c>
      <c r="BJ6634" t="str">
        <f t="shared" ca="1" si="794"/>
        <v/>
      </c>
      <c r="BK6634">
        <f t="shared" si="796"/>
        <v>1900</v>
      </c>
      <c r="BL6634">
        <f t="shared" si="797"/>
        <v>1900</v>
      </c>
      <c r="BM6634" t="str">
        <f t="shared" si="795"/>
        <v/>
      </c>
    </row>
    <row r="6635" spans="59:65">
      <c r="BG6635" t="str">
        <f t="shared" ca="1" si="791"/>
        <v/>
      </c>
      <c r="BH6635" t="str">
        <f t="shared" si="792"/>
        <v/>
      </c>
      <c r="BI6635" t="str">
        <f t="shared" si="793"/>
        <v/>
      </c>
      <c r="BJ6635" t="str">
        <f t="shared" ca="1" si="794"/>
        <v/>
      </c>
      <c r="BK6635">
        <f t="shared" si="796"/>
        <v>1900</v>
      </c>
      <c r="BL6635">
        <f t="shared" si="797"/>
        <v>1900</v>
      </c>
      <c r="BM6635" t="str">
        <f t="shared" si="795"/>
        <v/>
      </c>
    </row>
    <row r="6636" spans="59:65">
      <c r="BG6636" t="str">
        <f t="shared" ca="1" si="791"/>
        <v/>
      </c>
      <c r="BH6636" t="str">
        <f t="shared" si="792"/>
        <v/>
      </c>
      <c r="BI6636" t="str">
        <f t="shared" si="793"/>
        <v/>
      </c>
      <c r="BJ6636" t="str">
        <f t="shared" ca="1" si="794"/>
        <v/>
      </c>
      <c r="BK6636">
        <f t="shared" si="796"/>
        <v>1900</v>
      </c>
      <c r="BL6636">
        <f t="shared" si="797"/>
        <v>1900</v>
      </c>
      <c r="BM6636" t="str">
        <f t="shared" si="795"/>
        <v/>
      </c>
    </row>
    <row r="6637" spans="59:65">
      <c r="BG6637" t="str">
        <f t="shared" ca="1" si="791"/>
        <v/>
      </c>
      <c r="BH6637" t="str">
        <f t="shared" si="792"/>
        <v/>
      </c>
      <c r="BI6637" t="str">
        <f t="shared" si="793"/>
        <v/>
      </c>
      <c r="BJ6637" t="str">
        <f t="shared" ca="1" si="794"/>
        <v/>
      </c>
      <c r="BK6637">
        <f t="shared" si="796"/>
        <v>1900</v>
      </c>
      <c r="BL6637">
        <f t="shared" si="797"/>
        <v>1900</v>
      </c>
      <c r="BM6637" t="str">
        <f t="shared" si="795"/>
        <v/>
      </c>
    </row>
    <row r="6638" spans="59:65">
      <c r="BG6638" t="str">
        <f t="shared" ca="1" si="791"/>
        <v/>
      </c>
      <c r="BH6638" t="str">
        <f t="shared" si="792"/>
        <v/>
      </c>
      <c r="BI6638" t="str">
        <f t="shared" si="793"/>
        <v/>
      </c>
      <c r="BJ6638" t="str">
        <f t="shared" ca="1" si="794"/>
        <v/>
      </c>
      <c r="BK6638">
        <f t="shared" si="796"/>
        <v>1900</v>
      </c>
      <c r="BL6638">
        <f t="shared" si="797"/>
        <v>1900</v>
      </c>
      <c r="BM6638" t="str">
        <f t="shared" si="795"/>
        <v/>
      </c>
    </row>
    <row r="6639" spans="59:65">
      <c r="BG6639" t="str">
        <f t="shared" ca="1" si="791"/>
        <v/>
      </c>
      <c r="BH6639" t="str">
        <f t="shared" si="792"/>
        <v/>
      </c>
      <c r="BI6639" t="str">
        <f t="shared" si="793"/>
        <v/>
      </c>
      <c r="BJ6639" t="str">
        <f t="shared" ca="1" si="794"/>
        <v/>
      </c>
      <c r="BK6639">
        <f t="shared" si="796"/>
        <v>1900</v>
      </c>
      <c r="BL6639">
        <f t="shared" si="797"/>
        <v>1900</v>
      </c>
      <c r="BM6639" t="str">
        <f t="shared" si="795"/>
        <v/>
      </c>
    </row>
    <row r="6640" spans="59:65">
      <c r="BG6640" t="str">
        <f t="shared" ca="1" si="791"/>
        <v/>
      </c>
      <c r="BH6640" t="str">
        <f t="shared" si="792"/>
        <v/>
      </c>
      <c r="BI6640" t="str">
        <f t="shared" si="793"/>
        <v/>
      </c>
      <c r="BJ6640" t="str">
        <f t="shared" ca="1" si="794"/>
        <v/>
      </c>
      <c r="BK6640">
        <f t="shared" si="796"/>
        <v>1900</v>
      </c>
      <c r="BL6640">
        <f t="shared" si="797"/>
        <v>1900</v>
      </c>
      <c r="BM6640" t="str">
        <f t="shared" si="795"/>
        <v/>
      </c>
    </row>
    <row r="6641" spans="59:65">
      <c r="BG6641" t="str">
        <f t="shared" ca="1" si="791"/>
        <v/>
      </c>
      <c r="BH6641" t="str">
        <f t="shared" si="792"/>
        <v/>
      </c>
      <c r="BI6641" t="str">
        <f t="shared" si="793"/>
        <v/>
      </c>
      <c r="BJ6641" t="str">
        <f t="shared" ca="1" si="794"/>
        <v/>
      </c>
      <c r="BK6641">
        <f t="shared" si="796"/>
        <v>1900</v>
      </c>
      <c r="BL6641">
        <f t="shared" si="797"/>
        <v>1900</v>
      </c>
      <c r="BM6641" t="str">
        <f t="shared" si="795"/>
        <v/>
      </c>
    </row>
    <row r="6642" spans="59:65">
      <c r="BG6642" t="str">
        <f t="shared" ca="1" si="791"/>
        <v/>
      </c>
      <c r="BH6642" t="str">
        <f t="shared" si="792"/>
        <v/>
      </c>
      <c r="BI6642" t="str">
        <f t="shared" si="793"/>
        <v/>
      </c>
      <c r="BJ6642" t="str">
        <f t="shared" ca="1" si="794"/>
        <v/>
      </c>
      <c r="BK6642">
        <f t="shared" si="796"/>
        <v>1900</v>
      </c>
      <c r="BL6642">
        <f t="shared" si="797"/>
        <v>1900</v>
      </c>
      <c r="BM6642" t="str">
        <f t="shared" si="795"/>
        <v/>
      </c>
    </row>
    <row r="6643" spans="59:65">
      <c r="BG6643" t="str">
        <f t="shared" ca="1" si="791"/>
        <v/>
      </c>
      <c r="BH6643" t="str">
        <f t="shared" si="792"/>
        <v/>
      </c>
      <c r="BI6643" t="str">
        <f t="shared" si="793"/>
        <v/>
      </c>
      <c r="BJ6643" t="str">
        <f t="shared" ca="1" si="794"/>
        <v/>
      </c>
      <c r="BK6643">
        <f t="shared" si="796"/>
        <v>1900</v>
      </c>
      <c r="BL6643">
        <f t="shared" si="797"/>
        <v>1900</v>
      </c>
      <c r="BM6643" t="str">
        <f t="shared" si="795"/>
        <v/>
      </c>
    </row>
    <row r="6644" spans="59:65">
      <c r="BG6644" t="str">
        <f t="shared" ca="1" si="791"/>
        <v/>
      </c>
      <c r="BH6644" t="str">
        <f t="shared" si="792"/>
        <v/>
      </c>
      <c r="BI6644" t="str">
        <f t="shared" si="793"/>
        <v/>
      </c>
      <c r="BJ6644" t="str">
        <f t="shared" ca="1" si="794"/>
        <v/>
      </c>
      <c r="BK6644">
        <f t="shared" si="796"/>
        <v>1900</v>
      </c>
      <c r="BL6644">
        <f t="shared" si="797"/>
        <v>1900</v>
      </c>
      <c r="BM6644" t="str">
        <f t="shared" si="795"/>
        <v/>
      </c>
    </row>
    <row r="6645" spans="59:65">
      <c r="BG6645" t="str">
        <f t="shared" ca="1" si="791"/>
        <v/>
      </c>
      <c r="BH6645" t="str">
        <f t="shared" si="792"/>
        <v/>
      </c>
      <c r="BI6645" t="str">
        <f t="shared" si="793"/>
        <v/>
      </c>
      <c r="BJ6645" t="str">
        <f t="shared" ca="1" si="794"/>
        <v/>
      </c>
      <c r="BK6645">
        <f t="shared" si="796"/>
        <v>1900</v>
      </c>
      <c r="BL6645">
        <f t="shared" si="797"/>
        <v>1900</v>
      </c>
      <c r="BM6645" t="str">
        <f t="shared" si="795"/>
        <v/>
      </c>
    </row>
    <row r="6646" spans="59:65">
      <c r="BG6646" t="str">
        <f t="shared" ca="1" si="791"/>
        <v/>
      </c>
      <c r="BH6646" t="str">
        <f t="shared" si="792"/>
        <v/>
      </c>
      <c r="BI6646" t="str">
        <f t="shared" si="793"/>
        <v/>
      </c>
      <c r="BJ6646" t="str">
        <f t="shared" ca="1" si="794"/>
        <v/>
      </c>
      <c r="BK6646">
        <f t="shared" si="796"/>
        <v>1900</v>
      </c>
      <c r="BL6646">
        <f t="shared" si="797"/>
        <v>1900</v>
      </c>
      <c r="BM6646" t="str">
        <f t="shared" si="795"/>
        <v/>
      </c>
    </row>
    <row r="6647" spans="59:65">
      <c r="BG6647" t="str">
        <f t="shared" ca="1" si="791"/>
        <v/>
      </c>
      <c r="BH6647" t="str">
        <f t="shared" si="792"/>
        <v/>
      </c>
      <c r="BI6647" t="str">
        <f t="shared" si="793"/>
        <v/>
      </c>
      <c r="BJ6647" t="str">
        <f t="shared" ca="1" si="794"/>
        <v/>
      </c>
      <c r="BK6647">
        <f t="shared" si="796"/>
        <v>1900</v>
      </c>
      <c r="BL6647">
        <f t="shared" si="797"/>
        <v>1900</v>
      </c>
      <c r="BM6647" t="str">
        <f t="shared" si="795"/>
        <v/>
      </c>
    </row>
    <row r="6648" spans="59:65">
      <c r="BG6648" t="str">
        <f t="shared" ca="1" si="791"/>
        <v/>
      </c>
      <c r="BH6648" t="str">
        <f t="shared" si="792"/>
        <v/>
      </c>
      <c r="BI6648" t="str">
        <f t="shared" si="793"/>
        <v/>
      </c>
      <c r="BJ6648" t="str">
        <f t="shared" ca="1" si="794"/>
        <v/>
      </c>
      <c r="BK6648">
        <f t="shared" si="796"/>
        <v>1900</v>
      </c>
      <c r="BL6648">
        <f t="shared" si="797"/>
        <v>1900</v>
      </c>
      <c r="BM6648" t="str">
        <f t="shared" si="795"/>
        <v/>
      </c>
    </row>
    <row r="6649" spans="59:65">
      <c r="BG6649" t="str">
        <f t="shared" ref="BG6649:BG6712" ca="1" si="798">IF(A6649="","",DATEDIF(J6649,TODAY(),"y"))</f>
        <v/>
      </c>
      <c r="BH6649" t="str">
        <f t="shared" ref="BH6649:BH6712" si="799">IF(A6649="","",IF(BG6649&lt;61,"Moins de 61",IF(BG6649&lt;66,"61 à 65",IF(BG6649&lt;71,"66 à 70",IF(BG6649&lt;76,"71 à 75",IF(BG6649&lt;81,"76 à 80",IF(BG6649&lt;86,"81 à 85",IF(BG6649&lt;91,"86 à 90",IF(BG6649&lt;96,"91 à 95",IF(BG6649&lt;101,"96 à 100",IF(BG6649&gt;=101,"101 et plus","")))))))))))</f>
        <v/>
      </c>
      <c r="BI6649" t="str">
        <f t="shared" ref="BI6649:BI6712" si="800">IF(B6649="","",IF(BG6649&lt;66,"Moins de 66",IF(BG6649&lt;71,"66 à 70",IF(BG6649&lt;76,"71 à 75",IF(BG6649&lt;81,"76 à 80",IF(BG6649&gt;=81,"plus de 80",""))))))</f>
        <v/>
      </c>
      <c r="BJ6649" t="str">
        <f t="shared" ref="BJ6649:BJ6712" ca="1" si="801">IF(A6649="","",DATEDIF(L6649,TODAY(),"y"))</f>
        <v/>
      </c>
      <c r="BK6649">
        <f t="shared" si="796"/>
        <v>1900</v>
      </c>
      <c r="BL6649">
        <f t="shared" si="797"/>
        <v>1900</v>
      </c>
      <c r="BM6649" t="str">
        <f t="shared" si="795"/>
        <v/>
      </c>
    </row>
    <row r="6650" spans="59:65">
      <c r="BG6650" t="str">
        <f t="shared" ca="1" si="798"/>
        <v/>
      </c>
      <c r="BH6650" t="str">
        <f t="shared" si="799"/>
        <v/>
      </c>
      <c r="BI6650" t="str">
        <f t="shared" si="800"/>
        <v/>
      </c>
      <c r="BJ6650" t="str">
        <f t="shared" ca="1" si="801"/>
        <v/>
      </c>
      <c r="BK6650">
        <f t="shared" si="796"/>
        <v>1900</v>
      </c>
      <c r="BL6650">
        <f t="shared" si="797"/>
        <v>1900</v>
      </c>
      <c r="BM6650" t="str">
        <f t="shared" si="795"/>
        <v/>
      </c>
    </row>
    <row r="6651" spans="59:65">
      <c r="BG6651" t="str">
        <f t="shared" ca="1" si="798"/>
        <v/>
      </c>
      <c r="BH6651" t="str">
        <f t="shared" si="799"/>
        <v/>
      </c>
      <c r="BI6651" t="str">
        <f t="shared" si="800"/>
        <v/>
      </c>
      <c r="BJ6651" t="str">
        <f t="shared" ca="1" si="801"/>
        <v/>
      </c>
      <c r="BK6651">
        <f t="shared" si="796"/>
        <v>1900</v>
      </c>
      <c r="BL6651">
        <f t="shared" si="797"/>
        <v>1900</v>
      </c>
      <c r="BM6651" t="str">
        <f t="shared" si="795"/>
        <v/>
      </c>
    </row>
    <row r="6652" spans="59:65">
      <c r="BG6652" t="str">
        <f t="shared" ca="1" si="798"/>
        <v/>
      </c>
      <c r="BH6652" t="str">
        <f t="shared" si="799"/>
        <v/>
      </c>
      <c r="BI6652" t="str">
        <f t="shared" si="800"/>
        <v/>
      </c>
      <c r="BJ6652" t="str">
        <f t="shared" ca="1" si="801"/>
        <v/>
      </c>
      <c r="BK6652">
        <f t="shared" si="796"/>
        <v>1900</v>
      </c>
      <c r="BL6652">
        <f t="shared" si="797"/>
        <v>1900</v>
      </c>
      <c r="BM6652" t="str">
        <f t="shared" si="795"/>
        <v/>
      </c>
    </row>
    <row r="6653" spans="59:65">
      <c r="BG6653" t="str">
        <f t="shared" ca="1" si="798"/>
        <v/>
      </c>
      <c r="BH6653" t="str">
        <f t="shared" si="799"/>
        <v/>
      </c>
      <c r="BI6653" t="str">
        <f t="shared" si="800"/>
        <v/>
      </c>
      <c r="BJ6653" t="str">
        <f t="shared" ca="1" si="801"/>
        <v/>
      </c>
      <c r="BK6653">
        <f t="shared" si="796"/>
        <v>1900</v>
      </c>
      <c r="BL6653">
        <f t="shared" si="797"/>
        <v>1900</v>
      </c>
      <c r="BM6653" t="str">
        <f t="shared" si="795"/>
        <v/>
      </c>
    </row>
    <row r="6654" spans="59:65">
      <c r="BG6654" t="str">
        <f t="shared" ca="1" si="798"/>
        <v/>
      </c>
      <c r="BH6654" t="str">
        <f t="shared" si="799"/>
        <v/>
      </c>
      <c r="BI6654" t="str">
        <f t="shared" si="800"/>
        <v/>
      </c>
      <c r="BJ6654" t="str">
        <f t="shared" ca="1" si="801"/>
        <v/>
      </c>
      <c r="BK6654">
        <f t="shared" si="796"/>
        <v>1900</v>
      </c>
      <c r="BL6654">
        <f t="shared" si="797"/>
        <v>1900</v>
      </c>
      <c r="BM6654" t="str">
        <f t="shared" si="795"/>
        <v/>
      </c>
    </row>
    <row r="6655" spans="59:65">
      <c r="BG6655" t="str">
        <f t="shared" ca="1" si="798"/>
        <v/>
      </c>
      <c r="BH6655" t="str">
        <f t="shared" si="799"/>
        <v/>
      </c>
      <c r="BI6655" t="str">
        <f t="shared" si="800"/>
        <v/>
      </c>
      <c r="BJ6655" t="str">
        <f t="shared" ca="1" si="801"/>
        <v/>
      </c>
      <c r="BK6655">
        <f t="shared" si="796"/>
        <v>1900</v>
      </c>
      <c r="BL6655">
        <f t="shared" si="797"/>
        <v>1900</v>
      </c>
      <c r="BM6655" t="str">
        <f t="shared" si="795"/>
        <v/>
      </c>
    </row>
    <row r="6656" spans="59:65">
      <c r="BG6656" t="str">
        <f t="shared" ca="1" si="798"/>
        <v/>
      </c>
      <c r="BH6656" t="str">
        <f t="shared" si="799"/>
        <v/>
      </c>
      <c r="BI6656" t="str">
        <f t="shared" si="800"/>
        <v/>
      </c>
      <c r="BJ6656" t="str">
        <f t="shared" ca="1" si="801"/>
        <v/>
      </c>
      <c r="BK6656">
        <f t="shared" si="796"/>
        <v>1900</v>
      </c>
      <c r="BL6656">
        <f t="shared" si="797"/>
        <v>1900</v>
      </c>
      <c r="BM6656" t="str">
        <f t="shared" si="795"/>
        <v/>
      </c>
    </row>
    <row r="6657" spans="59:65">
      <c r="BG6657" t="str">
        <f t="shared" ca="1" si="798"/>
        <v/>
      </c>
      <c r="BH6657" t="str">
        <f t="shared" si="799"/>
        <v/>
      </c>
      <c r="BI6657" t="str">
        <f t="shared" si="800"/>
        <v/>
      </c>
      <c r="BJ6657" t="str">
        <f t="shared" ca="1" si="801"/>
        <v/>
      </c>
      <c r="BK6657">
        <f t="shared" si="796"/>
        <v>1900</v>
      </c>
      <c r="BL6657">
        <f t="shared" si="797"/>
        <v>1900</v>
      </c>
      <c r="BM6657" t="str">
        <f t="shared" si="795"/>
        <v/>
      </c>
    </row>
    <row r="6658" spans="59:65">
      <c r="BG6658" t="str">
        <f t="shared" ca="1" si="798"/>
        <v/>
      </c>
      <c r="BH6658" t="str">
        <f t="shared" si="799"/>
        <v/>
      </c>
      <c r="BI6658" t="str">
        <f t="shared" si="800"/>
        <v/>
      </c>
      <c r="BJ6658" t="str">
        <f t="shared" ca="1" si="801"/>
        <v/>
      </c>
      <c r="BK6658">
        <f t="shared" si="796"/>
        <v>1900</v>
      </c>
      <c r="BL6658">
        <f t="shared" si="797"/>
        <v>1900</v>
      </c>
      <c r="BM6658" t="str">
        <f t="shared" ref="BM6658:BM6721" si="802">IF(A6658="","",IF(O6658="Adhérent",BG6658,""))</f>
        <v/>
      </c>
    </row>
    <row r="6659" spans="59:65">
      <c r="BG6659" t="str">
        <f t="shared" ca="1" si="798"/>
        <v/>
      </c>
      <c r="BH6659" t="str">
        <f t="shared" si="799"/>
        <v/>
      </c>
      <c r="BI6659" t="str">
        <f t="shared" si="800"/>
        <v/>
      </c>
      <c r="BJ6659" t="str">
        <f t="shared" ca="1" si="801"/>
        <v/>
      </c>
      <c r="BK6659">
        <f t="shared" ref="BK6659:BK6722" si="803">YEAR(L6659)</f>
        <v>1900</v>
      </c>
      <c r="BL6659">
        <f t="shared" ref="BL6659:BL6722" si="804">YEAR(E6659)</f>
        <v>1900</v>
      </c>
      <c r="BM6659" t="str">
        <f t="shared" si="802"/>
        <v/>
      </c>
    </row>
    <row r="6660" spans="59:65">
      <c r="BG6660" t="str">
        <f t="shared" ca="1" si="798"/>
        <v/>
      </c>
      <c r="BH6660" t="str">
        <f t="shared" si="799"/>
        <v/>
      </c>
      <c r="BI6660" t="str">
        <f t="shared" si="800"/>
        <v/>
      </c>
      <c r="BJ6660" t="str">
        <f t="shared" ca="1" si="801"/>
        <v/>
      </c>
      <c r="BK6660">
        <f t="shared" si="803"/>
        <v>1900</v>
      </c>
      <c r="BL6660">
        <f t="shared" si="804"/>
        <v>1900</v>
      </c>
      <c r="BM6660" t="str">
        <f t="shared" si="802"/>
        <v/>
      </c>
    </row>
    <row r="6661" spans="59:65">
      <c r="BG6661" t="str">
        <f t="shared" ca="1" si="798"/>
        <v/>
      </c>
      <c r="BH6661" t="str">
        <f t="shared" si="799"/>
        <v/>
      </c>
      <c r="BI6661" t="str">
        <f t="shared" si="800"/>
        <v/>
      </c>
      <c r="BJ6661" t="str">
        <f t="shared" ca="1" si="801"/>
        <v/>
      </c>
      <c r="BK6661">
        <f t="shared" si="803"/>
        <v>1900</v>
      </c>
      <c r="BL6661">
        <f t="shared" si="804"/>
        <v>1900</v>
      </c>
      <c r="BM6661" t="str">
        <f t="shared" si="802"/>
        <v/>
      </c>
    </row>
    <row r="6662" spans="59:65">
      <c r="BG6662" t="str">
        <f t="shared" ca="1" si="798"/>
        <v/>
      </c>
      <c r="BH6662" t="str">
        <f t="shared" si="799"/>
        <v/>
      </c>
      <c r="BI6662" t="str">
        <f t="shared" si="800"/>
        <v/>
      </c>
      <c r="BJ6662" t="str">
        <f t="shared" ca="1" si="801"/>
        <v/>
      </c>
      <c r="BK6662">
        <f t="shared" si="803"/>
        <v>1900</v>
      </c>
      <c r="BL6662">
        <f t="shared" si="804"/>
        <v>1900</v>
      </c>
      <c r="BM6662" t="str">
        <f t="shared" si="802"/>
        <v/>
      </c>
    </row>
    <row r="6663" spans="59:65">
      <c r="BG6663" t="str">
        <f t="shared" ca="1" si="798"/>
        <v/>
      </c>
      <c r="BH6663" t="str">
        <f t="shared" si="799"/>
        <v/>
      </c>
      <c r="BI6663" t="str">
        <f t="shared" si="800"/>
        <v/>
      </c>
      <c r="BJ6663" t="str">
        <f t="shared" ca="1" si="801"/>
        <v/>
      </c>
      <c r="BK6663">
        <f t="shared" si="803"/>
        <v>1900</v>
      </c>
      <c r="BL6663">
        <f t="shared" si="804"/>
        <v>1900</v>
      </c>
      <c r="BM6663" t="str">
        <f t="shared" si="802"/>
        <v/>
      </c>
    </row>
    <row r="6664" spans="59:65">
      <c r="BG6664" t="str">
        <f t="shared" ca="1" si="798"/>
        <v/>
      </c>
      <c r="BH6664" t="str">
        <f t="shared" si="799"/>
        <v/>
      </c>
      <c r="BI6664" t="str">
        <f t="shared" si="800"/>
        <v/>
      </c>
      <c r="BJ6664" t="str">
        <f t="shared" ca="1" si="801"/>
        <v/>
      </c>
      <c r="BK6664">
        <f t="shared" si="803"/>
        <v>1900</v>
      </c>
      <c r="BL6664">
        <f t="shared" si="804"/>
        <v>1900</v>
      </c>
      <c r="BM6664" t="str">
        <f t="shared" si="802"/>
        <v/>
      </c>
    </row>
    <row r="6665" spans="59:65">
      <c r="BG6665" t="str">
        <f t="shared" ca="1" si="798"/>
        <v/>
      </c>
      <c r="BH6665" t="str">
        <f t="shared" si="799"/>
        <v/>
      </c>
      <c r="BI6665" t="str">
        <f t="shared" si="800"/>
        <v/>
      </c>
      <c r="BJ6665" t="str">
        <f t="shared" ca="1" si="801"/>
        <v/>
      </c>
      <c r="BK6665">
        <f t="shared" si="803"/>
        <v>1900</v>
      </c>
      <c r="BL6665">
        <f t="shared" si="804"/>
        <v>1900</v>
      </c>
      <c r="BM6665" t="str">
        <f t="shared" si="802"/>
        <v/>
      </c>
    </row>
    <row r="6666" spans="59:65">
      <c r="BG6666" t="str">
        <f t="shared" ca="1" si="798"/>
        <v/>
      </c>
      <c r="BH6666" t="str">
        <f t="shared" si="799"/>
        <v/>
      </c>
      <c r="BI6666" t="str">
        <f t="shared" si="800"/>
        <v/>
      </c>
      <c r="BJ6666" t="str">
        <f t="shared" ca="1" si="801"/>
        <v/>
      </c>
      <c r="BK6666">
        <f t="shared" si="803"/>
        <v>1900</v>
      </c>
      <c r="BL6666">
        <f t="shared" si="804"/>
        <v>1900</v>
      </c>
      <c r="BM6666" t="str">
        <f t="shared" si="802"/>
        <v/>
      </c>
    </row>
    <row r="6667" spans="59:65">
      <c r="BG6667" t="str">
        <f t="shared" ca="1" si="798"/>
        <v/>
      </c>
      <c r="BH6667" t="str">
        <f t="shared" si="799"/>
        <v/>
      </c>
      <c r="BI6667" t="str">
        <f t="shared" si="800"/>
        <v/>
      </c>
      <c r="BJ6667" t="str">
        <f t="shared" ca="1" si="801"/>
        <v/>
      </c>
      <c r="BK6667">
        <f t="shared" si="803"/>
        <v>1900</v>
      </c>
      <c r="BL6667">
        <f t="shared" si="804"/>
        <v>1900</v>
      </c>
      <c r="BM6667" t="str">
        <f t="shared" si="802"/>
        <v/>
      </c>
    </row>
    <row r="6668" spans="59:65">
      <c r="BG6668" t="str">
        <f t="shared" ca="1" si="798"/>
        <v/>
      </c>
      <c r="BH6668" t="str">
        <f t="shared" si="799"/>
        <v/>
      </c>
      <c r="BI6668" t="str">
        <f t="shared" si="800"/>
        <v/>
      </c>
      <c r="BJ6668" t="str">
        <f t="shared" ca="1" si="801"/>
        <v/>
      </c>
      <c r="BK6668">
        <f t="shared" si="803"/>
        <v>1900</v>
      </c>
      <c r="BL6668">
        <f t="shared" si="804"/>
        <v>1900</v>
      </c>
      <c r="BM6668" t="str">
        <f t="shared" si="802"/>
        <v/>
      </c>
    </row>
    <row r="6669" spans="59:65">
      <c r="BG6669" t="str">
        <f t="shared" ca="1" si="798"/>
        <v/>
      </c>
      <c r="BH6669" t="str">
        <f t="shared" si="799"/>
        <v/>
      </c>
      <c r="BI6669" t="str">
        <f t="shared" si="800"/>
        <v/>
      </c>
      <c r="BJ6669" t="str">
        <f t="shared" ca="1" si="801"/>
        <v/>
      </c>
      <c r="BK6669">
        <f t="shared" si="803"/>
        <v>1900</v>
      </c>
      <c r="BL6669">
        <f t="shared" si="804"/>
        <v>1900</v>
      </c>
      <c r="BM6669" t="str">
        <f t="shared" si="802"/>
        <v/>
      </c>
    </row>
    <row r="6670" spans="59:65">
      <c r="BG6670" t="str">
        <f t="shared" ca="1" si="798"/>
        <v/>
      </c>
      <c r="BH6670" t="str">
        <f t="shared" si="799"/>
        <v/>
      </c>
      <c r="BI6670" t="str">
        <f t="shared" si="800"/>
        <v/>
      </c>
      <c r="BJ6670" t="str">
        <f t="shared" ca="1" si="801"/>
        <v/>
      </c>
      <c r="BK6670">
        <f t="shared" si="803"/>
        <v>1900</v>
      </c>
      <c r="BL6670">
        <f t="shared" si="804"/>
        <v>1900</v>
      </c>
      <c r="BM6670" t="str">
        <f t="shared" si="802"/>
        <v/>
      </c>
    </row>
    <row r="6671" spans="59:65">
      <c r="BG6671" t="str">
        <f t="shared" ca="1" si="798"/>
        <v/>
      </c>
      <c r="BH6671" t="str">
        <f t="shared" si="799"/>
        <v/>
      </c>
      <c r="BI6671" t="str">
        <f t="shared" si="800"/>
        <v/>
      </c>
      <c r="BJ6671" t="str">
        <f t="shared" ca="1" si="801"/>
        <v/>
      </c>
      <c r="BK6671">
        <f t="shared" si="803"/>
        <v>1900</v>
      </c>
      <c r="BL6671">
        <f t="shared" si="804"/>
        <v>1900</v>
      </c>
      <c r="BM6671" t="str">
        <f t="shared" si="802"/>
        <v/>
      </c>
    </row>
    <row r="6672" spans="59:65">
      <c r="BG6672" t="str">
        <f t="shared" ca="1" si="798"/>
        <v/>
      </c>
      <c r="BH6672" t="str">
        <f t="shared" si="799"/>
        <v/>
      </c>
      <c r="BI6672" t="str">
        <f t="shared" si="800"/>
        <v/>
      </c>
      <c r="BJ6672" t="str">
        <f t="shared" ca="1" si="801"/>
        <v/>
      </c>
      <c r="BK6672">
        <f t="shared" si="803"/>
        <v>1900</v>
      </c>
      <c r="BL6672">
        <f t="shared" si="804"/>
        <v>1900</v>
      </c>
      <c r="BM6672" t="str">
        <f t="shared" si="802"/>
        <v/>
      </c>
    </row>
    <row r="6673" spans="59:65">
      <c r="BG6673" t="str">
        <f t="shared" ca="1" si="798"/>
        <v/>
      </c>
      <c r="BH6673" t="str">
        <f t="shared" si="799"/>
        <v/>
      </c>
      <c r="BI6673" t="str">
        <f t="shared" si="800"/>
        <v/>
      </c>
      <c r="BJ6673" t="str">
        <f t="shared" ca="1" si="801"/>
        <v/>
      </c>
      <c r="BK6673">
        <f t="shared" si="803"/>
        <v>1900</v>
      </c>
      <c r="BL6673">
        <f t="shared" si="804"/>
        <v>1900</v>
      </c>
      <c r="BM6673" t="str">
        <f t="shared" si="802"/>
        <v/>
      </c>
    </row>
    <row r="6674" spans="59:65">
      <c r="BG6674" t="str">
        <f t="shared" ca="1" si="798"/>
        <v/>
      </c>
      <c r="BH6674" t="str">
        <f t="shared" si="799"/>
        <v/>
      </c>
      <c r="BI6674" t="str">
        <f t="shared" si="800"/>
        <v/>
      </c>
      <c r="BJ6674" t="str">
        <f t="shared" ca="1" si="801"/>
        <v/>
      </c>
      <c r="BK6674">
        <f t="shared" si="803"/>
        <v>1900</v>
      </c>
      <c r="BL6674">
        <f t="shared" si="804"/>
        <v>1900</v>
      </c>
      <c r="BM6674" t="str">
        <f t="shared" si="802"/>
        <v/>
      </c>
    </row>
    <row r="6675" spans="59:65">
      <c r="BG6675" t="str">
        <f t="shared" ca="1" si="798"/>
        <v/>
      </c>
      <c r="BH6675" t="str">
        <f t="shared" si="799"/>
        <v/>
      </c>
      <c r="BI6675" t="str">
        <f t="shared" si="800"/>
        <v/>
      </c>
      <c r="BJ6675" t="str">
        <f t="shared" ca="1" si="801"/>
        <v/>
      </c>
      <c r="BK6675">
        <f t="shared" si="803"/>
        <v>1900</v>
      </c>
      <c r="BL6675">
        <f t="shared" si="804"/>
        <v>1900</v>
      </c>
      <c r="BM6675" t="str">
        <f t="shared" si="802"/>
        <v/>
      </c>
    </row>
    <row r="6676" spans="59:65">
      <c r="BG6676" t="str">
        <f t="shared" ca="1" si="798"/>
        <v/>
      </c>
      <c r="BH6676" t="str">
        <f t="shared" si="799"/>
        <v/>
      </c>
      <c r="BI6676" t="str">
        <f t="shared" si="800"/>
        <v/>
      </c>
      <c r="BJ6676" t="str">
        <f t="shared" ca="1" si="801"/>
        <v/>
      </c>
      <c r="BK6676">
        <f t="shared" si="803"/>
        <v>1900</v>
      </c>
      <c r="BL6676">
        <f t="shared" si="804"/>
        <v>1900</v>
      </c>
      <c r="BM6676" t="str">
        <f t="shared" si="802"/>
        <v/>
      </c>
    </row>
    <row r="6677" spans="59:65">
      <c r="BG6677" t="str">
        <f t="shared" ca="1" si="798"/>
        <v/>
      </c>
      <c r="BH6677" t="str">
        <f t="shared" si="799"/>
        <v/>
      </c>
      <c r="BI6677" t="str">
        <f t="shared" si="800"/>
        <v/>
      </c>
      <c r="BJ6677" t="str">
        <f t="shared" ca="1" si="801"/>
        <v/>
      </c>
      <c r="BK6677">
        <f t="shared" si="803"/>
        <v>1900</v>
      </c>
      <c r="BL6677">
        <f t="shared" si="804"/>
        <v>1900</v>
      </c>
      <c r="BM6677" t="str">
        <f t="shared" si="802"/>
        <v/>
      </c>
    </row>
    <row r="6678" spans="59:65">
      <c r="BG6678" t="str">
        <f t="shared" ca="1" si="798"/>
        <v/>
      </c>
      <c r="BH6678" t="str">
        <f t="shared" si="799"/>
        <v/>
      </c>
      <c r="BI6678" t="str">
        <f t="shared" si="800"/>
        <v/>
      </c>
      <c r="BJ6678" t="str">
        <f t="shared" ca="1" si="801"/>
        <v/>
      </c>
      <c r="BK6678">
        <f t="shared" si="803"/>
        <v>1900</v>
      </c>
      <c r="BL6678">
        <f t="shared" si="804"/>
        <v>1900</v>
      </c>
      <c r="BM6678" t="str">
        <f t="shared" si="802"/>
        <v/>
      </c>
    </row>
    <row r="6679" spans="59:65">
      <c r="BG6679" t="str">
        <f t="shared" ca="1" si="798"/>
        <v/>
      </c>
      <c r="BH6679" t="str">
        <f t="shared" si="799"/>
        <v/>
      </c>
      <c r="BI6679" t="str">
        <f t="shared" si="800"/>
        <v/>
      </c>
      <c r="BJ6679" t="str">
        <f t="shared" ca="1" si="801"/>
        <v/>
      </c>
      <c r="BK6679">
        <f t="shared" si="803"/>
        <v>1900</v>
      </c>
      <c r="BL6679">
        <f t="shared" si="804"/>
        <v>1900</v>
      </c>
      <c r="BM6679" t="str">
        <f t="shared" si="802"/>
        <v/>
      </c>
    </row>
    <row r="6680" spans="59:65">
      <c r="BG6680" t="str">
        <f t="shared" ca="1" si="798"/>
        <v/>
      </c>
      <c r="BH6680" t="str">
        <f t="shared" si="799"/>
        <v/>
      </c>
      <c r="BI6680" t="str">
        <f t="shared" si="800"/>
        <v/>
      </c>
      <c r="BJ6680" t="str">
        <f t="shared" ca="1" si="801"/>
        <v/>
      </c>
      <c r="BK6680">
        <f t="shared" si="803"/>
        <v>1900</v>
      </c>
      <c r="BL6680">
        <f t="shared" si="804"/>
        <v>1900</v>
      </c>
      <c r="BM6680" t="str">
        <f t="shared" si="802"/>
        <v/>
      </c>
    </row>
    <row r="6681" spans="59:65">
      <c r="BG6681" t="str">
        <f t="shared" ca="1" si="798"/>
        <v/>
      </c>
      <c r="BH6681" t="str">
        <f t="shared" si="799"/>
        <v/>
      </c>
      <c r="BI6681" t="str">
        <f t="shared" si="800"/>
        <v/>
      </c>
      <c r="BJ6681" t="str">
        <f t="shared" ca="1" si="801"/>
        <v/>
      </c>
      <c r="BK6681">
        <f t="shared" si="803"/>
        <v>1900</v>
      </c>
      <c r="BL6681">
        <f t="shared" si="804"/>
        <v>1900</v>
      </c>
      <c r="BM6681" t="str">
        <f t="shared" si="802"/>
        <v/>
      </c>
    </row>
    <row r="6682" spans="59:65">
      <c r="BG6682" t="str">
        <f t="shared" ca="1" si="798"/>
        <v/>
      </c>
      <c r="BH6682" t="str">
        <f t="shared" si="799"/>
        <v/>
      </c>
      <c r="BI6682" t="str">
        <f t="shared" si="800"/>
        <v/>
      </c>
      <c r="BJ6682" t="str">
        <f t="shared" ca="1" si="801"/>
        <v/>
      </c>
      <c r="BK6682">
        <f t="shared" si="803"/>
        <v>1900</v>
      </c>
      <c r="BL6682">
        <f t="shared" si="804"/>
        <v>1900</v>
      </c>
      <c r="BM6682" t="str">
        <f t="shared" si="802"/>
        <v/>
      </c>
    </row>
    <row r="6683" spans="59:65">
      <c r="BG6683" t="str">
        <f t="shared" ca="1" si="798"/>
        <v/>
      </c>
      <c r="BH6683" t="str">
        <f t="shared" si="799"/>
        <v/>
      </c>
      <c r="BI6683" t="str">
        <f t="shared" si="800"/>
        <v/>
      </c>
      <c r="BJ6683" t="str">
        <f t="shared" ca="1" si="801"/>
        <v/>
      </c>
      <c r="BK6683">
        <f t="shared" si="803"/>
        <v>1900</v>
      </c>
      <c r="BL6683">
        <f t="shared" si="804"/>
        <v>1900</v>
      </c>
      <c r="BM6683" t="str">
        <f t="shared" si="802"/>
        <v/>
      </c>
    </row>
    <row r="6684" spans="59:65">
      <c r="BG6684" t="str">
        <f t="shared" ca="1" si="798"/>
        <v/>
      </c>
      <c r="BH6684" t="str">
        <f t="shared" si="799"/>
        <v/>
      </c>
      <c r="BI6684" t="str">
        <f t="shared" si="800"/>
        <v/>
      </c>
      <c r="BJ6684" t="str">
        <f t="shared" ca="1" si="801"/>
        <v/>
      </c>
      <c r="BK6684">
        <f t="shared" si="803"/>
        <v>1900</v>
      </c>
      <c r="BL6684">
        <f t="shared" si="804"/>
        <v>1900</v>
      </c>
      <c r="BM6684" t="str">
        <f t="shared" si="802"/>
        <v/>
      </c>
    </row>
    <row r="6685" spans="59:65">
      <c r="BG6685" t="str">
        <f t="shared" ca="1" si="798"/>
        <v/>
      </c>
      <c r="BH6685" t="str">
        <f t="shared" si="799"/>
        <v/>
      </c>
      <c r="BI6685" t="str">
        <f t="shared" si="800"/>
        <v/>
      </c>
      <c r="BJ6685" t="str">
        <f t="shared" ca="1" si="801"/>
        <v/>
      </c>
      <c r="BK6685">
        <f t="shared" si="803"/>
        <v>1900</v>
      </c>
      <c r="BL6685">
        <f t="shared" si="804"/>
        <v>1900</v>
      </c>
      <c r="BM6685" t="str">
        <f t="shared" si="802"/>
        <v/>
      </c>
    </row>
    <row r="6686" spans="59:65">
      <c r="BG6686" t="str">
        <f t="shared" ca="1" si="798"/>
        <v/>
      </c>
      <c r="BH6686" t="str">
        <f t="shared" si="799"/>
        <v/>
      </c>
      <c r="BI6686" t="str">
        <f t="shared" si="800"/>
        <v/>
      </c>
      <c r="BJ6686" t="str">
        <f t="shared" ca="1" si="801"/>
        <v/>
      </c>
      <c r="BK6686">
        <f t="shared" si="803"/>
        <v>1900</v>
      </c>
      <c r="BL6686">
        <f t="shared" si="804"/>
        <v>1900</v>
      </c>
      <c r="BM6686" t="str">
        <f t="shared" si="802"/>
        <v/>
      </c>
    </row>
    <row r="6687" spans="59:65">
      <c r="BG6687" t="str">
        <f t="shared" ca="1" si="798"/>
        <v/>
      </c>
      <c r="BH6687" t="str">
        <f t="shared" si="799"/>
        <v/>
      </c>
      <c r="BI6687" t="str">
        <f t="shared" si="800"/>
        <v/>
      </c>
      <c r="BJ6687" t="str">
        <f t="shared" ca="1" si="801"/>
        <v/>
      </c>
      <c r="BK6687">
        <f t="shared" si="803"/>
        <v>1900</v>
      </c>
      <c r="BL6687">
        <f t="shared" si="804"/>
        <v>1900</v>
      </c>
      <c r="BM6687" t="str">
        <f t="shared" si="802"/>
        <v/>
      </c>
    </row>
    <row r="6688" spans="59:65">
      <c r="BG6688" t="str">
        <f t="shared" ca="1" si="798"/>
        <v/>
      </c>
      <c r="BH6688" t="str">
        <f t="shared" si="799"/>
        <v/>
      </c>
      <c r="BI6688" t="str">
        <f t="shared" si="800"/>
        <v/>
      </c>
      <c r="BJ6688" t="str">
        <f t="shared" ca="1" si="801"/>
        <v/>
      </c>
      <c r="BK6688">
        <f t="shared" si="803"/>
        <v>1900</v>
      </c>
      <c r="BL6688">
        <f t="shared" si="804"/>
        <v>1900</v>
      </c>
      <c r="BM6688" t="str">
        <f t="shared" si="802"/>
        <v/>
      </c>
    </row>
    <row r="6689" spans="59:65">
      <c r="BG6689" t="str">
        <f t="shared" ca="1" si="798"/>
        <v/>
      </c>
      <c r="BH6689" t="str">
        <f t="shared" si="799"/>
        <v/>
      </c>
      <c r="BI6689" t="str">
        <f t="shared" si="800"/>
        <v/>
      </c>
      <c r="BJ6689" t="str">
        <f t="shared" ca="1" si="801"/>
        <v/>
      </c>
      <c r="BK6689">
        <f t="shared" si="803"/>
        <v>1900</v>
      </c>
      <c r="BL6689">
        <f t="shared" si="804"/>
        <v>1900</v>
      </c>
      <c r="BM6689" t="str">
        <f t="shared" si="802"/>
        <v/>
      </c>
    </row>
    <row r="6690" spans="59:65">
      <c r="BG6690" t="str">
        <f t="shared" ca="1" si="798"/>
        <v/>
      </c>
      <c r="BH6690" t="str">
        <f t="shared" si="799"/>
        <v/>
      </c>
      <c r="BI6690" t="str">
        <f t="shared" si="800"/>
        <v/>
      </c>
      <c r="BJ6690" t="str">
        <f t="shared" ca="1" si="801"/>
        <v/>
      </c>
      <c r="BK6690">
        <f t="shared" si="803"/>
        <v>1900</v>
      </c>
      <c r="BL6690">
        <f t="shared" si="804"/>
        <v>1900</v>
      </c>
      <c r="BM6690" t="str">
        <f t="shared" si="802"/>
        <v/>
      </c>
    </row>
    <row r="6691" spans="59:65">
      <c r="BG6691" t="str">
        <f t="shared" ca="1" si="798"/>
        <v/>
      </c>
      <c r="BH6691" t="str">
        <f t="shared" si="799"/>
        <v/>
      </c>
      <c r="BI6691" t="str">
        <f t="shared" si="800"/>
        <v/>
      </c>
      <c r="BJ6691" t="str">
        <f t="shared" ca="1" si="801"/>
        <v/>
      </c>
      <c r="BK6691">
        <f t="shared" si="803"/>
        <v>1900</v>
      </c>
      <c r="BL6691">
        <f t="shared" si="804"/>
        <v>1900</v>
      </c>
      <c r="BM6691" t="str">
        <f t="shared" si="802"/>
        <v/>
      </c>
    </row>
    <row r="6692" spans="59:65">
      <c r="BG6692" t="str">
        <f t="shared" ca="1" si="798"/>
        <v/>
      </c>
      <c r="BH6692" t="str">
        <f t="shared" si="799"/>
        <v/>
      </c>
      <c r="BI6692" t="str">
        <f t="shared" si="800"/>
        <v/>
      </c>
      <c r="BJ6692" t="str">
        <f t="shared" ca="1" si="801"/>
        <v/>
      </c>
      <c r="BK6692">
        <f t="shared" si="803"/>
        <v>1900</v>
      </c>
      <c r="BL6692">
        <f t="shared" si="804"/>
        <v>1900</v>
      </c>
      <c r="BM6692" t="str">
        <f t="shared" si="802"/>
        <v/>
      </c>
    </row>
    <row r="6693" spans="59:65">
      <c r="BG6693" t="str">
        <f t="shared" ca="1" si="798"/>
        <v/>
      </c>
      <c r="BH6693" t="str">
        <f t="shared" si="799"/>
        <v/>
      </c>
      <c r="BI6693" t="str">
        <f t="shared" si="800"/>
        <v/>
      </c>
      <c r="BJ6693" t="str">
        <f t="shared" ca="1" si="801"/>
        <v/>
      </c>
      <c r="BK6693">
        <f t="shared" si="803"/>
        <v>1900</v>
      </c>
      <c r="BL6693">
        <f t="shared" si="804"/>
        <v>1900</v>
      </c>
      <c r="BM6693" t="str">
        <f t="shared" si="802"/>
        <v/>
      </c>
    </row>
    <row r="6694" spans="59:65">
      <c r="BG6694" t="str">
        <f t="shared" ca="1" si="798"/>
        <v/>
      </c>
      <c r="BH6694" t="str">
        <f t="shared" si="799"/>
        <v/>
      </c>
      <c r="BI6694" t="str">
        <f t="shared" si="800"/>
        <v/>
      </c>
      <c r="BJ6694" t="str">
        <f t="shared" ca="1" si="801"/>
        <v/>
      </c>
      <c r="BK6694">
        <f t="shared" si="803"/>
        <v>1900</v>
      </c>
      <c r="BL6694">
        <f t="shared" si="804"/>
        <v>1900</v>
      </c>
      <c r="BM6694" t="str">
        <f t="shared" si="802"/>
        <v/>
      </c>
    </row>
    <row r="6695" spans="59:65">
      <c r="BG6695" t="str">
        <f t="shared" ca="1" si="798"/>
        <v/>
      </c>
      <c r="BH6695" t="str">
        <f t="shared" si="799"/>
        <v/>
      </c>
      <c r="BI6695" t="str">
        <f t="shared" si="800"/>
        <v/>
      </c>
      <c r="BJ6695" t="str">
        <f t="shared" ca="1" si="801"/>
        <v/>
      </c>
      <c r="BK6695">
        <f t="shared" si="803"/>
        <v>1900</v>
      </c>
      <c r="BL6695">
        <f t="shared" si="804"/>
        <v>1900</v>
      </c>
      <c r="BM6695" t="str">
        <f t="shared" si="802"/>
        <v/>
      </c>
    </row>
    <row r="6696" spans="59:65">
      <c r="BG6696" t="str">
        <f t="shared" ca="1" si="798"/>
        <v/>
      </c>
      <c r="BH6696" t="str">
        <f t="shared" si="799"/>
        <v/>
      </c>
      <c r="BI6696" t="str">
        <f t="shared" si="800"/>
        <v/>
      </c>
      <c r="BJ6696" t="str">
        <f t="shared" ca="1" si="801"/>
        <v/>
      </c>
      <c r="BK6696">
        <f t="shared" si="803"/>
        <v>1900</v>
      </c>
      <c r="BL6696">
        <f t="shared" si="804"/>
        <v>1900</v>
      </c>
      <c r="BM6696" t="str">
        <f t="shared" si="802"/>
        <v/>
      </c>
    </row>
    <row r="6697" spans="59:65">
      <c r="BG6697" t="str">
        <f t="shared" ca="1" si="798"/>
        <v/>
      </c>
      <c r="BH6697" t="str">
        <f t="shared" si="799"/>
        <v/>
      </c>
      <c r="BI6697" t="str">
        <f t="shared" si="800"/>
        <v/>
      </c>
      <c r="BJ6697" t="str">
        <f t="shared" ca="1" si="801"/>
        <v/>
      </c>
      <c r="BK6697">
        <f t="shared" si="803"/>
        <v>1900</v>
      </c>
      <c r="BL6697">
        <f t="shared" si="804"/>
        <v>1900</v>
      </c>
      <c r="BM6697" t="str">
        <f t="shared" si="802"/>
        <v/>
      </c>
    </row>
    <row r="6698" spans="59:65">
      <c r="BG6698" t="str">
        <f t="shared" ca="1" si="798"/>
        <v/>
      </c>
      <c r="BH6698" t="str">
        <f t="shared" si="799"/>
        <v/>
      </c>
      <c r="BI6698" t="str">
        <f t="shared" si="800"/>
        <v/>
      </c>
      <c r="BJ6698" t="str">
        <f t="shared" ca="1" si="801"/>
        <v/>
      </c>
      <c r="BK6698">
        <f t="shared" si="803"/>
        <v>1900</v>
      </c>
      <c r="BL6698">
        <f t="shared" si="804"/>
        <v>1900</v>
      </c>
      <c r="BM6698" t="str">
        <f t="shared" si="802"/>
        <v/>
      </c>
    </row>
    <row r="6699" spans="59:65">
      <c r="BG6699" t="str">
        <f t="shared" ca="1" si="798"/>
        <v/>
      </c>
      <c r="BH6699" t="str">
        <f t="shared" si="799"/>
        <v/>
      </c>
      <c r="BI6699" t="str">
        <f t="shared" si="800"/>
        <v/>
      </c>
      <c r="BJ6699" t="str">
        <f t="shared" ca="1" si="801"/>
        <v/>
      </c>
      <c r="BK6699">
        <f t="shared" si="803"/>
        <v>1900</v>
      </c>
      <c r="BL6699">
        <f t="shared" si="804"/>
        <v>1900</v>
      </c>
      <c r="BM6699" t="str">
        <f t="shared" si="802"/>
        <v/>
      </c>
    </row>
    <row r="6700" spans="59:65">
      <c r="BG6700" t="str">
        <f t="shared" ca="1" si="798"/>
        <v/>
      </c>
      <c r="BH6700" t="str">
        <f t="shared" si="799"/>
        <v/>
      </c>
      <c r="BI6700" t="str">
        <f t="shared" si="800"/>
        <v/>
      </c>
      <c r="BJ6700" t="str">
        <f t="shared" ca="1" si="801"/>
        <v/>
      </c>
      <c r="BK6700">
        <f t="shared" si="803"/>
        <v>1900</v>
      </c>
      <c r="BL6700">
        <f t="shared" si="804"/>
        <v>1900</v>
      </c>
      <c r="BM6700" t="str">
        <f t="shared" si="802"/>
        <v/>
      </c>
    </row>
    <row r="6701" spans="59:65">
      <c r="BG6701" t="str">
        <f t="shared" ca="1" si="798"/>
        <v/>
      </c>
      <c r="BH6701" t="str">
        <f t="shared" si="799"/>
        <v/>
      </c>
      <c r="BI6701" t="str">
        <f t="shared" si="800"/>
        <v/>
      </c>
      <c r="BJ6701" t="str">
        <f t="shared" ca="1" si="801"/>
        <v/>
      </c>
      <c r="BK6701">
        <f t="shared" si="803"/>
        <v>1900</v>
      </c>
      <c r="BL6701">
        <f t="shared" si="804"/>
        <v>1900</v>
      </c>
      <c r="BM6701" t="str">
        <f t="shared" si="802"/>
        <v/>
      </c>
    </row>
    <row r="6702" spans="59:65">
      <c r="BG6702" t="str">
        <f t="shared" ca="1" si="798"/>
        <v/>
      </c>
      <c r="BH6702" t="str">
        <f t="shared" si="799"/>
        <v/>
      </c>
      <c r="BI6702" t="str">
        <f t="shared" si="800"/>
        <v/>
      </c>
      <c r="BJ6702" t="str">
        <f t="shared" ca="1" si="801"/>
        <v/>
      </c>
      <c r="BK6702">
        <f t="shared" si="803"/>
        <v>1900</v>
      </c>
      <c r="BL6702">
        <f t="shared" si="804"/>
        <v>1900</v>
      </c>
      <c r="BM6702" t="str">
        <f t="shared" si="802"/>
        <v/>
      </c>
    </row>
    <row r="6703" spans="59:65">
      <c r="BG6703" t="str">
        <f t="shared" ca="1" si="798"/>
        <v/>
      </c>
      <c r="BH6703" t="str">
        <f t="shared" si="799"/>
        <v/>
      </c>
      <c r="BI6703" t="str">
        <f t="shared" si="800"/>
        <v/>
      </c>
      <c r="BJ6703" t="str">
        <f t="shared" ca="1" si="801"/>
        <v/>
      </c>
      <c r="BK6703">
        <f t="shared" si="803"/>
        <v>1900</v>
      </c>
      <c r="BL6703">
        <f t="shared" si="804"/>
        <v>1900</v>
      </c>
      <c r="BM6703" t="str">
        <f t="shared" si="802"/>
        <v/>
      </c>
    </row>
    <row r="6704" spans="59:65">
      <c r="BG6704" t="str">
        <f t="shared" ca="1" si="798"/>
        <v/>
      </c>
      <c r="BH6704" t="str">
        <f t="shared" si="799"/>
        <v/>
      </c>
      <c r="BI6704" t="str">
        <f t="shared" si="800"/>
        <v/>
      </c>
      <c r="BJ6704" t="str">
        <f t="shared" ca="1" si="801"/>
        <v/>
      </c>
      <c r="BK6704">
        <f t="shared" si="803"/>
        <v>1900</v>
      </c>
      <c r="BL6704">
        <f t="shared" si="804"/>
        <v>1900</v>
      </c>
      <c r="BM6704" t="str">
        <f t="shared" si="802"/>
        <v/>
      </c>
    </row>
    <row r="6705" spans="59:65">
      <c r="BG6705" t="str">
        <f t="shared" ca="1" si="798"/>
        <v/>
      </c>
      <c r="BH6705" t="str">
        <f t="shared" si="799"/>
        <v/>
      </c>
      <c r="BI6705" t="str">
        <f t="shared" si="800"/>
        <v/>
      </c>
      <c r="BJ6705" t="str">
        <f t="shared" ca="1" si="801"/>
        <v/>
      </c>
      <c r="BK6705">
        <f t="shared" si="803"/>
        <v>1900</v>
      </c>
      <c r="BL6705">
        <f t="shared" si="804"/>
        <v>1900</v>
      </c>
      <c r="BM6705" t="str">
        <f t="shared" si="802"/>
        <v/>
      </c>
    </row>
    <row r="6706" spans="59:65">
      <c r="BG6706" t="str">
        <f t="shared" ca="1" si="798"/>
        <v/>
      </c>
      <c r="BH6706" t="str">
        <f t="shared" si="799"/>
        <v/>
      </c>
      <c r="BI6706" t="str">
        <f t="shared" si="800"/>
        <v/>
      </c>
      <c r="BJ6706" t="str">
        <f t="shared" ca="1" si="801"/>
        <v/>
      </c>
      <c r="BK6706">
        <f t="shared" si="803"/>
        <v>1900</v>
      </c>
      <c r="BL6706">
        <f t="shared" si="804"/>
        <v>1900</v>
      </c>
      <c r="BM6706" t="str">
        <f t="shared" si="802"/>
        <v/>
      </c>
    </row>
    <row r="6707" spans="59:65">
      <c r="BG6707" t="str">
        <f t="shared" ca="1" si="798"/>
        <v/>
      </c>
      <c r="BH6707" t="str">
        <f t="shared" si="799"/>
        <v/>
      </c>
      <c r="BI6707" t="str">
        <f t="shared" si="800"/>
        <v/>
      </c>
      <c r="BJ6707" t="str">
        <f t="shared" ca="1" si="801"/>
        <v/>
      </c>
      <c r="BK6707">
        <f t="shared" si="803"/>
        <v>1900</v>
      </c>
      <c r="BL6707">
        <f t="shared" si="804"/>
        <v>1900</v>
      </c>
      <c r="BM6707" t="str">
        <f t="shared" si="802"/>
        <v/>
      </c>
    </row>
    <row r="6708" spans="59:65">
      <c r="BG6708" t="str">
        <f t="shared" ca="1" si="798"/>
        <v/>
      </c>
      <c r="BH6708" t="str">
        <f t="shared" si="799"/>
        <v/>
      </c>
      <c r="BI6708" t="str">
        <f t="shared" si="800"/>
        <v/>
      </c>
      <c r="BJ6708" t="str">
        <f t="shared" ca="1" si="801"/>
        <v/>
      </c>
      <c r="BK6708">
        <f t="shared" si="803"/>
        <v>1900</v>
      </c>
      <c r="BL6708">
        <f t="shared" si="804"/>
        <v>1900</v>
      </c>
      <c r="BM6708" t="str">
        <f t="shared" si="802"/>
        <v/>
      </c>
    </row>
    <row r="6709" spans="59:65">
      <c r="BG6709" t="str">
        <f t="shared" ca="1" si="798"/>
        <v/>
      </c>
      <c r="BH6709" t="str">
        <f t="shared" si="799"/>
        <v/>
      </c>
      <c r="BI6709" t="str">
        <f t="shared" si="800"/>
        <v/>
      </c>
      <c r="BJ6709" t="str">
        <f t="shared" ca="1" si="801"/>
        <v/>
      </c>
      <c r="BK6709">
        <f t="shared" si="803"/>
        <v>1900</v>
      </c>
      <c r="BL6709">
        <f t="shared" si="804"/>
        <v>1900</v>
      </c>
      <c r="BM6709" t="str">
        <f t="shared" si="802"/>
        <v/>
      </c>
    </row>
    <row r="6710" spans="59:65">
      <c r="BG6710" t="str">
        <f t="shared" ca="1" si="798"/>
        <v/>
      </c>
      <c r="BH6710" t="str">
        <f t="shared" si="799"/>
        <v/>
      </c>
      <c r="BI6710" t="str">
        <f t="shared" si="800"/>
        <v/>
      </c>
      <c r="BJ6710" t="str">
        <f t="shared" ca="1" si="801"/>
        <v/>
      </c>
      <c r="BK6710">
        <f t="shared" si="803"/>
        <v>1900</v>
      </c>
      <c r="BL6710">
        <f t="shared" si="804"/>
        <v>1900</v>
      </c>
      <c r="BM6710" t="str">
        <f t="shared" si="802"/>
        <v/>
      </c>
    </row>
    <row r="6711" spans="59:65">
      <c r="BG6711" t="str">
        <f t="shared" ca="1" si="798"/>
        <v/>
      </c>
      <c r="BH6711" t="str">
        <f t="shared" si="799"/>
        <v/>
      </c>
      <c r="BI6711" t="str">
        <f t="shared" si="800"/>
        <v/>
      </c>
      <c r="BJ6711" t="str">
        <f t="shared" ca="1" si="801"/>
        <v/>
      </c>
      <c r="BK6711">
        <f t="shared" si="803"/>
        <v>1900</v>
      </c>
      <c r="BL6711">
        <f t="shared" si="804"/>
        <v>1900</v>
      </c>
      <c r="BM6711" t="str">
        <f t="shared" si="802"/>
        <v/>
      </c>
    </row>
    <row r="6712" spans="59:65">
      <c r="BG6712" t="str">
        <f t="shared" ca="1" si="798"/>
        <v/>
      </c>
      <c r="BH6712" t="str">
        <f t="shared" si="799"/>
        <v/>
      </c>
      <c r="BI6712" t="str">
        <f t="shared" si="800"/>
        <v/>
      </c>
      <c r="BJ6712" t="str">
        <f t="shared" ca="1" si="801"/>
        <v/>
      </c>
      <c r="BK6712">
        <f t="shared" si="803"/>
        <v>1900</v>
      </c>
      <c r="BL6712">
        <f t="shared" si="804"/>
        <v>1900</v>
      </c>
      <c r="BM6712" t="str">
        <f t="shared" si="802"/>
        <v/>
      </c>
    </row>
    <row r="6713" spans="59:65">
      <c r="BG6713" t="str">
        <f t="shared" ref="BG6713:BG6776" ca="1" si="805">IF(A6713="","",DATEDIF(J6713,TODAY(),"y"))</f>
        <v/>
      </c>
      <c r="BH6713" t="str">
        <f t="shared" ref="BH6713:BH6776" si="806">IF(A6713="","",IF(BG6713&lt;61,"Moins de 61",IF(BG6713&lt;66,"61 à 65",IF(BG6713&lt;71,"66 à 70",IF(BG6713&lt;76,"71 à 75",IF(BG6713&lt;81,"76 à 80",IF(BG6713&lt;86,"81 à 85",IF(BG6713&lt;91,"86 à 90",IF(BG6713&lt;96,"91 à 95",IF(BG6713&lt;101,"96 à 100",IF(BG6713&gt;=101,"101 et plus","")))))))))))</f>
        <v/>
      </c>
      <c r="BI6713" t="str">
        <f t="shared" ref="BI6713:BI6776" si="807">IF(B6713="","",IF(BG6713&lt;66,"Moins de 66",IF(BG6713&lt;71,"66 à 70",IF(BG6713&lt;76,"71 à 75",IF(BG6713&lt;81,"76 à 80",IF(BG6713&gt;=81,"plus de 80",""))))))</f>
        <v/>
      </c>
      <c r="BJ6713" t="str">
        <f t="shared" ref="BJ6713:BJ6776" ca="1" si="808">IF(A6713="","",DATEDIF(L6713,TODAY(),"y"))</f>
        <v/>
      </c>
      <c r="BK6713">
        <f t="shared" si="803"/>
        <v>1900</v>
      </c>
      <c r="BL6713">
        <f t="shared" si="804"/>
        <v>1900</v>
      </c>
      <c r="BM6713" t="str">
        <f t="shared" si="802"/>
        <v/>
      </c>
    </row>
    <row r="6714" spans="59:65">
      <c r="BG6714" t="str">
        <f t="shared" ca="1" si="805"/>
        <v/>
      </c>
      <c r="BH6714" t="str">
        <f t="shared" si="806"/>
        <v/>
      </c>
      <c r="BI6714" t="str">
        <f t="shared" si="807"/>
        <v/>
      </c>
      <c r="BJ6714" t="str">
        <f t="shared" ca="1" si="808"/>
        <v/>
      </c>
      <c r="BK6714">
        <f t="shared" si="803"/>
        <v>1900</v>
      </c>
      <c r="BL6714">
        <f t="shared" si="804"/>
        <v>1900</v>
      </c>
      <c r="BM6714" t="str">
        <f t="shared" si="802"/>
        <v/>
      </c>
    </row>
    <row r="6715" spans="59:65">
      <c r="BG6715" t="str">
        <f t="shared" ca="1" si="805"/>
        <v/>
      </c>
      <c r="BH6715" t="str">
        <f t="shared" si="806"/>
        <v/>
      </c>
      <c r="BI6715" t="str">
        <f t="shared" si="807"/>
        <v/>
      </c>
      <c r="BJ6715" t="str">
        <f t="shared" ca="1" si="808"/>
        <v/>
      </c>
      <c r="BK6715">
        <f t="shared" si="803"/>
        <v>1900</v>
      </c>
      <c r="BL6715">
        <f t="shared" si="804"/>
        <v>1900</v>
      </c>
      <c r="BM6715" t="str">
        <f t="shared" si="802"/>
        <v/>
      </c>
    </row>
    <row r="6716" spans="59:65">
      <c r="BG6716" t="str">
        <f t="shared" ca="1" si="805"/>
        <v/>
      </c>
      <c r="BH6716" t="str">
        <f t="shared" si="806"/>
        <v/>
      </c>
      <c r="BI6716" t="str">
        <f t="shared" si="807"/>
        <v/>
      </c>
      <c r="BJ6716" t="str">
        <f t="shared" ca="1" si="808"/>
        <v/>
      </c>
      <c r="BK6716">
        <f t="shared" si="803"/>
        <v>1900</v>
      </c>
      <c r="BL6716">
        <f t="shared" si="804"/>
        <v>1900</v>
      </c>
      <c r="BM6716" t="str">
        <f t="shared" si="802"/>
        <v/>
      </c>
    </row>
    <row r="6717" spans="59:65">
      <c r="BG6717" t="str">
        <f t="shared" ca="1" si="805"/>
        <v/>
      </c>
      <c r="BH6717" t="str">
        <f t="shared" si="806"/>
        <v/>
      </c>
      <c r="BI6717" t="str">
        <f t="shared" si="807"/>
        <v/>
      </c>
      <c r="BJ6717" t="str">
        <f t="shared" ca="1" si="808"/>
        <v/>
      </c>
      <c r="BK6717">
        <f t="shared" si="803"/>
        <v>1900</v>
      </c>
      <c r="BL6717">
        <f t="shared" si="804"/>
        <v>1900</v>
      </c>
      <c r="BM6717" t="str">
        <f t="shared" si="802"/>
        <v/>
      </c>
    </row>
    <row r="6718" spans="59:65">
      <c r="BG6718" t="str">
        <f t="shared" ca="1" si="805"/>
        <v/>
      </c>
      <c r="BH6718" t="str">
        <f t="shared" si="806"/>
        <v/>
      </c>
      <c r="BI6718" t="str">
        <f t="shared" si="807"/>
        <v/>
      </c>
      <c r="BJ6718" t="str">
        <f t="shared" ca="1" si="808"/>
        <v/>
      </c>
      <c r="BK6718">
        <f t="shared" si="803"/>
        <v>1900</v>
      </c>
      <c r="BL6718">
        <f t="shared" si="804"/>
        <v>1900</v>
      </c>
      <c r="BM6718" t="str">
        <f t="shared" si="802"/>
        <v/>
      </c>
    </row>
    <row r="6719" spans="59:65">
      <c r="BG6719" t="str">
        <f t="shared" ca="1" si="805"/>
        <v/>
      </c>
      <c r="BH6719" t="str">
        <f t="shared" si="806"/>
        <v/>
      </c>
      <c r="BI6719" t="str">
        <f t="shared" si="807"/>
        <v/>
      </c>
      <c r="BJ6719" t="str">
        <f t="shared" ca="1" si="808"/>
        <v/>
      </c>
      <c r="BK6719">
        <f t="shared" si="803"/>
        <v>1900</v>
      </c>
      <c r="BL6719">
        <f t="shared" si="804"/>
        <v>1900</v>
      </c>
      <c r="BM6719" t="str">
        <f t="shared" si="802"/>
        <v/>
      </c>
    </row>
    <row r="6720" spans="59:65">
      <c r="BG6720" t="str">
        <f t="shared" ca="1" si="805"/>
        <v/>
      </c>
      <c r="BH6720" t="str">
        <f t="shared" si="806"/>
        <v/>
      </c>
      <c r="BI6720" t="str">
        <f t="shared" si="807"/>
        <v/>
      </c>
      <c r="BJ6720" t="str">
        <f t="shared" ca="1" si="808"/>
        <v/>
      </c>
      <c r="BK6720">
        <f t="shared" si="803"/>
        <v>1900</v>
      </c>
      <c r="BL6720">
        <f t="shared" si="804"/>
        <v>1900</v>
      </c>
      <c r="BM6720" t="str">
        <f t="shared" si="802"/>
        <v/>
      </c>
    </row>
    <row r="6721" spans="59:65">
      <c r="BG6721" t="str">
        <f t="shared" ca="1" si="805"/>
        <v/>
      </c>
      <c r="BH6721" t="str">
        <f t="shared" si="806"/>
        <v/>
      </c>
      <c r="BI6721" t="str">
        <f t="shared" si="807"/>
        <v/>
      </c>
      <c r="BJ6721" t="str">
        <f t="shared" ca="1" si="808"/>
        <v/>
      </c>
      <c r="BK6721">
        <f t="shared" si="803"/>
        <v>1900</v>
      </c>
      <c r="BL6721">
        <f t="shared" si="804"/>
        <v>1900</v>
      </c>
      <c r="BM6721" t="str">
        <f t="shared" si="802"/>
        <v/>
      </c>
    </row>
    <row r="6722" spans="59:65">
      <c r="BG6722" t="str">
        <f t="shared" ca="1" si="805"/>
        <v/>
      </c>
      <c r="BH6722" t="str">
        <f t="shared" si="806"/>
        <v/>
      </c>
      <c r="BI6722" t="str">
        <f t="shared" si="807"/>
        <v/>
      </c>
      <c r="BJ6722" t="str">
        <f t="shared" ca="1" si="808"/>
        <v/>
      </c>
      <c r="BK6722">
        <f t="shared" si="803"/>
        <v>1900</v>
      </c>
      <c r="BL6722">
        <f t="shared" si="804"/>
        <v>1900</v>
      </c>
      <c r="BM6722" t="str">
        <f t="shared" ref="BM6722:BM6785" si="809">IF(A6722="","",IF(O6722="Adhérent",BG6722,""))</f>
        <v/>
      </c>
    </row>
    <row r="6723" spans="59:65">
      <c r="BG6723" t="str">
        <f t="shared" ca="1" si="805"/>
        <v/>
      </c>
      <c r="BH6723" t="str">
        <f t="shared" si="806"/>
        <v/>
      </c>
      <c r="BI6723" t="str">
        <f t="shared" si="807"/>
        <v/>
      </c>
      <c r="BJ6723" t="str">
        <f t="shared" ca="1" si="808"/>
        <v/>
      </c>
      <c r="BK6723">
        <f t="shared" ref="BK6723:BK6786" si="810">YEAR(L6723)</f>
        <v>1900</v>
      </c>
      <c r="BL6723">
        <f t="shared" ref="BL6723:BL6786" si="811">YEAR(E6723)</f>
        <v>1900</v>
      </c>
      <c r="BM6723" t="str">
        <f t="shared" si="809"/>
        <v/>
      </c>
    </row>
    <row r="6724" spans="59:65">
      <c r="BG6724" t="str">
        <f t="shared" ca="1" si="805"/>
        <v/>
      </c>
      <c r="BH6724" t="str">
        <f t="shared" si="806"/>
        <v/>
      </c>
      <c r="BI6724" t="str">
        <f t="shared" si="807"/>
        <v/>
      </c>
      <c r="BJ6724" t="str">
        <f t="shared" ca="1" si="808"/>
        <v/>
      </c>
      <c r="BK6724">
        <f t="shared" si="810"/>
        <v>1900</v>
      </c>
      <c r="BL6724">
        <f t="shared" si="811"/>
        <v>1900</v>
      </c>
      <c r="BM6724" t="str">
        <f t="shared" si="809"/>
        <v/>
      </c>
    </row>
    <row r="6725" spans="59:65">
      <c r="BG6725" t="str">
        <f t="shared" ca="1" si="805"/>
        <v/>
      </c>
      <c r="BH6725" t="str">
        <f t="shared" si="806"/>
        <v/>
      </c>
      <c r="BI6725" t="str">
        <f t="shared" si="807"/>
        <v/>
      </c>
      <c r="BJ6725" t="str">
        <f t="shared" ca="1" si="808"/>
        <v/>
      </c>
      <c r="BK6725">
        <f t="shared" si="810"/>
        <v>1900</v>
      </c>
      <c r="BL6725">
        <f t="shared" si="811"/>
        <v>1900</v>
      </c>
      <c r="BM6725" t="str">
        <f t="shared" si="809"/>
        <v/>
      </c>
    </row>
    <row r="6726" spans="59:65">
      <c r="BG6726" t="str">
        <f t="shared" ca="1" si="805"/>
        <v/>
      </c>
      <c r="BH6726" t="str">
        <f t="shared" si="806"/>
        <v/>
      </c>
      <c r="BI6726" t="str">
        <f t="shared" si="807"/>
        <v/>
      </c>
      <c r="BJ6726" t="str">
        <f t="shared" ca="1" si="808"/>
        <v/>
      </c>
      <c r="BK6726">
        <f t="shared" si="810"/>
        <v>1900</v>
      </c>
      <c r="BL6726">
        <f t="shared" si="811"/>
        <v>1900</v>
      </c>
      <c r="BM6726" t="str">
        <f t="shared" si="809"/>
        <v/>
      </c>
    </row>
    <row r="6727" spans="59:65">
      <c r="BG6727" t="str">
        <f t="shared" ca="1" si="805"/>
        <v/>
      </c>
      <c r="BH6727" t="str">
        <f t="shared" si="806"/>
        <v/>
      </c>
      <c r="BI6727" t="str">
        <f t="shared" si="807"/>
        <v/>
      </c>
      <c r="BJ6727" t="str">
        <f t="shared" ca="1" si="808"/>
        <v/>
      </c>
      <c r="BK6727">
        <f t="shared" si="810"/>
        <v>1900</v>
      </c>
      <c r="BL6727">
        <f t="shared" si="811"/>
        <v>1900</v>
      </c>
      <c r="BM6727" t="str">
        <f t="shared" si="809"/>
        <v/>
      </c>
    </row>
    <row r="6728" spans="59:65">
      <c r="BG6728" t="str">
        <f t="shared" ca="1" si="805"/>
        <v/>
      </c>
      <c r="BH6728" t="str">
        <f t="shared" si="806"/>
        <v/>
      </c>
      <c r="BI6728" t="str">
        <f t="shared" si="807"/>
        <v/>
      </c>
      <c r="BJ6728" t="str">
        <f t="shared" ca="1" si="808"/>
        <v/>
      </c>
      <c r="BK6728">
        <f t="shared" si="810"/>
        <v>1900</v>
      </c>
      <c r="BL6728">
        <f t="shared" si="811"/>
        <v>1900</v>
      </c>
      <c r="BM6728" t="str">
        <f t="shared" si="809"/>
        <v/>
      </c>
    </row>
    <row r="6729" spans="59:65">
      <c r="BG6729" t="str">
        <f t="shared" ca="1" si="805"/>
        <v/>
      </c>
      <c r="BH6729" t="str">
        <f t="shared" si="806"/>
        <v/>
      </c>
      <c r="BI6729" t="str">
        <f t="shared" si="807"/>
        <v/>
      </c>
      <c r="BJ6729" t="str">
        <f t="shared" ca="1" si="808"/>
        <v/>
      </c>
      <c r="BK6729">
        <f t="shared" si="810"/>
        <v>1900</v>
      </c>
      <c r="BL6729">
        <f t="shared" si="811"/>
        <v>1900</v>
      </c>
      <c r="BM6729" t="str">
        <f t="shared" si="809"/>
        <v/>
      </c>
    </row>
    <row r="6730" spans="59:65">
      <c r="BG6730" t="str">
        <f t="shared" ca="1" si="805"/>
        <v/>
      </c>
      <c r="BH6730" t="str">
        <f t="shared" si="806"/>
        <v/>
      </c>
      <c r="BI6730" t="str">
        <f t="shared" si="807"/>
        <v/>
      </c>
      <c r="BJ6730" t="str">
        <f t="shared" ca="1" si="808"/>
        <v/>
      </c>
      <c r="BK6730">
        <f t="shared" si="810"/>
        <v>1900</v>
      </c>
      <c r="BL6730">
        <f t="shared" si="811"/>
        <v>1900</v>
      </c>
      <c r="BM6730" t="str">
        <f t="shared" si="809"/>
        <v/>
      </c>
    </row>
    <row r="6731" spans="59:65">
      <c r="BG6731" t="str">
        <f t="shared" ca="1" si="805"/>
        <v/>
      </c>
      <c r="BH6731" t="str">
        <f t="shared" si="806"/>
        <v/>
      </c>
      <c r="BI6731" t="str">
        <f t="shared" si="807"/>
        <v/>
      </c>
      <c r="BJ6731" t="str">
        <f t="shared" ca="1" si="808"/>
        <v/>
      </c>
      <c r="BK6731">
        <f t="shared" si="810"/>
        <v>1900</v>
      </c>
      <c r="BL6731">
        <f t="shared" si="811"/>
        <v>1900</v>
      </c>
      <c r="BM6731" t="str">
        <f t="shared" si="809"/>
        <v/>
      </c>
    </row>
    <row r="6732" spans="59:65">
      <c r="BG6732" t="str">
        <f t="shared" ca="1" si="805"/>
        <v/>
      </c>
      <c r="BH6732" t="str">
        <f t="shared" si="806"/>
        <v/>
      </c>
      <c r="BI6732" t="str">
        <f t="shared" si="807"/>
        <v/>
      </c>
      <c r="BJ6732" t="str">
        <f t="shared" ca="1" si="808"/>
        <v/>
      </c>
      <c r="BK6732">
        <f t="shared" si="810"/>
        <v>1900</v>
      </c>
      <c r="BL6732">
        <f t="shared" si="811"/>
        <v>1900</v>
      </c>
      <c r="BM6732" t="str">
        <f t="shared" si="809"/>
        <v/>
      </c>
    </row>
    <row r="6733" spans="59:65">
      <c r="BG6733" t="str">
        <f t="shared" ca="1" si="805"/>
        <v/>
      </c>
      <c r="BH6733" t="str">
        <f t="shared" si="806"/>
        <v/>
      </c>
      <c r="BI6733" t="str">
        <f t="shared" si="807"/>
        <v/>
      </c>
      <c r="BJ6733" t="str">
        <f t="shared" ca="1" si="808"/>
        <v/>
      </c>
      <c r="BK6733">
        <f t="shared" si="810"/>
        <v>1900</v>
      </c>
      <c r="BL6733">
        <f t="shared" si="811"/>
        <v>1900</v>
      </c>
      <c r="BM6733" t="str">
        <f t="shared" si="809"/>
        <v/>
      </c>
    </row>
    <row r="6734" spans="59:65">
      <c r="BG6734" t="str">
        <f t="shared" ca="1" si="805"/>
        <v/>
      </c>
      <c r="BH6734" t="str">
        <f t="shared" si="806"/>
        <v/>
      </c>
      <c r="BI6734" t="str">
        <f t="shared" si="807"/>
        <v/>
      </c>
      <c r="BJ6734" t="str">
        <f t="shared" ca="1" si="808"/>
        <v/>
      </c>
      <c r="BK6734">
        <f t="shared" si="810"/>
        <v>1900</v>
      </c>
      <c r="BL6734">
        <f t="shared" si="811"/>
        <v>1900</v>
      </c>
      <c r="BM6734" t="str">
        <f t="shared" si="809"/>
        <v/>
      </c>
    </row>
    <row r="6735" spans="59:65">
      <c r="BG6735" t="str">
        <f t="shared" ca="1" si="805"/>
        <v/>
      </c>
      <c r="BH6735" t="str">
        <f t="shared" si="806"/>
        <v/>
      </c>
      <c r="BI6735" t="str">
        <f t="shared" si="807"/>
        <v/>
      </c>
      <c r="BJ6735" t="str">
        <f t="shared" ca="1" si="808"/>
        <v/>
      </c>
      <c r="BK6735">
        <f t="shared" si="810"/>
        <v>1900</v>
      </c>
      <c r="BL6735">
        <f t="shared" si="811"/>
        <v>1900</v>
      </c>
      <c r="BM6735" t="str">
        <f t="shared" si="809"/>
        <v/>
      </c>
    </row>
    <row r="6736" spans="59:65">
      <c r="BG6736" t="str">
        <f t="shared" ca="1" si="805"/>
        <v/>
      </c>
      <c r="BH6736" t="str">
        <f t="shared" si="806"/>
        <v/>
      </c>
      <c r="BI6736" t="str">
        <f t="shared" si="807"/>
        <v/>
      </c>
      <c r="BJ6736" t="str">
        <f t="shared" ca="1" si="808"/>
        <v/>
      </c>
      <c r="BK6736">
        <f t="shared" si="810"/>
        <v>1900</v>
      </c>
      <c r="BL6736">
        <f t="shared" si="811"/>
        <v>1900</v>
      </c>
      <c r="BM6736" t="str">
        <f t="shared" si="809"/>
        <v/>
      </c>
    </row>
    <row r="6737" spans="59:65">
      <c r="BG6737" t="str">
        <f t="shared" ca="1" si="805"/>
        <v/>
      </c>
      <c r="BH6737" t="str">
        <f t="shared" si="806"/>
        <v/>
      </c>
      <c r="BI6737" t="str">
        <f t="shared" si="807"/>
        <v/>
      </c>
      <c r="BJ6737" t="str">
        <f t="shared" ca="1" si="808"/>
        <v/>
      </c>
      <c r="BK6737">
        <f t="shared" si="810"/>
        <v>1900</v>
      </c>
      <c r="BL6737">
        <f t="shared" si="811"/>
        <v>1900</v>
      </c>
      <c r="BM6737" t="str">
        <f t="shared" si="809"/>
        <v/>
      </c>
    </row>
    <row r="6738" spans="59:65">
      <c r="BG6738" t="str">
        <f t="shared" ca="1" si="805"/>
        <v/>
      </c>
      <c r="BH6738" t="str">
        <f t="shared" si="806"/>
        <v/>
      </c>
      <c r="BI6738" t="str">
        <f t="shared" si="807"/>
        <v/>
      </c>
      <c r="BJ6738" t="str">
        <f t="shared" ca="1" si="808"/>
        <v/>
      </c>
      <c r="BK6738">
        <f t="shared" si="810"/>
        <v>1900</v>
      </c>
      <c r="BL6738">
        <f t="shared" si="811"/>
        <v>1900</v>
      </c>
      <c r="BM6738" t="str">
        <f t="shared" si="809"/>
        <v/>
      </c>
    </row>
    <row r="6739" spans="59:65">
      <c r="BG6739" t="str">
        <f t="shared" ca="1" si="805"/>
        <v/>
      </c>
      <c r="BH6739" t="str">
        <f t="shared" si="806"/>
        <v/>
      </c>
      <c r="BI6739" t="str">
        <f t="shared" si="807"/>
        <v/>
      </c>
      <c r="BJ6739" t="str">
        <f t="shared" ca="1" si="808"/>
        <v/>
      </c>
      <c r="BK6739">
        <f t="shared" si="810"/>
        <v>1900</v>
      </c>
      <c r="BL6739">
        <f t="shared" si="811"/>
        <v>1900</v>
      </c>
      <c r="BM6739" t="str">
        <f t="shared" si="809"/>
        <v/>
      </c>
    </row>
    <row r="6740" spans="59:65">
      <c r="BG6740" t="str">
        <f t="shared" ca="1" si="805"/>
        <v/>
      </c>
      <c r="BH6740" t="str">
        <f t="shared" si="806"/>
        <v/>
      </c>
      <c r="BI6740" t="str">
        <f t="shared" si="807"/>
        <v/>
      </c>
      <c r="BJ6740" t="str">
        <f t="shared" ca="1" si="808"/>
        <v/>
      </c>
      <c r="BK6740">
        <f t="shared" si="810"/>
        <v>1900</v>
      </c>
      <c r="BL6740">
        <f t="shared" si="811"/>
        <v>1900</v>
      </c>
      <c r="BM6740" t="str">
        <f t="shared" si="809"/>
        <v/>
      </c>
    </row>
    <row r="6741" spans="59:65">
      <c r="BG6741" t="str">
        <f t="shared" ca="1" si="805"/>
        <v/>
      </c>
      <c r="BH6741" t="str">
        <f t="shared" si="806"/>
        <v/>
      </c>
      <c r="BI6741" t="str">
        <f t="shared" si="807"/>
        <v/>
      </c>
      <c r="BJ6741" t="str">
        <f t="shared" ca="1" si="808"/>
        <v/>
      </c>
      <c r="BK6741">
        <f t="shared" si="810"/>
        <v>1900</v>
      </c>
      <c r="BL6741">
        <f t="shared" si="811"/>
        <v>1900</v>
      </c>
      <c r="BM6741" t="str">
        <f t="shared" si="809"/>
        <v/>
      </c>
    </row>
    <row r="6742" spans="59:65">
      <c r="BG6742" t="str">
        <f t="shared" ca="1" si="805"/>
        <v/>
      </c>
      <c r="BH6742" t="str">
        <f t="shared" si="806"/>
        <v/>
      </c>
      <c r="BI6742" t="str">
        <f t="shared" si="807"/>
        <v/>
      </c>
      <c r="BJ6742" t="str">
        <f t="shared" ca="1" si="808"/>
        <v/>
      </c>
      <c r="BK6742">
        <f t="shared" si="810"/>
        <v>1900</v>
      </c>
      <c r="BL6742">
        <f t="shared" si="811"/>
        <v>1900</v>
      </c>
      <c r="BM6742" t="str">
        <f t="shared" si="809"/>
        <v/>
      </c>
    </row>
    <row r="6743" spans="59:65">
      <c r="BG6743" t="str">
        <f t="shared" ca="1" si="805"/>
        <v/>
      </c>
      <c r="BH6743" t="str">
        <f t="shared" si="806"/>
        <v/>
      </c>
      <c r="BI6743" t="str">
        <f t="shared" si="807"/>
        <v/>
      </c>
      <c r="BJ6743" t="str">
        <f t="shared" ca="1" si="808"/>
        <v/>
      </c>
      <c r="BK6743">
        <f t="shared" si="810"/>
        <v>1900</v>
      </c>
      <c r="BL6743">
        <f t="shared" si="811"/>
        <v>1900</v>
      </c>
      <c r="BM6743" t="str">
        <f t="shared" si="809"/>
        <v/>
      </c>
    </row>
    <row r="6744" spans="59:65">
      <c r="BG6744" t="str">
        <f t="shared" ca="1" si="805"/>
        <v/>
      </c>
      <c r="BH6744" t="str">
        <f t="shared" si="806"/>
        <v/>
      </c>
      <c r="BI6744" t="str">
        <f t="shared" si="807"/>
        <v/>
      </c>
      <c r="BJ6744" t="str">
        <f t="shared" ca="1" si="808"/>
        <v/>
      </c>
      <c r="BK6744">
        <f t="shared" si="810"/>
        <v>1900</v>
      </c>
      <c r="BL6744">
        <f t="shared" si="811"/>
        <v>1900</v>
      </c>
      <c r="BM6744" t="str">
        <f t="shared" si="809"/>
        <v/>
      </c>
    </row>
    <row r="6745" spans="59:65">
      <c r="BG6745" t="str">
        <f t="shared" ca="1" si="805"/>
        <v/>
      </c>
      <c r="BH6745" t="str">
        <f t="shared" si="806"/>
        <v/>
      </c>
      <c r="BI6745" t="str">
        <f t="shared" si="807"/>
        <v/>
      </c>
      <c r="BJ6745" t="str">
        <f t="shared" ca="1" si="808"/>
        <v/>
      </c>
      <c r="BK6745">
        <f t="shared" si="810"/>
        <v>1900</v>
      </c>
      <c r="BL6745">
        <f t="shared" si="811"/>
        <v>1900</v>
      </c>
      <c r="BM6745" t="str">
        <f t="shared" si="809"/>
        <v/>
      </c>
    </row>
    <row r="6746" spans="59:65">
      <c r="BG6746" t="str">
        <f t="shared" ca="1" si="805"/>
        <v/>
      </c>
      <c r="BH6746" t="str">
        <f t="shared" si="806"/>
        <v/>
      </c>
      <c r="BI6746" t="str">
        <f t="shared" si="807"/>
        <v/>
      </c>
      <c r="BJ6746" t="str">
        <f t="shared" ca="1" si="808"/>
        <v/>
      </c>
      <c r="BK6746">
        <f t="shared" si="810"/>
        <v>1900</v>
      </c>
      <c r="BL6746">
        <f t="shared" si="811"/>
        <v>1900</v>
      </c>
      <c r="BM6746" t="str">
        <f t="shared" si="809"/>
        <v/>
      </c>
    </row>
    <row r="6747" spans="59:65">
      <c r="BG6747" t="str">
        <f t="shared" ca="1" si="805"/>
        <v/>
      </c>
      <c r="BH6747" t="str">
        <f t="shared" si="806"/>
        <v/>
      </c>
      <c r="BI6747" t="str">
        <f t="shared" si="807"/>
        <v/>
      </c>
      <c r="BJ6747" t="str">
        <f t="shared" ca="1" si="808"/>
        <v/>
      </c>
      <c r="BK6747">
        <f t="shared" si="810"/>
        <v>1900</v>
      </c>
      <c r="BL6747">
        <f t="shared" si="811"/>
        <v>1900</v>
      </c>
      <c r="BM6747" t="str">
        <f t="shared" si="809"/>
        <v/>
      </c>
    </row>
    <row r="6748" spans="59:65">
      <c r="BG6748" t="str">
        <f t="shared" ca="1" si="805"/>
        <v/>
      </c>
      <c r="BH6748" t="str">
        <f t="shared" si="806"/>
        <v/>
      </c>
      <c r="BI6748" t="str">
        <f t="shared" si="807"/>
        <v/>
      </c>
      <c r="BJ6748" t="str">
        <f t="shared" ca="1" si="808"/>
        <v/>
      </c>
      <c r="BK6748">
        <f t="shared" si="810"/>
        <v>1900</v>
      </c>
      <c r="BL6748">
        <f t="shared" si="811"/>
        <v>1900</v>
      </c>
      <c r="BM6748" t="str">
        <f t="shared" si="809"/>
        <v/>
      </c>
    </row>
    <row r="6749" spans="59:65">
      <c r="BG6749" t="str">
        <f t="shared" ca="1" si="805"/>
        <v/>
      </c>
      <c r="BH6749" t="str">
        <f t="shared" si="806"/>
        <v/>
      </c>
      <c r="BI6749" t="str">
        <f t="shared" si="807"/>
        <v/>
      </c>
      <c r="BJ6749" t="str">
        <f t="shared" ca="1" si="808"/>
        <v/>
      </c>
      <c r="BK6749">
        <f t="shared" si="810"/>
        <v>1900</v>
      </c>
      <c r="BL6749">
        <f t="shared" si="811"/>
        <v>1900</v>
      </c>
      <c r="BM6749" t="str">
        <f t="shared" si="809"/>
        <v/>
      </c>
    </row>
    <row r="6750" spans="59:65">
      <c r="BG6750" t="str">
        <f t="shared" ca="1" si="805"/>
        <v/>
      </c>
      <c r="BH6750" t="str">
        <f t="shared" si="806"/>
        <v/>
      </c>
      <c r="BI6750" t="str">
        <f t="shared" si="807"/>
        <v/>
      </c>
      <c r="BJ6750" t="str">
        <f t="shared" ca="1" si="808"/>
        <v/>
      </c>
      <c r="BK6750">
        <f t="shared" si="810"/>
        <v>1900</v>
      </c>
      <c r="BL6750">
        <f t="shared" si="811"/>
        <v>1900</v>
      </c>
      <c r="BM6750" t="str">
        <f t="shared" si="809"/>
        <v/>
      </c>
    </row>
    <row r="6751" spans="59:65">
      <c r="BG6751" t="str">
        <f t="shared" ca="1" si="805"/>
        <v/>
      </c>
      <c r="BH6751" t="str">
        <f t="shared" si="806"/>
        <v/>
      </c>
      <c r="BI6751" t="str">
        <f t="shared" si="807"/>
        <v/>
      </c>
      <c r="BJ6751" t="str">
        <f t="shared" ca="1" si="808"/>
        <v/>
      </c>
      <c r="BK6751">
        <f t="shared" si="810"/>
        <v>1900</v>
      </c>
      <c r="BL6751">
        <f t="shared" si="811"/>
        <v>1900</v>
      </c>
      <c r="BM6751" t="str">
        <f t="shared" si="809"/>
        <v/>
      </c>
    </row>
    <row r="6752" spans="59:65">
      <c r="BG6752" t="str">
        <f t="shared" ca="1" si="805"/>
        <v/>
      </c>
      <c r="BH6752" t="str">
        <f t="shared" si="806"/>
        <v/>
      </c>
      <c r="BI6752" t="str">
        <f t="shared" si="807"/>
        <v/>
      </c>
      <c r="BJ6752" t="str">
        <f t="shared" ca="1" si="808"/>
        <v/>
      </c>
      <c r="BK6752">
        <f t="shared" si="810"/>
        <v>1900</v>
      </c>
      <c r="BL6752">
        <f t="shared" si="811"/>
        <v>1900</v>
      </c>
      <c r="BM6752" t="str">
        <f t="shared" si="809"/>
        <v/>
      </c>
    </row>
    <row r="6753" spans="59:65">
      <c r="BG6753" t="str">
        <f t="shared" ca="1" si="805"/>
        <v/>
      </c>
      <c r="BH6753" t="str">
        <f t="shared" si="806"/>
        <v/>
      </c>
      <c r="BI6753" t="str">
        <f t="shared" si="807"/>
        <v/>
      </c>
      <c r="BJ6753" t="str">
        <f t="shared" ca="1" si="808"/>
        <v/>
      </c>
      <c r="BK6753">
        <f t="shared" si="810"/>
        <v>1900</v>
      </c>
      <c r="BL6753">
        <f t="shared" si="811"/>
        <v>1900</v>
      </c>
      <c r="BM6753" t="str">
        <f t="shared" si="809"/>
        <v/>
      </c>
    </row>
    <row r="6754" spans="59:65">
      <c r="BG6754" t="str">
        <f t="shared" ca="1" si="805"/>
        <v/>
      </c>
      <c r="BH6754" t="str">
        <f t="shared" si="806"/>
        <v/>
      </c>
      <c r="BI6754" t="str">
        <f t="shared" si="807"/>
        <v/>
      </c>
      <c r="BJ6754" t="str">
        <f t="shared" ca="1" si="808"/>
        <v/>
      </c>
      <c r="BK6754">
        <f t="shared" si="810"/>
        <v>1900</v>
      </c>
      <c r="BL6754">
        <f t="shared" si="811"/>
        <v>1900</v>
      </c>
      <c r="BM6754" t="str">
        <f t="shared" si="809"/>
        <v/>
      </c>
    </row>
    <row r="6755" spans="59:65">
      <c r="BG6755" t="str">
        <f t="shared" ca="1" si="805"/>
        <v/>
      </c>
      <c r="BH6755" t="str">
        <f t="shared" si="806"/>
        <v/>
      </c>
      <c r="BI6755" t="str">
        <f t="shared" si="807"/>
        <v/>
      </c>
      <c r="BJ6755" t="str">
        <f t="shared" ca="1" si="808"/>
        <v/>
      </c>
      <c r="BK6755">
        <f t="shared" si="810"/>
        <v>1900</v>
      </c>
      <c r="BL6755">
        <f t="shared" si="811"/>
        <v>1900</v>
      </c>
      <c r="BM6755" t="str">
        <f t="shared" si="809"/>
        <v/>
      </c>
    </row>
    <row r="6756" spans="59:65">
      <c r="BG6756" t="str">
        <f t="shared" ca="1" si="805"/>
        <v/>
      </c>
      <c r="BH6756" t="str">
        <f t="shared" si="806"/>
        <v/>
      </c>
      <c r="BI6756" t="str">
        <f t="shared" si="807"/>
        <v/>
      </c>
      <c r="BJ6756" t="str">
        <f t="shared" ca="1" si="808"/>
        <v/>
      </c>
      <c r="BK6756">
        <f t="shared" si="810"/>
        <v>1900</v>
      </c>
      <c r="BL6756">
        <f t="shared" si="811"/>
        <v>1900</v>
      </c>
      <c r="BM6756" t="str">
        <f t="shared" si="809"/>
        <v/>
      </c>
    </row>
    <row r="6757" spans="59:65">
      <c r="BG6757" t="str">
        <f t="shared" ca="1" si="805"/>
        <v/>
      </c>
      <c r="BH6757" t="str">
        <f t="shared" si="806"/>
        <v/>
      </c>
      <c r="BI6757" t="str">
        <f t="shared" si="807"/>
        <v/>
      </c>
      <c r="BJ6757" t="str">
        <f t="shared" ca="1" si="808"/>
        <v/>
      </c>
      <c r="BK6757">
        <f t="shared" si="810"/>
        <v>1900</v>
      </c>
      <c r="BL6757">
        <f t="shared" si="811"/>
        <v>1900</v>
      </c>
      <c r="BM6757" t="str">
        <f t="shared" si="809"/>
        <v/>
      </c>
    </row>
    <row r="6758" spans="59:65">
      <c r="BG6758" t="str">
        <f t="shared" ca="1" si="805"/>
        <v/>
      </c>
      <c r="BH6758" t="str">
        <f t="shared" si="806"/>
        <v/>
      </c>
      <c r="BI6758" t="str">
        <f t="shared" si="807"/>
        <v/>
      </c>
      <c r="BJ6758" t="str">
        <f t="shared" ca="1" si="808"/>
        <v/>
      </c>
      <c r="BK6758">
        <f t="shared" si="810"/>
        <v>1900</v>
      </c>
      <c r="BL6758">
        <f t="shared" si="811"/>
        <v>1900</v>
      </c>
      <c r="BM6758" t="str">
        <f t="shared" si="809"/>
        <v/>
      </c>
    </row>
    <row r="6759" spans="59:65">
      <c r="BG6759" t="str">
        <f t="shared" ca="1" si="805"/>
        <v/>
      </c>
      <c r="BH6759" t="str">
        <f t="shared" si="806"/>
        <v/>
      </c>
      <c r="BI6759" t="str">
        <f t="shared" si="807"/>
        <v/>
      </c>
      <c r="BJ6759" t="str">
        <f t="shared" ca="1" si="808"/>
        <v/>
      </c>
      <c r="BK6759">
        <f t="shared" si="810"/>
        <v>1900</v>
      </c>
      <c r="BL6759">
        <f t="shared" si="811"/>
        <v>1900</v>
      </c>
      <c r="BM6759" t="str">
        <f t="shared" si="809"/>
        <v/>
      </c>
    </row>
    <row r="6760" spans="59:65">
      <c r="BG6760" t="str">
        <f t="shared" ca="1" si="805"/>
        <v/>
      </c>
      <c r="BH6760" t="str">
        <f t="shared" si="806"/>
        <v/>
      </c>
      <c r="BI6760" t="str">
        <f t="shared" si="807"/>
        <v/>
      </c>
      <c r="BJ6760" t="str">
        <f t="shared" ca="1" si="808"/>
        <v/>
      </c>
      <c r="BK6760">
        <f t="shared" si="810"/>
        <v>1900</v>
      </c>
      <c r="BL6760">
        <f t="shared" si="811"/>
        <v>1900</v>
      </c>
      <c r="BM6760" t="str">
        <f t="shared" si="809"/>
        <v/>
      </c>
    </row>
    <row r="6761" spans="59:65">
      <c r="BG6761" t="str">
        <f t="shared" ca="1" si="805"/>
        <v/>
      </c>
      <c r="BH6761" t="str">
        <f t="shared" si="806"/>
        <v/>
      </c>
      <c r="BI6761" t="str">
        <f t="shared" si="807"/>
        <v/>
      </c>
      <c r="BJ6761" t="str">
        <f t="shared" ca="1" si="808"/>
        <v/>
      </c>
      <c r="BK6761">
        <f t="shared" si="810"/>
        <v>1900</v>
      </c>
      <c r="BL6761">
        <f t="shared" si="811"/>
        <v>1900</v>
      </c>
      <c r="BM6761" t="str">
        <f t="shared" si="809"/>
        <v/>
      </c>
    </row>
    <row r="6762" spans="59:65">
      <c r="BG6762" t="str">
        <f t="shared" ca="1" si="805"/>
        <v/>
      </c>
      <c r="BH6762" t="str">
        <f t="shared" si="806"/>
        <v/>
      </c>
      <c r="BI6762" t="str">
        <f t="shared" si="807"/>
        <v/>
      </c>
      <c r="BJ6762" t="str">
        <f t="shared" ca="1" si="808"/>
        <v/>
      </c>
      <c r="BK6762">
        <f t="shared" si="810"/>
        <v>1900</v>
      </c>
      <c r="BL6762">
        <f t="shared" si="811"/>
        <v>1900</v>
      </c>
      <c r="BM6762" t="str">
        <f t="shared" si="809"/>
        <v/>
      </c>
    </row>
    <row r="6763" spans="59:65">
      <c r="BG6763" t="str">
        <f t="shared" ca="1" si="805"/>
        <v/>
      </c>
      <c r="BH6763" t="str">
        <f t="shared" si="806"/>
        <v/>
      </c>
      <c r="BI6763" t="str">
        <f t="shared" si="807"/>
        <v/>
      </c>
      <c r="BJ6763" t="str">
        <f t="shared" ca="1" si="808"/>
        <v/>
      </c>
      <c r="BK6763">
        <f t="shared" si="810"/>
        <v>1900</v>
      </c>
      <c r="BL6763">
        <f t="shared" si="811"/>
        <v>1900</v>
      </c>
      <c r="BM6763" t="str">
        <f t="shared" si="809"/>
        <v/>
      </c>
    </row>
    <row r="6764" spans="59:65">
      <c r="BG6764" t="str">
        <f t="shared" ca="1" si="805"/>
        <v/>
      </c>
      <c r="BH6764" t="str">
        <f t="shared" si="806"/>
        <v/>
      </c>
      <c r="BI6764" t="str">
        <f t="shared" si="807"/>
        <v/>
      </c>
      <c r="BJ6764" t="str">
        <f t="shared" ca="1" si="808"/>
        <v/>
      </c>
      <c r="BK6764">
        <f t="shared" si="810"/>
        <v>1900</v>
      </c>
      <c r="BL6764">
        <f t="shared" si="811"/>
        <v>1900</v>
      </c>
      <c r="BM6764" t="str">
        <f t="shared" si="809"/>
        <v/>
      </c>
    </row>
    <row r="6765" spans="59:65">
      <c r="BG6765" t="str">
        <f t="shared" ca="1" si="805"/>
        <v/>
      </c>
      <c r="BH6765" t="str">
        <f t="shared" si="806"/>
        <v/>
      </c>
      <c r="BI6765" t="str">
        <f t="shared" si="807"/>
        <v/>
      </c>
      <c r="BJ6765" t="str">
        <f t="shared" ca="1" si="808"/>
        <v/>
      </c>
      <c r="BK6765">
        <f t="shared" si="810"/>
        <v>1900</v>
      </c>
      <c r="BL6765">
        <f t="shared" si="811"/>
        <v>1900</v>
      </c>
      <c r="BM6765" t="str">
        <f t="shared" si="809"/>
        <v/>
      </c>
    </row>
    <row r="6766" spans="59:65">
      <c r="BG6766" t="str">
        <f t="shared" ca="1" si="805"/>
        <v/>
      </c>
      <c r="BH6766" t="str">
        <f t="shared" si="806"/>
        <v/>
      </c>
      <c r="BI6766" t="str">
        <f t="shared" si="807"/>
        <v/>
      </c>
      <c r="BJ6766" t="str">
        <f t="shared" ca="1" si="808"/>
        <v/>
      </c>
      <c r="BK6766">
        <f t="shared" si="810"/>
        <v>1900</v>
      </c>
      <c r="BL6766">
        <f t="shared" si="811"/>
        <v>1900</v>
      </c>
      <c r="BM6766" t="str">
        <f t="shared" si="809"/>
        <v/>
      </c>
    </row>
    <row r="6767" spans="59:65">
      <c r="BG6767" t="str">
        <f t="shared" ca="1" si="805"/>
        <v/>
      </c>
      <c r="BH6767" t="str">
        <f t="shared" si="806"/>
        <v/>
      </c>
      <c r="BI6767" t="str">
        <f t="shared" si="807"/>
        <v/>
      </c>
      <c r="BJ6767" t="str">
        <f t="shared" ca="1" si="808"/>
        <v/>
      </c>
      <c r="BK6767">
        <f t="shared" si="810"/>
        <v>1900</v>
      </c>
      <c r="BL6767">
        <f t="shared" si="811"/>
        <v>1900</v>
      </c>
      <c r="BM6767" t="str">
        <f t="shared" si="809"/>
        <v/>
      </c>
    </row>
    <row r="6768" spans="59:65">
      <c r="BG6768" t="str">
        <f t="shared" ca="1" si="805"/>
        <v/>
      </c>
      <c r="BH6768" t="str">
        <f t="shared" si="806"/>
        <v/>
      </c>
      <c r="BI6768" t="str">
        <f t="shared" si="807"/>
        <v/>
      </c>
      <c r="BJ6768" t="str">
        <f t="shared" ca="1" si="808"/>
        <v/>
      </c>
      <c r="BK6768">
        <f t="shared" si="810"/>
        <v>1900</v>
      </c>
      <c r="BL6768">
        <f t="shared" si="811"/>
        <v>1900</v>
      </c>
      <c r="BM6768" t="str">
        <f t="shared" si="809"/>
        <v/>
      </c>
    </row>
    <row r="6769" spans="59:65">
      <c r="BG6769" t="str">
        <f t="shared" ca="1" si="805"/>
        <v/>
      </c>
      <c r="BH6769" t="str">
        <f t="shared" si="806"/>
        <v/>
      </c>
      <c r="BI6769" t="str">
        <f t="shared" si="807"/>
        <v/>
      </c>
      <c r="BJ6769" t="str">
        <f t="shared" ca="1" si="808"/>
        <v/>
      </c>
      <c r="BK6769">
        <f t="shared" si="810"/>
        <v>1900</v>
      </c>
      <c r="BL6769">
        <f t="shared" si="811"/>
        <v>1900</v>
      </c>
      <c r="BM6769" t="str">
        <f t="shared" si="809"/>
        <v/>
      </c>
    </row>
    <row r="6770" spans="59:65">
      <c r="BG6770" t="str">
        <f t="shared" ca="1" si="805"/>
        <v/>
      </c>
      <c r="BH6770" t="str">
        <f t="shared" si="806"/>
        <v/>
      </c>
      <c r="BI6770" t="str">
        <f t="shared" si="807"/>
        <v/>
      </c>
      <c r="BJ6770" t="str">
        <f t="shared" ca="1" si="808"/>
        <v/>
      </c>
      <c r="BK6770">
        <f t="shared" si="810"/>
        <v>1900</v>
      </c>
      <c r="BL6770">
        <f t="shared" si="811"/>
        <v>1900</v>
      </c>
      <c r="BM6770" t="str">
        <f t="shared" si="809"/>
        <v/>
      </c>
    </row>
    <row r="6771" spans="59:65">
      <c r="BG6771" t="str">
        <f t="shared" ca="1" si="805"/>
        <v/>
      </c>
      <c r="BH6771" t="str">
        <f t="shared" si="806"/>
        <v/>
      </c>
      <c r="BI6771" t="str">
        <f t="shared" si="807"/>
        <v/>
      </c>
      <c r="BJ6771" t="str">
        <f t="shared" ca="1" si="808"/>
        <v/>
      </c>
      <c r="BK6771">
        <f t="shared" si="810"/>
        <v>1900</v>
      </c>
      <c r="BL6771">
        <f t="shared" si="811"/>
        <v>1900</v>
      </c>
      <c r="BM6771" t="str">
        <f t="shared" si="809"/>
        <v/>
      </c>
    </row>
    <row r="6772" spans="59:65">
      <c r="BG6772" t="str">
        <f t="shared" ca="1" si="805"/>
        <v/>
      </c>
      <c r="BH6772" t="str">
        <f t="shared" si="806"/>
        <v/>
      </c>
      <c r="BI6772" t="str">
        <f t="shared" si="807"/>
        <v/>
      </c>
      <c r="BJ6772" t="str">
        <f t="shared" ca="1" si="808"/>
        <v/>
      </c>
      <c r="BK6772">
        <f t="shared" si="810"/>
        <v>1900</v>
      </c>
      <c r="BL6772">
        <f t="shared" si="811"/>
        <v>1900</v>
      </c>
      <c r="BM6772" t="str">
        <f t="shared" si="809"/>
        <v/>
      </c>
    </row>
    <row r="6773" spans="59:65">
      <c r="BG6773" t="str">
        <f t="shared" ca="1" si="805"/>
        <v/>
      </c>
      <c r="BH6773" t="str">
        <f t="shared" si="806"/>
        <v/>
      </c>
      <c r="BI6773" t="str">
        <f t="shared" si="807"/>
        <v/>
      </c>
      <c r="BJ6773" t="str">
        <f t="shared" ca="1" si="808"/>
        <v/>
      </c>
      <c r="BK6773">
        <f t="shared" si="810"/>
        <v>1900</v>
      </c>
      <c r="BL6773">
        <f t="shared" si="811"/>
        <v>1900</v>
      </c>
      <c r="BM6773" t="str">
        <f t="shared" si="809"/>
        <v/>
      </c>
    </row>
    <row r="6774" spans="59:65">
      <c r="BG6774" t="str">
        <f t="shared" ca="1" si="805"/>
        <v/>
      </c>
      <c r="BH6774" t="str">
        <f t="shared" si="806"/>
        <v/>
      </c>
      <c r="BI6774" t="str">
        <f t="shared" si="807"/>
        <v/>
      </c>
      <c r="BJ6774" t="str">
        <f t="shared" ca="1" si="808"/>
        <v/>
      </c>
      <c r="BK6774">
        <f t="shared" si="810"/>
        <v>1900</v>
      </c>
      <c r="BL6774">
        <f t="shared" si="811"/>
        <v>1900</v>
      </c>
      <c r="BM6774" t="str">
        <f t="shared" si="809"/>
        <v/>
      </c>
    </row>
    <row r="6775" spans="59:65">
      <c r="BG6775" t="str">
        <f t="shared" ca="1" si="805"/>
        <v/>
      </c>
      <c r="BH6775" t="str">
        <f t="shared" si="806"/>
        <v/>
      </c>
      <c r="BI6775" t="str">
        <f t="shared" si="807"/>
        <v/>
      </c>
      <c r="BJ6775" t="str">
        <f t="shared" ca="1" si="808"/>
        <v/>
      </c>
      <c r="BK6775">
        <f t="shared" si="810"/>
        <v>1900</v>
      </c>
      <c r="BL6775">
        <f t="shared" si="811"/>
        <v>1900</v>
      </c>
      <c r="BM6775" t="str">
        <f t="shared" si="809"/>
        <v/>
      </c>
    </row>
    <row r="6776" spans="59:65">
      <c r="BG6776" t="str">
        <f t="shared" ca="1" si="805"/>
        <v/>
      </c>
      <c r="BH6776" t="str">
        <f t="shared" si="806"/>
        <v/>
      </c>
      <c r="BI6776" t="str">
        <f t="shared" si="807"/>
        <v/>
      </c>
      <c r="BJ6776" t="str">
        <f t="shared" ca="1" si="808"/>
        <v/>
      </c>
      <c r="BK6776">
        <f t="shared" si="810"/>
        <v>1900</v>
      </c>
      <c r="BL6776">
        <f t="shared" si="811"/>
        <v>1900</v>
      </c>
      <c r="BM6776" t="str">
        <f t="shared" si="809"/>
        <v/>
      </c>
    </row>
    <row r="6777" spans="59:65">
      <c r="BG6777" t="str">
        <f t="shared" ref="BG6777:BG6840" ca="1" si="812">IF(A6777="","",DATEDIF(J6777,TODAY(),"y"))</f>
        <v/>
      </c>
      <c r="BH6777" t="str">
        <f t="shared" ref="BH6777:BH6840" si="813">IF(A6777="","",IF(BG6777&lt;61,"Moins de 61",IF(BG6777&lt;66,"61 à 65",IF(BG6777&lt;71,"66 à 70",IF(BG6777&lt;76,"71 à 75",IF(BG6777&lt;81,"76 à 80",IF(BG6777&lt;86,"81 à 85",IF(BG6777&lt;91,"86 à 90",IF(BG6777&lt;96,"91 à 95",IF(BG6777&lt;101,"96 à 100",IF(BG6777&gt;=101,"101 et plus","")))))))))))</f>
        <v/>
      </c>
      <c r="BI6777" t="str">
        <f t="shared" ref="BI6777:BI6840" si="814">IF(B6777="","",IF(BG6777&lt;66,"Moins de 66",IF(BG6777&lt;71,"66 à 70",IF(BG6777&lt;76,"71 à 75",IF(BG6777&lt;81,"76 à 80",IF(BG6777&gt;=81,"plus de 80",""))))))</f>
        <v/>
      </c>
      <c r="BJ6777" t="str">
        <f t="shared" ref="BJ6777:BJ6840" ca="1" si="815">IF(A6777="","",DATEDIF(L6777,TODAY(),"y"))</f>
        <v/>
      </c>
      <c r="BK6777">
        <f t="shared" si="810"/>
        <v>1900</v>
      </c>
      <c r="BL6777">
        <f t="shared" si="811"/>
        <v>1900</v>
      </c>
      <c r="BM6777" t="str">
        <f t="shared" si="809"/>
        <v/>
      </c>
    </row>
    <row r="6778" spans="59:65">
      <c r="BG6778" t="str">
        <f t="shared" ca="1" si="812"/>
        <v/>
      </c>
      <c r="BH6778" t="str">
        <f t="shared" si="813"/>
        <v/>
      </c>
      <c r="BI6778" t="str">
        <f t="shared" si="814"/>
        <v/>
      </c>
      <c r="BJ6778" t="str">
        <f t="shared" ca="1" si="815"/>
        <v/>
      </c>
      <c r="BK6778">
        <f t="shared" si="810"/>
        <v>1900</v>
      </c>
      <c r="BL6778">
        <f t="shared" si="811"/>
        <v>1900</v>
      </c>
      <c r="BM6778" t="str">
        <f t="shared" si="809"/>
        <v/>
      </c>
    </row>
    <row r="6779" spans="59:65">
      <c r="BG6779" t="str">
        <f t="shared" ca="1" si="812"/>
        <v/>
      </c>
      <c r="BH6779" t="str">
        <f t="shared" si="813"/>
        <v/>
      </c>
      <c r="BI6779" t="str">
        <f t="shared" si="814"/>
        <v/>
      </c>
      <c r="BJ6779" t="str">
        <f t="shared" ca="1" si="815"/>
        <v/>
      </c>
      <c r="BK6779">
        <f t="shared" si="810"/>
        <v>1900</v>
      </c>
      <c r="BL6779">
        <f t="shared" si="811"/>
        <v>1900</v>
      </c>
      <c r="BM6779" t="str">
        <f t="shared" si="809"/>
        <v/>
      </c>
    </row>
    <row r="6780" spans="59:65">
      <c r="BG6780" t="str">
        <f t="shared" ca="1" si="812"/>
        <v/>
      </c>
      <c r="BH6780" t="str">
        <f t="shared" si="813"/>
        <v/>
      </c>
      <c r="BI6780" t="str">
        <f t="shared" si="814"/>
        <v/>
      </c>
      <c r="BJ6780" t="str">
        <f t="shared" ca="1" si="815"/>
        <v/>
      </c>
      <c r="BK6780">
        <f t="shared" si="810"/>
        <v>1900</v>
      </c>
      <c r="BL6780">
        <f t="shared" si="811"/>
        <v>1900</v>
      </c>
      <c r="BM6780" t="str">
        <f t="shared" si="809"/>
        <v/>
      </c>
    </row>
    <row r="6781" spans="59:65">
      <c r="BG6781" t="str">
        <f t="shared" ca="1" si="812"/>
        <v/>
      </c>
      <c r="BH6781" t="str">
        <f t="shared" si="813"/>
        <v/>
      </c>
      <c r="BI6781" t="str">
        <f t="shared" si="814"/>
        <v/>
      </c>
      <c r="BJ6781" t="str">
        <f t="shared" ca="1" si="815"/>
        <v/>
      </c>
      <c r="BK6781">
        <f t="shared" si="810"/>
        <v>1900</v>
      </c>
      <c r="BL6781">
        <f t="shared" si="811"/>
        <v>1900</v>
      </c>
      <c r="BM6781" t="str">
        <f t="shared" si="809"/>
        <v/>
      </c>
    </row>
    <row r="6782" spans="59:65">
      <c r="BG6782" t="str">
        <f t="shared" ca="1" si="812"/>
        <v/>
      </c>
      <c r="BH6782" t="str">
        <f t="shared" si="813"/>
        <v/>
      </c>
      <c r="BI6782" t="str">
        <f t="shared" si="814"/>
        <v/>
      </c>
      <c r="BJ6782" t="str">
        <f t="shared" ca="1" si="815"/>
        <v/>
      </c>
      <c r="BK6782">
        <f t="shared" si="810"/>
        <v>1900</v>
      </c>
      <c r="BL6782">
        <f t="shared" si="811"/>
        <v>1900</v>
      </c>
      <c r="BM6782" t="str">
        <f t="shared" si="809"/>
        <v/>
      </c>
    </row>
    <row r="6783" spans="59:65">
      <c r="BG6783" t="str">
        <f t="shared" ca="1" si="812"/>
        <v/>
      </c>
      <c r="BH6783" t="str">
        <f t="shared" si="813"/>
        <v/>
      </c>
      <c r="BI6783" t="str">
        <f t="shared" si="814"/>
        <v/>
      </c>
      <c r="BJ6783" t="str">
        <f t="shared" ca="1" si="815"/>
        <v/>
      </c>
      <c r="BK6783">
        <f t="shared" si="810"/>
        <v>1900</v>
      </c>
      <c r="BL6783">
        <f t="shared" si="811"/>
        <v>1900</v>
      </c>
      <c r="BM6783" t="str">
        <f t="shared" si="809"/>
        <v/>
      </c>
    </row>
    <row r="6784" spans="59:65">
      <c r="BG6784" t="str">
        <f t="shared" ca="1" si="812"/>
        <v/>
      </c>
      <c r="BH6784" t="str">
        <f t="shared" si="813"/>
        <v/>
      </c>
      <c r="BI6784" t="str">
        <f t="shared" si="814"/>
        <v/>
      </c>
      <c r="BJ6784" t="str">
        <f t="shared" ca="1" si="815"/>
        <v/>
      </c>
      <c r="BK6784">
        <f t="shared" si="810"/>
        <v>1900</v>
      </c>
      <c r="BL6784">
        <f t="shared" si="811"/>
        <v>1900</v>
      </c>
      <c r="BM6784" t="str">
        <f t="shared" si="809"/>
        <v/>
      </c>
    </row>
    <row r="6785" spans="59:65">
      <c r="BG6785" t="str">
        <f t="shared" ca="1" si="812"/>
        <v/>
      </c>
      <c r="BH6785" t="str">
        <f t="shared" si="813"/>
        <v/>
      </c>
      <c r="BI6785" t="str">
        <f t="shared" si="814"/>
        <v/>
      </c>
      <c r="BJ6785" t="str">
        <f t="shared" ca="1" si="815"/>
        <v/>
      </c>
      <c r="BK6785">
        <f t="shared" si="810"/>
        <v>1900</v>
      </c>
      <c r="BL6785">
        <f t="shared" si="811"/>
        <v>1900</v>
      </c>
      <c r="BM6785" t="str">
        <f t="shared" si="809"/>
        <v/>
      </c>
    </row>
    <row r="6786" spans="59:65">
      <c r="BG6786" t="str">
        <f t="shared" ca="1" si="812"/>
        <v/>
      </c>
      <c r="BH6786" t="str">
        <f t="shared" si="813"/>
        <v/>
      </c>
      <c r="BI6786" t="str">
        <f t="shared" si="814"/>
        <v/>
      </c>
      <c r="BJ6786" t="str">
        <f t="shared" ca="1" si="815"/>
        <v/>
      </c>
      <c r="BK6786">
        <f t="shared" si="810"/>
        <v>1900</v>
      </c>
      <c r="BL6786">
        <f t="shared" si="811"/>
        <v>1900</v>
      </c>
      <c r="BM6786" t="str">
        <f t="shared" ref="BM6786:BM6849" si="816">IF(A6786="","",IF(O6786="Adhérent",BG6786,""))</f>
        <v/>
      </c>
    </row>
    <row r="6787" spans="59:65">
      <c r="BG6787" t="str">
        <f t="shared" ca="1" si="812"/>
        <v/>
      </c>
      <c r="BH6787" t="str">
        <f t="shared" si="813"/>
        <v/>
      </c>
      <c r="BI6787" t="str">
        <f t="shared" si="814"/>
        <v/>
      </c>
      <c r="BJ6787" t="str">
        <f t="shared" ca="1" si="815"/>
        <v/>
      </c>
      <c r="BK6787">
        <f t="shared" ref="BK6787:BK6850" si="817">YEAR(L6787)</f>
        <v>1900</v>
      </c>
      <c r="BL6787">
        <f t="shared" ref="BL6787:BL6850" si="818">YEAR(E6787)</f>
        <v>1900</v>
      </c>
      <c r="BM6787" t="str">
        <f t="shared" si="816"/>
        <v/>
      </c>
    </row>
    <row r="6788" spans="59:65">
      <c r="BG6788" t="str">
        <f t="shared" ca="1" si="812"/>
        <v/>
      </c>
      <c r="BH6788" t="str">
        <f t="shared" si="813"/>
        <v/>
      </c>
      <c r="BI6788" t="str">
        <f t="shared" si="814"/>
        <v/>
      </c>
      <c r="BJ6788" t="str">
        <f t="shared" ca="1" si="815"/>
        <v/>
      </c>
      <c r="BK6788">
        <f t="shared" si="817"/>
        <v>1900</v>
      </c>
      <c r="BL6788">
        <f t="shared" si="818"/>
        <v>1900</v>
      </c>
      <c r="BM6788" t="str">
        <f t="shared" si="816"/>
        <v/>
      </c>
    </row>
    <row r="6789" spans="59:65">
      <c r="BG6789" t="str">
        <f t="shared" ca="1" si="812"/>
        <v/>
      </c>
      <c r="BH6789" t="str">
        <f t="shared" si="813"/>
        <v/>
      </c>
      <c r="BI6789" t="str">
        <f t="shared" si="814"/>
        <v/>
      </c>
      <c r="BJ6789" t="str">
        <f t="shared" ca="1" si="815"/>
        <v/>
      </c>
      <c r="BK6789">
        <f t="shared" si="817"/>
        <v>1900</v>
      </c>
      <c r="BL6789">
        <f t="shared" si="818"/>
        <v>1900</v>
      </c>
      <c r="BM6789" t="str">
        <f t="shared" si="816"/>
        <v/>
      </c>
    </row>
    <row r="6790" spans="59:65">
      <c r="BG6790" t="str">
        <f t="shared" ca="1" si="812"/>
        <v/>
      </c>
      <c r="BH6790" t="str">
        <f t="shared" si="813"/>
        <v/>
      </c>
      <c r="BI6790" t="str">
        <f t="shared" si="814"/>
        <v/>
      </c>
      <c r="BJ6790" t="str">
        <f t="shared" ca="1" si="815"/>
        <v/>
      </c>
      <c r="BK6790">
        <f t="shared" si="817"/>
        <v>1900</v>
      </c>
      <c r="BL6790">
        <f t="shared" si="818"/>
        <v>1900</v>
      </c>
      <c r="BM6790" t="str">
        <f t="shared" si="816"/>
        <v/>
      </c>
    </row>
    <row r="6791" spans="59:65">
      <c r="BG6791" t="str">
        <f t="shared" ca="1" si="812"/>
        <v/>
      </c>
      <c r="BH6791" t="str">
        <f t="shared" si="813"/>
        <v/>
      </c>
      <c r="BI6791" t="str">
        <f t="shared" si="814"/>
        <v/>
      </c>
      <c r="BJ6791" t="str">
        <f t="shared" ca="1" si="815"/>
        <v/>
      </c>
      <c r="BK6791">
        <f t="shared" si="817"/>
        <v>1900</v>
      </c>
      <c r="BL6791">
        <f t="shared" si="818"/>
        <v>1900</v>
      </c>
      <c r="BM6791" t="str">
        <f t="shared" si="816"/>
        <v/>
      </c>
    </row>
    <row r="6792" spans="59:65">
      <c r="BG6792" t="str">
        <f t="shared" ca="1" si="812"/>
        <v/>
      </c>
      <c r="BH6792" t="str">
        <f t="shared" si="813"/>
        <v/>
      </c>
      <c r="BI6792" t="str">
        <f t="shared" si="814"/>
        <v/>
      </c>
      <c r="BJ6792" t="str">
        <f t="shared" ca="1" si="815"/>
        <v/>
      </c>
      <c r="BK6792">
        <f t="shared" si="817"/>
        <v>1900</v>
      </c>
      <c r="BL6792">
        <f t="shared" si="818"/>
        <v>1900</v>
      </c>
      <c r="BM6792" t="str">
        <f t="shared" si="816"/>
        <v/>
      </c>
    </row>
    <row r="6793" spans="59:65">
      <c r="BG6793" t="str">
        <f t="shared" ca="1" si="812"/>
        <v/>
      </c>
      <c r="BH6793" t="str">
        <f t="shared" si="813"/>
        <v/>
      </c>
      <c r="BI6793" t="str">
        <f t="shared" si="814"/>
        <v/>
      </c>
      <c r="BJ6793" t="str">
        <f t="shared" ca="1" si="815"/>
        <v/>
      </c>
      <c r="BK6793">
        <f t="shared" si="817"/>
        <v>1900</v>
      </c>
      <c r="BL6793">
        <f t="shared" si="818"/>
        <v>1900</v>
      </c>
      <c r="BM6793" t="str">
        <f t="shared" si="816"/>
        <v/>
      </c>
    </row>
    <row r="6794" spans="59:65">
      <c r="BG6794" t="str">
        <f t="shared" ca="1" si="812"/>
        <v/>
      </c>
      <c r="BH6794" t="str">
        <f t="shared" si="813"/>
        <v/>
      </c>
      <c r="BI6794" t="str">
        <f t="shared" si="814"/>
        <v/>
      </c>
      <c r="BJ6794" t="str">
        <f t="shared" ca="1" si="815"/>
        <v/>
      </c>
      <c r="BK6794">
        <f t="shared" si="817"/>
        <v>1900</v>
      </c>
      <c r="BL6794">
        <f t="shared" si="818"/>
        <v>1900</v>
      </c>
      <c r="BM6794" t="str">
        <f t="shared" si="816"/>
        <v/>
      </c>
    </row>
    <row r="6795" spans="59:65">
      <c r="BG6795" t="str">
        <f t="shared" ca="1" si="812"/>
        <v/>
      </c>
      <c r="BH6795" t="str">
        <f t="shared" si="813"/>
        <v/>
      </c>
      <c r="BI6795" t="str">
        <f t="shared" si="814"/>
        <v/>
      </c>
      <c r="BJ6795" t="str">
        <f t="shared" ca="1" si="815"/>
        <v/>
      </c>
      <c r="BK6795">
        <f t="shared" si="817"/>
        <v>1900</v>
      </c>
      <c r="BL6795">
        <f t="shared" si="818"/>
        <v>1900</v>
      </c>
      <c r="BM6795" t="str">
        <f t="shared" si="816"/>
        <v/>
      </c>
    </row>
    <row r="6796" spans="59:65">
      <c r="BG6796" t="str">
        <f t="shared" ca="1" si="812"/>
        <v/>
      </c>
      <c r="BH6796" t="str">
        <f t="shared" si="813"/>
        <v/>
      </c>
      <c r="BI6796" t="str">
        <f t="shared" si="814"/>
        <v/>
      </c>
      <c r="BJ6796" t="str">
        <f t="shared" ca="1" si="815"/>
        <v/>
      </c>
      <c r="BK6796">
        <f t="shared" si="817"/>
        <v>1900</v>
      </c>
      <c r="BL6796">
        <f t="shared" si="818"/>
        <v>1900</v>
      </c>
      <c r="BM6796" t="str">
        <f t="shared" si="816"/>
        <v/>
      </c>
    </row>
    <row r="6797" spans="59:65">
      <c r="BG6797" t="str">
        <f t="shared" ca="1" si="812"/>
        <v/>
      </c>
      <c r="BH6797" t="str">
        <f t="shared" si="813"/>
        <v/>
      </c>
      <c r="BI6797" t="str">
        <f t="shared" si="814"/>
        <v/>
      </c>
      <c r="BJ6797" t="str">
        <f t="shared" ca="1" si="815"/>
        <v/>
      </c>
      <c r="BK6797">
        <f t="shared" si="817"/>
        <v>1900</v>
      </c>
      <c r="BL6797">
        <f t="shared" si="818"/>
        <v>1900</v>
      </c>
      <c r="BM6797" t="str">
        <f t="shared" si="816"/>
        <v/>
      </c>
    </row>
    <row r="6798" spans="59:65">
      <c r="BG6798" t="str">
        <f t="shared" ca="1" si="812"/>
        <v/>
      </c>
      <c r="BH6798" t="str">
        <f t="shared" si="813"/>
        <v/>
      </c>
      <c r="BI6798" t="str">
        <f t="shared" si="814"/>
        <v/>
      </c>
      <c r="BJ6798" t="str">
        <f t="shared" ca="1" si="815"/>
        <v/>
      </c>
      <c r="BK6798">
        <f t="shared" si="817"/>
        <v>1900</v>
      </c>
      <c r="BL6798">
        <f t="shared" si="818"/>
        <v>1900</v>
      </c>
      <c r="BM6798" t="str">
        <f t="shared" si="816"/>
        <v/>
      </c>
    </row>
    <row r="6799" spans="59:65">
      <c r="BG6799" t="str">
        <f t="shared" ca="1" si="812"/>
        <v/>
      </c>
      <c r="BH6799" t="str">
        <f t="shared" si="813"/>
        <v/>
      </c>
      <c r="BI6799" t="str">
        <f t="shared" si="814"/>
        <v/>
      </c>
      <c r="BJ6799" t="str">
        <f t="shared" ca="1" si="815"/>
        <v/>
      </c>
      <c r="BK6799">
        <f t="shared" si="817"/>
        <v>1900</v>
      </c>
      <c r="BL6799">
        <f t="shared" si="818"/>
        <v>1900</v>
      </c>
      <c r="BM6799" t="str">
        <f t="shared" si="816"/>
        <v/>
      </c>
    </row>
    <row r="6800" spans="59:65">
      <c r="BG6800" t="str">
        <f t="shared" ca="1" si="812"/>
        <v/>
      </c>
      <c r="BH6800" t="str">
        <f t="shared" si="813"/>
        <v/>
      </c>
      <c r="BI6800" t="str">
        <f t="shared" si="814"/>
        <v/>
      </c>
      <c r="BJ6800" t="str">
        <f t="shared" ca="1" si="815"/>
        <v/>
      </c>
      <c r="BK6800">
        <f t="shared" si="817"/>
        <v>1900</v>
      </c>
      <c r="BL6800">
        <f t="shared" si="818"/>
        <v>1900</v>
      </c>
      <c r="BM6800" t="str">
        <f t="shared" si="816"/>
        <v/>
      </c>
    </row>
    <row r="6801" spans="59:65">
      <c r="BG6801" t="str">
        <f t="shared" ca="1" si="812"/>
        <v/>
      </c>
      <c r="BH6801" t="str">
        <f t="shared" si="813"/>
        <v/>
      </c>
      <c r="BI6801" t="str">
        <f t="shared" si="814"/>
        <v/>
      </c>
      <c r="BJ6801" t="str">
        <f t="shared" ca="1" si="815"/>
        <v/>
      </c>
      <c r="BK6801">
        <f t="shared" si="817"/>
        <v>1900</v>
      </c>
      <c r="BL6801">
        <f t="shared" si="818"/>
        <v>1900</v>
      </c>
      <c r="BM6801" t="str">
        <f t="shared" si="816"/>
        <v/>
      </c>
    </row>
    <row r="6802" spans="59:65">
      <c r="BG6802" t="str">
        <f t="shared" ca="1" si="812"/>
        <v/>
      </c>
      <c r="BH6802" t="str">
        <f t="shared" si="813"/>
        <v/>
      </c>
      <c r="BI6802" t="str">
        <f t="shared" si="814"/>
        <v/>
      </c>
      <c r="BJ6802" t="str">
        <f t="shared" ca="1" si="815"/>
        <v/>
      </c>
      <c r="BK6802">
        <f t="shared" si="817"/>
        <v>1900</v>
      </c>
      <c r="BL6802">
        <f t="shared" si="818"/>
        <v>1900</v>
      </c>
      <c r="BM6802" t="str">
        <f t="shared" si="816"/>
        <v/>
      </c>
    </row>
    <row r="6803" spans="59:65">
      <c r="BG6803" t="str">
        <f t="shared" ca="1" si="812"/>
        <v/>
      </c>
      <c r="BH6803" t="str">
        <f t="shared" si="813"/>
        <v/>
      </c>
      <c r="BI6803" t="str">
        <f t="shared" si="814"/>
        <v/>
      </c>
      <c r="BJ6803" t="str">
        <f t="shared" ca="1" si="815"/>
        <v/>
      </c>
      <c r="BK6803">
        <f t="shared" si="817"/>
        <v>1900</v>
      </c>
      <c r="BL6803">
        <f t="shared" si="818"/>
        <v>1900</v>
      </c>
      <c r="BM6803" t="str">
        <f t="shared" si="816"/>
        <v/>
      </c>
    </row>
    <row r="6804" spans="59:65">
      <c r="BG6804" t="str">
        <f t="shared" ca="1" si="812"/>
        <v/>
      </c>
      <c r="BH6804" t="str">
        <f t="shared" si="813"/>
        <v/>
      </c>
      <c r="BI6804" t="str">
        <f t="shared" si="814"/>
        <v/>
      </c>
      <c r="BJ6804" t="str">
        <f t="shared" ca="1" si="815"/>
        <v/>
      </c>
      <c r="BK6804">
        <f t="shared" si="817"/>
        <v>1900</v>
      </c>
      <c r="BL6804">
        <f t="shared" si="818"/>
        <v>1900</v>
      </c>
      <c r="BM6804" t="str">
        <f t="shared" si="816"/>
        <v/>
      </c>
    </row>
    <row r="6805" spans="59:65">
      <c r="BG6805" t="str">
        <f t="shared" ca="1" si="812"/>
        <v/>
      </c>
      <c r="BH6805" t="str">
        <f t="shared" si="813"/>
        <v/>
      </c>
      <c r="BI6805" t="str">
        <f t="shared" si="814"/>
        <v/>
      </c>
      <c r="BJ6805" t="str">
        <f t="shared" ca="1" si="815"/>
        <v/>
      </c>
      <c r="BK6805">
        <f t="shared" si="817"/>
        <v>1900</v>
      </c>
      <c r="BL6805">
        <f t="shared" si="818"/>
        <v>1900</v>
      </c>
      <c r="BM6805" t="str">
        <f t="shared" si="816"/>
        <v/>
      </c>
    </row>
    <row r="6806" spans="59:65">
      <c r="BG6806" t="str">
        <f t="shared" ca="1" si="812"/>
        <v/>
      </c>
      <c r="BH6806" t="str">
        <f t="shared" si="813"/>
        <v/>
      </c>
      <c r="BI6806" t="str">
        <f t="shared" si="814"/>
        <v/>
      </c>
      <c r="BJ6806" t="str">
        <f t="shared" ca="1" si="815"/>
        <v/>
      </c>
      <c r="BK6806">
        <f t="shared" si="817"/>
        <v>1900</v>
      </c>
      <c r="BL6806">
        <f t="shared" si="818"/>
        <v>1900</v>
      </c>
      <c r="BM6806" t="str">
        <f t="shared" si="816"/>
        <v/>
      </c>
    </row>
    <row r="6807" spans="59:65">
      <c r="BG6807" t="str">
        <f t="shared" ca="1" si="812"/>
        <v/>
      </c>
      <c r="BH6807" t="str">
        <f t="shared" si="813"/>
        <v/>
      </c>
      <c r="BI6807" t="str">
        <f t="shared" si="814"/>
        <v/>
      </c>
      <c r="BJ6807" t="str">
        <f t="shared" ca="1" si="815"/>
        <v/>
      </c>
      <c r="BK6807">
        <f t="shared" si="817"/>
        <v>1900</v>
      </c>
      <c r="BL6807">
        <f t="shared" si="818"/>
        <v>1900</v>
      </c>
      <c r="BM6807" t="str">
        <f t="shared" si="816"/>
        <v/>
      </c>
    </row>
    <row r="6808" spans="59:65">
      <c r="BG6808" t="str">
        <f t="shared" ca="1" si="812"/>
        <v/>
      </c>
      <c r="BH6808" t="str">
        <f t="shared" si="813"/>
        <v/>
      </c>
      <c r="BI6808" t="str">
        <f t="shared" si="814"/>
        <v/>
      </c>
      <c r="BJ6808" t="str">
        <f t="shared" ca="1" si="815"/>
        <v/>
      </c>
      <c r="BK6808">
        <f t="shared" si="817"/>
        <v>1900</v>
      </c>
      <c r="BL6808">
        <f t="shared" si="818"/>
        <v>1900</v>
      </c>
      <c r="BM6808" t="str">
        <f t="shared" si="816"/>
        <v/>
      </c>
    </row>
    <row r="6809" spans="59:65">
      <c r="BG6809" t="str">
        <f t="shared" ca="1" si="812"/>
        <v/>
      </c>
      <c r="BH6809" t="str">
        <f t="shared" si="813"/>
        <v/>
      </c>
      <c r="BI6809" t="str">
        <f t="shared" si="814"/>
        <v/>
      </c>
      <c r="BJ6809" t="str">
        <f t="shared" ca="1" si="815"/>
        <v/>
      </c>
      <c r="BK6809">
        <f t="shared" si="817"/>
        <v>1900</v>
      </c>
      <c r="BL6809">
        <f t="shared" si="818"/>
        <v>1900</v>
      </c>
      <c r="BM6809" t="str">
        <f t="shared" si="816"/>
        <v/>
      </c>
    </row>
    <row r="6810" spans="59:65">
      <c r="BG6810" t="str">
        <f t="shared" ca="1" si="812"/>
        <v/>
      </c>
      <c r="BH6810" t="str">
        <f t="shared" si="813"/>
        <v/>
      </c>
      <c r="BI6810" t="str">
        <f t="shared" si="814"/>
        <v/>
      </c>
      <c r="BJ6810" t="str">
        <f t="shared" ca="1" si="815"/>
        <v/>
      </c>
      <c r="BK6810">
        <f t="shared" si="817"/>
        <v>1900</v>
      </c>
      <c r="BL6810">
        <f t="shared" si="818"/>
        <v>1900</v>
      </c>
      <c r="BM6810" t="str">
        <f t="shared" si="816"/>
        <v/>
      </c>
    </row>
    <row r="6811" spans="59:65">
      <c r="BG6811" t="str">
        <f t="shared" ca="1" si="812"/>
        <v/>
      </c>
      <c r="BH6811" t="str">
        <f t="shared" si="813"/>
        <v/>
      </c>
      <c r="BI6811" t="str">
        <f t="shared" si="814"/>
        <v/>
      </c>
      <c r="BJ6811" t="str">
        <f t="shared" ca="1" si="815"/>
        <v/>
      </c>
      <c r="BK6811">
        <f t="shared" si="817"/>
        <v>1900</v>
      </c>
      <c r="BL6811">
        <f t="shared" si="818"/>
        <v>1900</v>
      </c>
      <c r="BM6811" t="str">
        <f t="shared" si="816"/>
        <v/>
      </c>
    </row>
    <row r="6812" spans="59:65">
      <c r="BG6812" t="str">
        <f t="shared" ca="1" si="812"/>
        <v/>
      </c>
      <c r="BH6812" t="str">
        <f t="shared" si="813"/>
        <v/>
      </c>
      <c r="BI6812" t="str">
        <f t="shared" si="814"/>
        <v/>
      </c>
      <c r="BJ6812" t="str">
        <f t="shared" ca="1" si="815"/>
        <v/>
      </c>
      <c r="BK6812">
        <f t="shared" si="817"/>
        <v>1900</v>
      </c>
      <c r="BL6812">
        <f t="shared" si="818"/>
        <v>1900</v>
      </c>
      <c r="BM6812" t="str">
        <f t="shared" si="816"/>
        <v/>
      </c>
    </row>
    <row r="6813" spans="59:65">
      <c r="BG6813" t="str">
        <f t="shared" ca="1" si="812"/>
        <v/>
      </c>
      <c r="BH6813" t="str">
        <f t="shared" si="813"/>
        <v/>
      </c>
      <c r="BI6813" t="str">
        <f t="shared" si="814"/>
        <v/>
      </c>
      <c r="BJ6813" t="str">
        <f t="shared" ca="1" si="815"/>
        <v/>
      </c>
      <c r="BK6813">
        <f t="shared" si="817"/>
        <v>1900</v>
      </c>
      <c r="BL6813">
        <f t="shared" si="818"/>
        <v>1900</v>
      </c>
      <c r="BM6813" t="str">
        <f t="shared" si="816"/>
        <v/>
      </c>
    </row>
    <row r="6814" spans="59:65">
      <c r="BG6814" t="str">
        <f t="shared" ca="1" si="812"/>
        <v/>
      </c>
      <c r="BH6814" t="str">
        <f t="shared" si="813"/>
        <v/>
      </c>
      <c r="BI6814" t="str">
        <f t="shared" si="814"/>
        <v/>
      </c>
      <c r="BJ6814" t="str">
        <f t="shared" ca="1" si="815"/>
        <v/>
      </c>
      <c r="BK6814">
        <f t="shared" si="817"/>
        <v>1900</v>
      </c>
      <c r="BL6814">
        <f t="shared" si="818"/>
        <v>1900</v>
      </c>
      <c r="BM6814" t="str">
        <f t="shared" si="816"/>
        <v/>
      </c>
    </row>
    <row r="6815" spans="59:65">
      <c r="BG6815" t="str">
        <f t="shared" ca="1" si="812"/>
        <v/>
      </c>
      <c r="BH6815" t="str">
        <f t="shared" si="813"/>
        <v/>
      </c>
      <c r="BI6815" t="str">
        <f t="shared" si="814"/>
        <v/>
      </c>
      <c r="BJ6815" t="str">
        <f t="shared" ca="1" si="815"/>
        <v/>
      </c>
      <c r="BK6815">
        <f t="shared" si="817"/>
        <v>1900</v>
      </c>
      <c r="BL6815">
        <f t="shared" si="818"/>
        <v>1900</v>
      </c>
      <c r="BM6815" t="str">
        <f t="shared" si="816"/>
        <v/>
      </c>
    </row>
    <row r="6816" spans="59:65">
      <c r="BG6816" t="str">
        <f t="shared" ca="1" si="812"/>
        <v/>
      </c>
      <c r="BH6816" t="str">
        <f t="shared" si="813"/>
        <v/>
      </c>
      <c r="BI6816" t="str">
        <f t="shared" si="814"/>
        <v/>
      </c>
      <c r="BJ6816" t="str">
        <f t="shared" ca="1" si="815"/>
        <v/>
      </c>
      <c r="BK6816">
        <f t="shared" si="817"/>
        <v>1900</v>
      </c>
      <c r="BL6816">
        <f t="shared" si="818"/>
        <v>1900</v>
      </c>
      <c r="BM6816" t="str">
        <f t="shared" si="816"/>
        <v/>
      </c>
    </row>
    <row r="6817" spans="59:65">
      <c r="BG6817" t="str">
        <f t="shared" ca="1" si="812"/>
        <v/>
      </c>
      <c r="BH6817" t="str">
        <f t="shared" si="813"/>
        <v/>
      </c>
      <c r="BI6817" t="str">
        <f t="shared" si="814"/>
        <v/>
      </c>
      <c r="BJ6817" t="str">
        <f t="shared" ca="1" si="815"/>
        <v/>
      </c>
      <c r="BK6817">
        <f t="shared" si="817"/>
        <v>1900</v>
      </c>
      <c r="BL6817">
        <f t="shared" si="818"/>
        <v>1900</v>
      </c>
      <c r="BM6817" t="str">
        <f t="shared" si="816"/>
        <v/>
      </c>
    </row>
    <row r="6818" spans="59:65">
      <c r="BG6818" t="str">
        <f t="shared" ca="1" si="812"/>
        <v/>
      </c>
      <c r="BH6818" t="str">
        <f t="shared" si="813"/>
        <v/>
      </c>
      <c r="BI6818" t="str">
        <f t="shared" si="814"/>
        <v/>
      </c>
      <c r="BJ6818" t="str">
        <f t="shared" ca="1" si="815"/>
        <v/>
      </c>
      <c r="BK6818">
        <f t="shared" si="817"/>
        <v>1900</v>
      </c>
      <c r="BL6818">
        <f t="shared" si="818"/>
        <v>1900</v>
      </c>
      <c r="BM6818" t="str">
        <f t="shared" si="816"/>
        <v/>
      </c>
    </row>
    <row r="6819" spans="59:65">
      <c r="BG6819" t="str">
        <f t="shared" ca="1" si="812"/>
        <v/>
      </c>
      <c r="BH6819" t="str">
        <f t="shared" si="813"/>
        <v/>
      </c>
      <c r="BI6819" t="str">
        <f t="shared" si="814"/>
        <v/>
      </c>
      <c r="BJ6819" t="str">
        <f t="shared" ca="1" si="815"/>
        <v/>
      </c>
      <c r="BK6819">
        <f t="shared" si="817"/>
        <v>1900</v>
      </c>
      <c r="BL6819">
        <f t="shared" si="818"/>
        <v>1900</v>
      </c>
      <c r="BM6819" t="str">
        <f t="shared" si="816"/>
        <v/>
      </c>
    </row>
    <row r="6820" spans="59:65">
      <c r="BG6820" t="str">
        <f t="shared" ca="1" si="812"/>
        <v/>
      </c>
      <c r="BH6820" t="str">
        <f t="shared" si="813"/>
        <v/>
      </c>
      <c r="BI6820" t="str">
        <f t="shared" si="814"/>
        <v/>
      </c>
      <c r="BJ6820" t="str">
        <f t="shared" ca="1" si="815"/>
        <v/>
      </c>
      <c r="BK6820">
        <f t="shared" si="817"/>
        <v>1900</v>
      </c>
      <c r="BL6820">
        <f t="shared" si="818"/>
        <v>1900</v>
      </c>
      <c r="BM6820" t="str">
        <f t="shared" si="816"/>
        <v/>
      </c>
    </row>
    <row r="6821" spans="59:65">
      <c r="BG6821" t="str">
        <f t="shared" ca="1" si="812"/>
        <v/>
      </c>
      <c r="BH6821" t="str">
        <f t="shared" si="813"/>
        <v/>
      </c>
      <c r="BI6821" t="str">
        <f t="shared" si="814"/>
        <v/>
      </c>
      <c r="BJ6821" t="str">
        <f t="shared" ca="1" si="815"/>
        <v/>
      </c>
      <c r="BK6821">
        <f t="shared" si="817"/>
        <v>1900</v>
      </c>
      <c r="BL6821">
        <f t="shared" si="818"/>
        <v>1900</v>
      </c>
      <c r="BM6821" t="str">
        <f t="shared" si="816"/>
        <v/>
      </c>
    </row>
    <row r="6822" spans="59:65">
      <c r="BG6822" t="str">
        <f t="shared" ca="1" si="812"/>
        <v/>
      </c>
      <c r="BH6822" t="str">
        <f t="shared" si="813"/>
        <v/>
      </c>
      <c r="BI6822" t="str">
        <f t="shared" si="814"/>
        <v/>
      </c>
      <c r="BJ6822" t="str">
        <f t="shared" ca="1" si="815"/>
        <v/>
      </c>
      <c r="BK6822">
        <f t="shared" si="817"/>
        <v>1900</v>
      </c>
      <c r="BL6822">
        <f t="shared" si="818"/>
        <v>1900</v>
      </c>
      <c r="BM6822" t="str">
        <f t="shared" si="816"/>
        <v/>
      </c>
    </row>
    <row r="6823" spans="59:65">
      <c r="BG6823" t="str">
        <f t="shared" ca="1" si="812"/>
        <v/>
      </c>
      <c r="BH6823" t="str">
        <f t="shared" si="813"/>
        <v/>
      </c>
      <c r="BI6823" t="str">
        <f t="shared" si="814"/>
        <v/>
      </c>
      <c r="BJ6823" t="str">
        <f t="shared" ca="1" si="815"/>
        <v/>
      </c>
      <c r="BK6823">
        <f t="shared" si="817"/>
        <v>1900</v>
      </c>
      <c r="BL6823">
        <f t="shared" si="818"/>
        <v>1900</v>
      </c>
      <c r="BM6823" t="str">
        <f t="shared" si="816"/>
        <v/>
      </c>
    </row>
    <row r="6824" spans="59:65">
      <c r="BG6824" t="str">
        <f t="shared" ca="1" si="812"/>
        <v/>
      </c>
      <c r="BH6824" t="str">
        <f t="shared" si="813"/>
        <v/>
      </c>
      <c r="BI6824" t="str">
        <f t="shared" si="814"/>
        <v/>
      </c>
      <c r="BJ6824" t="str">
        <f t="shared" ca="1" si="815"/>
        <v/>
      </c>
      <c r="BK6824">
        <f t="shared" si="817"/>
        <v>1900</v>
      </c>
      <c r="BL6824">
        <f t="shared" si="818"/>
        <v>1900</v>
      </c>
      <c r="BM6824" t="str">
        <f t="shared" si="816"/>
        <v/>
      </c>
    </row>
    <row r="6825" spans="59:65">
      <c r="BG6825" t="str">
        <f t="shared" ca="1" si="812"/>
        <v/>
      </c>
      <c r="BH6825" t="str">
        <f t="shared" si="813"/>
        <v/>
      </c>
      <c r="BI6825" t="str">
        <f t="shared" si="814"/>
        <v/>
      </c>
      <c r="BJ6825" t="str">
        <f t="shared" ca="1" si="815"/>
        <v/>
      </c>
      <c r="BK6825">
        <f t="shared" si="817"/>
        <v>1900</v>
      </c>
      <c r="BL6825">
        <f t="shared" si="818"/>
        <v>1900</v>
      </c>
      <c r="BM6825" t="str">
        <f t="shared" si="816"/>
        <v/>
      </c>
    </row>
    <row r="6826" spans="59:65">
      <c r="BG6826" t="str">
        <f t="shared" ca="1" si="812"/>
        <v/>
      </c>
      <c r="BH6826" t="str">
        <f t="shared" si="813"/>
        <v/>
      </c>
      <c r="BI6826" t="str">
        <f t="shared" si="814"/>
        <v/>
      </c>
      <c r="BJ6826" t="str">
        <f t="shared" ca="1" si="815"/>
        <v/>
      </c>
      <c r="BK6826">
        <f t="shared" si="817"/>
        <v>1900</v>
      </c>
      <c r="BL6826">
        <f t="shared" si="818"/>
        <v>1900</v>
      </c>
      <c r="BM6826" t="str">
        <f t="shared" si="816"/>
        <v/>
      </c>
    </row>
    <row r="6827" spans="59:65">
      <c r="BG6827" t="str">
        <f t="shared" ca="1" si="812"/>
        <v/>
      </c>
      <c r="BH6827" t="str">
        <f t="shared" si="813"/>
        <v/>
      </c>
      <c r="BI6827" t="str">
        <f t="shared" si="814"/>
        <v/>
      </c>
      <c r="BJ6827" t="str">
        <f t="shared" ca="1" si="815"/>
        <v/>
      </c>
      <c r="BK6827">
        <f t="shared" si="817"/>
        <v>1900</v>
      </c>
      <c r="BL6827">
        <f t="shared" si="818"/>
        <v>1900</v>
      </c>
      <c r="BM6827" t="str">
        <f t="shared" si="816"/>
        <v/>
      </c>
    </row>
    <row r="6828" spans="59:65">
      <c r="BG6828" t="str">
        <f t="shared" ca="1" si="812"/>
        <v/>
      </c>
      <c r="BH6828" t="str">
        <f t="shared" si="813"/>
        <v/>
      </c>
      <c r="BI6828" t="str">
        <f t="shared" si="814"/>
        <v/>
      </c>
      <c r="BJ6828" t="str">
        <f t="shared" ca="1" si="815"/>
        <v/>
      </c>
      <c r="BK6828">
        <f t="shared" si="817"/>
        <v>1900</v>
      </c>
      <c r="BL6828">
        <f t="shared" si="818"/>
        <v>1900</v>
      </c>
      <c r="BM6828" t="str">
        <f t="shared" si="816"/>
        <v/>
      </c>
    </row>
    <row r="6829" spans="59:65">
      <c r="BG6829" t="str">
        <f t="shared" ca="1" si="812"/>
        <v/>
      </c>
      <c r="BH6829" t="str">
        <f t="shared" si="813"/>
        <v/>
      </c>
      <c r="BI6829" t="str">
        <f t="shared" si="814"/>
        <v/>
      </c>
      <c r="BJ6829" t="str">
        <f t="shared" ca="1" si="815"/>
        <v/>
      </c>
      <c r="BK6829">
        <f t="shared" si="817"/>
        <v>1900</v>
      </c>
      <c r="BL6829">
        <f t="shared" si="818"/>
        <v>1900</v>
      </c>
      <c r="BM6829" t="str">
        <f t="shared" si="816"/>
        <v/>
      </c>
    </row>
    <row r="6830" spans="59:65">
      <c r="BG6830" t="str">
        <f t="shared" ca="1" si="812"/>
        <v/>
      </c>
      <c r="BH6830" t="str">
        <f t="shared" si="813"/>
        <v/>
      </c>
      <c r="BI6830" t="str">
        <f t="shared" si="814"/>
        <v/>
      </c>
      <c r="BJ6830" t="str">
        <f t="shared" ca="1" si="815"/>
        <v/>
      </c>
      <c r="BK6830">
        <f t="shared" si="817"/>
        <v>1900</v>
      </c>
      <c r="BL6830">
        <f t="shared" si="818"/>
        <v>1900</v>
      </c>
      <c r="BM6830" t="str">
        <f t="shared" si="816"/>
        <v/>
      </c>
    </row>
    <row r="6831" spans="59:65">
      <c r="BG6831" t="str">
        <f t="shared" ca="1" si="812"/>
        <v/>
      </c>
      <c r="BH6831" t="str">
        <f t="shared" si="813"/>
        <v/>
      </c>
      <c r="BI6831" t="str">
        <f t="shared" si="814"/>
        <v/>
      </c>
      <c r="BJ6831" t="str">
        <f t="shared" ca="1" si="815"/>
        <v/>
      </c>
      <c r="BK6831">
        <f t="shared" si="817"/>
        <v>1900</v>
      </c>
      <c r="BL6831">
        <f t="shared" si="818"/>
        <v>1900</v>
      </c>
      <c r="BM6831" t="str">
        <f t="shared" si="816"/>
        <v/>
      </c>
    </row>
    <row r="6832" spans="59:65">
      <c r="BG6832" t="str">
        <f t="shared" ca="1" si="812"/>
        <v/>
      </c>
      <c r="BH6832" t="str">
        <f t="shared" si="813"/>
        <v/>
      </c>
      <c r="BI6832" t="str">
        <f t="shared" si="814"/>
        <v/>
      </c>
      <c r="BJ6832" t="str">
        <f t="shared" ca="1" si="815"/>
        <v/>
      </c>
      <c r="BK6832">
        <f t="shared" si="817"/>
        <v>1900</v>
      </c>
      <c r="BL6832">
        <f t="shared" si="818"/>
        <v>1900</v>
      </c>
      <c r="BM6832" t="str">
        <f t="shared" si="816"/>
        <v/>
      </c>
    </row>
    <row r="6833" spans="59:65">
      <c r="BG6833" t="str">
        <f t="shared" ca="1" si="812"/>
        <v/>
      </c>
      <c r="BH6833" t="str">
        <f t="shared" si="813"/>
        <v/>
      </c>
      <c r="BI6833" t="str">
        <f t="shared" si="814"/>
        <v/>
      </c>
      <c r="BJ6833" t="str">
        <f t="shared" ca="1" si="815"/>
        <v/>
      </c>
      <c r="BK6833">
        <f t="shared" si="817"/>
        <v>1900</v>
      </c>
      <c r="BL6833">
        <f t="shared" si="818"/>
        <v>1900</v>
      </c>
      <c r="BM6833" t="str">
        <f t="shared" si="816"/>
        <v/>
      </c>
    </row>
    <row r="6834" spans="59:65">
      <c r="BG6834" t="str">
        <f t="shared" ca="1" si="812"/>
        <v/>
      </c>
      <c r="BH6834" t="str">
        <f t="shared" si="813"/>
        <v/>
      </c>
      <c r="BI6834" t="str">
        <f t="shared" si="814"/>
        <v/>
      </c>
      <c r="BJ6834" t="str">
        <f t="shared" ca="1" si="815"/>
        <v/>
      </c>
      <c r="BK6834">
        <f t="shared" si="817"/>
        <v>1900</v>
      </c>
      <c r="BL6834">
        <f t="shared" si="818"/>
        <v>1900</v>
      </c>
      <c r="BM6834" t="str">
        <f t="shared" si="816"/>
        <v/>
      </c>
    </row>
    <row r="6835" spans="59:65">
      <c r="BG6835" t="str">
        <f t="shared" ca="1" si="812"/>
        <v/>
      </c>
      <c r="BH6835" t="str">
        <f t="shared" si="813"/>
        <v/>
      </c>
      <c r="BI6835" t="str">
        <f t="shared" si="814"/>
        <v/>
      </c>
      <c r="BJ6835" t="str">
        <f t="shared" ca="1" si="815"/>
        <v/>
      </c>
      <c r="BK6835">
        <f t="shared" si="817"/>
        <v>1900</v>
      </c>
      <c r="BL6835">
        <f t="shared" si="818"/>
        <v>1900</v>
      </c>
      <c r="BM6835" t="str">
        <f t="shared" si="816"/>
        <v/>
      </c>
    </row>
    <row r="6836" spans="59:65">
      <c r="BG6836" t="str">
        <f t="shared" ca="1" si="812"/>
        <v/>
      </c>
      <c r="BH6836" t="str">
        <f t="shared" si="813"/>
        <v/>
      </c>
      <c r="BI6836" t="str">
        <f t="shared" si="814"/>
        <v/>
      </c>
      <c r="BJ6836" t="str">
        <f t="shared" ca="1" si="815"/>
        <v/>
      </c>
      <c r="BK6836">
        <f t="shared" si="817"/>
        <v>1900</v>
      </c>
      <c r="BL6836">
        <f t="shared" si="818"/>
        <v>1900</v>
      </c>
      <c r="BM6836" t="str">
        <f t="shared" si="816"/>
        <v/>
      </c>
    </row>
    <row r="6837" spans="59:65">
      <c r="BG6837" t="str">
        <f t="shared" ca="1" si="812"/>
        <v/>
      </c>
      <c r="BH6837" t="str">
        <f t="shared" si="813"/>
        <v/>
      </c>
      <c r="BI6837" t="str">
        <f t="shared" si="814"/>
        <v/>
      </c>
      <c r="BJ6837" t="str">
        <f t="shared" ca="1" si="815"/>
        <v/>
      </c>
      <c r="BK6837">
        <f t="shared" si="817"/>
        <v>1900</v>
      </c>
      <c r="BL6837">
        <f t="shared" si="818"/>
        <v>1900</v>
      </c>
      <c r="BM6837" t="str">
        <f t="shared" si="816"/>
        <v/>
      </c>
    </row>
    <row r="6838" spans="59:65">
      <c r="BG6838" t="str">
        <f t="shared" ca="1" si="812"/>
        <v/>
      </c>
      <c r="BH6838" t="str">
        <f t="shared" si="813"/>
        <v/>
      </c>
      <c r="BI6838" t="str">
        <f t="shared" si="814"/>
        <v/>
      </c>
      <c r="BJ6838" t="str">
        <f t="shared" ca="1" si="815"/>
        <v/>
      </c>
      <c r="BK6838">
        <f t="shared" si="817"/>
        <v>1900</v>
      </c>
      <c r="BL6838">
        <f t="shared" si="818"/>
        <v>1900</v>
      </c>
      <c r="BM6838" t="str">
        <f t="shared" si="816"/>
        <v/>
      </c>
    </row>
    <row r="6839" spans="59:65">
      <c r="BG6839" t="str">
        <f t="shared" ca="1" si="812"/>
        <v/>
      </c>
      <c r="BH6839" t="str">
        <f t="shared" si="813"/>
        <v/>
      </c>
      <c r="BI6839" t="str">
        <f t="shared" si="814"/>
        <v/>
      </c>
      <c r="BJ6839" t="str">
        <f t="shared" ca="1" si="815"/>
        <v/>
      </c>
      <c r="BK6839">
        <f t="shared" si="817"/>
        <v>1900</v>
      </c>
      <c r="BL6839">
        <f t="shared" si="818"/>
        <v>1900</v>
      </c>
      <c r="BM6839" t="str">
        <f t="shared" si="816"/>
        <v/>
      </c>
    </row>
    <row r="6840" spans="59:65">
      <c r="BG6840" t="str">
        <f t="shared" ca="1" si="812"/>
        <v/>
      </c>
      <c r="BH6840" t="str">
        <f t="shared" si="813"/>
        <v/>
      </c>
      <c r="BI6840" t="str">
        <f t="shared" si="814"/>
        <v/>
      </c>
      <c r="BJ6840" t="str">
        <f t="shared" ca="1" si="815"/>
        <v/>
      </c>
      <c r="BK6840">
        <f t="shared" si="817"/>
        <v>1900</v>
      </c>
      <c r="BL6840">
        <f t="shared" si="818"/>
        <v>1900</v>
      </c>
      <c r="BM6840" t="str">
        <f t="shared" si="816"/>
        <v/>
      </c>
    </row>
    <row r="6841" spans="59:65">
      <c r="BG6841" t="str">
        <f t="shared" ref="BG6841:BG6904" ca="1" si="819">IF(A6841="","",DATEDIF(J6841,TODAY(),"y"))</f>
        <v/>
      </c>
      <c r="BH6841" t="str">
        <f t="shared" ref="BH6841:BH6904" si="820">IF(A6841="","",IF(BG6841&lt;61,"Moins de 61",IF(BG6841&lt;66,"61 à 65",IF(BG6841&lt;71,"66 à 70",IF(BG6841&lt;76,"71 à 75",IF(BG6841&lt;81,"76 à 80",IF(BG6841&lt;86,"81 à 85",IF(BG6841&lt;91,"86 à 90",IF(BG6841&lt;96,"91 à 95",IF(BG6841&lt;101,"96 à 100",IF(BG6841&gt;=101,"101 et plus","")))))))))))</f>
        <v/>
      </c>
      <c r="BI6841" t="str">
        <f t="shared" ref="BI6841:BI6904" si="821">IF(B6841="","",IF(BG6841&lt;66,"Moins de 66",IF(BG6841&lt;71,"66 à 70",IF(BG6841&lt;76,"71 à 75",IF(BG6841&lt;81,"76 à 80",IF(BG6841&gt;=81,"plus de 80",""))))))</f>
        <v/>
      </c>
      <c r="BJ6841" t="str">
        <f t="shared" ref="BJ6841:BJ6904" ca="1" si="822">IF(A6841="","",DATEDIF(L6841,TODAY(),"y"))</f>
        <v/>
      </c>
      <c r="BK6841">
        <f t="shared" si="817"/>
        <v>1900</v>
      </c>
      <c r="BL6841">
        <f t="shared" si="818"/>
        <v>1900</v>
      </c>
      <c r="BM6841" t="str">
        <f t="shared" si="816"/>
        <v/>
      </c>
    </row>
    <row r="6842" spans="59:65">
      <c r="BG6842" t="str">
        <f t="shared" ca="1" si="819"/>
        <v/>
      </c>
      <c r="BH6842" t="str">
        <f t="shared" si="820"/>
        <v/>
      </c>
      <c r="BI6842" t="str">
        <f t="shared" si="821"/>
        <v/>
      </c>
      <c r="BJ6842" t="str">
        <f t="shared" ca="1" si="822"/>
        <v/>
      </c>
      <c r="BK6842">
        <f t="shared" si="817"/>
        <v>1900</v>
      </c>
      <c r="BL6842">
        <f t="shared" si="818"/>
        <v>1900</v>
      </c>
      <c r="BM6842" t="str">
        <f t="shared" si="816"/>
        <v/>
      </c>
    </row>
    <row r="6843" spans="59:65">
      <c r="BG6843" t="str">
        <f t="shared" ca="1" si="819"/>
        <v/>
      </c>
      <c r="BH6843" t="str">
        <f t="shared" si="820"/>
        <v/>
      </c>
      <c r="BI6843" t="str">
        <f t="shared" si="821"/>
        <v/>
      </c>
      <c r="BJ6843" t="str">
        <f t="shared" ca="1" si="822"/>
        <v/>
      </c>
      <c r="BK6843">
        <f t="shared" si="817"/>
        <v>1900</v>
      </c>
      <c r="BL6843">
        <f t="shared" si="818"/>
        <v>1900</v>
      </c>
      <c r="BM6843" t="str">
        <f t="shared" si="816"/>
        <v/>
      </c>
    </row>
    <row r="6844" spans="59:65">
      <c r="BG6844" t="str">
        <f t="shared" ca="1" si="819"/>
        <v/>
      </c>
      <c r="BH6844" t="str">
        <f t="shared" si="820"/>
        <v/>
      </c>
      <c r="BI6844" t="str">
        <f t="shared" si="821"/>
        <v/>
      </c>
      <c r="BJ6844" t="str">
        <f t="shared" ca="1" si="822"/>
        <v/>
      </c>
      <c r="BK6844">
        <f t="shared" si="817"/>
        <v>1900</v>
      </c>
      <c r="BL6844">
        <f t="shared" si="818"/>
        <v>1900</v>
      </c>
      <c r="BM6844" t="str">
        <f t="shared" si="816"/>
        <v/>
      </c>
    </row>
    <row r="6845" spans="59:65">
      <c r="BG6845" t="str">
        <f t="shared" ca="1" si="819"/>
        <v/>
      </c>
      <c r="BH6845" t="str">
        <f t="shared" si="820"/>
        <v/>
      </c>
      <c r="BI6845" t="str">
        <f t="shared" si="821"/>
        <v/>
      </c>
      <c r="BJ6845" t="str">
        <f t="shared" ca="1" si="822"/>
        <v/>
      </c>
      <c r="BK6845">
        <f t="shared" si="817"/>
        <v>1900</v>
      </c>
      <c r="BL6845">
        <f t="shared" si="818"/>
        <v>1900</v>
      </c>
      <c r="BM6845" t="str">
        <f t="shared" si="816"/>
        <v/>
      </c>
    </row>
    <row r="6846" spans="59:65">
      <c r="BG6846" t="str">
        <f t="shared" ca="1" si="819"/>
        <v/>
      </c>
      <c r="BH6846" t="str">
        <f t="shared" si="820"/>
        <v/>
      </c>
      <c r="BI6846" t="str">
        <f t="shared" si="821"/>
        <v/>
      </c>
      <c r="BJ6846" t="str">
        <f t="shared" ca="1" si="822"/>
        <v/>
      </c>
      <c r="BK6846">
        <f t="shared" si="817"/>
        <v>1900</v>
      </c>
      <c r="BL6846">
        <f t="shared" si="818"/>
        <v>1900</v>
      </c>
      <c r="BM6846" t="str">
        <f t="shared" si="816"/>
        <v/>
      </c>
    </row>
    <row r="6847" spans="59:65">
      <c r="BG6847" t="str">
        <f t="shared" ca="1" si="819"/>
        <v/>
      </c>
      <c r="BH6847" t="str">
        <f t="shared" si="820"/>
        <v/>
      </c>
      <c r="BI6847" t="str">
        <f t="shared" si="821"/>
        <v/>
      </c>
      <c r="BJ6847" t="str">
        <f t="shared" ca="1" si="822"/>
        <v/>
      </c>
      <c r="BK6847">
        <f t="shared" si="817"/>
        <v>1900</v>
      </c>
      <c r="BL6847">
        <f t="shared" si="818"/>
        <v>1900</v>
      </c>
      <c r="BM6847" t="str">
        <f t="shared" si="816"/>
        <v/>
      </c>
    </row>
    <row r="6848" spans="59:65">
      <c r="BG6848" t="str">
        <f t="shared" ca="1" si="819"/>
        <v/>
      </c>
      <c r="BH6848" t="str">
        <f t="shared" si="820"/>
        <v/>
      </c>
      <c r="BI6848" t="str">
        <f t="shared" si="821"/>
        <v/>
      </c>
      <c r="BJ6848" t="str">
        <f t="shared" ca="1" si="822"/>
        <v/>
      </c>
      <c r="BK6848">
        <f t="shared" si="817"/>
        <v>1900</v>
      </c>
      <c r="BL6848">
        <f t="shared" si="818"/>
        <v>1900</v>
      </c>
      <c r="BM6848" t="str">
        <f t="shared" si="816"/>
        <v/>
      </c>
    </row>
    <row r="6849" spans="59:65">
      <c r="BG6849" t="str">
        <f t="shared" ca="1" si="819"/>
        <v/>
      </c>
      <c r="BH6849" t="str">
        <f t="shared" si="820"/>
        <v/>
      </c>
      <c r="BI6849" t="str">
        <f t="shared" si="821"/>
        <v/>
      </c>
      <c r="BJ6849" t="str">
        <f t="shared" ca="1" si="822"/>
        <v/>
      </c>
      <c r="BK6849">
        <f t="shared" si="817"/>
        <v>1900</v>
      </c>
      <c r="BL6849">
        <f t="shared" si="818"/>
        <v>1900</v>
      </c>
      <c r="BM6849" t="str">
        <f t="shared" si="816"/>
        <v/>
      </c>
    </row>
    <row r="6850" spans="59:65">
      <c r="BG6850" t="str">
        <f t="shared" ca="1" si="819"/>
        <v/>
      </c>
      <c r="BH6850" t="str">
        <f t="shared" si="820"/>
        <v/>
      </c>
      <c r="BI6850" t="str">
        <f t="shared" si="821"/>
        <v/>
      </c>
      <c r="BJ6850" t="str">
        <f t="shared" ca="1" si="822"/>
        <v/>
      </c>
      <c r="BK6850">
        <f t="shared" si="817"/>
        <v>1900</v>
      </c>
      <c r="BL6850">
        <f t="shared" si="818"/>
        <v>1900</v>
      </c>
      <c r="BM6850" t="str">
        <f t="shared" ref="BM6850:BM6913" si="823">IF(A6850="","",IF(O6850="Adhérent",BG6850,""))</f>
        <v/>
      </c>
    </row>
    <row r="6851" spans="59:65">
      <c r="BG6851" t="str">
        <f t="shared" ca="1" si="819"/>
        <v/>
      </c>
      <c r="BH6851" t="str">
        <f t="shared" si="820"/>
        <v/>
      </c>
      <c r="BI6851" t="str">
        <f t="shared" si="821"/>
        <v/>
      </c>
      <c r="BJ6851" t="str">
        <f t="shared" ca="1" si="822"/>
        <v/>
      </c>
      <c r="BK6851">
        <f t="shared" ref="BK6851:BK6914" si="824">YEAR(L6851)</f>
        <v>1900</v>
      </c>
      <c r="BL6851">
        <f t="shared" ref="BL6851:BL6914" si="825">YEAR(E6851)</f>
        <v>1900</v>
      </c>
      <c r="BM6851" t="str">
        <f t="shared" si="823"/>
        <v/>
      </c>
    </row>
    <row r="6852" spans="59:65">
      <c r="BG6852" t="str">
        <f t="shared" ca="1" si="819"/>
        <v/>
      </c>
      <c r="BH6852" t="str">
        <f t="shared" si="820"/>
        <v/>
      </c>
      <c r="BI6852" t="str">
        <f t="shared" si="821"/>
        <v/>
      </c>
      <c r="BJ6852" t="str">
        <f t="shared" ca="1" si="822"/>
        <v/>
      </c>
      <c r="BK6852">
        <f t="shared" si="824"/>
        <v>1900</v>
      </c>
      <c r="BL6852">
        <f t="shared" si="825"/>
        <v>1900</v>
      </c>
      <c r="BM6852" t="str">
        <f t="shared" si="823"/>
        <v/>
      </c>
    </row>
    <row r="6853" spans="59:65">
      <c r="BG6853" t="str">
        <f t="shared" ca="1" si="819"/>
        <v/>
      </c>
      <c r="BH6853" t="str">
        <f t="shared" si="820"/>
        <v/>
      </c>
      <c r="BI6853" t="str">
        <f t="shared" si="821"/>
        <v/>
      </c>
      <c r="BJ6853" t="str">
        <f t="shared" ca="1" si="822"/>
        <v/>
      </c>
      <c r="BK6853">
        <f t="shared" si="824"/>
        <v>1900</v>
      </c>
      <c r="BL6853">
        <f t="shared" si="825"/>
        <v>1900</v>
      </c>
      <c r="BM6853" t="str">
        <f t="shared" si="823"/>
        <v/>
      </c>
    </row>
    <row r="6854" spans="59:65">
      <c r="BG6854" t="str">
        <f t="shared" ca="1" si="819"/>
        <v/>
      </c>
      <c r="BH6854" t="str">
        <f t="shared" si="820"/>
        <v/>
      </c>
      <c r="BI6854" t="str">
        <f t="shared" si="821"/>
        <v/>
      </c>
      <c r="BJ6854" t="str">
        <f t="shared" ca="1" si="822"/>
        <v/>
      </c>
      <c r="BK6854">
        <f t="shared" si="824"/>
        <v>1900</v>
      </c>
      <c r="BL6854">
        <f t="shared" si="825"/>
        <v>1900</v>
      </c>
      <c r="BM6854" t="str">
        <f t="shared" si="823"/>
        <v/>
      </c>
    </row>
    <row r="6855" spans="59:65">
      <c r="BG6855" t="str">
        <f t="shared" ca="1" si="819"/>
        <v/>
      </c>
      <c r="BH6855" t="str">
        <f t="shared" si="820"/>
        <v/>
      </c>
      <c r="BI6855" t="str">
        <f t="shared" si="821"/>
        <v/>
      </c>
      <c r="BJ6855" t="str">
        <f t="shared" ca="1" si="822"/>
        <v/>
      </c>
      <c r="BK6855">
        <f t="shared" si="824"/>
        <v>1900</v>
      </c>
      <c r="BL6855">
        <f t="shared" si="825"/>
        <v>1900</v>
      </c>
      <c r="BM6855" t="str">
        <f t="shared" si="823"/>
        <v/>
      </c>
    </row>
    <row r="6856" spans="59:65">
      <c r="BG6856" t="str">
        <f t="shared" ca="1" si="819"/>
        <v/>
      </c>
      <c r="BH6856" t="str">
        <f t="shared" si="820"/>
        <v/>
      </c>
      <c r="BI6856" t="str">
        <f t="shared" si="821"/>
        <v/>
      </c>
      <c r="BJ6856" t="str">
        <f t="shared" ca="1" si="822"/>
        <v/>
      </c>
      <c r="BK6856">
        <f t="shared" si="824"/>
        <v>1900</v>
      </c>
      <c r="BL6856">
        <f t="shared" si="825"/>
        <v>1900</v>
      </c>
      <c r="BM6856" t="str">
        <f t="shared" si="823"/>
        <v/>
      </c>
    </row>
    <row r="6857" spans="59:65">
      <c r="BG6857" t="str">
        <f t="shared" ca="1" si="819"/>
        <v/>
      </c>
      <c r="BH6857" t="str">
        <f t="shared" si="820"/>
        <v/>
      </c>
      <c r="BI6857" t="str">
        <f t="shared" si="821"/>
        <v/>
      </c>
      <c r="BJ6857" t="str">
        <f t="shared" ca="1" si="822"/>
        <v/>
      </c>
      <c r="BK6857">
        <f t="shared" si="824"/>
        <v>1900</v>
      </c>
      <c r="BL6857">
        <f t="shared" si="825"/>
        <v>1900</v>
      </c>
      <c r="BM6857" t="str">
        <f t="shared" si="823"/>
        <v/>
      </c>
    </row>
    <row r="6858" spans="59:65">
      <c r="BG6858" t="str">
        <f t="shared" ca="1" si="819"/>
        <v/>
      </c>
      <c r="BH6858" t="str">
        <f t="shared" si="820"/>
        <v/>
      </c>
      <c r="BI6858" t="str">
        <f t="shared" si="821"/>
        <v/>
      </c>
      <c r="BJ6858" t="str">
        <f t="shared" ca="1" si="822"/>
        <v/>
      </c>
      <c r="BK6858">
        <f t="shared" si="824"/>
        <v>1900</v>
      </c>
      <c r="BL6858">
        <f t="shared" si="825"/>
        <v>1900</v>
      </c>
      <c r="BM6858" t="str">
        <f t="shared" si="823"/>
        <v/>
      </c>
    </row>
    <row r="6859" spans="59:65">
      <c r="BG6859" t="str">
        <f t="shared" ca="1" si="819"/>
        <v/>
      </c>
      <c r="BH6859" t="str">
        <f t="shared" si="820"/>
        <v/>
      </c>
      <c r="BI6859" t="str">
        <f t="shared" si="821"/>
        <v/>
      </c>
      <c r="BJ6859" t="str">
        <f t="shared" ca="1" si="822"/>
        <v/>
      </c>
      <c r="BK6859">
        <f t="shared" si="824"/>
        <v>1900</v>
      </c>
      <c r="BL6859">
        <f t="shared" si="825"/>
        <v>1900</v>
      </c>
      <c r="BM6859" t="str">
        <f t="shared" si="823"/>
        <v/>
      </c>
    </row>
    <row r="6860" spans="59:65">
      <c r="BG6860" t="str">
        <f t="shared" ca="1" si="819"/>
        <v/>
      </c>
      <c r="BH6860" t="str">
        <f t="shared" si="820"/>
        <v/>
      </c>
      <c r="BI6860" t="str">
        <f t="shared" si="821"/>
        <v/>
      </c>
      <c r="BJ6860" t="str">
        <f t="shared" ca="1" si="822"/>
        <v/>
      </c>
      <c r="BK6860">
        <f t="shared" si="824"/>
        <v>1900</v>
      </c>
      <c r="BL6860">
        <f t="shared" si="825"/>
        <v>1900</v>
      </c>
      <c r="BM6860" t="str">
        <f t="shared" si="823"/>
        <v/>
      </c>
    </row>
    <row r="6861" spans="59:65">
      <c r="BG6861" t="str">
        <f t="shared" ca="1" si="819"/>
        <v/>
      </c>
      <c r="BH6861" t="str">
        <f t="shared" si="820"/>
        <v/>
      </c>
      <c r="BI6861" t="str">
        <f t="shared" si="821"/>
        <v/>
      </c>
      <c r="BJ6861" t="str">
        <f t="shared" ca="1" si="822"/>
        <v/>
      </c>
      <c r="BK6861">
        <f t="shared" si="824"/>
        <v>1900</v>
      </c>
      <c r="BL6861">
        <f t="shared" si="825"/>
        <v>1900</v>
      </c>
      <c r="BM6861" t="str">
        <f t="shared" si="823"/>
        <v/>
      </c>
    </row>
    <row r="6862" spans="59:65">
      <c r="BG6862" t="str">
        <f t="shared" ca="1" si="819"/>
        <v/>
      </c>
      <c r="BH6862" t="str">
        <f t="shared" si="820"/>
        <v/>
      </c>
      <c r="BI6862" t="str">
        <f t="shared" si="821"/>
        <v/>
      </c>
      <c r="BJ6862" t="str">
        <f t="shared" ca="1" si="822"/>
        <v/>
      </c>
      <c r="BK6862">
        <f t="shared" si="824"/>
        <v>1900</v>
      </c>
      <c r="BL6862">
        <f t="shared" si="825"/>
        <v>1900</v>
      </c>
      <c r="BM6862" t="str">
        <f t="shared" si="823"/>
        <v/>
      </c>
    </row>
    <row r="6863" spans="59:65">
      <c r="BG6863" t="str">
        <f t="shared" ca="1" si="819"/>
        <v/>
      </c>
      <c r="BH6863" t="str">
        <f t="shared" si="820"/>
        <v/>
      </c>
      <c r="BI6863" t="str">
        <f t="shared" si="821"/>
        <v/>
      </c>
      <c r="BJ6863" t="str">
        <f t="shared" ca="1" si="822"/>
        <v/>
      </c>
      <c r="BK6863">
        <f t="shared" si="824"/>
        <v>1900</v>
      </c>
      <c r="BL6863">
        <f t="shared" si="825"/>
        <v>1900</v>
      </c>
      <c r="BM6863" t="str">
        <f t="shared" si="823"/>
        <v/>
      </c>
    </row>
    <row r="6864" spans="59:65">
      <c r="BG6864" t="str">
        <f t="shared" ca="1" si="819"/>
        <v/>
      </c>
      <c r="BH6864" t="str">
        <f t="shared" si="820"/>
        <v/>
      </c>
      <c r="BI6864" t="str">
        <f t="shared" si="821"/>
        <v/>
      </c>
      <c r="BJ6864" t="str">
        <f t="shared" ca="1" si="822"/>
        <v/>
      </c>
      <c r="BK6864">
        <f t="shared" si="824"/>
        <v>1900</v>
      </c>
      <c r="BL6864">
        <f t="shared" si="825"/>
        <v>1900</v>
      </c>
      <c r="BM6864" t="str">
        <f t="shared" si="823"/>
        <v/>
      </c>
    </row>
    <row r="6865" spans="59:65">
      <c r="BG6865" t="str">
        <f t="shared" ca="1" si="819"/>
        <v/>
      </c>
      <c r="BH6865" t="str">
        <f t="shared" si="820"/>
        <v/>
      </c>
      <c r="BI6865" t="str">
        <f t="shared" si="821"/>
        <v/>
      </c>
      <c r="BJ6865" t="str">
        <f t="shared" ca="1" si="822"/>
        <v/>
      </c>
      <c r="BK6865">
        <f t="shared" si="824"/>
        <v>1900</v>
      </c>
      <c r="BL6865">
        <f t="shared" si="825"/>
        <v>1900</v>
      </c>
      <c r="BM6865" t="str">
        <f t="shared" si="823"/>
        <v/>
      </c>
    </row>
    <row r="6866" spans="59:65">
      <c r="BG6866" t="str">
        <f t="shared" ca="1" si="819"/>
        <v/>
      </c>
      <c r="BH6866" t="str">
        <f t="shared" si="820"/>
        <v/>
      </c>
      <c r="BI6866" t="str">
        <f t="shared" si="821"/>
        <v/>
      </c>
      <c r="BJ6866" t="str">
        <f t="shared" ca="1" si="822"/>
        <v/>
      </c>
      <c r="BK6866">
        <f t="shared" si="824"/>
        <v>1900</v>
      </c>
      <c r="BL6866">
        <f t="shared" si="825"/>
        <v>1900</v>
      </c>
      <c r="BM6866" t="str">
        <f t="shared" si="823"/>
        <v/>
      </c>
    </row>
    <row r="6867" spans="59:65">
      <c r="BG6867" t="str">
        <f t="shared" ca="1" si="819"/>
        <v/>
      </c>
      <c r="BH6867" t="str">
        <f t="shared" si="820"/>
        <v/>
      </c>
      <c r="BI6867" t="str">
        <f t="shared" si="821"/>
        <v/>
      </c>
      <c r="BJ6867" t="str">
        <f t="shared" ca="1" si="822"/>
        <v/>
      </c>
      <c r="BK6867">
        <f t="shared" si="824"/>
        <v>1900</v>
      </c>
      <c r="BL6867">
        <f t="shared" si="825"/>
        <v>1900</v>
      </c>
      <c r="BM6867" t="str">
        <f t="shared" si="823"/>
        <v/>
      </c>
    </row>
    <row r="6868" spans="59:65">
      <c r="BG6868" t="str">
        <f t="shared" ca="1" si="819"/>
        <v/>
      </c>
      <c r="BH6868" t="str">
        <f t="shared" si="820"/>
        <v/>
      </c>
      <c r="BI6868" t="str">
        <f t="shared" si="821"/>
        <v/>
      </c>
      <c r="BJ6868" t="str">
        <f t="shared" ca="1" si="822"/>
        <v/>
      </c>
      <c r="BK6868">
        <f t="shared" si="824"/>
        <v>1900</v>
      </c>
      <c r="BL6868">
        <f t="shared" si="825"/>
        <v>1900</v>
      </c>
      <c r="BM6868" t="str">
        <f t="shared" si="823"/>
        <v/>
      </c>
    </row>
    <row r="6869" spans="59:65">
      <c r="BG6869" t="str">
        <f t="shared" ca="1" si="819"/>
        <v/>
      </c>
      <c r="BH6869" t="str">
        <f t="shared" si="820"/>
        <v/>
      </c>
      <c r="BI6869" t="str">
        <f t="shared" si="821"/>
        <v/>
      </c>
      <c r="BJ6869" t="str">
        <f t="shared" ca="1" si="822"/>
        <v/>
      </c>
      <c r="BK6869">
        <f t="shared" si="824"/>
        <v>1900</v>
      </c>
      <c r="BL6869">
        <f t="shared" si="825"/>
        <v>1900</v>
      </c>
      <c r="BM6869" t="str">
        <f t="shared" si="823"/>
        <v/>
      </c>
    </row>
    <row r="6870" spans="59:65">
      <c r="BG6870" t="str">
        <f t="shared" ca="1" si="819"/>
        <v/>
      </c>
      <c r="BH6870" t="str">
        <f t="shared" si="820"/>
        <v/>
      </c>
      <c r="BI6870" t="str">
        <f t="shared" si="821"/>
        <v/>
      </c>
      <c r="BJ6870" t="str">
        <f t="shared" ca="1" si="822"/>
        <v/>
      </c>
      <c r="BK6870">
        <f t="shared" si="824"/>
        <v>1900</v>
      </c>
      <c r="BL6870">
        <f t="shared" si="825"/>
        <v>1900</v>
      </c>
      <c r="BM6870" t="str">
        <f t="shared" si="823"/>
        <v/>
      </c>
    </row>
    <row r="6871" spans="59:65">
      <c r="BG6871" t="str">
        <f t="shared" ca="1" si="819"/>
        <v/>
      </c>
      <c r="BH6871" t="str">
        <f t="shared" si="820"/>
        <v/>
      </c>
      <c r="BI6871" t="str">
        <f t="shared" si="821"/>
        <v/>
      </c>
      <c r="BJ6871" t="str">
        <f t="shared" ca="1" si="822"/>
        <v/>
      </c>
      <c r="BK6871">
        <f t="shared" si="824"/>
        <v>1900</v>
      </c>
      <c r="BL6871">
        <f t="shared" si="825"/>
        <v>1900</v>
      </c>
      <c r="BM6871" t="str">
        <f t="shared" si="823"/>
        <v/>
      </c>
    </row>
    <row r="6872" spans="59:65">
      <c r="BG6872" t="str">
        <f t="shared" ca="1" si="819"/>
        <v/>
      </c>
      <c r="BH6872" t="str">
        <f t="shared" si="820"/>
        <v/>
      </c>
      <c r="BI6872" t="str">
        <f t="shared" si="821"/>
        <v/>
      </c>
      <c r="BJ6872" t="str">
        <f t="shared" ca="1" si="822"/>
        <v/>
      </c>
      <c r="BK6872">
        <f t="shared" si="824"/>
        <v>1900</v>
      </c>
      <c r="BL6872">
        <f t="shared" si="825"/>
        <v>1900</v>
      </c>
      <c r="BM6872" t="str">
        <f t="shared" si="823"/>
        <v/>
      </c>
    </row>
    <row r="6873" spans="59:65">
      <c r="BG6873" t="str">
        <f t="shared" ca="1" si="819"/>
        <v/>
      </c>
      <c r="BH6873" t="str">
        <f t="shared" si="820"/>
        <v/>
      </c>
      <c r="BI6873" t="str">
        <f t="shared" si="821"/>
        <v/>
      </c>
      <c r="BJ6873" t="str">
        <f t="shared" ca="1" si="822"/>
        <v/>
      </c>
      <c r="BK6873">
        <f t="shared" si="824"/>
        <v>1900</v>
      </c>
      <c r="BL6873">
        <f t="shared" si="825"/>
        <v>1900</v>
      </c>
      <c r="BM6873" t="str">
        <f t="shared" si="823"/>
        <v/>
      </c>
    </row>
    <row r="6874" spans="59:65">
      <c r="BG6874" t="str">
        <f t="shared" ca="1" si="819"/>
        <v/>
      </c>
      <c r="BH6874" t="str">
        <f t="shared" si="820"/>
        <v/>
      </c>
      <c r="BI6874" t="str">
        <f t="shared" si="821"/>
        <v/>
      </c>
      <c r="BJ6874" t="str">
        <f t="shared" ca="1" si="822"/>
        <v/>
      </c>
      <c r="BK6874">
        <f t="shared" si="824"/>
        <v>1900</v>
      </c>
      <c r="BL6874">
        <f t="shared" si="825"/>
        <v>1900</v>
      </c>
      <c r="BM6874" t="str">
        <f t="shared" si="823"/>
        <v/>
      </c>
    </row>
    <row r="6875" spans="59:65">
      <c r="BG6875" t="str">
        <f t="shared" ca="1" si="819"/>
        <v/>
      </c>
      <c r="BH6875" t="str">
        <f t="shared" si="820"/>
        <v/>
      </c>
      <c r="BI6875" t="str">
        <f t="shared" si="821"/>
        <v/>
      </c>
      <c r="BJ6875" t="str">
        <f t="shared" ca="1" si="822"/>
        <v/>
      </c>
      <c r="BK6875">
        <f t="shared" si="824"/>
        <v>1900</v>
      </c>
      <c r="BL6875">
        <f t="shared" si="825"/>
        <v>1900</v>
      </c>
      <c r="BM6875" t="str">
        <f t="shared" si="823"/>
        <v/>
      </c>
    </row>
    <row r="6876" spans="59:65">
      <c r="BG6876" t="str">
        <f t="shared" ca="1" si="819"/>
        <v/>
      </c>
      <c r="BH6876" t="str">
        <f t="shared" si="820"/>
        <v/>
      </c>
      <c r="BI6876" t="str">
        <f t="shared" si="821"/>
        <v/>
      </c>
      <c r="BJ6876" t="str">
        <f t="shared" ca="1" si="822"/>
        <v/>
      </c>
      <c r="BK6876">
        <f t="shared" si="824"/>
        <v>1900</v>
      </c>
      <c r="BL6876">
        <f t="shared" si="825"/>
        <v>1900</v>
      </c>
      <c r="BM6876" t="str">
        <f t="shared" si="823"/>
        <v/>
      </c>
    </row>
    <row r="6877" spans="59:65">
      <c r="BG6877" t="str">
        <f t="shared" ca="1" si="819"/>
        <v/>
      </c>
      <c r="BH6877" t="str">
        <f t="shared" si="820"/>
        <v/>
      </c>
      <c r="BI6877" t="str">
        <f t="shared" si="821"/>
        <v/>
      </c>
      <c r="BJ6877" t="str">
        <f t="shared" ca="1" si="822"/>
        <v/>
      </c>
      <c r="BK6877">
        <f t="shared" si="824"/>
        <v>1900</v>
      </c>
      <c r="BL6877">
        <f t="shared" si="825"/>
        <v>1900</v>
      </c>
      <c r="BM6877" t="str">
        <f t="shared" si="823"/>
        <v/>
      </c>
    </row>
    <row r="6878" spans="59:65">
      <c r="BG6878" t="str">
        <f t="shared" ca="1" si="819"/>
        <v/>
      </c>
      <c r="BH6878" t="str">
        <f t="shared" si="820"/>
        <v/>
      </c>
      <c r="BI6878" t="str">
        <f t="shared" si="821"/>
        <v/>
      </c>
      <c r="BJ6878" t="str">
        <f t="shared" ca="1" si="822"/>
        <v/>
      </c>
      <c r="BK6878">
        <f t="shared" si="824"/>
        <v>1900</v>
      </c>
      <c r="BL6878">
        <f t="shared" si="825"/>
        <v>1900</v>
      </c>
      <c r="BM6878" t="str">
        <f t="shared" si="823"/>
        <v/>
      </c>
    </row>
    <row r="6879" spans="59:65">
      <c r="BG6879" t="str">
        <f t="shared" ca="1" si="819"/>
        <v/>
      </c>
      <c r="BH6879" t="str">
        <f t="shared" si="820"/>
        <v/>
      </c>
      <c r="BI6879" t="str">
        <f t="shared" si="821"/>
        <v/>
      </c>
      <c r="BJ6879" t="str">
        <f t="shared" ca="1" si="822"/>
        <v/>
      </c>
      <c r="BK6879">
        <f t="shared" si="824"/>
        <v>1900</v>
      </c>
      <c r="BL6879">
        <f t="shared" si="825"/>
        <v>1900</v>
      </c>
      <c r="BM6879" t="str">
        <f t="shared" si="823"/>
        <v/>
      </c>
    </row>
    <row r="6880" spans="59:65">
      <c r="BG6880" t="str">
        <f t="shared" ca="1" si="819"/>
        <v/>
      </c>
      <c r="BH6880" t="str">
        <f t="shared" si="820"/>
        <v/>
      </c>
      <c r="BI6880" t="str">
        <f t="shared" si="821"/>
        <v/>
      </c>
      <c r="BJ6880" t="str">
        <f t="shared" ca="1" si="822"/>
        <v/>
      </c>
      <c r="BK6880">
        <f t="shared" si="824"/>
        <v>1900</v>
      </c>
      <c r="BL6880">
        <f t="shared" si="825"/>
        <v>1900</v>
      </c>
      <c r="BM6880" t="str">
        <f t="shared" si="823"/>
        <v/>
      </c>
    </row>
    <row r="6881" spans="59:65">
      <c r="BG6881" t="str">
        <f t="shared" ca="1" si="819"/>
        <v/>
      </c>
      <c r="BH6881" t="str">
        <f t="shared" si="820"/>
        <v/>
      </c>
      <c r="BI6881" t="str">
        <f t="shared" si="821"/>
        <v/>
      </c>
      <c r="BJ6881" t="str">
        <f t="shared" ca="1" si="822"/>
        <v/>
      </c>
      <c r="BK6881">
        <f t="shared" si="824"/>
        <v>1900</v>
      </c>
      <c r="BL6881">
        <f t="shared" si="825"/>
        <v>1900</v>
      </c>
      <c r="BM6881" t="str">
        <f t="shared" si="823"/>
        <v/>
      </c>
    </row>
    <row r="6882" spans="59:65">
      <c r="BG6882" t="str">
        <f t="shared" ca="1" si="819"/>
        <v/>
      </c>
      <c r="BH6882" t="str">
        <f t="shared" si="820"/>
        <v/>
      </c>
      <c r="BI6882" t="str">
        <f t="shared" si="821"/>
        <v/>
      </c>
      <c r="BJ6882" t="str">
        <f t="shared" ca="1" si="822"/>
        <v/>
      </c>
      <c r="BK6882">
        <f t="shared" si="824"/>
        <v>1900</v>
      </c>
      <c r="BL6882">
        <f t="shared" si="825"/>
        <v>1900</v>
      </c>
      <c r="BM6882" t="str">
        <f t="shared" si="823"/>
        <v/>
      </c>
    </row>
    <row r="6883" spans="59:65">
      <c r="BG6883" t="str">
        <f t="shared" ca="1" si="819"/>
        <v/>
      </c>
      <c r="BH6883" t="str">
        <f t="shared" si="820"/>
        <v/>
      </c>
      <c r="BI6883" t="str">
        <f t="shared" si="821"/>
        <v/>
      </c>
      <c r="BJ6883" t="str">
        <f t="shared" ca="1" si="822"/>
        <v/>
      </c>
      <c r="BK6883">
        <f t="shared" si="824"/>
        <v>1900</v>
      </c>
      <c r="BL6883">
        <f t="shared" si="825"/>
        <v>1900</v>
      </c>
      <c r="BM6883" t="str">
        <f t="shared" si="823"/>
        <v/>
      </c>
    </row>
    <row r="6884" spans="59:65">
      <c r="BG6884" t="str">
        <f t="shared" ca="1" si="819"/>
        <v/>
      </c>
      <c r="BH6884" t="str">
        <f t="shared" si="820"/>
        <v/>
      </c>
      <c r="BI6884" t="str">
        <f t="shared" si="821"/>
        <v/>
      </c>
      <c r="BJ6884" t="str">
        <f t="shared" ca="1" si="822"/>
        <v/>
      </c>
      <c r="BK6884">
        <f t="shared" si="824"/>
        <v>1900</v>
      </c>
      <c r="BL6884">
        <f t="shared" si="825"/>
        <v>1900</v>
      </c>
      <c r="BM6884" t="str">
        <f t="shared" si="823"/>
        <v/>
      </c>
    </row>
    <row r="6885" spans="59:65">
      <c r="BG6885" t="str">
        <f t="shared" ca="1" si="819"/>
        <v/>
      </c>
      <c r="BH6885" t="str">
        <f t="shared" si="820"/>
        <v/>
      </c>
      <c r="BI6885" t="str">
        <f t="shared" si="821"/>
        <v/>
      </c>
      <c r="BJ6885" t="str">
        <f t="shared" ca="1" si="822"/>
        <v/>
      </c>
      <c r="BK6885">
        <f t="shared" si="824"/>
        <v>1900</v>
      </c>
      <c r="BL6885">
        <f t="shared" si="825"/>
        <v>1900</v>
      </c>
      <c r="BM6885" t="str">
        <f t="shared" si="823"/>
        <v/>
      </c>
    </row>
    <row r="6886" spans="59:65">
      <c r="BG6886" t="str">
        <f t="shared" ca="1" si="819"/>
        <v/>
      </c>
      <c r="BH6886" t="str">
        <f t="shared" si="820"/>
        <v/>
      </c>
      <c r="BI6886" t="str">
        <f t="shared" si="821"/>
        <v/>
      </c>
      <c r="BJ6886" t="str">
        <f t="shared" ca="1" si="822"/>
        <v/>
      </c>
      <c r="BK6886">
        <f t="shared" si="824"/>
        <v>1900</v>
      </c>
      <c r="BL6886">
        <f t="shared" si="825"/>
        <v>1900</v>
      </c>
      <c r="BM6886" t="str">
        <f t="shared" si="823"/>
        <v/>
      </c>
    </row>
    <row r="6887" spans="59:65">
      <c r="BG6887" t="str">
        <f t="shared" ca="1" si="819"/>
        <v/>
      </c>
      <c r="BH6887" t="str">
        <f t="shared" si="820"/>
        <v/>
      </c>
      <c r="BI6887" t="str">
        <f t="shared" si="821"/>
        <v/>
      </c>
      <c r="BJ6887" t="str">
        <f t="shared" ca="1" si="822"/>
        <v/>
      </c>
      <c r="BK6887">
        <f t="shared" si="824"/>
        <v>1900</v>
      </c>
      <c r="BL6887">
        <f t="shared" si="825"/>
        <v>1900</v>
      </c>
      <c r="BM6887" t="str">
        <f t="shared" si="823"/>
        <v/>
      </c>
    </row>
    <row r="6888" spans="59:65">
      <c r="BG6888" t="str">
        <f t="shared" ca="1" si="819"/>
        <v/>
      </c>
      <c r="BH6888" t="str">
        <f t="shared" si="820"/>
        <v/>
      </c>
      <c r="BI6888" t="str">
        <f t="shared" si="821"/>
        <v/>
      </c>
      <c r="BJ6888" t="str">
        <f t="shared" ca="1" si="822"/>
        <v/>
      </c>
      <c r="BK6888">
        <f t="shared" si="824"/>
        <v>1900</v>
      </c>
      <c r="BL6888">
        <f t="shared" si="825"/>
        <v>1900</v>
      </c>
      <c r="BM6888" t="str">
        <f t="shared" si="823"/>
        <v/>
      </c>
    </row>
    <row r="6889" spans="59:65">
      <c r="BG6889" t="str">
        <f t="shared" ca="1" si="819"/>
        <v/>
      </c>
      <c r="BH6889" t="str">
        <f t="shared" si="820"/>
        <v/>
      </c>
      <c r="BI6889" t="str">
        <f t="shared" si="821"/>
        <v/>
      </c>
      <c r="BJ6889" t="str">
        <f t="shared" ca="1" si="822"/>
        <v/>
      </c>
      <c r="BK6889">
        <f t="shared" si="824"/>
        <v>1900</v>
      </c>
      <c r="BL6889">
        <f t="shared" si="825"/>
        <v>1900</v>
      </c>
      <c r="BM6889" t="str">
        <f t="shared" si="823"/>
        <v/>
      </c>
    </row>
    <row r="6890" spans="59:65">
      <c r="BG6890" t="str">
        <f t="shared" ca="1" si="819"/>
        <v/>
      </c>
      <c r="BH6890" t="str">
        <f t="shared" si="820"/>
        <v/>
      </c>
      <c r="BI6890" t="str">
        <f t="shared" si="821"/>
        <v/>
      </c>
      <c r="BJ6890" t="str">
        <f t="shared" ca="1" si="822"/>
        <v/>
      </c>
      <c r="BK6890">
        <f t="shared" si="824"/>
        <v>1900</v>
      </c>
      <c r="BL6890">
        <f t="shared" si="825"/>
        <v>1900</v>
      </c>
      <c r="BM6890" t="str">
        <f t="shared" si="823"/>
        <v/>
      </c>
    </row>
    <row r="6891" spans="59:65">
      <c r="BG6891" t="str">
        <f t="shared" ca="1" si="819"/>
        <v/>
      </c>
      <c r="BH6891" t="str">
        <f t="shared" si="820"/>
        <v/>
      </c>
      <c r="BI6891" t="str">
        <f t="shared" si="821"/>
        <v/>
      </c>
      <c r="BJ6891" t="str">
        <f t="shared" ca="1" si="822"/>
        <v/>
      </c>
      <c r="BK6891">
        <f t="shared" si="824"/>
        <v>1900</v>
      </c>
      <c r="BL6891">
        <f t="shared" si="825"/>
        <v>1900</v>
      </c>
      <c r="BM6891" t="str">
        <f t="shared" si="823"/>
        <v/>
      </c>
    </row>
    <row r="6892" spans="59:65">
      <c r="BG6892" t="str">
        <f t="shared" ca="1" si="819"/>
        <v/>
      </c>
      <c r="BH6892" t="str">
        <f t="shared" si="820"/>
        <v/>
      </c>
      <c r="BI6892" t="str">
        <f t="shared" si="821"/>
        <v/>
      </c>
      <c r="BJ6892" t="str">
        <f t="shared" ca="1" si="822"/>
        <v/>
      </c>
      <c r="BK6892">
        <f t="shared" si="824"/>
        <v>1900</v>
      </c>
      <c r="BL6892">
        <f t="shared" si="825"/>
        <v>1900</v>
      </c>
      <c r="BM6892" t="str">
        <f t="shared" si="823"/>
        <v/>
      </c>
    </row>
    <row r="6893" spans="59:65">
      <c r="BG6893" t="str">
        <f t="shared" ca="1" si="819"/>
        <v/>
      </c>
      <c r="BH6893" t="str">
        <f t="shared" si="820"/>
        <v/>
      </c>
      <c r="BI6893" t="str">
        <f t="shared" si="821"/>
        <v/>
      </c>
      <c r="BJ6893" t="str">
        <f t="shared" ca="1" si="822"/>
        <v/>
      </c>
      <c r="BK6893">
        <f t="shared" si="824"/>
        <v>1900</v>
      </c>
      <c r="BL6893">
        <f t="shared" si="825"/>
        <v>1900</v>
      </c>
      <c r="BM6893" t="str">
        <f t="shared" si="823"/>
        <v/>
      </c>
    </row>
    <row r="6894" spans="59:65">
      <c r="BG6894" t="str">
        <f t="shared" ca="1" si="819"/>
        <v/>
      </c>
      <c r="BH6894" t="str">
        <f t="shared" si="820"/>
        <v/>
      </c>
      <c r="BI6894" t="str">
        <f t="shared" si="821"/>
        <v/>
      </c>
      <c r="BJ6894" t="str">
        <f t="shared" ca="1" si="822"/>
        <v/>
      </c>
      <c r="BK6894">
        <f t="shared" si="824"/>
        <v>1900</v>
      </c>
      <c r="BL6894">
        <f t="shared" si="825"/>
        <v>1900</v>
      </c>
      <c r="BM6894" t="str">
        <f t="shared" si="823"/>
        <v/>
      </c>
    </row>
    <row r="6895" spans="59:65">
      <c r="BG6895" t="str">
        <f t="shared" ca="1" si="819"/>
        <v/>
      </c>
      <c r="BH6895" t="str">
        <f t="shared" si="820"/>
        <v/>
      </c>
      <c r="BI6895" t="str">
        <f t="shared" si="821"/>
        <v/>
      </c>
      <c r="BJ6895" t="str">
        <f t="shared" ca="1" si="822"/>
        <v/>
      </c>
      <c r="BK6895">
        <f t="shared" si="824"/>
        <v>1900</v>
      </c>
      <c r="BL6895">
        <f t="shared" si="825"/>
        <v>1900</v>
      </c>
      <c r="BM6895" t="str">
        <f t="shared" si="823"/>
        <v/>
      </c>
    </row>
    <row r="6896" spans="59:65">
      <c r="BG6896" t="str">
        <f t="shared" ca="1" si="819"/>
        <v/>
      </c>
      <c r="BH6896" t="str">
        <f t="shared" si="820"/>
        <v/>
      </c>
      <c r="BI6896" t="str">
        <f t="shared" si="821"/>
        <v/>
      </c>
      <c r="BJ6896" t="str">
        <f t="shared" ca="1" si="822"/>
        <v/>
      </c>
      <c r="BK6896">
        <f t="shared" si="824"/>
        <v>1900</v>
      </c>
      <c r="BL6896">
        <f t="shared" si="825"/>
        <v>1900</v>
      </c>
      <c r="BM6896" t="str">
        <f t="shared" si="823"/>
        <v/>
      </c>
    </row>
    <row r="6897" spans="59:65">
      <c r="BG6897" t="str">
        <f t="shared" ca="1" si="819"/>
        <v/>
      </c>
      <c r="BH6897" t="str">
        <f t="shared" si="820"/>
        <v/>
      </c>
      <c r="BI6897" t="str">
        <f t="shared" si="821"/>
        <v/>
      </c>
      <c r="BJ6897" t="str">
        <f t="shared" ca="1" si="822"/>
        <v/>
      </c>
      <c r="BK6897">
        <f t="shared" si="824"/>
        <v>1900</v>
      </c>
      <c r="BL6897">
        <f t="shared" si="825"/>
        <v>1900</v>
      </c>
      <c r="BM6897" t="str">
        <f t="shared" si="823"/>
        <v/>
      </c>
    </row>
    <row r="6898" spans="59:65">
      <c r="BG6898" t="str">
        <f t="shared" ca="1" si="819"/>
        <v/>
      </c>
      <c r="BH6898" t="str">
        <f t="shared" si="820"/>
        <v/>
      </c>
      <c r="BI6898" t="str">
        <f t="shared" si="821"/>
        <v/>
      </c>
      <c r="BJ6898" t="str">
        <f t="shared" ca="1" si="822"/>
        <v/>
      </c>
      <c r="BK6898">
        <f t="shared" si="824"/>
        <v>1900</v>
      </c>
      <c r="BL6898">
        <f t="shared" si="825"/>
        <v>1900</v>
      </c>
      <c r="BM6898" t="str">
        <f t="shared" si="823"/>
        <v/>
      </c>
    </row>
    <row r="6899" spans="59:65">
      <c r="BG6899" t="str">
        <f t="shared" ca="1" si="819"/>
        <v/>
      </c>
      <c r="BH6899" t="str">
        <f t="shared" si="820"/>
        <v/>
      </c>
      <c r="BI6899" t="str">
        <f t="shared" si="821"/>
        <v/>
      </c>
      <c r="BJ6899" t="str">
        <f t="shared" ca="1" si="822"/>
        <v/>
      </c>
      <c r="BK6899">
        <f t="shared" si="824"/>
        <v>1900</v>
      </c>
      <c r="BL6899">
        <f t="shared" si="825"/>
        <v>1900</v>
      </c>
      <c r="BM6899" t="str">
        <f t="shared" si="823"/>
        <v/>
      </c>
    </row>
    <row r="6900" spans="59:65">
      <c r="BG6900" t="str">
        <f t="shared" ca="1" si="819"/>
        <v/>
      </c>
      <c r="BH6900" t="str">
        <f t="shared" si="820"/>
        <v/>
      </c>
      <c r="BI6900" t="str">
        <f t="shared" si="821"/>
        <v/>
      </c>
      <c r="BJ6900" t="str">
        <f t="shared" ca="1" si="822"/>
        <v/>
      </c>
      <c r="BK6900">
        <f t="shared" si="824"/>
        <v>1900</v>
      </c>
      <c r="BL6900">
        <f t="shared" si="825"/>
        <v>1900</v>
      </c>
      <c r="BM6900" t="str">
        <f t="shared" si="823"/>
        <v/>
      </c>
    </row>
    <row r="6901" spans="59:65">
      <c r="BG6901" t="str">
        <f t="shared" ca="1" si="819"/>
        <v/>
      </c>
      <c r="BH6901" t="str">
        <f t="shared" si="820"/>
        <v/>
      </c>
      <c r="BI6901" t="str">
        <f t="shared" si="821"/>
        <v/>
      </c>
      <c r="BJ6901" t="str">
        <f t="shared" ca="1" si="822"/>
        <v/>
      </c>
      <c r="BK6901">
        <f t="shared" si="824"/>
        <v>1900</v>
      </c>
      <c r="BL6901">
        <f t="shared" si="825"/>
        <v>1900</v>
      </c>
      <c r="BM6901" t="str">
        <f t="shared" si="823"/>
        <v/>
      </c>
    </row>
    <row r="6902" spans="59:65">
      <c r="BG6902" t="str">
        <f t="shared" ca="1" si="819"/>
        <v/>
      </c>
      <c r="BH6902" t="str">
        <f t="shared" si="820"/>
        <v/>
      </c>
      <c r="BI6902" t="str">
        <f t="shared" si="821"/>
        <v/>
      </c>
      <c r="BJ6902" t="str">
        <f t="shared" ca="1" si="822"/>
        <v/>
      </c>
      <c r="BK6902">
        <f t="shared" si="824"/>
        <v>1900</v>
      </c>
      <c r="BL6902">
        <f t="shared" si="825"/>
        <v>1900</v>
      </c>
      <c r="BM6902" t="str">
        <f t="shared" si="823"/>
        <v/>
      </c>
    </row>
    <row r="6903" spans="59:65">
      <c r="BG6903" t="str">
        <f t="shared" ca="1" si="819"/>
        <v/>
      </c>
      <c r="BH6903" t="str">
        <f t="shared" si="820"/>
        <v/>
      </c>
      <c r="BI6903" t="str">
        <f t="shared" si="821"/>
        <v/>
      </c>
      <c r="BJ6903" t="str">
        <f t="shared" ca="1" si="822"/>
        <v/>
      </c>
      <c r="BK6903">
        <f t="shared" si="824"/>
        <v>1900</v>
      </c>
      <c r="BL6903">
        <f t="shared" si="825"/>
        <v>1900</v>
      </c>
      <c r="BM6903" t="str">
        <f t="shared" si="823"/>
        <v/>
      </c>
    </row>
    <row r="6904" spans="59:65">
      <c r="BG6904" t="str">
        <f t="shared" ca="1" si="819"/>
        <v/>
      </c>
      <c r="BH6904" t="str">
        <f t="shared" si="820"/>
        <v/>
      </c>
      <c r="BI6904" t="str">
        <f t="shared" si="821"/>
        <v/>
      </c>
      <c r="BJ6904" t="str">
        <f t="shared" ca="1" si="822"/>
        <v/>
      </c>
      <c r="BK6904">
        <f t="shared" si="824"/>
        <v>1900</v>
      </c>
      <c r="BL6904">
        <f t="shared" si="825"/>
        <v>1900</v>
      </c>
      <c r="BM6904" t="str">
        <f t="shared" si="823"/>
        <v/>
      </c>
    </row>
    <row r="6905" spans="59:65">
      <c r="BG6905" t="str">
        <f t="shared" ref="BG6905:BG6968" ca="1" si="826">IF(A6905="","",DATEDIF(J6905,TODAY(),"y"))</f>
        <v/>
      </c>
      <c r="BH6905" t="str">
        <f t="shared" ref="BH6905:BH6968" si="827">IF(A6905="","",IF(BG6905&lt;61,"Moins de 61",IF(BG6905&lt;66,"61 à 65",IF(BG6905&lt;71,"66 à 70",IF(BG6905&lt;76,"71 à 75",IF(BG6905&lt;81,"76 à 80",IF(BG6905&lt;86,"81 à 85",IF(BG6905&lt;91,"86 à 90",IF(BG6905&lt;96,"91 à 95",IF(BG6905&lt;101,"96 à 100",IF(BG6905&gt;=101,"101 et plus","")))))))))))</f>
        <v/>
      </c>
      <c r="BI6905" t="str">
        <f t="shared" ref="BI6905:BI6968" si="828">IF(B6905="","",IF(BG6905&lt;66,"Moins de 66",IF(BG6905&lt;71,"66 à 70",IF(BG6905&lt;76,"71 à 75",IF(BG6905&lt;81,"76 à 80",IF(BG6905&gt;=81,"plus de 80",""))))))</f>
        <v/>
      </c>
      <c r="BJ6905" t="str">
        <f t="shared" ref="BJ6905:BJ6968" ca="1" si="829">IF(A6905="","",DATEDIF(L6905,TODAY(),"y"))</f>
        <v/>
      </c>
      <c r="BK6905">
        <f t="shared" si="824"/>
        <v>1900</v>
      </c>
      <c r="BL6905">
        <f t="shared" si="825"/>
        <v>1900</v>
      </c>
      <c r="BM6905" t="str">
        <f t="shared" si="823"/>
        <v/>
      </c>
    </row>
    <row r="6906" spans="59:65">
      <c r="BG6906" t="str">
        <f t="shared" ca="1" si="826"/>
        <v/>
      </c>
      <c r="BH6906" t="str">
        <f t="shared" si="827"/>
        <v/>
      </c>
      <c r="BI6906" t="str">
        <f t="shared" si="828"/>
        <v/>
      </c>
      <c r="BJ6906" t="str">
        <f t="shared" ca="1" si="829"/>
        <v/>
      </c>
      <c r="BK6906">
        <f t="shared" si="824"/>
        <v>1900</v>
      </c>
      <c r="BL6906">
        <f t="shared" si="825"/>
        <v>1900</v>
      </c>
      <c r="BM6906" t="str">
        <f t="shared" si="823"/>
        <v/>
      </c>
    </row>
    <row r="6907" spans="59:65">
      <c r="BG6907" t="str">
        <f t="shared" ca="1" si="826"/>
        <v/>
      </c>
      <c r="BH6907" t="str">
        <f t="shared" si="827"/>
        <v/>
      </c>
      <c r="BI6907" t="str">
        <f t="shared" si="828"/>
        <v/>
      </c>
      <c r="BJ6907" t="str">
        <f t="shared" ca="1" si="829"/>
        <v/>
      </c>
      <c r="BK6907">
        <f t="shared" si="824"/>
        <v>1900</v>
      </c>
      <c r="BL6907">
        <f t="shared" si="825"/>
        <v>1900</v>
      </c>
      <c r="BM6907" t="str">
        <f t="shared" si="823"/>
        <v/>
      </c>
    </row>
    <row r="6908" spans="59:65">
      <c r="BG6908" t="str">
        <f t="shared" ca="1" si="826"/>
        <v/>
      </c>
      <c r="BH6908" t="str">
        <f t="shared" si="827"/>
        <v/>
      </c>
      <c r="BI6908" t="str">
        <f t="shared" si="828"/>
        <v/>
      </c>
      <c r="BJ6908" t="str">
        <f t="shared" ca="1" si="829"/>
        <v/>
      </c>
      <c r="BK6908">
        <f t="shared" si="824"/>
        <v>1900</v>
      </c>
      <c r="BL6908">
        <f t="shared" si="825"/>
        <v>1900</v>
      </c>
      <c r="BM6908" t="str">
        <f t="shared" si="823"/>
        <v/>
      </c>
    </row>
    <row r="6909" spans="59:65">
      <c r="BG6909" t="str">
        <f t="shared" ca="1" si="826"/>
        <v/>
      </c>
      <c r="BH6909" t="str">
        <f t="shared" si="827"/>
        <v/>
      </c>
      <c r="BI6909" t="str">
        <f t="shared" si="828"/>
        <v/>
      </c>
      <c r="BJ6909" t="str">
        <f t="shared" ca="1" si="829"/>
        <v/>
      </c>
      <c r="BK6909">
        <f t="shared" si="824"/>
        <v>1900</v>
      </c>
      <c r="BL6909">
        <f t="shared" si="825"/>
        <v>1900</v>
      </c>
      <c r="BM6909" t="str">
        <f t="shared" si="823"/>
        <v/>
      </c>
    </row>
    <row r="6910" spans="59:65">
      <c r="BG6910" t="str">
        <f t="shared" ca="1" si="826"/>
        <v/>
      </c>
      <c r="BH6910" t="str">
        <f t="shared" si="827"/>
        <v/>
      </c>
      <c r="BI6910" t="str">
        <f t="shared" si="828"/>
        <v/>
      </c>
      <c r="BJ6910" t="str">
        <f t="shared" ca="1" si="829"/>
        <v/>
      </c>
      <c r="BK6910">
        <f t="shared" si="824"/>
        <v>1900</v>
      </c>
      <c r="BL6910">
        <f t="shared" si="825"/>
        <v>1900</v>
      </c>
      <c r="BM6910" t="str">
        <f t="shared" si="823"/>
        <v/>
      </c>
    </row>
    <row r="6911" spans="59:65">
      <c r="BG6911" t="str">
        <f t="shared" ca="1" si="826"/>
        <v/>
      </c>
      <c r="BH6911" t="str">
        <f t="shared" si="827"/>
        <v/>
      </c>
      <c r="BI6911" t="str">
        <f t="shared" si="828"/>
        <v/>
      </c>
      <c r="BJ6911" t="str">
        <f t="shared" ca="1" si="829"/>
        <v/>
      </c>
      <c r="BK6911">
        <f t="shared" si="824"/>
        <v>1900</v>
      </c>
      <c r="BL6911">
        <f t="shared" si="825"/>
        <v>1900</v>
      </c>
      <c r="BM6911" t="str">
        <f t="shared" si="823"/>
        <v/>
      </c>
    </row>
    <row r="6912" spans="59:65">
      <c r="BG6912" t="str">
        <f t="shared" ca="1" si="826"/>
        <v/>
      </c>
      <c r="BH6912" t="str">
        <f t="shared" si="827"/>
        <v/>
      </c>
      <c r="BI6912" t="str">
        <f t="shared" si="828"/>
        <v/>
      </c>
      <c r="BJ6912" t="str">
        <f t="shared" ca="1" si="829"/>
        <v/>
      </c>
      <c r="BK6912">
        <f t="shared" si="824"/>
        <v>1900</v>
      </c>
      <c r="BL6912">
        <f t="shared" si="825"/>
        <v>1900</v>
      </c>
      <c r="BM6912" t="str">
        <f t="shared" si="823"/>
        <v/>
      </c>
    </row>
    <row r="6913" spans="59:65">
      <c r="BG6913" t="str">
        <f t="shared" ca="1" si="826"/>
        <v/>
      </c>
      <c r="BH6913" t="str">
        <f t="shared" si="827"/>
        <v/>
      </c>
      <c r="BI6913" t="str">
        <f t="shared" si="828"/>
        <v/>
      </c>
      <c r="BJ6913" t="str">
        <f t="shared" ca="1" si="829"/>
        <v/>
      </c>
      <c r="BK6913">
        <f t="shared" si="824"/>
        <v>1900</v>
      </c>
      <c r="BL6913">
        <f t="shared" si="825"/>
        <v>1900</v>
      </c>
      <c r="BM6913" t="str">
        <f t="shared" si="823"/>
        <v/>
      </c>
    </row>
    <row r="6914" spans="59:65">
      <c r="BG6914" t="str">
        <f t="shared" ca="1" si="826"/>
        <v/>
      </c>
      <c r="BH6914" t="str">
        <f t="shared" si="827"/>
        <v/>
      </c>
      <c r="BI6914" t="str">
        <f t="shared" si="828"/>
        <v/>
      </c>
      <c r="BJ6914" t="str">
        <f t="shared" ca="1" si="829"/>
        <v/>
      </c>
      <c r="BK6914">
        <f t="shared" si="824"/>
        <v>1900</v>
      </c>
      <c r="BL6914">
        <f t="shared" si="825"/>
        <v>1900</v>
      </c>
      <c r="BM6914" t="str">
        <f t="shared" ref="BM6914:BM6977" si="830">IF(A6914="","",IF(O6914="Adhérent",BG6914,""))</f>
        <v/>
      </c>
    </row>
    <row r="6915" spans="59:65">
      <c r="BG6915" t="str">
        <f t="shared" ca="1" si="826"/>
        <v/>
      </c>
      <c r="BH6915" t="str">
        <f t="shared" si="827"/>
        <v/>
      </c>
      <c r="BI6915" t="str">
        <f t="shared" si="828"/>
        <v/>
      </c>
      <c r="BJ6915" t="str">
        <f t="shared" ca="1" si="829"/>
        <v/>
      </c>
      <c r="BK6915">
        <f t="shared" ref="BK6915:BK6978" si="831">YEAR(L6915)</f>
        <v>1900</v>
      </c>
      <c r="BL6915">
        <f t="shared" ref="BL6915:BL6978" si="832">YEAR(E6915)</f>
        <v>1900</v>
      </c>
      <c r="BM6915" t="str">
        <f t="shared" si="830"/>
        <v/>
      </c>
    </row>
    <row r="6916" spans="59:65">
      <c r="BG6916" t="str">
        <f t="shared" ca="1" si="826"/>
        <v/>
      </c>
      <c r="BH6916" t="str">
        <f t="shared" si="827"/>
        <v/>
      </c>
      <c r="BI6916" t="str">
        <f t="shared" si="828"/>
        <v/>
      </c>
      <c r="BJ6916" t="str">
        <f t="shared" ca="1" si="829"/>
        <v/>
      </c>
      <c r="BK6916">
        <f t="shared" si="831"/>
        <v>1900</v>
      </c>
      <c r="BL6916">
        <f t="shared" si="832"/>
        <v>1900</v>
      </c>
      <c r="BM6916" t="str">
        <f t="shared" si="830"/>
        <v/>
      </c>
    </row>
    <row r="6917" spans="59:65">
      <c r="BG6917" t="str">
        <f t="shared" ca="1" si="826"/>
        <v/>
      </c>
      <c r="BH6917" t="str">
        <f t="shared" si="827"/>
        <v/>
      </c>
      <c r="BI6917" t="str">
        <f t="shared" si="828"/>
        <v/>
      </c>
      <c r="BJ6917" t="str">
        <f t="shared" ca="1" si="829"/>
        <v/>
      </c>
      <c r="BK6917">
        <f t="shared" si="831"/>
        <v>1900</v>
      </c>
      <c r="BL6917">
        <f t="shared" si="832"/>
        <v>1900</v>
      </c>
      <c r="BM6917" t="str">
        <f t="shared" si="830"/>
        <v/>
      </c>
    </row>
    <row r="6918" spans="59:65">
      <c r="BG6918" t="str">
        <f t="shared" ca="1" si="826"/>
        <v/>
      </c>
      <c r="BH6918" t="str">
        <f t="shared" si="827"/>
        <v/>
      </c>
      <c r="BI6918" t="str">
        <f t="shared" si="828"/>
        <v/>
      </c>
      <c r="BJ6918" t="str">
        <f t="shared" ca="1" si="829"/>
        <v/>
      </c>
      <c r="BK6918">
        <f t="shared" si="831"/>
        <v>1900</v>
      </c>
      <c r="BL6918">
        <f t="shared" si="832"/>
        <v>1900</v>
      </c>
      <c r="BM6918" t="str">
        <f t="shared" si="830"/>
        <v/>
      </c>
    </row>
    <row r="6919" spans="59:65">
      <c r="BG6919" t="str">
        <f t="shared" ca="1" si="826"/>
        <v/>
      </c>
      <c r="BH6919" t="str">
        <f t="shared" si="827"/>
        <v/>
      </c>
      <c r="BI6919" t="str">
        <f t="shared" si="828"/>
        <v/>
      </c>
      <c r="BJ6919" t="str">
        <f t="shared" ca="1" si="829"/>
        <v/>
      </c>
      <c r="BK6919">
        <f t="shared" si="831"/>
        <v>1900</v>
      </c>
      <c r="BL6919">
        <f t="shared" si="832"/>
        <v>1900</v>
      </c>
      <c r="BM6919" t="str">
        <f t="shared" si="830"/>
        <v/>
      </c>
    </row>
    <row r="6920" spans="59:65">
      <c r="BG6920" t="str">
        <f t="shared" ca="1" si="826"/>
        <v/>
      </c>
      <c r="BH6920" t="str">
        <f t="shared" si="827"/>
        <v/>
      </c>
      <c r="BI6920" t="str">
        <f t="shared" si="828"/>
        <v/>
      </c>
      <c r="BJ6920" t="str">
        <f t="shared" ca="1" si="829"/>
        <v/>
      </c>
      <c r="BK6920">
        <f t="shared" si="831"/>
        <v>1900</v>
      </c>
      <c r="BL6920">
        <f t="shared" si="832"/>
        <v>1900</v>
      </c>
      <c r="BM6920" t="str">
        <f t="shared" si="830"/>
        <v/>
      </c>
    </row>
    <row r="6921" spans="59:65">
      <c r="BG6921" t="str">
        <f t="shared" ca="1" si="826"/>
        <v/>
      </c>
      <c r="BH6921" t="str">
        <f t="shared" si="827"/>
        <v/>
      </c>
      <c r="BI6921" t="str">
        <f t="shared" si="828"/>
        <v/>
      </c>
      <c r="BJ6921" t="str">
        <f t="shared" ca="1" si="829"/>
        <v/>
      </c>
      <c r="BK6921">
        <f t="shared" si="831"/>
        <v>1900</v>
      </c>
      <c r="BL6921">
        <f t="shared" si="832"/>
        <v>1900</v>
      </c>
      <c r="BM6921" t="str">
        <f t="shared" si="830"/>
        <v/>
      </c>
    </row>
    <row r="6922" spans="59:65">
      <c r="BG6922" t="str">
        <f t="shared" ca="1" si="826"/>
        <v/>
      </c>
      <c r="BH6922" t="str">
        <f t="shared" si="827"/>
        <v/>
      </c>
      <c r="BI6922" t="str">
        <f t="shared" si="828"/>
        <v/>
      </c>
      <c r="BJ6922" t="str">
        <f t="shared" ca="1" si="829"/>
        <v/>
      </c>
      <c r="BK6922">
        <f t="shared" si="831"/>
        <v>1900</v>
      </c>
      <c r="BL6922">
        <f t="shared" si="832"/>
        <v>1900</v>
      </c>
      <c r="BM6922" t="str">
        <f t="shared" si="830"/>
        <v/>
      </c>
    </row>
    <row r="6923" spans="59:65">
      <c r="BG6923" t="str">
        <f t="shared" ca="1" si="826"/>
        <v/>
      </c>
      <c r="BH6923" t="str">
        <f t="shared" si="827"/>
        <v/>
      </c>
      <c r="BI6923" t="str">
        <f t="shared" si="828"/>
        <v/>
      </c>
      <c r="BJ6923" t="str">
        <f t="shared" ca="1" si="829"/>
        <v/>
      </c>
      <c r="BK6923">
        <f t="shared" si="831"/>
        <v>1900</v>
      </c>
      <c r="BL6923">
        <f t="shared" si="832"/>
        <v>1900</v>
      </c>
      <c r="BM6923" t="str">
        <f t="shared" si="830"/>
        <v/>
      </c>
    </row>
    <row r="6924" spans="59:65">
      <c r="BG6924" t="str">
        <f t="shared" ca="1" si="826"/>
        <v/>
      </c>
      <c r="BH6924" t="str">
        <f t="shared" si="827"/>
        <v/>
      </c>
      <c r="BI6924" t="str">
        <f t="shared" si="828"/>
        <v/>
      </c>
      <c r="BJ6924" t="str">
        <f t="shared" ca="1" si="829"/>
        <v/>
      </c>
      <c r="BK6924">
        <f t="shared" si="831"/>
        <v>1900</v>
      </c>
      <c r="BL6924">
        <f t="shared" si="832"/>
        <v>1900</v>
      </c>
      <c r="BM6924" t="str">
        <f t="shared" si="830"/>
        <v/>
      </c>
    </row>
    <row r="6925" spans="59:65">
      <c r="BG6925" t="str">
        <f t="shared" ca="1" si="826"/>
        <v/>
      </c>
      <c r="BH6925" t="str">
        <f t="shared" si="827"/>
        <v/>
      </c>
      <c r="BI6925" t="str">
        <f t="shared" si="828"/>
        <v/>
      </c>
      <c r="BJ6925" t="str">
        <f t="shared" ca="1" si="829"/>
        <v/>
      </c>
      <c r="BK6925">
        <f t="shared" si="831"/>
        <v>1900</v>
      </c>
      <c r="BL6925">
        <f t="shared" si="832"/>
        <v>1900</v>
      </c>
      <c r="BM6925" t="str">
        <f t="shared" si="830"/>
        <v/>
      </c>
    </row>
    <row r="6926" spans="59:65">
      <c r="BG6926" t="str">
        <f t="shared" ca="1" si="826"/>
        <v/>
      </c>
      <c r="BH6926" t="str">
        <f t="shared" si="827"/>
        <v/>
      </c>
      <c r="BI6926" t="str">
        <f t="shared" si="828"/>
        <v/>
      </c>
      <c r="BJ6926" t="str">
        <f t="shared" ca="1" si="829"/>
        <v/>
      </c>
      <c r="BK6926">
        <f t="shared" si="831"/>
        <v>1900</v>
      </c>
      <c r="BL6926">
        <f t="shared" si="832"/>
        <v>1900</v>
      </c>
      <c r="BM6926" t="str">
        <f t="shared" si="830"/>
        <v/>
      </c>
    </row>
    <row r="6927" spans="59:65">
      <c r="BG6927" t="str">
        <f t="shared" ca="1" si="826"/>
        <v/>
      </c>
      <c r="BH6927" t="str">
        <f t="shared" si="827"/>
        <v/>
      </c>
      <c r="BI6927" t="str">
        <f t="shared" si="828"/>
        <v/>
      </c>
      <c r="BJ6927" t="str">
        <f t="shared" ca="1" si="829"/>
        <v/>
      </c>
      <c r="BK6927">
        <f t="shared" si="831"/>
        <v>1900</v>
      </c>
      <c r="BL6927">
        <f t="shared" si="832"/>
        <v>1900</v>
      </c>
      <c r="BM6927" t="str">
        <f t="shared" si="830"/>
        <v/>
      </c>
    </row>
    <row r="6928" spans="59:65">
      <c r="BG6928" t="str">
        <f t="shared" ca="1" si="826"/>
        <v/>
      </c>
      <c r="BH6928" t="str">
        <f t="shared" si="827"/>
        <v/>
      </c>
      <c r="BI6928" t="str">
        <f t="shared" si="828"/>
        <v/>
      </c>
      <c r="BJ6928" t="str">
        <f t="shared" ca="1" si="829"/>
        <v/>
      </c>
      <c r="BK6928">
        <f t="shared" si="831"/>
        <v>1900</v>
      </c>
      <c r="BL6928">
        <f t="shared" si="832"/>
        <v>1900</v>
      </c>
      <c r="BM6928" t="str">
        <f t="shared" si="830"/>
        <v/>
      </c>
    </row>
    <row r="6929" spans="59:65">
      <c r="BG6929" t="str">
        <f t="shared" ca="1" si="826"/>
        <v/>
      </c>
      <c r="BH6929" t="str">
        <f t="shared" si="827"/>
        <v/>
      </c>
      <c r="BI6929" t="str">
        <f t="shared" si="828"/>
        <v/>
      </c>
      <c r="BJ6929" t="str">
        <f t="shared" ca="1" si="829"/>
        <v/>
      </c>
      <c r="BK6929">
        <f t="shared" si="831"/>
        <v>1900</v>
      </c>
      <c r="BL6929">
        <f t="shared" si="832"/>
        <v>1900</v>
      </c>
      <c r="BM6929" t="str">
        <f t="shared" si="830"/>
        <v/>
      </c>
    </row>
    <row r="6930" spans="59:65">
      <c r="BG6930" t="str">
        <f t="shared" ca="1" si="826"/>
        <v/>
      </c>
      <c r="BH6930" t="str">
        <f t="shared" si="827"/>
        <v/>
      </c>
      <c r="BI6930" t="str">
        <f t="shared" si="828"/>
        <v/>
      </c>
      <c r="BJ6930" t="str">
        <f t="shared" ca="1" si="829"/>
        <v/>
      </c>
      <c r="BK6930">
        <f t="shared" si="831"/>
        <v>1900</v>
      </c>
      <c r="BL6930">
        <f t="shared" si="832"/>
        <v>1900</v>
      </c>
      <c r="BM6930" t="str">
        <f t="shared" si="830"/>
        <v/>
      </c>
    </row>
    <row r="6931" spans="59:65">
      <c r="BG6931" t="str">
        <f t="shared" ca="1" si="826"/>
        <v/>
      </c>
      <c r="BH6931" t="str">
        <f t="shared" si="827"/>
        <v/>
      </c>
      <c r="BI6931" t="str">
        <f t="shared" si="828"/>
        <v/>
      </c>
      <c r="BJ6931" t="str">
        <f t="shared" ca="1" si="829"/>
        <v/>
      </c>
      <c r="BK6931">
        <f t="shared" si="831"/>
        <v>1900</v>
      </c>
      <c r="BL6931">
        <f t="shared" si="832"/>
        <v>1900</v>
      </c>
      <c r="BM6931" t="str">
        <f t="shared" si="830"/>
        <v/>
      </c>
    </row>
    <row r="6932" spans="59:65">
      <c r="BG6932" t="str">
        <f t="shared" ca="1" si="826"/>
        <v/>
      </c>
      <c r="BH6932" t="str">
        <f t="shared" si="827"/>
        <v/>
      </c>
      <c r="BI6932" t="str">
        <f t="shared" si="828"/>
        <v/>
      </c>
      <c r="BJ6932" t="str">
        <f t="shared" ca="1" si="829"/>
        <v/>
      </c>
      <c r="BK6932">
        <f t="shared" si="831"/>
        <v>1900</v>
      </c>
      <c r="BL6932">
        <f t="shared" si="832"/>
        <v>1900</v>
      </c>
      <c r="BM6932" t="str">
        <f t="shared" si="830"/>
        <v/>
      </c>
    </row>
    <row r="6933" spans="59:65">
      <c r="BG6933" t="str">
        <f t="shared" ca="1" si="826"/>
        <v/>
      </c>
      <c r="BH6933" t="str">
        <f t="shared" si="827"/>
        <v/>
      </c>
      <c r="BI6933" t="str">
        <f t="shared" si="828"/>
        <v/>
      </c>
      <c r="BJ6933" t="str">
        <f t="shared" ca="1" si="829"/>
        <v/>
      </c>
      <c r="BK6933">
        <f t="shared" si="831"/>
        <v>1900</v>
      </c>
      <c r="BL6933">
        <f t="shared" si="832"/>
        <v>1900</v>
      </c>
      <c r="BM6933" t="str">
        <f t="shared" si="830"/>
        <v/>
      </c>
    </row>
    <row r="6934" spans="59:65">
      <c r="BG6934" t="str">
        <f t="shared" ca="1" si="826"/>
        <v/>
      </c>
      <c r="BH6934" t="str">
        <f t="shared" si="827"/>
        <v/>
      </c>
      <c r="BI6934" t="str">
        <f t="shared" si="828"/>
        <v/>
      </c>
      <c r="BJ6934" t="str">
        <f t="shared" ca="1" si="829"/>
        <v/>
      </c>
      <c r="BK6934">
        <f t="shared" si="831"/>
        <v>1900</v>
      </c>
      <c r="BL6934">
        <f t="shared" si="832"/>
        <v>1900</v>
      </c>
      <c r="BM6934" t="str">
        <f t="shared" si="830"/>
        <v/>
      </c>
    </row>
    <row r="6935" spans="59:65">
      <c r="BG6935" t="str">
        <f t="shared" ca="1" si="826"/>
        <v/>
      </c>
      <c r="BH6935" t="str">
        <f t="shared" si="827"/>
        <v/>
      </c>
      <c r="BI6935" t="str">
        <f t="shared" si="828"/>
        <v/>
      </c>
      <c r="BJ6935" t="str">
        <f t="shared" ca="1" si="829"/>
        <v/>
      </c>
      <c r="BK6935">
        <f t="shared" si="831"/>
        <v>1900</v>
      </c>
      <c r="BL6935">
        <f t="shared" si="832"/>
        <v>1900</v>
      </c>
      <c r="BM6935" t="str">
        <f t="shared" si="830"/>
        <v/>
      </c>
    </row>
    <row r="6936" spans="59:65">
      <c r="BG6936" t="str">
        <f t="shared" ca="1" si="826"/>
        <v/>
      </c>
      <c r="BH6936" t="str">
        <f t="shared" si="827"/>
        <v/>
      </c>
      <c r="BI6936" t="str">
        <f t="shared" si="828"/>
        <v/>
      </c>
      <c r="BJ6936" t="str">
        <f t="shared" ca="1" si="829"/>
        <v/>
      </c>
      <c r="BK6936">
        <f t="shared" si="831"/>
        <v>1900</v>
      </c>
      <c r="BL6936">
        <f t="shared" si="832"/>
        <v>1900</v>
      </c>
      <c r="BM6936" t="str">
        <f t="shared" si="830"/>
        <v/>
      </c>
    </row>
    <row r="6937" spans="59:65">
      <c r="BG6937" t="str">
        <f t="shared" ca="1" si="826"/>
        <v/>
      </c>
      <c r="BH6937" t="str">
        <f t="shared" si="827"/>
        <v/>
      </c>
      <c r="BI6937" t="str">
        <f t="shared" si="828"/>
        <v/>
      </c>
      <c r="BJ6937" t="str">
        <f t="shared" ca="1" si="829"/>
        <v/>
      </c>
      <c r="BK6937">
        <f t="shared" si="831"/>
        <v>1900</v>
      </c>
      <c r="BL6937">
        <f t="shared" si="832"/>
        <v>1900</v>
      </c>
      <c r="BM6937" t="str">
        <f t="shared" si="830"/>
        <v/>
      </c>
    </row>
    <row r="6938" spans="59:65">
      <c r="BG6938" t="str">
        <f t="shared" ca="1" si="826"/>
        <v/>
      </c>
      <c r="BH6938" t="str">
        <f t="shared" si="827"/>
        <v/>
      </c>
      <c r="BI6938" t="str">
        <f t="shared" si="828"/>
        <v/>
      </c>
      <c r="BJ6938" t="str">
        <f t="shared" ca="1" si="829"/>
        <v/>
      </c>
      <c r="BK6938">
        <f t="shared" si="831"/>
        <v>1900</v>
      </c>
      <c r="BL6938">
        <f t="shared" si="832"/>
        <v>1900</v>
      </c>
      <c r="BM6938" t="str">
        <f t="shared" si="830"/>
        <v/>
      </c>
    </row>
    <row r="6939" spans="59:65">
      <c r="BG6939" t="str">
        <f t="shared" ca="1" si="826"/>
        <v/>
      </c>
      <c r="BH6939" t="str">
        <f t="shared" si="827"/>
        <v/>
      </c>
      <c r="BI6939" t="str">
        <f t="shared" si="828"/>
        <v/>
      </c>
      <c r="BJ6939" t="str">
        <f t="shared" ca="1" si="829"/>
        <v/>
      </c>
      <c r="BK6939">
        <f t="shared" si="831"/>
        <v>1900</v>
      </c>
      <c r="BL6939">
        <f t="shared" si="832"/>
        <v>1900</v>
      </c>
      <c r="BM6939" t="str">
        <f t="shared" si="830"/>
        <v/>
      </c>
    </row>
    <row r="6940" spans="59:65">
      <c r="BG6940" t="str">
        <f t="shared" ca="1" si="826"/>
        <v/>
      </c>
      <c r="BH6940" t="str">
        <f t="shared" si="827"/>
        <v/>
      </c>
      <c r="BI6940" t="str">
        <f t="shared" si="828"/>
        <v/>
      </c>
      <c r="BJ6940" t="str">
        <f t="shared" ca="1" si="829"/>
        <v/>
      </c>
      <c r="BK6940">
        <f t="shared" si="831"/>
        <v>1900</v>
      </c>
      <c r="BL6940">
        <f t="shared" si="832"/>
        <v>1900</v>
      </c>
      <c r="BM6940" t="str">
        <f t="shared" si="830"/>
        <v/>
      </c>
    </row>
    <row r="6941" spans="59:65">
      <c r="BG6941" t="str">
        <f t="shared" ca="1" si="826"/>
        <v/>
      </c>
      <c r="BH6941" t="str">
        <f t="shared" si="827"/>
        <v/>
      </c>
      <c r="BI6941" t="str">
        <f t="shared" si="828"/>
        <v/>
      </c>
      <c r="BJ6941" t="str">
        <f t="shared" ca="1" si="829"/>
        <v/>
      </c>
      <c r="BK6941">
        <f t="shared" si="831"/>
        <v>1900</v>
      </c>
      <c r="BL6941">
        <f t="shared" si="832"/>
        <v>1900</v>
      </c>
      <c r="BM6941" t="str">
        <f t="shared" si="830"/>
        <v/>
      </c>
    </row>
    <row r="6942" spans="59:65">
      <c r="BG6942" t="str">
        <f t="shared" ca="1" si="826"/>
        <v/>
      </c>
      <c r="BH6942" t="str">
        <f t="shared" si="827"/>
        <v/>
      </c>
      <c r="BI6942" t="str">
        <f t="shared" si="828"/>
        <v/>
      </c>
      <c r="BJ6942" t="str">
        <f t="shared" ca="1" si="829"/>
        <v/>
      </c>
      <c r="BK6942">
        <f t="shared" si="831"/>
        <v>1900</v>
      </c>
      <c r="BL6942">
        <f t="shared" si="832"/>
        <v>1900</v>
      </c>
      <c r="BM6942" t="str">
        <f t="shared" si="830"/>
        <v/>
      </c>
    </row>
    <row r="6943" spans="59:65">
      <c r="BG6943" t="str">
        <f t="shared" ca="1" si="826"/>
        <v/>
      </c>
      <c r="BH6943" t="str">
        <f t="shared" si="827"/>
        <v/>
      </c>
      <c r="BI6943" t="str">
        <f t="shared" si="828"/>
        <v/>
      </c>
      <c r="BJ6943" t="str">
        <f t="shared" ca="1" si="829"/>
        <v/>
      </c>
      <c r="BK6943">
        <f t="shared" si="831"/>
        <v>1900</v>
      </c>
      <c r="BL6943">
        <f t="shared" si="832"/>
        <v>1900</v>
      </c>
      <c r="BM6943" t="str">
        <f t="shared" si="830"/>
        <v/>
      </c>
    </row>
    <row r="6944" spans="59:65">
      <c r="BG6944" t="str">
        <f t="shared" ca="1" si="826"/>
        <v/>
      </c>
      <c r="BH6944" t="str">
        <f t="shared" si="827"/>
        <v/>
      </c>
      <c r="BI6944" t="str">
        <f t="shared" si="828"/>
        <v/>
      </c>
      <c r="BJ6944" t="str">
        <f t="shared" ca="1" si="829"/>
        <v/>
      </c>
      <c r="BK6944">
        <f t="shared" si="831"/>
        <v>1900</v>
      </c>
      <c r="BL6944">
        <f t="shared" si="832"/>
        <v>1900</v>
      </c>
      <c r="BM6944" t="str">
        <f t="shared" si="830"/>
        <v/>
      </c>
    </row>
    <row r="6945" spans="59:65">
      <c r="BG6945" t="str">
        <f t="shared" ca="1" si="826"/>
        <v/>
      </c>
      <c r="BH6945" t="str">
        <f t="shared" si="827"/>
        <v/>
      </c>
      <c r="BI6945" t="str">
        <f t="shared" si="828"/>
        <v/>
      </c>
      <c r="BJ6945" t="str">
        <f t="shared" ca="1" si="829"/>
        <v/>
      </c>
      <c r="BK6945">
        <f t="shared" si="831"/>
        <v>1900</v>
      </c>
      <c r="BL6945">
        <f t="shared" si="832"/>
        <v>1900</v>
      </c>
      <c r="BM6945" t="str">
        <f t="shared" si="830"/>
        <v/>
      </c>
    </row>
    <row r="6946" spans="59:65">
      <c r="BG6946" t="str">
        <f t="shared" ca="1" si="826"/>
        <v/>
      </c>
      <c r="BH6946" t="str">
        <f t="shared" si="827"/>
        <v/>
      </c>
      <c r="BI6946" t="str">
        <f t="shared" si="828"/>
        <v/>
      </c>
      <c r="BJ6946" t="str">
        <f t="shared" ca="1" si="829"/>
        <v/>
      </c>
      <c r="BK6946">
        <f t="shared" si="831"/>
        <v>1900</v>
      </c>
      <c r="BL6946">
        <f t="shared" si="832"/>
        <v>1900</v>
      </c>
      <c r="BM6946" t="str">
        <f t="shared" si="830"/>
        <v/>
      </c>
    </row>
    <row r="6947" spans="59:65">
      <c r="BG6947" t="str">
        <f t="shared" ca="1" si="826"/>
        <v/>
      </c>
      <c r="BH6947" t="str">
        <f t="shared" si="827"/>
        <v/>
      </c>
      <c r="BI6947" t="str">
        <f t="shared" si="828"/>
        <v/>
      </c>
      <c r="BJ6947" t="str">
        <f t="shared" ca="1" si="829"/>
        <v/>
      </c>
      <c r="BK6947">
        <f t="shared" si="831"/>
        <v>1900</v>
      </c>
      <c r="BL6947">
        <f t="shared" si="832"/>
        <v>1900</v>
      </c>
      <c r="BM6947" t="str">
        <f t="shared" si="830"/>
        <v/>
      </c>
    </row>
    <row r="6948" spans="59:65">
      <c r="BG6948" t="str">
        <f t="shared" ca="1" si="826"/>
        <v/>
      </c>
      <c r="BH6948" t="str">
        <f t="shared" si="827"/>
        <v/>
      </c>
      <c r="BI6948" t="str">
        <f t="shared" si="828"/>
        <v/>
      </c>
      <c r="BJ6948" t="str">
        <f t="shared" ca="1" si="829"/>
        <v/>
      </c>
      <c r="BK6948">
        <f t="shared" si="831"/>
        <v>1900</v>
      </c>
      <c r="BL6948">
        <f t="shared" si="832"/>
        <v>1900</v>
      </c>
      <c r="BM6948" t="str">
        <f t="shared" si="830"/>
        <v/>
      </c>
    </row>
    <row r="6949" spans="59:65">
      <c r="BG6949" t="str">
        <f t="shared" ca="1" si="826"/>
        <v/>
      </c>
      <c r="BH6949" t="str">
        <f t="shared" si="827"/>
        <v/>
      </c>
      <c r="BI6949" t="str">
        <f t="shared" si="828"/>
        <v/>
      </c>
      <c r="BJ6949" t="str">
        <f t="shared" ca="1" si="829"/>
        <v/>
      </c>
      <c r="BK6949">
        <f t="shared" si="831"/>
        <v>1900</v>
      </c>
      <c r="BL6949">
        <f t="shared" si="832"/>
        <v>1900</v>
      </c>
      <c r="BM6949" t="str">
        <f t="shared" si="830"/>
        <v/>
      </c>
    </row>
    <row r="6950" spans="59:65">
      <c r="BG6950" t="str">
        <f t="shared" ca="1" si="826"/>
        <v/>
      </c>
      <c r="BH6950" t="str">
        <f t="shared" si="827"/>
        <v/>
      </c>
      <c r="BI6950" t="str">
        <f t="shared" si="828"/>
        <v/>
      </c>
      <c r="BJ6950" t="str">
        <f t="shared" ca="1" si="829"/>
        <v/>
      </c>
      <c r="BK6950">
        <f t="shared" si="831"/>
        <v>1900</v>
      </c>
      <c r="BL6950">
        <f t="shared" si="832"/>
        <v>1900</v>
      </c>
      <c r="BM6950" t="str">
        <f t="shared" si="830"/>
        <v/>
      </c>
    </row>
    <row r="6951" spans="59:65">
      <c r="BG6951" t="str">
        <f t="shared" ca="1" si="826"/>
        <v/>
      </c>
      <c r="BH6951" t="str">
        <f t="shared" si="827"/>
        <v/>
      </c>
      <c r="BI6951" t="str">
        <f t="shared" si="828"/>
        <v/>
      </c>
      <c r="BJ6951" t="str">
        <f t="shared" ca="1" si="829"/>
        <v/>
      </c>
      <c r="BK6951">
        <f t="shared" si="831"/>
        <v>1900</v>
      </c>
      <c r="BL6951">
        <f t="shared" si="832"/>
        <v>1900</v>
      </c>
      <c r="BM6951" t="str">
        <f t="shared" si="830"/>
        <v/>
      </c>
    </row>
    <row r="6952" spans="59:65">
      <c r="BG6952" t="str">
        <f t="shared" ca="1" si="826"/>
        <v/>
      </c>
      <c r="BH6952" t="str">
        <f t="shared" si="827"/>
        <v/>
      </c>
      <c r="BI6952" t="str">
        <f t="shared" si="828"/>
        <v/>
      </c>
      <c r="BJ6952" t="str">
        <f t="shared" ca="1" si="829"/>
        <v/>
      </c>
      <c r="BK6952">
        <f t="shared" si="831"/>
        <v>1900</v>
      </c>
      <c r="BL6952">
        <f t="shared" si="832"/>
        <v>1900</v>
      </c>
      <c r="BM6952" t="str">
        <f t="shared" si="830"/>
        <v/>
      </c>
    </row>
    <row r="6953" spans="59:65">
      <c r="BG6953" t="str">
        <f t="shared" ca="1" si="826"/>
        <v/>
      </c>
      <c r="BH6953" t="str">
        <f t="shared" si="827"/>
        <v/>
      </c>
      <c r="BI6953" t="str">
        <f t="shared" si="828"/>
        <v/>
      </c>
      <c r="BJ6953" t="str">
        <f t="shared" ca="1" si="829"/>
        <v/>
      </c>
      <c r="BK6953">
        <f t="shared" si="831"/>
        <v>1900</v>
      </c>
      <c r="BL6953">
        <f t="shared" si="832"/>
        <v>1900</v>
      </c>
      <c r="BM6953" t="str">
        <f t="shared" si="830"/>
        <v/>
      </c>
    </row>
    <row r="6954" spans="59:65">
      <c r="BG6954" t="str">
        <f t="shared" ca="1" si="826"/>
        <v/>
      </c>
      <c r="BH6954" t="str">
        <f t="shared" si="827"/>
        <v/>
      </c>
      <c r="BI6954" t="str">
        <f t="shared" si="828"/>
        <v/>
      </c>
      <c r="BJ6954" t="str">
        <f t="shared" ca="1" si="829"/>
        <v/>
      </c>
      <c r="BK6954">
        <f t="shared" si="831"/>
        <v>1900</v>
      </c>
      <c r="BL6954">
        <f t="shared" si="832"/>
        <v>1900</v>
      </c>
      <c r="BM6954" t="str">
        <f t="shared" si="830"/>
        <v/>
      </c>
    </row>
    <row r="6955" spans="59:65">
      <c r="BG6955" t="str">
        <f t="shared" ca="1" si="826"/>
        <v/>
      </c>
      <c r="BH6955" t="str">
        <f t="shared" si="827"/>
        <v/>
      </c>
      <c r="BI6955" t="str">
        <f t="shared" si="828"/>
        <v/>
      </c>
      <c r="BJ6955" t="str">
        <f t="shared" ca="1" si="829"/>
        <v/>
      </c>
      <c r="BK6955">
        <f t="shared" si="831"/>
        <v>1900</v>
      </c>
      <c r="BL6955">
        <f t="shared" si="832"/>
        <v>1900</v>
      </c>
      <c r="BM6955" t="str">
        <f t="shared" si="830"/>
        <v/>
      </c>
    </row>
    <row r="6956" spans="59:65">
      <c r="BG6956" t="str">
        <f t="shared" ca="1" si="826"/>
        <v/>
      </c>
      <c r="BH6956" t="str">
        <f t="shared" si="827"/>
        <v/>
      </c>
      <c r="BI6956" t="str">
        <f t="shared" si="828"/>
        <v/>
      </c>
      <c r="BJ6956" t="str">
        <f t="shared" ca="1" si="829"/>
        <v/>
      </c>
      <c r="BK6956">
        <f t="shared" si="831"/>
        <v>1900</v>
      </c>
      <c r="BL6956">
        <f t="shared" si="832"/>
        <v>1900</v>
      </c>
      <c r="BM6956" t="str">
        <f t="shared" si="830"/>
        <v/>
      </c>
    </row>
    <row r="6957" spans="59:65">
      <c r="BG6957" t="str">
        <f t="shared" ca="1" si="826"/>
        <v/>
      </c>
      <c r="BH6957" t="str">
        <f t="shared" si="827"/>
        <v/>
      </c>
      <c r="BI6957" t="str">
        <f t="shared" si="828"/>
        <v/>
      </c>
      <c r="BJ6957" t="str">
        <f t="shared" ca="1" si="829"/>
        <v/>
      </c>
      <c r="BK6957">
        <f t="shared" si="831"/>
        <v>1900</v>
      </c>
      <c r="BL6957">
        <f t="shared" si="832"/>
        <v>1900</v>
      </c>
      <c r="BM6957" t="str">
        <f t="shared" si="830"/>
        <v/>
      </c>
    </row>
    <row r="6958" spans="59:65">
      <c r="BG6958" t="str">
        <f t="shared" ca="1" si="826"/>
        <v/>
      </c>
      <c r="BH6958" t="str">
        <f t="shared" si="827"/>
        <v/>
      </c>
      <c r="BI6958" t="str">
        <f t="shared" si="828"/>
        <v/>
      </c>
      <c r="BJ6958" t="str">
        <f t="shared" ca="1" si="829"/>
        <v/>
      </c>
      <c r="BK6958">
        <f t="shared" si="831"/>
        <v>1900</v>
      </c>
      <c r="BL6958">
        <f t="shared" si="832"/>
        <v>1900</v>
      </c>
      <c r="BM6958" t="str">
        <f t="shared" si="830"/>
        <v/>
      </c>
    </row>
    <row r="6959" spans="59:65">
      <c r="BG6959" t="str">
        <f t="shared" ca="1" si="826"/>
        <v/>
      </c>
      <c r="BH6959" t="str">
        <f t="shared" si="827"/>
        <v/>
      </c>
      <c r="BI6959" t="str">
        <f t="shared" si="828"/>
        <v/>
      </c>
      <c r="BJ6959" t="str">
        <f t="shared" ca="1" si="829"/>
        <v/>
      </c>
      <c r="BK6959">
        <f t="shared" si="831"/>
        <v>1900</v>
      </c>
      <c r="BL6959">
        <f t="shared" si="832"/>
        <v>1900</v>
      </c>
      <c r="BM6959" t="str">
        <f t="shared" si="830"/>
        <v/>
      </c>
    </row>
    <row r="6960" spans="59:65">
      <c r="BG6960" t="str">
        <f t="shared" ca="1" si="826"/>
        <v/>
      </c>
      <c r="BH6960" t="str">
        <f t="shared" si="827"/>
        <v/>
      </c>
      <c r="BI6960" t="str">
        <f t="shared" si="828"/>
        <v/>
      </c>
      <c r="BJ6960" t="str">
        <f t="shared" ca="1" si="829"/>
        <v/>
      </c>
      <c r="BK6960">
        <f t="shared" si="831"/>
        <v>1900</v>
      </c>
      <c r="BL6960">
        <f t="shared" si="832"/>
        <v>1900</v>
      </c>
      <c r="BM6960" t="str">
        <f t="shared" si="830"/>
        <v/>
      </c>
    </row>
    <row r="6961" spans="59:65">
      <c r="BG6961" t="str">
        <f t="shared" ca="1" si="826"/>
        <v/>
      </c>
      <c r="BH6961" t="str">
        <f t="shared" si="827"/>
        <v/>
      </c>
      <c r="BI6961" t="str">
        <f t="shared" si="828"/>
        <v/>
      </c>
      <c r="BJ6961" t="str">
        <f t="shared" ca="1" si="829"/>
        <v/>
      </c>
      <c r="BK6961">
        <f t="shared" si="831"/>
        <v>1900</v>
      </c>
      <c r="BL6961">
        <f t="shared" si="832"/>
        <v>1900</v>
      </c>
      <c r="BM6961" t="str">
        <f t="shared" si="830"/>
        <v/>
      </c>
    </row>
    <row r="6962" spans="59:65">
      <c r="BG6962" t="str">
        <f t="shared" ca="1" si="826"/>
        <v/>
      </c>
      <c r="BH6962" t="str">
        <f t="shared" si="827"/>
        <v/>
      </c>
      <c r="BI6962" t="str">
        <f t="shared" si="828"/>
        <v/>
      </c>
      <c r="BJ6962" t="str">
        <f t="shared" ca="1" si="829"/>
        <v/>
      </c>
      <c r="BK6962">
        <f t="shared" si="831"/>
        <v>1900</v>
      </c>
      <c r="BL6962">
        <f t="shared" si="832"/>
        <v>1900</v>
      </c>
      <c r="BM6962" t="str">
        <f t="shared" si="830"/>
        <v/>
      </c>
    </row>
    <row r="6963" spans="59:65">
      <c r="BG6963" t="str">
        <f t="shared" ca="1" si="826"/>
        <v/>
      </c>
      <c r="BH6963" t="str">
        <f t="shared" si="827"/>
        <v/>
      </c>
      <c r="BI6963" t="str">
        <f t="shared" si="828"/>
        <v/>
      </c>
      <c r="BJ6963" t="str">
        <f t="shared" ca="1" si="829"/>
        <v/>
      </c>
      <c r="BK6963">
        <f t="shared" si="831"/>
        <v>1900</v>
      </c>
      <c r="BL6963">
        <f t="shared" si="832"/>
        <v>1900</v>
      </c>
      <c r="BM6963" t="str">
        <f t="shared" si="830"/>
        <v/>
      </c>
    </row>
    <row r="6964" spans="59:65">
      <c r="BG6964" t="str">
        <f t="shared" ca="1" si="826"/>
        <v/>
      </c>
      <c r="BH6964" t="str">
        <f t="shared" si="827"/>
        <v/>
      </c>
      <c r="BI6964" t="str">
        <f t="shared" si="828"/>
        <v/>
      </c>
      <c r="BJ6964" t="str">
        <f t="shared" ca="1" si="829"/>
        <v/>
      </c>
      <c r="BK6964">
        <f t="shared" si="831"/>
        <v>1900</v>
      </c>
      <c r="BL6964">
        <f t="shared" si="832"/>
        <v>1900</v>
      </c>
      <c r="BM6964" t="str">
        <f t="shared" si="830"/>
        <v/>
      </c>
    </row>
    <row r="6965" spans="59:65">
      <c r="BG6965" t="str">
        <f t="shared" ca="1" si="826"/>
        <v/>
      </c>
      <c r="BH6965" t="str">
        <f t="shared" si="827"/>
        <v/>
      </c>
      <c r="BI6965" t="str">
        <f t="shared" si="828"/>
        <v/>
      </c>
      <c r="BJ6965" t="str">
        <f t="shared" ca="1" si="829"/>
        <v/>
      </c>
      <c r="BK6965">
        <f t="shared" si="831"/>
        <v>1900</v>
      </c>
      <c r="BL6965">
        <f t="shared" si="832"/>
        <v>1900</v>
      </c>
      <c r="BM6965" t="str">
        <f t="shared" si="830"/>
        <v/>
      </c>
    </row>
    <row r="6966" spans="59:65">
      <c r="BG6966" t="str">
        <f t="shared" ca="1" si="826"/>
        <v/>
      </c>
      <c r="BH6966" t="str">
        <f t="shared" si="827"/>
        <v/>
      </c>
      <c r="BI6966" t="str">
        <f t="shared" si="828"/>
        <v/>
      </c>
      <c r="BJ6966" t="str">
        <f t="shared" ca="1" si="829"/>
        <v/>
      </c>
      <c r="BK6966">
        <f t="shared" si="831"/>
        <v>1900</v>
      </c>
      <c r="BL6966">
        <f t="shared" si="832"/>
        <v>1900</v>
      </c>
      <c r="BM6966" t="str">
        <f t="shared" si="830"/>
        <v/>
      </c>
    </row>
    <row r="6967" spans="59:65">
      <c r="BG6967" t="str">
        <f t="shared" ca="1" si="826"/>
        <v/>
      </c>
      <c r="BH6967" t="str">
        <f t="shared" si="827"/>
        <v/>
      </c>
      <c r="BI6967" t="str">
        <f t="shared" si="828"/>
        <v/>
      </c>
      <c r="BJ6967" t="str">
        <f t="shared" ca="1" si="829"/>
        <v/>
      </c>
      <c r="BK6967">
        <f t="shared" si="831"/>
        <v>1900</v>
      </c>
      <c r="BL6967">
        <f t="shared" si="832"/>
        <v>1900</v>
      </c>
      <c r="BM6967" t="str">
        <f t="shared" si="830"/>
        <v/>
      </c>
    </row>
    <row r="6968" spans="59:65">
      <c r="BG6968" t="str">
        <f t="shared" ca="1" si="826"/>
        <v/>
      </c>
      <c r="BH6968" t="str">
        <f t="shared" si="827"/>
        <v/>
      </c>
      <c r="BI6968" t="str">
        <f t="shared" si="828"/>
        <v/>
      </c>
      <c r="BJ6968" t="str">
        <f t="shared" ca="1" si="829"/>
        <v/>
      </c>
      <c r="BK6968">
        <f t="shared" si="831"/>
        <v>1900</v>
      </c>
      <c r="BL6968">
        <f t="shared" si="832"/>
        <v>1900</v>
      </c>
      <c r="BM6968" t="str">
        <f t="shared" si="830"/>
        <v/>
      </c>
    </row>
    <row r="6969" spans="59:65">
      <c r="BG6969" t="str">
        <f t="shared" ref="BG6969:BG7032" ca="1" si="833">IF(A6969="","",DATEDIF(J6969,TODAY(),"y"))</f>
        <v/>
      </c>
      <c r="BH6969" t="str">
        <f t="shared" ref="BH6969:BH7032" si="834">IF(A6969="","",IF(BG6969&lt;61,"Moins de 61",IF(BG6969&lt;66,"61 à 65",IF(BG6969&lt;71,"66 à 70",IF(BG6969&lt;76,"71 à 75",IF(BG6969&lt;81,"76 à 80",IF(BG6969&lt;86,"81 à 85",IF(BG6969&lt;91,"86 à 90",IF(BG6969&lt;96,"91 à 95",IF(BG6969&lt;101,"96 à 100",IF(BG6969&gt;=101,"101 et plus","")))))))))))</f>
        <v/>
      </c>
      <c r="BI6969" t="str">
        <f t="shared" ref="BI6969:BI7032" si="835">IF(B6969="","",IF(BG6969&lt;66,"Moins de 66",IF(BG6969&lt;71,"66 à 70",IF(BG6969&lt;76,"71 à 75",IF(BG6969&lt;81,"76 à 80",IF(BG6969&gt;=81,"plus de 80",""))))))</f>
        <v/>
      </c>
      <c r="BJ6969" t="str">
        <f t="shared" ref="BJ6969:BJ7032" ca="1" si="836">IF(A6969="","",DATEDIF(L6969,TODAY(),"y"))</f>
        <v/>
      </c>
      <c r="BK6969">
        <f t="shared" si="831"/>
        <v>1900</v>
      </c>
      <c r="BL6969">
        <f t="shared" si="832"/>
        <v>1900</v>
      </c>
      <c r="BM6969" t="str">
        <f t="shared" si="830"/>
        <v/>
      </c>
    </row>
    <row r="6970" spans="59:65">
      <c r="BG6970" t="str">
        <f t="shared" ca="1" si="833"/>
        <v/>
      </c>
      <c r="BH6970" t="str">
        <f t="shared" si="834"/>
        <v/>
      </c>
      <c r="BI6970" t="str">
        <f t="shared" si="835"/>
        <v/>
      </c>
      <c r="BJ6970" t="str">
        <f t="shared" ca="1" si="836"/>
        <v/>
      </c>
      <c r="BK6970">
        <f t="shared" si="831"/>
        <v>1900</v>
      </c>
      <c r="BL6970">
        <f t="shared" si="832"/>
        <v>1900</v>
      </c>
      <c r="BM6970" t="str">
        <f t="shared" si="830"/>
        <v/>
      </c>
    </row>
    <row r="6971" spans="59:65">
      <c r="BG6971" t="str">
        <f t="shared" ca="1" si="833"/>
        <v/>
      </c>
      <c r="BH6971" t="str">
        <f t="shared" si="834"/>
        <v/>
      </c>
      <c r="BI6971" t="str">
        <f t="shared" si="835"/>
        <v/>
      </c>
      <c r="BJ6971" t="str">
        <f t="shared" ca="1" si="836"/>
        <v/>
      </c>
      <c r="BK6971">
        <f t="shared" si="831"/>
        <v>1900</v>
      </c>
      <c r="BL6971">
        <f t="shared" si="832"/>
        <v>1900</v>
      </c>
      <c r="BM6971" t="str">
        <f t="shared" si="830"/>
        <v/>
      </c>
    </row>
    <row r="6972" spans="59:65">
      <c r="BG6972" t="str">
        <f t="shared" ca="1" si="833"/>
        <v/>
      </c>
      <c r="BH6972" t="str">
        <f t="shared" si="834"/>
        <v/>
      </c>
      <c r="BI6972" t="str">
        <f t="shared" si="835"/>
        <v/>
      </c>
      <c r="BJ6972" t="str">
        <f t="shared" ca="1" si="836"/>
        <v/>
      </c>
      <c r="BK6972">
        <f t="shared" si="831"/>
        <v>1900</v>
      </c>
      <c r="BL6972">
        <f t="shared" si="832"/>
        <v>1900</v>
      </c>
      <c r="BM6972" t="str">
        <f t="shared" si="830"/>
        <v/>
      </c>
    </row>
    <row r="6973" spans="59:65">
      <c r="BG6973" t="str">
        <f t="shared" ca="1" si="833"/>
        <v/>
      </c>
      <c r="BH6973" t="str">
        <f t="shared" si="834"/>
        <v/>
      </c>
      <c r="BI6973" t="str">
        <f t="shared" si="835"/>
        <v/>
      </c>
      <c r="BJ6973" t="str">
        <f t="shared" ca="1" si="836"/>
        <v/>
      </c>
      <c r="BK6973">
        <f t="shared" si="831"/>
        <v>1900</v>
      </c>
      <c r="BL6973">
        <f t="shared" si="832"/>
        <v>1900</v>
      </c>
      <c r="BM6973" t="str">
        <f t="shared" si="830"/>
        <v/>
      </c>
    </row>
    <row r="6974" spans="59:65">
      <c r="BG6974" t="str">
        <f t="shared" ca="1" si="833"/>
        <v/>
      </c>
      <c r="BH6974" t="str">
        <f t="shared" si="834"/>
        <v/>
      </c>
      <c r="BI6974" t="str">
        <f t="shared" si="835"/>
        <v/>
      </c>
      <c r="BJ6974" t="str">
        <f t="shared" ca="1" si="836"/>
        <v/>
      </c>
      <c r="BK6974">
        <f t="shared" si="831"/>
        <v>1900</v>
      </c>
      <c r="BL6974">
        <f t="shared" si="832"/>
        <v>1900</v>
      </c>
      <c r="BM6974" t="str">
        <f t="shared" si="830"/>
        <v/>
      </c>
    </row>
    <row r="6975" spans="59:65">
      <c r="BG6975" t="str">
        <f t="shared" ca="1" si="833"/>
        <v/>
      </c>
      <c r="BH6975" t="str">
        <f t="shared" si="834"/>
        <v/>
      </c>
      <c r="BI6975" t="str">
        <f t="shared" si="835"/>
        <v/>
      </c>
      <c r="BJ6975" t="str">
        <f t="shared" ca="1" si="836"/>
        <v/>
      </c>
      <c r="BK6975">
        <f t="shared" si="831"/>
        <v>1900</v>
      </c>
      <c r="BL6975">
        <f t="shared" si="832"/>
        <v>1900</v>
      </c>
      <c r="BM6975" t="str">
        <f t="shared" si="830"/>
        <v/>
      </c>
    </row>
    <row r="6976" spans="59:65">
      <c r="BG6976" t="str">
        <f t="shared" ca="1" si="833"/>
        <v/>
      </c>
      <c r="BH6976" t="str">
        <f t="shared" si="834"/>
        <v/>
      </c>
      <c r="BI6976" t="str">
        <f t="shared" si="835"/>
        <v/>
      </c>
      <c r="BJ6976" t="str">
        <f t="shared" ca="1" si="836"/>
        <v/>
      </c>
      <c r="BK6976">
        <f t="shared" si="831"/>
        <v>1900</v>
      </c>
      <c r="BL6976">
        <f t="shared" si="832"/>
        <v>1900</v>
      </c>
      <c r="BM6976" t="str">
        <f t="shared" si="830"/>
        <v/>
      </c>
    </row>
    <row r="6977" spans="59:65">
      <c r="BG6977" t="str">
        <f t="shared" ca="1" si="833"/>
        <v/>
      </c>
      <c r="BH6977" t="str">
        <f t="shared" si="834"/>
        <v/>
      </c>
      <c r="BI6977" t="str">
        <f t="shared" si="835"/>
        <v/>
      </c>
      <c r="BJ6977" t="str">
        <f t="shared" ca="1" si="836"/>
        <v/>
      </c>
      <c r="BK6977">
        <f t="shared" si="831"/>
        <v>1900</v>
      </c>
      <c r="BL6977">
        <f t="shared" si="832"/>
        <v>1900</v>
      </c>
      <c r="BM6977" t="str">
        <f t="shared" si="830"/>
        <v/>
      </c>
    </row>
    <row r="6978" spans="59:65">
      <c r="BG6978" t="str">
        <f t="shared" ca="1" si="833"/>
        <v/>
      </c>
      <c r="BH6978" t="str">
        <f t="shared" si="834"/>
        <v/>
      </c>
      <c r="BI6978" t="str">
        <f t="shared" si="835"/>
        <v/>
      </c>
      <c r="BJ6978" t="str">
        <f t="shared" ca="1" si="836"/>
        <v/>
      </c>
      <c r="BK6978">
        <f t="shared" si="831"/>
        <v>1900</v>
      </c>
      <c r="BL6978">
        <f t="shared" si="832"/>
        <v>1900</v>
      </c>
      <c r="BM6978" t="str">
        <f t="shared" ref="BM6978:BM7041" si="837">IF(A6978="","",IF(O6978="Adhérent",BG6978,""))</f>
        <v/>
      </c>
    </row>
    <row r="6979" spans="59:65">
      <c r="BG6979" t="str">
        <f t="shared" ca="1" si="833"/>
        <v/>
      </c>
      <c r="BH6979" t="str">
        <f t="shared" si="834"/>
        <v/>
      </c>
      <c r="BI6979" t="str">
        <f t="shared" si="835"/>
        <v/>
      </c>
      <c r="BJ6979" t="str">
        <f t="shared" ca="1" si="836"/>
        <v/>
      </c>
      <c r="BK6979">
        <f t="shared" ref="BK6979:BK7042" si="838">YEAR(L6979)</f>
        <v>1900</v>
      </c>
      <c r="BL6979">
        <f t="shared" ref="BL6979:BL7042" si="839">YEAR(E6979)</f>
        <v>1900</v>
      </c>
      <c r="BM6979" t="str">
        <f t="shared" si="837"/>
        <v/>
      </c>
    </row>
    <row r="6980" spans="59:65">
      <c r="BG6980" t="str">
        <f t="shared" ca="1" si="833"/>
        <v/>
      </c>
      <c r="BH6980" t="str">
        <f t="shared" si="834"/>
        <v/>
      </c>
      <c r="BI6980" t="str">
        <f t="shared" si="835"/>
        <v/>
      </c>
      <c r="BJ6980" t="str">
        <f t="shared" ca="1" si="836"/>
        <v/>
      </c>
      <c r="BK6980">
        <f t="shared" si="838"/>
        <v>1900</v>
      </c>
      <c r="BL6980">
        <f t="shared" si="839"/>
        <v>1900</v>
      </c>
      <c r="BM6980" t="str">
        <f t="shared" si="837"/>
        <v/>
      </c>
    </row>
    <row r="6981" spans="59:65">
      <c r="BG6981" t="str">
        <f t="shared" ca="1" si="833"/>
        <v/>
      </c>
      <c r="BH6981" t="str">
        <f t="shared" si="834"/>
        <v/>
      </c>
      <c r="BI6981" t="str">
        <f t="shared" si="835"/>
        <v/>
      </c>
      <c r="BJ6981" t="str">
        <f t="shared" ca="1" si="836"/>
        <v/>
      </c>
      <c r="BK6981">
        <f t="shared" si="838"/>
        <v>1900</v>
      </c>
      <c r="BL6981">
        <f t="shared" si="839"/>
        <v>1900</v>
      </c>
      <c r="BM6981" t="str">
        <f t="shared" si="837"/>
        <v/>
      </c>
    </row>
    <row r="6982" spans="59:65">
      <c r="BG6982" t="str">
        <f t="shared" ca="1" si="833"/>
        <v/>
      </c>
      <c r="BH6982" t="str">
        <f t="shared" si="834"/>
        <v/>
      </c>
      <c r="BI6982" t="str">
        <f t="shared" si="835"/>
        <v/>
      </c>
      <c r="BJ6982" t="str">
        <f t="shared" ca="1" si="836"/>
        <v/>
      </c>
      <c r="BK6982">
        <f t="shared" si="838"/>
        <v>1900</v>
      </c>
      <c r="BL6982">
        <f t="shared" si="839"/>
        <v>1900</v>
      </c>
      <c r="BM6982" t="str">
        <f t="shared" si="837"/>
        <v/>
      </c>
    </row>
    <row r="6983" spans="59:65">
      <c r="BG6983" t="str">
        <f t="shared" ca="1" si="833"/>
        <v/>
      </c>
      <c r="BH6983" t="str">
        <f t="shared" si="834"/>
        <v/>
      </c>
      <c r="BI6983" t="str">
        <f t="shared" si="835"/>
        <v/>
      </c>
      <c r="BJ6983" t="str">
        <f t="shared" ca="1" si="836"/>
        <v/>
      </c>
      <c r="BK6983">
        <f t="shared" si="838"/>
        <v>1900</v>
      </c>
      <c r="BL6983">
        <f t="shared" si="839"/>
        <v>1900</v>
      </c>
      <c r="BM6983" t="str">
        <f t="shared" si="837"/>
        <v/>
      </c>
    </row>
    <row r="6984" spans="59:65">
      <c r="BG6984" t="str">
        <f t="shared" ca="1" si="833"/>
        <v/>
      </c>
      <c r="BH6984" t="str">
        <f t="shared" si="834"/>
        <v/>
      </c>
      <c r="BI6984" t="str">
        <f t="shared" si="835"/>
        <v/>
      </c>
      <c r="BJ6984" t="str">
        <f t="shared" ca="1" si="836"/>
        <v/>
      </c>
      <c r="BK6984">
        <f t="shared" si="838"/>
        <v>1900</v>
      </c>
      <c r="BL6984">
        <f t="shared" si="839"/>
        <v>1900</v>
      </c>
      <c r="BM6984" t="str">
        <f t="shared" si="837"/>
        <v/>
      </c>
    </row>
    <row r="6985" spans="59:65">
      <c r="BG6985" t="str">
        <f t="shared" ca="1" si="833"/>
        <v/>
      </c>
      <c r="BH6985" t="str">
        <f t="shared" si="834"/>
        <v/>
      </c>
      <c r="BI6985" t="str">
        <f t="shared" si="835"/>
        <v/>
      </c>
      <c r="BJ6985" t="str">
        <f t="shared" ca="1" si="836"/>
        <v/>
      </c>
      <c r="BK6985">
        <f t="shared" si="838"/>
        <v>1900</v>
      </c>
      <c r="BL6985">
        <f t="shared" si="839"/>
        <v>1900</v>
      </c>
      <c r="BM6985" t="str">
        <f t="shared" si="837"/>
        <v/>
      </c>
    </row>
    <row r="6986" spans="59:65">
      <c r="BG6986" t="str">
        <f t="shared" ca="1" si="833"/>
        <v/>
      </c>
      <c r="BH6986" t="str">
        <f t="shared" si="834"/>
        <v/>
      </c>
      <c r="BI6986" t="str">
        <f t="shared" si="835"/>
        <v/>
      </c>
      <c r="BJ6986" t="str">
        <f t="shared" ca="1" si="836"/>
        <v/>
      </c>
      <c r="BK6986">
        <f t="shared" si="838"/>
        <v>1900</v>
      </c>
      <c r="BL6986">
        <f t="shared" si="839"/>
        <v>1900</v>
      </c>
      <c r="BM6986" t="str">
        <f t="shared" si="837"/>
        <v/>
      </c>
    </row>
    <row r="6987" spans="59:65">
      <c r="BG6987" t="str">
        <f t="shared" ca="1" si="833"/>
        <v/>
      </c>
      <c r="BH6987" t="str">
        <f t="shared" si="834"/>
        <v/>
      </c>
      <c r="BI6987" t="str">
        <f t="shared" si="835"/>
        <v/>
      </c>
      <c r="BJ6987" t="str">
        <f t="shared" ca="1" si="836"/>
        <v/>
      </c>
      <c r="BK6987">
        <f t="shared" si="838"/>
        <v>1900</v>
      </c>
      <c r="BL6987">
        <f t="shared" si="839"/>
        <v>1900</v>
      </c>
      <c r="BM6987" t="str">
        <f t="shared" si="837"/>
        <v/>
      </c>
    </row>
    <row r="6988" spans="59:65">
      <c r="BG6988" t="str">
        <f t="shared" ca="1" si="833"/>
        <v/>
      </c>
      <c r="BH6988" t="str">
        <f t="shared" si="834"/>
        <v/>
      </c>
      <c r="BI6988" t="str">
        <f t="shared" si="835"/>
        <v/>
      </c>
      <c r="BJ6988" t="str">
        <f t="shared" ca="1" si="836"/>
        <v/>
      </c>
      <c r="BK6988">
        <f t="shared" si="838"/>
        <v>1900</v>
      </c>
      <c r="BL6988">
        <f t="shared" si="839"/>
        <v>1900</v>
      </c>
      <c r="BM6988" t="str">
        <f t="shared" si="837"/>
        <v/>
      </c>
    </row>
    <row r="6989" spans="59:65">
      <c r="BG6989" t="str">
        <f t="shared" ca="1" si="833"/>
        <v/>
      </c>
      <c r="BH6989" t="str">
        <f t="shared" si="834"/>
        <v/>
      </c>
      <c r="BI6989" t="str">
        <f t="shared" si="835"/>
        <v/>
      </c>
      <c r="BJ6989" t="str">
        <f t="shared" ca="1" si="836"/>
        <v/>
      </c>
      <c r="BK6989">
        <f t="shared" si="838"/>
        <v>1900</v>
      </c>
      <c r="BL6989">
        <f t="shared" si="839"/>
        <v>1900</v>
      </c>
      <c r="BM6989" t="str">
        <f t="shared" si="837"/>
        <v/>
      </c>
    </row>
    <row r="6990" spans="59:65">
      <c r="BG6990" t="str">
        <f t="shared" ca="1" si="833"/>
        <v/>
      </c>
      <c r="BH6990" t="str">
        <f t="shared" si="834"/>
        <v/>
      </c>
      <c r="BI6990" t="str">
        <f t="shared" si="835"/>
        <v/>
      </c>
      <c r="BJ6990" t="str">
        <f t="shared" ca="1" si="836"/>
        <v/>
      </c>
      <c r="BK6990">
        <f t="shared" si="838"/>
        <v>1900</v>
      </c>
      <c r="BL6990">
        <f t="shared" si="839"/>
        <v>1900</v>
      </c>
      <c r="BM6990" t="str">
        <f t="shared" si="837"/>
        <v/>
      </c>
    </row>
    <row r="6991" spans="59:65">
      <c r="BG6991" t="str">
        <f t="shared" ca="1" si="833"/>
        <v/>
      </c>
      <c r="BH6991" t="str">
        <f t="shared" si="834"/>
        <v/>
      </c>
      <c r="BI6991" t="str">
        <f t="shared" si="835"/>
        <v/>
      </c>
      <c r="BJ6991" t="str">
        <f t="shared" ca="1" si="836"/>
        <v/>
      </c>
      <c r="BK6991">
        <f t="shared" si="838"/>
        <v>1900</v>
      </c>
      <c r="BL6991">
        <f t="shared" si="839"/>
        <v>1900</v>
      </c>
      <c r="BM6991" t="str">
        <f t="shared" si="837"/>
        <v/>
      </c>
    </row>
    <row r="6992" spans="59:65">
      <c r="BG6992" t="str">
        <f t="shared" ca="1" si="833"/>
        <v/>
      </c>
      <c r="BH6992" t="str">
        <f t="shared" si="834"/>
        <v/>
      </c>
      <c r="BI6992" t="str">
        <f t="shared" si="835"/>
        <v/>
      </c>
      <c r="BJ6992" t="str">
        <f t="shared" ca="1" si="836"/>
        <v/>
      </c>
      <c r="BK6992">
        <f t="shared" si="838"/>
        <v>1900</v>
      </c>
      <c r="BL6992">
        <f t="shared" si="839"/>
        <v>1900</v>
      </c>
      <c r="BM6992" t="str">
        <f t="shared" si="837"/>
        <v/>
      </c>
    </row>
    <row r="6993" spans="59:65">
      <c r="BG6993" t="str">
        <f t="shared" ca="1" si="833"/>
        <v/>
      </c>
      <c r="BH6993" t="str">
        <f t="shared" si="834"/>
        <v/>
      </c>
      <c r="BI6993" t="str">
        <f t="shared" si="835"/>
        <v/>
      </c>
      <c r="BJ6993" t="str">
        <f t="shared" ca="1" si="836"/>
        <v/>
      </c>
      <c r="BK6993">
        <f t="shared" si="838"/>
        <v>1900</v>
      </c>
      <c r="BL6993">
        <f t="shared" si="839"/>
        <v>1900</v>
      </c>
      <c r="BM6993" t="str">
        <f t="shared" si="837"/>
        <v/>
      </c>
    </row>
    <row r="6994" spans="59:65">
      <c r="BG6994" t="str">
        <f t="shared" ca="1" si="833"/>
        <v/>
      </c>
      <c r="BH6994" t="str">
        <f t="shared" si="834"/>
        <v/>
      </c>
      <c r="BI6994" t="str">
        <f t="shared" si="835"/>
        <v/>
      </c>
      <c r="BJ6994" t="str">
        <f t="shared" ca="1" si="836"/>
        <v/>
      </c>
      <c r="BK6994">
        <f t="shared" si="838"/>
        <v>1900</v>
      </c>
      <c r="BL6994">
        <f t="shared" si="839"/>
        <v>1900</v>
      </c>
      <c r="BM6994" t="str">
        <f t="shared" si="837"/>
        <v/>
      </c>
    </row>
    <row r="6995" spans="59:65">
      <c r="BG6995" t="str">
        <f t="shared" ca="1" si="833"/>
        <v/>
      </c>
      <c r="BH6995" t="str">
        <f t="shared" si="834"/>
        <v/>
      </c>
      <c r="BI6995" t="str">
        <f t="shared" si="835"/>
        <v/>
      </c>
      <c r="BJ6995" t="str">
        <f t="shared" ca="1" si="836"/>
        <v/>
      </c>
      <c r="BK6995">
        <f t="shared" si="838"/>
        <v>1900</v>
      </c>
      <c r="BL6995">
        <f t="shared" si="839"/>
        <v>1900</v>
      </c>
      <c r="BM6995" t="str">
        <f t="shared" si="837"/>
        <v/>
      </c>
    </row>
    <row r="6996" spans="59:65">
      <c r="BG6996" t="str">
        <f t="shared" ca="1" si="833"/>
        <v/>
      </c>
      <c r="BH6996" t="str">
        <f t="shared" si="834"/>
        <v/>
      </c>
      <c r="BI6996" t="str">
        <f t="shared" si="835"/>
        <v/>
      </c>
      <c r="BJ6996" t="str">
        <f t="shared" ca="1" si="836"/>
        <v/>
      </c>
      <c r="BK6996">
        <f t="shared" si="838"/>
        <v>1900</v>
      </c>
      <c r="BL6996">
        <f t="shared" si="839"/>
        <v>1900</v>
      </c>
      <c r="BM6996" t="str">
        <f t="shared" si="837"/>
        <v/>
      </c>
    </row>
    <row r="6997" spans="59:65">
      <c r="BG6997" t="str">
        <f t="shared" ca="1" si="833"/>
        <v/>
      </c>
      <c r="BH6997" t="str">
        <f t="shared" si="834"/>
        <v/>
      </c>
      <c r="BI6997" t="str">
        <f t="shared" si="835"/>
        <v/>
      </c>
      <c r="BJ6997" t="str">
        <f t="shared" ca="1" si="836"/>
        <v/>
      </c>
      <c r="BK6997">
        <f t="shared" si="838"/>
        <v>1900</v>
      </c>
      <c r="BL6997">
        <f t="shared" si="839"/>
        <v>1900</v>
      </c>
      <c r="BM6997" t="str">
        <f t="shared" si="837"/>
        <v/>
      </c>
    </row>
    <row r="6998" spans="59:65">
      <c r="BG6998" t="str">
        <f t="shared" ca="1" si="833"/>
        <v/>
      </c>
      <c r="BH6998" t="str">
        <f t="shared" si="834"/>
        <v/>
      </c>
      <c r="BI6998" t="str">
        <f t="shared" si="835"/>
        <v/>
      </c>
      <c r="BJ6998" t="str">
        <f t="shared" ca="1" si="836"/>
        <v/>
      </c>
      <c r="BK6998">
        <f t="shared" si="838"/>
        <v>1900</v>
      </c>
      <c r="BL6998">
        <f t="shared" si="839"/>
        <v>1900</v>
      </c>
      <c r="BM6998" t="str">
        <f t="shared" si="837"/>
        <v/>
      </c>
    </row>
    <row r="6999" spans="59:65">
      <c r="BG6999" t="str">
        <f t="shared" ca="1" si="833"/>
        <v/>
      </c>
      <c r="BH6999" t="str">
        <f t="shared" si="834"/>
        <v/>
      </c>
      <c r="BI6999" t="str">
        <f t="shared" si="835"/>
        <v/>
      </c>
      <c r="BJ6999" t="str">
        <f t="shared" ca="1" si="836"/>
        <v/>
      </c>
      <c r="BK6999">
        <f t="shared" si="838"/>
        <v>1900</v>
      </c>
      <c r="BL6999">
        <f t="shared" si="839"/>
        <v>1900</v>
      </c>
      <c r="BM6999" t="str">
        <f t="shared" si="837"/>
        <v/>
      </c>
    </row>
    <row r="7000" spans="59:65">
      <c r="BG7000" t="str">
        <f t="shared" ca="1" si="833"/>
        <v/>
      </c>
      <c r="BH7000" t="str">
        <f t="shared" si="834"/>
        <v/>
      </c>
      <c r="BI7000" t="str">
        <f t="shared" si="835"/>
        <v/>
      </c>
      <c r="BJ7000" t="str">
        <f t="shared" ca="1" si="836"/>
        <v/>
      </c>
      <c r="BK7000">
        <f t="shared" si="838"/>
        <v>1900</v>
      </c>
      <c r="BL7000">
        <f t="shared" si="839"/>
        <v>1900</v>
      </c>
      <c r="BM7000" t="str">
        <f t="shared" si="837"/>
        <v/>
      </c>
    </row>
    <row r="7001" spans="59:65">
      <c r="BG7001" t="str">
        <f t="shared" ca="1" si="833"/>
        <v/>
      </c>
      <c r="BH7001" t="str">
        <f t="shared" si="834"/>
        <v/>
      </c>
      <c r="BI7001" t="str">
        <f t="shared" si="835"/>
        <v/>
      </c>
      <c r="BJ7001" t="str">
        <f t="shared" ca="1" si="836"/>
        <v/>
      </c>
      <c r="BK7001">
        <f t="shared" si="838"/>
        <v>1900</v>
      </c>
      <c r="BL7001">
        <f t="shared" si="839"/>
        <v>1900</v>
      </c>
      <c r="BM7001" t="str">
        <f t="shared" si="837"/>
        <v/>
      </c>
    </row>
    <row r="7002" spans="59:65">
      <c r="BG7002" t="str">
        <f t="shared" ca="1" si="833"/>
        <v/>
      </c>
      <c r="BH7002" t="str">
        <f t="shared" si="834"/>
        <v/>
      </c>
      <c r="BI7002" t="str">
        <f t="shared" si="835"/>
        <v/>
      </c>
      <c r="BJ7002" t="str">
        <f t="shared" ca="1" si="836"/>
        <v/>
      </c>
      <c r="BK7002">
        <f t="shared" si="838"/>
        <v>1900</v>
      </c>
      <c r="BL7002">
        <f t="shared" si="839"/>
        <v>1900</v>
      </c>
      <c r="BM7002" t="str">
        <f t="shared" si="837"/>
        <v/>
      </c>
    </row>
    <row r="7003" spans="59:65">
      <c r="BG7003" t="str">
        <f t="shared" ca="1" si="833"/>
        <v/>
      </c>
      <c r="BH7003" t="str">
        <f t="shared" si="834"/>
        <v/>
      </c>
      <c r="BI7003" t="str">
        <f t="shared" si="835"/>
        <v/>
      </c>
      <c r="BJ7003" t="str">
        <f t="shared" ca="1" si="836"/>
        <v/>
      </c>
      <c r="BK7003">
        <f t="shared" si="838"/>
        <v>1900</v>
      </c>
      <c r="BL7003">
        <f t="shared" si="839"/>
        <v>1900</v>
      </c>
      <c r="BM7003" t="str">
        <f t="shared" si="837"/>
        <v/>
      </c>
    </row>
    <row r="7004" spans="59:65">
      <c r="BG7004" t="str">
        <f t="shared" ca="1" si="833"/>
        <v/>
      </c>
      <c r="BH7004" t="str">
        <f t="shared" si="834"/>
        <v/>
      </c>
      <c r="BI7004" t="str">
        <f t="shared" si="835"/>
        <v/>
      </c>
      <c r="BJ7004" t="str">
        <f t="shared" ca="1" si="836"/>
        <v/>
      </c>
      <c r="BK7004">
        <f t="shared" si="838"/>
        <v>1900</v>
      </c>
      <c r="BL7004">
        <f t="shared" si="839"/>
        <v>1900</v>
      </c>
      <c r="BM7004" t="str">
        <f t="shared" si="837"/>
        <v/>
      </c>
    </row>
    <row r="7005" spans="59:65">
      <c r="BG7005" t="str">
        <f t="shared" ca="1" si="833"/>
        <v/>
      </c>
      <c r="BH7005" t="str">
        <f t="shared" si="834"/>
        <v/>
      </c>
      <c r="BI7005" t="str">
        <f t="shared" si="835"/>
        <v/>
      </c>
      <c r="BJ7005" t="str">
        <f t="shared" ca="1" si="836"/>
        <v/>
      </c>
      <c r="BK7005">
        <f t="shared" si="838"/>
        <v>1900</v>
      </c>
      <c r="BL7005">
        <f t="shared" si="839"/>
        <v>1900</v>
      </c>
      <c r="BM7005" t="str">
        <f t="shared" si="837"/>
        <v/>
      </c>
    </row>
    <row r="7006" spans="59:65">
      <c r="BG7006" t="str">
        <f t="shared" ca="1" si="833"/>
        <v/>
      </c>
      <c r="BH7006" t="str">
        <f t="shared" si="834"/>
        <v/>
      </c>
      <c r="BI7006" t="str">
        <f t="shared" si="835"/>
        <v/>
      </c>
      <c r="BJ7006" t="str">
        <f t="shared" ca="1" si="836"/>
        <v/>
      </c>
      <c r="BK7006">
        <f t="shared" si="838"/>
        <v>1900</v>
      </c>
      <c r="BL7006">
        <f t="shared" si="839"/>
        <v>1900</v>
      </c>
      <c r="BM7006" t="str">
        <f t="shared" si="837"/>
        <v/>
      </c>
    </row>
    <row r="7007" spans="59:65">
      <c r="BG7007" t="str">
        <f t="shared" ca="1" si="833"/>
        <v/>
      </c>
      <c r="BH7007" t="str">
        <f t="shared" si="834"/>
        <v/>
      </c>
      <c r="BI7007" t="str">
        <f t="shared" si="835"/>
        <v/>
      </c>
      <c r="BJ7007" t="str">
        <f t="shared" ca="1" si="836"/>
        <v/>
      </c>
      <c r="BK7007">
        <f t="shared" si="838"/>
        <v>1900</v>
      </c>
      <c r="BL7007">
        <f t="shared" si="839"/>
        <v>1900</v>
      </c>
      <c r="BM7007" t="str">
        <f t="shared" si="837"/>
        <v/>
      </c>
    </row>
    <row r="7008" spans="59:65">
      <c r="BG7008" t="str">
        <f t="shared" ca="1" si="833"/>
        <v/>
      </c>
      <c r="BH7008" t="str">
        <f t="shared" si="834"/>
        <v/>
      </c>
      <c r="BI7008" t="str">
        <f t="shared" si="835"/>
        <v/>
      </c>
      <c r="BJ7008" t="str">
        <f t="shared" ca="1" si="836"/>
        <v/>
      </c>
      <c r="BK7008">
        <f t="shared" si="838"/>
        <v>1900</v>
      </c>
      <c r="BL7008">
        <f t="shared" si="839"/>
        <v>1900</v>
      </c>
      <c r="BM7008" t="str">
        <f t="shared" si="837"/>
        <v/>
      </c>
    </row>
    <row r="7009" spans="59:65">
      <c r="BG7009" t="str">
        <f t="shared" ca="1" si="833"/>
        <v/>
      </c>
      <c r="BH7009" t="str">
        <f t="shared" si="834"/>
        <v/>
      </c>
      <c r="BI7009" t="str">
        <f t="shared" si="835"/>
        <v/>
      </c>
      <c r="BJ7009" t="str">
        <f t="shared" ca="1" si="836"/>
        <v/>
      </c>
      <c r="BK7009">
        <f t="shared" si="838"/>
        <v>1900</v>
      </c>
      <c r="BL7009">
        <f t="shared" si="839"/>
        <v>1900</v>
      </c>
      <c r="BM7009" t="str">
        <f t="shared" si="837"/>
        <v/>
      </c>
    </row>
    <row r="7010" spans="59:65">
      <c r="BG7010" t="str">
        <f t="shared" ca="1" si="833"/>
        <v/>
      </c>
      <c r="BH7010" t="str">
        <f t="shared" si="834"/>
        <v/>
      </c>
      <c r="BI7010" t="str">
        <f t="shared" si="835"/>
        <v/>
      </c>
      <c r="BJ7010" t="str">
        <f t="shared" ca="1" si="836"/>
        <v/>
      </c>
      <c r="BK7010">
        <f t="shared" si="838"/>
        <v>1900</v>
      </c>
      <c r="BL7010">
        <f t="shared" si="839"/>
        <v>1900</v>
      </c>
      <c r="BM7010" t="str">
        <f t="shared" si="837"/>
        <v/>
      </c>
    </row>
    <row r="7011" spans="59:65">
      <c r="BG7011" t="str">
        <f t="shared" ca="1" si="833"/>
        <v/>
      </c>
      <c r="BH7011" t="str">
        <f t="shared" si="834"/>
        <v/>
      </c>
      <c r="BI7011" t="str">
        <f t="shared" si="835"/>
        <v/>
      </c>
      <c r="BJ7011" t="str">
        <f t="shared" ca="1" si="836"/>
        <v/>
      </c>
      <c r="BK7011">
        <f t="shared" si="838"/>
        <v>1900</v>
      </c>
      <c r="BL7011">
        <f t="shared" si="839"/>
        <v>1900</v>
      </c>
      <c r="BM7011" t="str">
        <f t="shared" si="837"/>
        <v/>
      </c>
    </row>
    <row r="7012" spans="59:65">
      <c r="BG7012" t="str">
        <f t="shared" ca="1" si="833"/>
        <v/>
      </c>
      <c r="BH7012" t="str">
        <f t="shared" si="834"/>
        <v/>
      </c>
      <c r="BI7012" t="str">
        <f t="shared" si="835"/>
        <v/>
      </c>
      <c r="BJ7012" t="str">
        <f t="shared" ca="1" si="836"/>
        <v/>
      </c>
      <c r="BK7012">
        <f t="shared" si="838"/>
        <v>1900</v>
      </c>
      <c r="BL7012">
        <f t="shared" si="839"/>
        <v>1900</v>
      </c>
      <c r="BM7012" t="str">
        <f t="shared" si="837"/>
        <v/>
      </c>
    </row>
    <row r="7013" spans="59:65">
      <c r="BG7013" t="str">
        <f t="shared" ca="1" si="833"/>
        <v/>
      </c>
      <c r="BH7013" t="str">
        <f t="shared" si="834"/>
        <v/>
      </c>
      <c r="BI7013" t="str">
        <f t="shared" si="835"/>
        <v/>
      </c>
      <c r="BJ7013" t="str">
        <f t="shared" ca="1" si="836"/>
        <v/>
      </c>
      <c r="BK7013">
        <f t="shared" si="838"/>
        <v>1900</v>
      </c>
      <c r="BL7013">
        <f t="shared" si="839"/>
        <v>1900</v>
      </c>
      <c r="BM7013" t="str">
        <f t="shared" si="837"/>
        <v/>
      </c>
    </row>
    <row r="7014" spans="59:65">
      <c r="BG7014" t="str">
        <f t="shared" ca="1" si="833"/>
        <v/>
      </c>
      <c r="BH7014" t="str">
        <f t="shared" si="834"/>
        <v/>
      </c>
      <c r="BI7014" t="str">
        <f t="shared" si="835"/>
        <v/>
      </c>
      <c r="BJ7014" t="str">
        <f t="shared" ca="1" si="836"/>
        <v/>
      </c>
      <c r="BK7014">
        <f t="shared" si="838"/>
        <v>1900</v>
      </c>
      <c r="BL7014">
        <f t="shared" si="839"/>
        <v>1900</v>
      </c>
      <c r="BM7014" t="str">
        <f t="shared" si="837"/>
        <v/>
      </c>
    </row>
    <row r="7015" spans="59:65">
      <c r="BG7015" t="str">
        <f t="shared" ca="1" si="833"/>
        <v/>
      </c>
      <c r="BH7015" t="str">
        <f t="shared" si="834"/>
        <v/>
      </c>
      <c r="BI7015" t="str">
        <f t="shared" si="835"/>
        <v/>
      </c>
      <c r="BJ7015" t="str">
        <f t="shared" ca="1" si="836"/>
        <v/>
      </c>
      <c r="BK7015">
        <f t="shared" si="838"/>
        <v>1900</v>
      </c>
      <c r="BL7015">
        <f t="shared" si="839"/>
        <v>1900</v>
      </c>
      <c r="BM7015" t="str">
        <f t="shared" si="837"/>
        <v/>
      </c>
    </row>
    <row r="7016" spans="59:65">
      <c r="BG7016" t="str">
        <f t="shared" ca="1" si="833"/>
        <v/>
      </c>
      <c r="BH7016" t="str">
        <f t="shared" si="834"/>
        <v/>
      </c>
      <c r="BI7016" t="str">
        <f t="shared" si="835"/>
        <v/>
      </c>
      <c r="BJ7016" t="str">
        <f t="shared" ca="1" si="836"/>
        <v/>
      </c>
      <c r="BK7016">
        <f t="shared" si="838"/>
        <v>1900</v>
      </c>
      <c r="BL7016">
        <f t="shared" si="839"/>
        <v>1900</v>
      </c>
      <c r="BM7016" t="str">
        <f t="shared" si="837"/>
        <v/>
      </c>
    </row>
    <row r="7017" spans="59:65">
      <c r="BG7017" t="str">
        <f t="shared" ca="1" si="833"/>
        <v/>
      </c>
      <c r="BH7017" t="str">
        <f t="shared" si="834"/>
        <v/>
      </c>
      <c r="BI7017" t="str">
        <f t="shared" si="835"/>
        <v/>
      </c>
      <c r="BJ7017" t="str">
        <f t="shared" ca="1" si="836"/>
        <v/>
      </c>
      <c r="BK7017">
        <f t="shared" si="838"/>
        <v>1900</v>
      </c>
      <c r="BL7017">
        <f t="shared" si="839"/>
        <v>1900</v>
      </c>
      <c r="BM7017" t="str">
        <f t="shared" si="837"/>
        <v/>
      </c>
    </row>
    <row r="7018" spans="59:65">
      <c r="BG7018" t="str">
        <f t="shared" ca="1" si="833"/>
        <v/>
      </c>
      <c r="BH7018" t="str">
        <f t="shared" si="834"/>
        <v/>
      </c>
      <c r="BI7018" t="str">
        <f t="shared" si="835"/>
        <v/>
      </c>
      <c r="BJ7018" t="str">
        <f t="shared" ca="1" si="836"/>
        <v/>
      </c>
      <c r="BK7018">
        <f t="shared" si="838"/>
        <v>1900</v>
      </c>
      <c r="BL7018">
        <f t="shared" si="839"/>
        <v>1900</v>
      </c>
      <c r="BM7018" t="str">
        <f t="shared" si="837"/>
        <v/>
      </c>
    </row>
    <row r="7019" spans="59:65">
      <c r="BG7019" t="str">
        <f t="shared" ca="1" si="833"/>
        <v/>
      </c>
      <c r="BH7019" t="str">
        <f t="shared" si="834"/>
        <v/>
      </c>
      <c r="BI7019" t="str">
        <f t="shared" si="835"/>
        <v/>
      </c>
      <c r="BJ7019" t="str">
        <f t="shared" ca="1" si="836"/>
        <v/>
      </c>
      <c r="BK7019">
        <f t="shared" si="838"/>
        <v>1900</v>
      </c>
      <c r="BL7019">
        <f t="shared" si="839"/>
        <v>1900</v>
      </c>
      <c r="BM7019" t="str">
        <f t="shared" si="837"/>
        <v/>
      </c>
    </row>
    <row r="7020" spans="59:65">
      <c r="BG7020" t="str">
        <f t="shared" ca="1" si="833"/>
        <v/>
      </c>
      <c r="BH7020" t="str">
        <f t="shared" si="834"/>
        <v/>
      </c>
      <c r="BI7020" t="str">
        <f t="shared" si="835"/>
        <v/>
      </c>
      <c r="BJ7020" t="str">
        <f t="shared" ca="1" si="836"/>
        <v/>
      </c>
      <c r="BK7020">
        <f t="shared" si="838"/>
        <v>1900</v>
      </c>
      <c r="BL7020">
        <f t="shared" si="839"/>
        <v>1900</v>
      </c>
      <c r="BM7020" t="str">
        <f t="shared" si="837"/>
        <v/>
      </c>
    </row>
    <row r="7021" spans="59:65">
      <c r="BG7021" t="str">
        <f t="shared" ca="1" si="833"/>
        <v/>
      </c>
      <c r="BH7021" t="str">
        <f t="shared" si="834"/>
        <v/>
      </c>
      <c r="BI7021" t="str">
        <f t="shared" si="835"/>
        <v/>
      </c>
      <c r="BJ7021" t="str">
        <f t="shared" ca="1" si="836"/>
        <v/>
      </c>
      <c r="BK7021">
        <f t="shared" si="838"/>
        <v>1900</v>
      </c>
      <c r="BL7021">
        <f t="shared" si="839"/>
        <v>1900</v>
      </c>
      <c r="BM7021" t="str">
        <f t="shared" si="837"/>
        <v/>
      </c>
    </row>
    <row r="7022" spans="59:65">
      <c r="BG7022" t="str">
        <f t="shared" ca="1" si="833"/>
        <v/>
      </c>
      <c r="BH7022" t="str">
        <f t="shared" si="834"/>
        <v/>
      </c>
      <c r="BI7022" t="str">
        <f t="shared" si="835"/>
        <v/>
      </c>
      <c r="BJ7022" t="str">
        <f t="shared" ca="1" si="836"/>
        <v/>
      </c>
      <c r="BK7022">
        <f t="shared" si="838"/>
        <v>1900</v>
      </c>
      <c r="BL7022">
        <f t="shared" si="839"/>
        <v>1900</v>
      </c>
      <c r="BM7022" t="str">
        <f t="shared" si="837"/>
        <v/>
      </c>
    </row>
    <row r="7023" spans="59:65">
      <c r="BG7023" t="str">
        <f t="shared" ca="1" si="833"/>
        <v/>
      </c>
      <c r="BH7023" t="str">
        <f t="shared" si="834"/>
        <v/>
      </c>
      <c r="BI7023" t="str">
        <f t="shared" si="835"/>
        <v/>
      </c>
      <c r="BJ7023" t="str">
        <f t="shared" ca="1" si="836"/>
        <v/>
      </c>
      <c r="BK7023">
        <f t="shared" si="838"/>
        <v>1900</v>
      </c>
      <c r="BL7023">
        <f t="shared" si="839"/>
        <v>1900</v>
      </c>
      <c r="BM7023" t="str">
        <f t="shared" si="837"/>
        <v/>
      </c>
    </row>
    <row r="7024" spans="59:65">
      <c r="BG7024" t="str">
        <f t="shared" ca="1" si="833"/>
        <v/>
      </c>
      <c r="BH7024" t="str">
        <f t="shared" si="834"/>
        <v/>
      </c>
      <c r="BI7024" t="str">
        <f t="shared" si="835"/>
        <v/>
      </c>
      <c r="BJ7024" t="str">
        <f t="shared" ca="1" si="836"/>
        <v/>
      </c>
      <c r="BK7024">
        <f t="shared" si="838"/>
        <v>1900</v>
      </c>
      <c r="BL7024">
        <f t="shared" si="839"/>
        <v>1900</v>
      </c>
      <c r="BM7024" t="str">
        <f t="shared" si="837"/>
        <v/>
      </c>
    </row>
    <row r="7025" spans="59:65">
      <c r="BG7025" t="str">
        <f t="shared" ca="1" si="833"/>
        <v/>
      </c>
      <c r="BH7025" t="str">
        <f t="shared" si="834"/>
        <v/>
      </c>
      <c r="BI7025" t="str">
        <f t="shared" si="835"/>
        <v/>
      </c>
      <c r="BJ7025" t="str">
        <f t="shared" ca="1" si="836"/>
        <v/>
      </c>
      <c r="BK7025">
        <f t="shared" si="838"/>
        <v>1900</v>
      </c>
      <c r="BL7025">
        <f t="shared" si="839"/>
        <v>1900</v>
      </c>
      <c r="BM7025" t="str">
        <f t="shared" si="837"/>
        <v/>
      </c>
    </row>
    <row r="7026" spans="59:65">
      <c r="BG7026" t="str">
        <f t="shared" ca="1" si="833"/>
        <v/>
      </c>
      <c r="BH7026" t="str">
        <f t="shared" si="834"/>
        <v/>
      </c>
      <c r="BI7026" t="str">
        <f t="shared" si="835"/>
        <v/>
      </c>
      <c r="BJ7026" t="str">
        <f t="shared" ca="1" si="836"/>
        <v/>
      </c>
      <c r="BK7026">
        <f t="shared" si="838"/>
        <v>1900</v>
      </c>
      <c r="BL7026">
        <f t="shared" si="839"/>
        <v>1900</v>
      </c>
      <c r="BM7026" t="str">
        <f t="shared" si="837"/>
        <v/>
      </c>
    </row>
    <row r="7027" spans="59:65">
      <c r="BG7027" t="str">
        <f t="shared" ca="1" si="833"/>
        <v/>
      </c>
      <c r="BH7027" t="str">
        <f t="shared" si="834"/>
        <v/>
      </c>
      <c r="BI7027" t="str">
        <f t="shared" si="835"/>
        <v/>
      </c>
      <c r="BJ7027" t="str">
        <f t="shared" ca="1" si="836"/>
        <v/>
      </c>
      <c r="BK7027">
        <f t="shared" si="838"/>
        <v>1900</v>
      </c>
      <c r="BL7027">
        <f t="shared" si="839"/>
        <v>1900</v>
      </c>
      <c r="BM7027" t="str">
        <f t="shared" si="837"/>
        <v/>
      </c>
    </row>
    <row r="7028" spans="59:65">
      <c r="BG7028" t="str">
        <f t="shared" ca="1" si="833"/>
        <v/>
      </c>
      <c r="BH7028" t="str">
        <f t="shared" si="834"/>
        <v/>
      </c>
      <c r="BI7028" t="str">
        <f t="shared" si="835"/>
        <v/>
      </c>
      <c r="BJ7028" t="str">
        <f t="shared" ca="1" si="836"/>
        <v/>
      </c>
      <c r="BK7028">
        <f t="shared" si="838"/>
        <v>1900</v>
      </c>
      <c r="BL7028">
        <f t="shared" si="839"/>
        <v>1900</v>
      </c>
      <c r="BM7028" t="str">
        <f t="shared" si="837"/>
        <v/>
      </c>
    </row>
    <row r="7029" spans="59:65">
      <c r="BG7029" t="str">
        <f t="shared" ca="1" si="833"/>
        <v/>
      </c>
      <c r="BH7029" t="str">
        <f t="shared" si="834"/>
        <v/>
      </c>
      <c r="BI7029" t="str">
        <f t="shared" si="835"/>
        <v/>
      </c>
      <c r="BJ7029" t="str">
        <f t="shared" ca="1" si="836"/>
        <v/>
      </c>
      <c r="BK7029">
        <f t="shared" si="838"/>
        <v>1900</v>
      </c>
      <c r="BL7029">
        <f t="shared" si="839"/>
        <v>1900</v>
      </c>
      <c r="BM7029" t="str">
        <f t="shared" si="837"/>
        <v/>
      </c>
    </row>
    <row r="7030" spans="59:65">
      <c r="BG7030" t="str">
        <f t="shared" ca="1" si="833"/>
        <v/>
      </c>
      <c r="BH7030" t="str">
        <f t="shared" si="834"/>
        <v/>
      </c>
      <c r="BI7030" t="str">
        <f t="shared" si="835"/>
        <v/>
      </c>
      <c r="BJ7030" t="str">
        <f t="shared" ca="1" si="836"/>
        <v/>
      </c>
      <c r="BK7030">
        <f t="shared" si="838"/>
        <v>1900</v>
      </c>
      <c r="BL7030">
        <f t="shared" si="839"/>
        <v>1900</v>
      </c>
      <c r="BM7030" t="str">
        <f t="shared" si="837"/>
        <v/>
      </c>
    </row>
    <row r="7031" spans="59:65">
      <c r="BG7031" t="str">
        <f t="shared" ca="1" si="833"/>
        <v/>
      </c>
      <c r="BH7031" t="str">
        <f t="shared" si="834"/>
        <v/>
      </c>
      <c r="BI7031" t="str">
        <f t="shared" si="835"/>
        <v/>
      </c>
      <c r="BJ7031" t="str">
        <f t="shared" ca="1" si="836"/>
        <v/>
      </c>
      <c r="BK7031">
        <f t="shared" si="838"/>
        <v>1900</v>
      </c>
      <c r="BL7031">
        <f t="shared" si="839"/>
        <v>1900</v>
      </c>
      <c r="BM7031" t="str">
        <f t="shared" si="837"/>
        <v/>
      </c>
    </row>
    <row r="7032" spans="59:65">
      <c r="BG7032" t="str">
        <f t="shared" ca="1" si="833"/>
        <v/>
      </c>
      <c r="BH7032" t="str">
        <f t="shared" si="834"/>
        <v/>
      </c>
      <c r="BI7032" t="str">
        <f t="shared" si="835"/>
        <v/>
      </c>
      <c r="BJ7032" t="str">
        <f t="shared" ca="1" si="836"/>
        <v/>
      </c>
      <c r="BK7032">
        <f t="shared" si="838"/>
        <v>1900</v>
      </c>
      <c r="BL7032">
        <f t="shared" si="839"/>
        <v>1900</v>
      </c>
      <c r="BM7032" t="str">
        <f t="shared" si="837"/>
        <v/>
      </c>
    </row>
    <row r="7033" spans="59:65">
      <c r="BG7033" t="str">
        <f t="shared" ref="BG7033:BG7096" ca="1" si="840">IF(A7033="","",DATEDIF(J7033,TODAY(),"y"))</f>
        <v/>
      </c>
      <c r="BH7033" t="str">
        <f t="shared" ref="BH7033:BH7096" si="841">IF(A7033="","",IF(BG7033&lt;61,"Moins de 61",IF(BG7033&lt;66,"61 à 65",IF(BG7033&lt;71,"66 à 70",IF(BG7033&lt;76,"71 à 75",IF(BG7033&lt;81,"76 à 80",IF(BG7033&lt;86,"81 à 85",IF(BG7033&lt;91,"86 à 90",IF(BG7033&lt;96,"91 à 95",IF(BG7033&lt;101,"96 à 100",IF(BG7033&gt;=101,"101 et plus","")))))))))))</f>
        <v/>
      </c>
      <c r="BI7033" t="str">
        <f t="shared" ref="BI7033:BI7096" si="842">IF(B7033="","",IF(BG7033&lt;66,"Moins de 66",IF(BG7033&lt;71,"66 à 70",IF(BG7033&lt;76,"71 à 75",IF(BG7033&lt;81,"76 à 80",IF(BG7033&gt;=81,"plus de 80",""))))))</f>
        <v/>
      </c>
      <c r="BJ7033" t="str">
        <f t="shared" ref="BJ7033:BJ7096" ca="1" si="843">IF(A7033="","",DATEDIF(L7033,TODAY(),"y"))</f>
        <v/>
      </c>
      <c r="BK7033">
        <f t="shared" si="838"/>
        <v>1900</v>
      </c>
      <c r="BL7033">
        <f t="shared" si="839"/>
        <v>1900</v>
      </c>
      <c r="BM7033" t="str">
        <f t="shared" si="837"/>
        <v/>
      </c>
    </row>
    <row r="7034" spans="59:65">
      <c r="BG7034" t="str">
        <f t="shared" ca="1" si="840"/>
        <v/>
      </c>
      <c r="BH7034" t="str">
        <f t="shared" si="841"/>
        <v/>
      </c>
      <c r="BI7034" t="str">
        <f t="shared" si="842"/>
        <v/>
      </c>
      <c r="BJ7034" t="str">
        <f t="shared" ca="1" si="843"/>
        <v/>
      </c>
      <c r="BK7034">
        <f t="shared" si="838"/>
        <v>1900</v>
      </c>
      <c r="BL7034">
        <f t="shared" si="839"/>
        <v>1900</v>
      </c>
      <c r="BM7034" t="str">
        <f t="shared" si="837"/>
        <v/>
      </c>
    </row>
    <row r="7035" spans="59:65">
      <c r="BG7035" t="str">
        <f t="shared" ca="1" si="840"/>
        <v/>
      </c>
      <c r="BH7035" t="str">
        <f t="shared" si="841"/>
        <v/>
      </c>
      <c r="BI7035" t="str">
        <f t="shared" si="842"/>
        <v/>
      </c>
      <c r="BJ7035" t="str">
        <f t="shared" ca="1" si="843"/>
        <v/>
      </c>
      <c r="BK7035">
        <f t="shared" si="838"/>
        <v>1900</v>
      </c>
      <c r="BL7035">
        <f t="shared" si="839"/>
        <v>1900</v>
      </c>
      <c r="BM7035" t="str">
        <f t="shared" si="837"/>
        <v/>
      </c>
    </row>
    <row r="7036" spans="59:65">
      <c r="BG7036" t="str">
        <f t="shared" ca="1" si="840"/>
        <v/>
      </c>
      <c r="BH7036" t="str">
        <f t="shared" si="841"/>
        <v/>
      </c>
      <c r="BI7036" t="str">
        <f t="shared" si="842"/>
        <v/>
      </c>
      <c r="BJ7036" t="str">
        <f t="shared" ca="1" si="843"/>
        <v/>
      </c>
      <c r="BK7036">
        <f t="shared" si="838"/>
        <v>1900</v>
      </c>
      <c r="BL7036">
        <f t="shared" si="839"/>
        <v>1900</v>
      </c>
      <c r="BM7036" t="str">
        <f t="shared" si="837"/>
        <v/>
      </c>
    </row>
    <row r="7037" spans="59:65">
      <c r="BG7037" t="str">
        <f t="shared" ca="1" si="840"/>
        <v/>
      </c>
      <c r="BH7037" t="str">
        <f t="shared" si="841"/>
        <v/>
      </c>
      <c r="BI7037" t="str">
        <f t="shared" si="842"/>
        <v/>
      </c>
      <c r="BJ7037" t="str">
        <f t="shared" ca="1" si="843"/>
        <v/>
      </c>
      <c r="BK7037">
        <f t="shared" si="838"/>
        <v>1900</v>
      </c>
      <c r="BL7037">
        <f t="shared" si="839"/>
        <v>1900</v>
      </c>
      <c r="BM7037" t="str">
        <f t="shared" si="837"/>
        <v/>
      </c>
    </row>
    <row r="7038" spans="59:65">
      <c r="BG7038" t="str">
        <f t="shared" ca="1" si="840"/>
        <v/>
      </c>
      <c r="BH7038" t="str">
        <f t="shared" si="841"/>
        <v/>
      </c>
      <c r="BI7038" t="str">
        <f t="shared" si="842"/>
        <v/>
      </c>
      <c r="BJ7038" t="str">
        <f t="shared" ca="1" si="843"/>
        <v/>
      </c>
      <c r="BK7038">
        <f t="shared" si="838"/>
        <v>1900</v>
      </c>
      <c r="BL7038">
        <f t="shared" si="839"/>
        <v>1900</v>
      </c>
      <c r="BM7038" t="str">
        <f t="shared" si="837"/>
        <v/>
      </c>
    </row>
    <row r="7039" spans="59:65">
      <c r="BG7039" t="str">
        <f t="shared" ca="1" si="840"/>
        <v/>
      </c>
      <c r="BH7039" t="str">
        <f t="shared" si="841"/>
        <v/>
      </c>
      <c r="BI7039" t="str">
        <f t="shared" si="842"/>
        <v/>
      </c>
      <c r="BJ7039" t="str">
        <f t="shared" ca="1" si="843"/>
        <v/>
      </c>
      <c r="BK7039">
        <f t="shared" si="838"/>
        <v>1900</v>
      </c>
      <c r="BL7039">
        <f t="shared" si="839"/>
        <v>1900</v>
      </c>
      <c r="BM7039" t="str">
        <f t="shared" si="837"/>
        <v/>
      </c>
    </row>
    <row r="7040" spans="59:65">
      <c r="BG7040" t="str">
        <f t="shared" ca="1" si="840"/>
        <v/>
      </c>
      <c r="BH7040" t="str">
        <f t="shared" si="841"/>
        <v/>
      </c>
      <c r="BI7040" t="str">
        <f t="shared" si="842"/>
        <v/>
      </c>
      <c r="BJ7040" t="str">
        <f t="shared" ca="1" si="843"/>
        <v/>
      </c>
      <c r="BK7040">
        <f t="shared" si="838"/>
        <v>1900</v>
      </c>
      <c r="BL7040">
        <f t="shared" si="839"/>
        <v>1900</v>
      </c>
      <c r="BM7040" t="str">
        <f t="shared" si="837"/>
        <v/>
      </c>
    </row>
    <row r="7041" spans="59:65">
      <c r="BG7041" t="str">
        <f t="shared" ca="1" si="840"/>
        <v/>
      </c>
      <c r="BH7041" t="str">
        <f t="shared" si="841"/>
        <v/>
      </c>
      <c r="BI7041" t="str">
        <f t="shared" si="842"/>
        <v/>
      </c>
      <c r="BJ7041" t="str">
        <f t="shared" ca="1" si="843"/>
        <v/>
      </c>
      <c r="BK7041">
        <f t="shared" si="838"/>
        <v>1900</v>
      </c>
      <c r="BL7041">
        <f t="shared" si="839"/>
        <v>1900</v>
      </c>
      <c r="BM7041" t="str">
        <f t="shared" si="837"/>
        <v/>
      </c>
    </row>
    <row r="7042" spans="59:65">
      <c r="BG7042" t="str">
        <f t="shared" ca="1" si="840"/>
        <v/>
      </c>
      <c r="BH7042" t="str">
        <f t="shared" si="841"/>
        <v/>
      </c>
      <c r="BI7042" t="str">
        <f t="shared" si="842"/>
        <v/>
      </c>
      <c r="BJ7042" t="str">
        <f t="shared" ca="1" si="843"/>
        <v/>
      </c>
      <c r="BK7042">
        <f t="shared" si="838"/>
        <v>1900</v>
      </c>
      <c r="BL7042">
        <f t="shared" si="839"/>
        <v>1900</v>
      </c>
      <c r="BM7042" t="str">
        <f t="shared" ref="BM7042:BM7105" si="844">IF(A7042="","",IF(O7042="Adhérent",BG7042,""))</f>
        <v/>
      </c>
    </row>
    <row r="7043" spans="59:65">
      <c r="BG7043" t="str">
        <f t="shared" ca="1" si="840"/>
        <v/>
      </c>
      <c r="BH7043" t="str">
        <f t="shared" si="841"/>
        <v/>
      </c>
      <c r="BI7043" t="str">
        <f t="shared" si="842"/>
        <v/>
      </c>
      <c r="BJ7043" t="str">
        <f t="shared" ca="1" si="843"/>
        <v/>
      </c>
      <c r="BK7043">
        <f t="shared" ref="BK7043:BK7106" si="845">YEAR(L7043)</f>
        <v>1900</v>
      </c>
      <c r="BL7043">
        <f t="shared" ref="BL7043:BL7106" si="846">YEAR(E7043)</f>
        <v>1900</v>
      </c>
      <c r="BM7043" t="str">
        <f t="shared" si="844"/>
        <v/>
      </c>
    </row>
    <row r="7044" spans="59:65">
      <c r="BG7044" t="str">
        <f t="shared" ca="1" si="840"/>
        <v/>
      </c>
      <c r="BH7044" t="str">
        <f t="shared" si="841"/>
        <v/>
      </c>
      <c r="BI7044" t="str">
        <f t="shared" si="842"/>
        <v/>
      </c>
      <c r="BJ7044" t="str">
        <f t="shared" ca="1" si="843"/>
        <v/>
      </c>
      <c r="BK7044">
        <f t="shared" si="845"/>
        <v>1900</v>
      </c>
      <c r="BL7044">
        <f t="shared" si="846"/>
        <v>1900</v>
      </c>
      <c r="BM7044" t="str">
        <f t="shared" si="844"/>
        <v/>
      </c>
    </row>
    <row r="7045" spans="59:65">
      <c r="BG7045" t="str">
        <f t="shared" ca="1" si="840"/>
        <v/>
      </c>
      <c r="BH7045" t="str">
        <f t="shared" si="841"/>
        <v/>
      </c>
      <c r="BI7045" t="str">
        <f t="shared" si="842"/>
        <v/>
      </c>
      <c r="BJ7045" t="str">
        <f t="shared" ca="1" si="843"/>
        <v/>
      </c>
      <c r="BK7045">
        <f t="shared" si="845"/>
        <v>1900</v>
      </c>
      <c r="BL7045">
        <f t="shared" si="846"/>
        <v>1900</v>
      </c>
      <c r="BM7045" t="str">
        <f t="shared" si="844"/>
        <v/>
      </c>
    </row>
    <row r="7046" spans="59:65">
      <c r="BG7046" t="str">
        <f t="shared" ca="1" si="840"/>
        <v/>
      </c>
      <c r="BH7046" t="str">
        <f t="shared" si="841"/>
        <v/>
      </c>
      <c r="BI7046" t="str">
        <f t="shared" si="842"/>
        <v/>
      </c>
      <c r="BJ7046" t="str">
        <f t="shared" ca="1" si="843"/>
        <v/>
      </c>
      <c r="BK7046">
        <f t="shared" si="845"/>
        <v>1900</v>
      </c>
      <c r="BL7046">
        <f t="shared" si="846"/>
        <v>1900</v>
      </c>
      <c r="BM7046" t="str">
        <f t="shared" si="844"/>
        <v/>
      </c>
    </row>
    <row r="7047" spans="59:65">
      <c r="BG7047" t="str">
        <f t="shared" ca="1" si="840"/>
        <v/>
      </c>
      <c r="BH7047" t="str">
        <f t="shared" si="841"/>
        <v/>
      </c>
      <c r="BI7047" t="str">
        <f t="shared" si="842"/>
        <v/>
      </c>
      <c r="BJ7047" t="str">
        <f t="shared" ca="1" si="843"/>
        <v/>
      </c>
      <c r="BK7047">
        <f t="shared" si="845"/>
        <v>1900</v>
      </c>
      <c r="BL7047">
        <f t="shared" si="846"/>
        <v>1900</v>
      </c>
      <c r="BM7047" t="str">
        <f t="shared" si="844"/>
        <v/>
      </c>
    </row>
    <row r="7048" spans="59:65">
      <c r="BG7048" t="str">
        <f t="shared" ca="1" si="840"/>
        <v/>
      </c>
      <c r="BH7048" t="str">
        <f t="shared" si="841"/>
        <v/>
      </c>
      <c r="BI7048" t="str">
        <f t="shared" si="842"/>
        <v/>
      </c>
      <c r="BJ7048" t="str">
        <f t="shared" ca="1" si="843"/>
        <v/>
      </c>
      <c r="BK7048">
        <f t="shared" si="845"/>
        <v>1900</v>
      </c>
      <c r="BL7048">
        <f t="shared" si="846"/>
        <v>1900</v>
      </c>
      <c r="BM7048" t="str">
        <f t="shared" si="844"/>
        <v/>
      </c>
    </row>
    <row r="7049" spans="59:65">
      <c r="BG7049" t="str">
        <f t="shared" ca="1" si="840"/>
        <v/>
      </c>
      <c r="BH7049" t="str">
        <f t="shared" si="841"/>
        <v/>
      </c>
      <c r="BI7049" t="str">
        <f t="shared" si="842"/>
        <v/>
      </c>
      <c r="BJ7049" t="str">
        <f t="shared" ca="1" si="843"/>
        <v/>
      </c>
      <c r="BK7049">
        <f t="shared" si="845"/>
        <v>1900</v>
      </c>
      <c r="BL7049">
        <f t="shared" si="846"/>
        <v>1900</v>
      </c>
      <c r="BM7049" t="str">
        <f t="shared" si="844"/>
        <v/>
      </c>
    </row>
    <row r="7050" spans="59:65">
      <c r="BG7050" t="str">
        <f t="shared" ca="1" si="840"/>
        <v/>
      </c>
      <c r="BH7050" t="str">
        <f t="shared" si="841"/>
        <v/>
      </c>
      <c r="BI7050" t="str">
        <f t="shared" si="842"/>
        <v/>
      </c>
      <c r="BJ7050" t="str">
        <f t="shared" ca="1" si="843"/>
        <v/>
      </c>
      <c r="BK7050">
        <f t="shared" si="845"/>
        <v>1900</v>
      </c>
      <c r="BL7050">
        <f t="shared" si="846"/>
        <v>1900</v>
      </c>
      <c r="BM7050" t="str">
        <f t="shared" si="844"/>
        <v/>
      </c>
    </row>
    <row r="7051" spans="59:65">
      <c r="BG7051" t="str">
        <f t="shared" ca="1" si="840"/>
        <v/>
      </c>
      <c r="BH7051" t="str">
        <f t="shared" si="841"/>
        <v/>
      </c>
      <c r="BI7051" t="str">
        <f t="shared" si="842"/>
        <v/>
      </c>
      <c r="BJ7051" t="str">
        <f t="shared" ca="1" si="843"/>
        <v/>
      </c>
      <c r="BK7051">
        <f t="shared" si="845"/>
        <v>1900</v>
      </c>
      <c r="BL7051">
        <f t="shared" si="846"/>
        <v>1900</v>
      </c>
      <c r="BM7051" t="str">
        <f t="shared" si="844"/>
        <v/>
      </c>
    </row>
    <row r="7052" spans="59:65">
      <c r="BG7052" t="str">
        <f t="shared" ca="1" si="840"/>
        <v/>
      </c>
      <c r="BH7052" t="str">
        <f t="shared" si="841"/>
        <v/>
      </c>
      <c r="BI7052" t="str">
        <f t="shared" si="842"/>
        <v/>
      </c>
      <c r="BJ7052" t="str">
        <f t="shared" ca="1" si="843"/>
        <v/>
      </c>
      <c r="BK7052">
        <f t="shared" si="845"/>
        <v>1900</v>
      </c>
      <c r="BL7052">
        <f t="shared" si="846"/>
        <v>1900</v>
      </c>
      <c r="BM7052" t="str">
        <f t="shared" si="844"/>
        <v/>
      </c>
    </row>
    <row r="7053" spans="59:65">
      <c r="BG7053" t="str">
        <f t="shared" ca="1" si="840"/>
        <v/>
      </c>
      <c r="BH7053" t="str">
        <f t="shared" si="841"/>
        <v/>
      </c>
      <c r="BI7053" t="str">
        <f t="shared" si="842"/>
        <v/>
      </c>
      <c r="BJ7053" t="str">
        <f t="shared" ca="1" si="843"/>
        <v/>
      </c>
      <c r="BK7053">
        <f t="shared" si="845"/>
        <v>1900</v>
      </c>
      <c r="BL7053">
        <f t="shared" si="846"/>
        <v>1900</v>
      </c>
      <c r="BM7053" t="str">
        <f t="shared" si="844"/>
        <v/>
      </c>
    </row>
    <row r="7054" spans="59:65">
      <c r="BG7054" t="str">
        <f t="shared" ca="1" si="840"/>
        <v/>
      </c>
      <c r="BH7054" t="str">
        <f t="shared" si="841"/>
        <v/>
      </c>
      <c r="BI7054" t="str">
        <f t="shared" si="842"/>
        <v/>
      </c>
      <c r="BJ7054" t="str">
        <f t="shared" ca="1" si="843"/>
        <v/>
      </c>
      <c r="BK7054">
        <f t="shared" si="845"/>
        <v>1900</v>
      </c>
      <c r="BL7054">
        <f t="shared" si="846"/>
        <v>1900</v>
      </c>
      <c r="BM7054" t="str">
        <f t="shared" si="844"/>
        <v/>
      </c>
    </row>
    <row r="7055" spans="59:65">
      <c r="BG7055" t="str">
        <f t="shared" ca="1" si="840"/>
        <v/>
      </c>
      <c r="BH7055" t="str">
        <f t="shared" si="841"/>
        <v/>
      </c>
      <c r="BI7055" t="str">
        <f t="shared" si="842"/>
        <v/>
      </c>
      <c r="BJ7055" t="str">
        <f t="shared" ca="1" si="843"/>
        <v/>
      </c>
      <c r="BK7055">
        <f t="shared" si="845"/>
        <v>1900</v>
      </c>
      <c r="BL7055">
        <f t="shared" si="846"/>
        <v>1900</v>
      </c>
      <c r="BM7055" t="str">
        <f t="shared" si="844"/>
        <v/>
      </c>
    </row>
    <row r="7056" spans="59:65">
      <c r="BG7056" t="str">
        <f t="shared" ca="1" si="840"/>
        <v/>
      </c>
      <c r="BH7056" t="str">
        <f t="shared" si="841"/>
        <v/>
      </c>
      <c r="BI7056" t="str">
        <f t="shared" si="842"/>
        <v/>
      </c>
      <c r="BJ7056" t="str">
        <f t="shared" ca="1" si="843"/>
        <v/>
      </c>
      <c r="BK7056">
        <f t="shared" si="845"/>
        <v>1900</v>
      </c>
      <c r="BL7056">
        <f t="shared" si="846"/>
        <v>1900</v>
      </c>
      <c r="BM7056" t="str">
        <f t="shared" si="844"/>
        <v/>
      </c>
    </row>
    <row r="7057" spans="59:65">
      <c r="BG7057" t="str">
        <f t="shared" ca="1" si="840"/>
        <v/>
      </c>
      <c r="BH7057" t="str">
        <f t="shared" si="841"/>
        <v/>
      </c>
      <c r="BI7057" t="str">
        <f t="shared" si="842"/>
        <v/>
      </c>
      <c r="BJ7057" t="str">
        <f t="shared" ca="1" si="843"/>
        <v/>
      </c>
      <c r="BK7057">
        <f t="shared" si="845"/>
        <v>1900</v>
      </c>
      <c r="BL7057">
        <f t="shared" si="846"/>
        <v>1900</v>
      </c>
      <c r="BM7057" t="str">
        <f t="shared" si="844"/>
        <v/>
      </c>
    </row>
    <row r="7058" spans="59:65">
      <c r="BG7058" t="str">
        <f t="shared" ca="1" si="840"/>
        <v/>
      </c>
      <c r="BH7058" t="str">
        <f t="shared" si="841"/>
        <v/>
      </c>
      <c r="BI7058" t="str">
        <f t="shared" si="842"/>
        <v/>
      </c>
      <c r="BJ7058" t="str">
        <f t="shared" ca="1" si="843"/>
        <v/>
      </c>
      <c r="BK7058">
        <f t="shared" si="845"/>
        <v>1900</v>
      </c>
      <c r="BL7058">
        <f t="shared" si="846"/>
        <v>1900</v>
      </c>
      <c r="BM7058" t="str">
        <f t="shared" si="844"/>
        <v/>
      </c>
    </row>
    <row r="7059" spans="59:65">
      <c r="BG7059" t="str">
        <f t="shared" ca="1" si="840"/>
        <v/>
      </c>
      <c r="BH7059" t="str">
        <f t="shared" si="841"/>
        <v/>
      </c>
      <c r="BI7059" t="str">
        <f t="shared" si="842"/>
        <v/>
      </c>
      <c r="BJ7059" t="str">
        <f t="shared" ca="1" si="843"/>
        <v/>
      </c>
      <c r="BK7059">
        <f t="shared" si="845"/>
        <v>1900</v>
      </c>
      <c r="BL7059">
        <f t="shared" si="846"/>
        <v>1900</v>
      </c>
      <c r="BM7059" t="str">
        <f t="shared" si="844"/>
        <v/>
      </c>
    </row>
    <row r="7060" spans="59:65">
      <c r="BG7060" t="str">
        <f t="shared" ca="1" si="840"/>
        <v/>
      </c>
      <c r="BH7060" t="str">
        <f t="shared" si="841"/>
        <v/>
      </c>
      <c r="BI7060" t="str">
        <f t="shared" si="842"/>
        <v/>
      </c>
      <c r="BJ7060" t="str">
        <f t="shared" ca="1" si="843"/>
        <v/>
      </c>
      <c r="BK7060">
        <f t="shared" si="845"/>
        <v>1900</v>
      </c>
      <c r="BL7060">
        <f t="shared" si="846"/>
        <v>1900</v>
      </c>
      <c r="BM7060" t="str">
        <f t="shared" si="844"/>
        <v/>
      </c>
    </row>
    <row r="7061" spans="59:65">
      <c r="BG7061" t="str">
        <f t="shared" ca="1" si="840"/>
        <v/>
      </c>
      <c r="BH7061" t="str">
        <f t="shared" si="841"/>
        <v/>
      </c>
      <c r="BI7061" t="str">
        <f t="shared" si="842"/>
        <v/>
      </c>
      <c r="BJ7061" t="str">
        <f t="shared" ca="1" si="843"/>
        <v/>
      </c>
      <c r="BK7061">
        <f t="shared" si="845"/>
        <v>1900</v>
      </c>
      <c r="BL7061">
        <f t="shared" si="846"/>
        <v>1900</v>
      </c>
      <c r="BM7061" t="str">
        <f t="shared" si="844"/>
        <v/>
      </c>
    </row>
    <row r="7062" spans="59:65">
      <c r="BG7062" t="str">
        <f t="shared" ca="1" si="840"/>
        <v/>
      </c>
      <c r="BH7062" t="str">
        <f t="shared" si="841"/>
        <v/>
      </c>
      <c r="BI7062" t="str">
        <f t="shared" si="842"/>
        <v/>
      </c>
      <c r="BJ7062" t="str">
        <f t="shared" ca="1" si="843"/>
        <v/>
      </c>
      <c r="BK7062">
        <f t="shared" si="845"/>
        <v>1900</v>
      </c>
      <c r="BL7062">
        <f t="shared" si="846"/>
        <v>1900</v>
      </c>
      <c r="BM7062" t="str">
        <f t="shared" si="844"/>
        <v/>
      </c>
    </row>
    <row r="7063" spans="59:65">
      <c r="BG7063" t="str">
        <f t="shared" ca="1" si="840"/>
        <v/>
      </c>
      <c r="BH7063" t="str">
        <f t="shared" si="841"/>
        <v/>
      </c>
      <c r="BI7063" t="str">
        <f t="shared" si="842"/>
        <v/>
      </c>
      <c r="BJ7063" t="str">
        <f t="shared" ca="1" si="843"/>
        <v/>
      </c>
      <c r="BK7063">
        <f t="shared" si="845"/>
        <v>1900</v>
      </c>
      <c r="BL7063">
        <f t="shared" si="846"/>
        <v>1900</v>
      </c>
      <c r="BM7063" t="str">
        <f t="shared" si="844"/>
        <v/>
      </c>
    </row>
    <row r="7064" spans="59:65">
      <c r="BG7064" t="str">
        <f t="shared" ca="1" si="840"/>
        <v/>
      </c>
      <c r="BH7064" t="str">
        <f t="shared" si="841"/>
        <v/>
      </c>
      <c r="BI7064" t="str">
        <f t="shared" si="842"/>
        <v/>
      </c>
      <c r="BJ7064" t="str">
        <f t="shared" ca="1" si="843"/>
        <v/>
      </c>
      <c r="BK7064">
        <f t="shared" si="845"/>
        <v>1900</v>
      </c>
      <c r="BL7064">
        <f t="shared" si="846"/>
        <v>1900</v>
      </c>
      <c r="BM7064" t="str">
        <f t="shared" si="844"/>
        <v/>
      </c>
    </row>
    <row r="7065" spans="59:65">
      <c r="BG7065" t="str">
        <f t="shared" ca="1" si="840"/>
        <v/>
      </c>
      <c r="BH7065" t="str">
        <f t="shared" si="841"/>
        <v/>
      </c>
      <c r="BI7065" t="str">
        <f t="shared" si="842"/>
        <v/>
      </c>
      <c r="BJ7065" t="str">
        <f t="shared" ca="1" si="843"/>
        <v/>
      </c>
      <c r="BK7065">
        <f t="shared" si="845"/>
        <v>1900</v>
      </c>
      <c r="BL7065">
        <f t="shared" si="846"/>
        <v>1900</v>
      </c>
      <c r="BM7065" t="str">
        <f t="shared" si="844"/>
        <v/>
      </c>
    </row>
    <row r="7066" spans="59:65">
      <c r="BG7066" t="str">
        <f t="shared" ca="1" si="840"/>
        <v/>
      </c>
      <c r="BH7066" t="str">
        <f t="shared" si="841"/>
        <v/>
      </c>
      <c r="BI7066" t="str">
        <f t="shared" si="842"/>
        <v/>
      </c>
      <c r="BJ7066" t="str">
        <f t="shared" ca="1" si="843"/>
        <v/>
      </c>
      <c r="BK7066">
        <f t="shared" si="845"/>
        <v>1900</v>
      </c>
      <c r="BL7066">
        <f t="shared" si="846"/>
        <v>1900</v>
      </c>
      <c r="BM7066" t="str">
        <f t="shared" si="844"/>
        <v/>
      </c>
    </row>
    <row r="7067" spans="59:65">
      <c r="BG7067" t="str">
        <f t="shared" ca="1" si="840"/>
        <v/>
      </c>
      <c r="BH7067" t="str">
        <f t="shared" si="841"/>
        <v/>
      </c>
      <c r="BI7067" t="str">
        <f t="shared" si="842"/>
        <v/>
      </c>
      <c r="BJ7067" t="str">
        <f t="shared" ca="1" si="843"/>
        <v/>
      </c>
      <c r="BK7067">
        <f t="shared" si="845"/>
        <v>1900</v>
      </c>
      <c r="BL7067">
        <f t="shared" si="846"/>
        <v>1900</v>
      </c>
      <c r="BM7067" t="str">
        <f t="shared" si="844"/>
        <v/>
      </c>
    </row>
    <row r="7068" spans="59:65">
      <c r="BG7068" t="str">
        <f t="shared" ca="1" si="840"/>
        <v/>
      </c>
      <c r="BH7068" t="str">
        <f t="shared" si="841"/>
        <v/>
      </c>
      <c r="BI7068" t="str">
        <f t="shared" si="842"/>
        <v/>
      </c>
      <c r="BJ7068" t="str">
        <f t="shared" ca="1" si="843"/>
        <v/>
      </c>
      <c r="BK7068">
        <f t="shared" si="845"/>
        <v>1900</v>
      </c>
      <c r="BL7068">
        <f t="shared" si="846"/>
        <v>1900</v>
      </c>
      <c r="BM7068" t="str">
        <f t="shared" si="844"/>
        <v/>
      </c>
    </row>
    <row r="7069" spans="59:65">
      <c r="BG7069" t="str">
        <f t="shared" ca="1" si="840"/>
        <v/>
      </c>
      <c r="BH7069" t="str">
        <f t="shared" si="841"/>
        <v/>
      </c>
      <c r="BI7069" t="str">
        <f t="shared" si="842"/>
        <v/>
      </c>
      <c r="BJ7069" t="str">
        <f t="shared" ca="1" si="843"/>
        <v/>
      </c>
      <c r="BK7069">
        <f t="shared" si="845"/>
        <v>1900</v>
      </c>
      <c r="BL7069">
        <f t="shared" si="846"/>
        <v>1900</v>
      </c>
      <c r="BM7069" t="str">
        <f t="shared" si="844"/>
        <v/>
      </c>
    </row>
    <row r="7070" spans="59:65">
      <c r="BG7070" t="str">
        <f t="shared" ca="1" si="840"/>
        <v/>
      </c>
      <c r="BH7070" t="str">
        <f t="shared" si="841"/>
        <v/>
      </c>
      <c r="BI7070" t="str">
        <f t="shared" si="842"/>
        <v/>
      </c>
      <c r="BJ7070" t="str">
        <f t="shared" ca="1" si="843"/>
        <v/>
      </c>
      <c r="BK7070">
        <f t="shared" si="845"/>
        <v>1900</v>
      </c>
      <c r="BL7070">
        <f t="shared" si="846"/>
        <v>1900</v>
      </c>
      <c r="BM7070" t="str">
        <f t="shared" si="844"/>
        <v/>
      </c>
    </row>
    <row r="7071" spans="59:65">
      <c r="BG7071" t="str">
        <f t="shared" ca="1" si="840"/>
        <v/>
      </c>
      <c r="BH7071" t="str">
        <f t="shared" si="841"/>
        <v/>
      </c>
      <c r="BI7071" t="str">
        <f t="shared" si="842"/>
        <v/>
      </c>
      <c r="BJ7071" t="str">
        <f t="shared" ca="1" si="843"/>
        <v/>
      </c>
      <c r="BK7071">
        <f t="shared" si="845"/>
        <v>1900</v>
      </c>
      <c r="BL7071">
        <f t="shared" si="846"/>
        <v>1900</v>
      </c>
      <c r="BM7071" t="str">
        <f t="shared" si="844"/>
        <v/>
      </c>
    </row>
    <row r="7072" spans="59:65">
      <c r="BG7072" t="str">
        <f t="shared" ca="1" si="840"/>
        <v/>
      </c>
      <c r="BH7072" t="str">
        <f t="shared" si="841"/>
        <v/>
      </c>
      <c r="BI7072" t="str">
        <f t="shared" si="842"/>
        <v/>
      </c>
      <c r="BJ7072" t="str">
        <f t="shared" ca="1" si="843"/>
        <v/>
      </c>
      <c r="BK7072">
        <f t="shared" si="845"/>
        <v>1900</v>
      </c>
      <c r="BL7072">
        <f t="shared" si="846"/>
        <v>1900</v>
      </c>
      <c r="BM7072" t="str">
        <f t="shared" si="844"/>
        <v/>
      </c>
    </row>
    <row r="7073" spans="59:65">
      <c r="BG7073" t="str">
        <f t="shared" ca="1" si="840"/>
        <v/>
      </c>
      <c r="BH7073" t="str">
        <f t="shared" si="841"/>
        <v/>
      </c>
      <c r="BI7073" t="str">
        <f t="shared" si="842"/>
        <v/>
      </c>
      <c r="BJ7073" t="str">
        <f t="shared" ca="1" si="843"/>
        <v/>
      </c>
      <c r="BK7073">
        <f t="shared" si="845"/>
        <v>1900</v>
      </c>
      <c r="BL7073">
        <f t="shared" si="846"/>
        <v>1900</v>
      </c>
      <c r="BM7073" t="str">
        <f t="shared" si="844"/>
        <v/>
      </c>
    </row>
    <row r="7074" spans="59:65">
      <c r="BG7074" t="str">
        <f t="shared" ca="1" si="840"/>
        <v/>
      </c>
      <c r="BH7074" t="str">
        <f t="shared" si="841"/>
        <v/>
      </c>
      <c r="BI7074" t="str">
        <f t="shared" si="842"/>
        <v/>
      </c>
      <c r="BJ7074" t="str">
        <f t="shared" ca="1" si="843"/>
        <v/>
      </c>
      <c r="BK7074">
        <f t="shared" si="845"/>
        <v>1900</v>
      </c>
      <c r="BL7074">
        <f t="shared" si="846"/>
        <v>1900</v>
      </c>
      <c r="BM7074" t="str">
        <f t="shared" si="844"/>
        <v/>
      </c>
    </row>
    <row r="7075" spans="59:65">
      <c r="BG7075" t="str">
        <f t="shared" ca="1" si="840"/>
        <v/>
      </c>
      <c r="BH7075" t="str">
        <f t="shared" si="841"/>
        <v/>
      </c>
      <c r="BI7075" t="str">
        <f t="shared" si="842"/>
        <v/>
      </c>
      <c r="BJ7075" t="str">
        <f t="shared" ca="1" si="843"/>
        <v/>
      </c>
      <c r="BK7075">
        <f t="shared" si="845"/>
        <v>1900</v>
      </c>
      <c r="BL7075">
        <f t="shared" si="846"/>
        <v>1900</v>
      </c>
      <c r="BM7075" t="str">
        <f t="shared" si="844"/>
        <v/>
      </c>
    </row>
    <row r="7076" spans="59:65">
      <c r="BG7076" t="str">
        <f t="shared" ca="1" si="840"/>
        <v/>
      </c>
      <c r="BH7076" t="str">
        <f t="shared" si="841"/>
        <v/>
      </c>
      <c r="BI7076" t="str">
        <f t="shared" si="842"/>
        <v/>
      </c>
      <c r="BJ7076" t="str">
        <f t="shared" ca="1" si="843"/>
        <v/>
      </c>
      <c r="BK7076">
        <f t="shared" si="845"/>
        <v>1900</v>
      </c>
      <c r="BL7076">
        <f t="shared" si="846"/>
        <v>1900</v>
      </c>
      <c r="BM7076" t="str">
        <f t="shared" si="844"/>
        <v/>
      </c>
    </row>
    <row r="7077" spans="59:65">
      <c r="BG7077" t="str">
        <f t="shared" ca="1" si="840"/>
        <v/>
      </c>
      <c r="BH7077" t="str">
        <f t="shared" si="841"/>
        <v/>
      </c>
      <c r="BI7077" t="str">
        <f t="shared" si="842"/>
        <v/>
      </c>
      <c r="BJ7077" t="str">
        <f t="shared" ca="1" si="843"/>
        <v/>
      </c>
      <c r="BK7077">
        <f t="shared" si="845"/>
        <v>1900</v>
      </c>
      <c r="BL7077">
        <f t="shared" si="846"/>
        <v>1900</v>
      </c>
      <c r="BM7077" t="str">
        <f t="shared" si="844"/>
        <v/>
      </c>
    </row>
    <row r="7078" spans="59:65">
      <c r="BG7078" t="str">
        <f t="shared" ca="1" si="840"/>
        <v/>
      </c>
      <c r="BH7078" t="str">
        <f t="shared" si="841"/>
        <v/>
      </c>
      <c r="BI7078" t="str">
        <f t="shared" si="842"/>
        <v/>
      </c>
      <c r="BJ7078" t="str">
        <f t="shared" ca="1" si="843"/>
        <v/>
      </c>
      <c r="BK7078">
        <f t="shared" si="845"/>
        <v>1900</v>
      </c>
      <c r="BL7078">
        <f t="shared" si="846"/>
        <v>1900</v>
      </c>
      <c r="BM7078" t="str">
        <f t="shared" si="844"/>
        <v/>
      </c>
    </row>
    <row r="7079" spans="59:65">
      <c r="BG7079" t="str">
        <f t="shared" ca="1" si="840"/>
        <v/>
      </c>
      <c r="BH7079" t="str">
        <f t="shared" si="841"/>
        <v/>
      </c>
      <c r="BI7079" t="str">
        <f t="shared" si="842"/>
        <v/>
      </c>
      <c r="BJ7079" t="str">
        <f t="shared" ca="1" si="843"/>
        <v/>
      </c>
      <c r="BK7079">
        <f t="shared" si="845"/>
        <v>1900</v>
      </c>
      <c r="BL7079">
        <f t="shared" si="846"/>
        <v>1900</v>
      </c>
      <c r="BM7079" t="str">
        <f t="shared" si="844"/>
        <v/>
      </c>
    </row>
    <row r="7080" spans="59:65">
      <c r="BG7080" t="str">
        <f t="shared" ca="1" si="840"/>
        <v/>
      </c>
      <c r="BH7080" t="str">
        <f t="shared" si="841"/>
        <v/>
      </c>
      <c r="BI7080" t="str">
        <f t="shared" si="842"/>
        <v/>
      </c>
      <c r="BJ7080" t="str">
        <f t="shared" ca="1" si="843"/>
        <v/>
      </c>
      <c r="BK7080">
        <f t="shared" si="845"/>
        <v>1900</v>
      </c>
      <c r="BL7080">
        <f t="shared" si="846"/>
        <v>1900</v>
      </c>
      <c r="BM7080" t="str">
        <f t="shared" si="844"/>
        <v/>
      </c>
    </row>
    <row r="7081" spans="59:65">
      <c r="BG7081" t="str">
        <f t="shared" ca="1" si="840"/>
        <v/>
      </c>
      <c r="BH7081" t="str">
        <f t="shared" si="841"/>
        <v/>
      </c>
      <c r="BI7081" t="str">
        <f t="shared" si="842"/>
        <v/>
      </c>
      <c r="BJ7081" t="str">
        <f t="shared" ca="1" si="843"/>
        <v/>
      </c>
      <c r="BK7081">
        <f t="shared" si="845"/>
        <v>1900</v>
      </c>
      <c r="BL7081">
        <f t="shared" si="846"/>
        <v>1900</v>
      </c>
      <c r="BM7081" t="str">
        <f t="shared" si="844"/>
        <v/>
      </c>
    </row>
    <row r="7082" spans="59:65">
      <c r="BG7082" t="str">
        <f t="shared" ca="1" si="840"/>
        <v/>
      </c>
      <c r="BH7082" t="str">
        <f t="shared" si="841"/>
        <v/>
      </c>
      <c r="BI7082" t="str">
        <f t="shared" si="842"/>
        <v/>
      </c>
      <c r="BJ7082" t="str">
        <f t="shared" ca="1" si="843"/>
        <v/>
      </c>
      <c r="BK7082">
        <f t="shared" si="845"/>
        <v>1900</v>
      </c>
      <c r="BL7082">
        <f t="shared" si="846"/>
        <v>1900</v>
      </c>
      <c r="BM7082" t="str">
        <f t="shared" si="844"/>
        <v/>
      </c>
    </row>
    <row r="7083" spans="59:65">
      <c r="BG7083" t="str">
        <f t="shared" ca="1" si="840"/>
        <v/>
      </c>
      <c r="BH7083" t="str">
        <f t="shared" si="841"/>
        <v/>
      </c>
      <c r="BI7083" t="str">
        <f t="shared" si="842"/>
        <v/>
      </c>
      <c r="BJ7083" t="str">
        <f t="shared" ca="1" si="843"/>
        <v/>
      </c>
      <c r="BK7083">
        <f t="shared" si="845"/>
        <v>1900</v>
      </c>
      <c r="BL7083">
        <f t="shared" si="846"/>
        <v>1900</v>
      </c>
      <c r="BM7083" t="str">
        <f t="shared" si="844"/>
        <v/>
      </c>
    </row>
    <row r="7084" spans="59:65">
      <c r="BG7084" t="str">
        <f t="shared" ca="1" si="840"/>
        <v/>
      </c>
      <c r="BH7084" t="str">
        <f t="shared" si="841"/>
        <v/>
      </c>
      <c r="BI7084" t="str">
        <f t="shared" si="842"/>
        <v/>
      </c>
      <c r="BJ7084" t="str">
        <f t="shared" ca="1" si="843"/>
        <v/>
      </c>
      <c r="BK7084">
        <f t="shared" si="845"/>
        <v>1900</v>
      </c>
      <c r="BL7084">
        <f t="shared" si="846"/>
        <v>1900</v>
      </c>
      <c r="BM7084" t="str">
        <f t="shared" si="844"/>
        <v/>
      </c>
    </row>
    <row r="7085" spans="59:65">
      <c r="BG7085" t="str">
        <f t="shared" ca="1" si="840"/>
        <v/>
      </c>
      <c r="BH7085" t="str">
        <f t="shared" si="841"/>
        <v/>
      </c>
      <c r="BI7085" t="str">
        <f t="shared" si="842"/>
        <v/>
      </c>
      <c r="BJ7085" t="str">
        <f t="shared" ca="1" si="843"/>
        <v/>
      </c>
      <c r="BK7085">
        <f t="shared" si="845"/>
        <v>1900</v>
      </c>
      <c r="BL7085">
        <f t="shared" si="846"/>
        <v>1900</v>
      </c>
      <c r="BM7085" t="str">
        <f t="shared" si="844"/>
        <v/>
      </c>
    </row>
    <row r="7086" spans="59:65">
      <c r="BG7086" t="str">
        <f t="shared" ca="1" si="840"/>
        <v/>
      </c>
      <c r="BH7086" t="str">
        <f t="shared" si="841"/>
        <v/>
      </c>
      <c r="BI7086" t="str">
        <f t="shared" si="842"/>
        <v/>
      </c>
      <c r="BJ7086" t="str">
        <f t="shared" ca="1" si="843"/>
        <v/>
      </c>
      <c r="BK7086">
        <f t="shared" si="845"/>
        <v>1900</v>
      </c>
      <c r="BL7086">
        <f t="shared" si="846"/>
        <v>1900</v>
      </c>
      <c r="BM7086" t="str">
        <f t="shared" si="844"/>
        <v/>
      </c>
    </row>
    <row r="7087" spans="59:65">
      <c r="BG7087" t="str">
        <f t="shared" ca="1" si="840"/>
        <v/>
      </c>
      <c r="BH7087" t="str">
        <f t="shared" si="841"/>
        <v/>
      </c>
      <c r="BI7087" t="str">
        <f t="shared" si="842"/>
        <v/>
      </c>
      <c r="BJ7087" t="str">
        <f t="shared" ca="1" si="843"/>
        <v/>
      </c>
      <c r="BK7087">
        <f t="shared" si="845"/>
        <v>1900</v>
      </c>
      <c r="BL7087">
        <f t="shared" si="846"/>
        <v>1900</v>
      </c>
      <c r="BM7087" t="str">
        <f t="shared" si="844"/>
        <v/>
      </c>
    </row>
    <row r="7088" spans="59:65">
      <c r="BG7088" t="str">
        <f t="shared" ca="1" si="840"/>
        <v/>
      </c>
      <c r="BH7088" t="str">
        <f t="shared" si="841"/>
        <v/>
      </c>
      <c r="BI7088" t="str">
        <f t="shared" si="842"/>
        <v/>
      </c>
      <c r="BJ7088" t="str">
        <f t="shared" ca="1" si="843"/>
        <v/>
      </c>
      <c r="BK7088">
        <f t="shared" si="845"/>
        <v>1900</v>
      </c>
      <c r="BL7088">
        <f t="shared" si="846"/>
        <v>1900</v>
      </c>
      <c r="BM7088" t="str">
        <f t="shared" si="844"/>
        <v/>
      </c>
    </row>
    <row r="7089" spans="59:65">
      <c r="BG7089" t="str">
        <f t="shared" ca="1" si="840"/>
        <v/>
      </c>
      <c r="BH7089" t="str">
        <f t="shared" si="841"/>
        <v/>
      </c>
      <c r="BI7089" t="str">
        <f t="shared" si="842"/>
        <v/>
      </c>
      <c r="BJ7089" t="str">
        <f t="shared" ca="1" si="843"/>
        <v/>
      </c>
      <c r="BK7089">
        <f t="shared" si="845"/>
        <v>1900</v>
      </c>
      <c r="BL7089">
        <f t="shared" si="846"/>
        <v>1900</v>
      </c>
      <c r="BM7089" t="str">
        <f t="shared" si="844"/>
        <v/>
      </c>
    </row>
    <row r="7090" spans="59:65">
      <c r="BG7090" t="str">
        <f t="shared" ca="1" si="840"/>
        <v/>
      </c>
      <c r="BH7090" t="str">
        <f t="shared" si="841"/>
        <v/>
      </c>
      <c r="BI7090" t="str">
        <f t="shared" si="842"/>
        <v/>
      </c>
      <c r="BJ7090" t="str">
        <f t="shared" ca="1" si="843"/>
        <v/>
      </c>
      <c r="BK7090">
        <f t="shared" si="845"/>
        <v>1900</v>
      </c>
      <c r="BL7090">
        <f t="shared" si="846"/>
        <v>1900</v>
      </c>
      <c r="BM7090" t="str">
        <f t="shared" si="844"/>
        <v/>
      </c>
    </row>
    <row r="7091" spans="59:65">
      <c r="BG7091" t="str">
        <f t="shared" ca="1" si="840"/>
        <v/>
      </c>
      <c r="BH7091" t="str">
        <f t="shared" si="841"/>
        <v/>
      </c>
      <c r="BI7091" t="str">
        <f t="shared" si="842"/>
        <v/>
      </c>
      <c r="BJ7091" t="str">
        <f t="shared" ca="1" si="843"/>
        <v/>
      </c>
      <c r="BK7091">
        <f t="shared" si="845"/>
        <v>1900</v>
      </c>
      <c r="BL7091">
        <f t="shared" si="846"/>
        <v>1900</v>
      </c>
      <c r="BM7091" t="str">
        <f t="shared" si="844"/>
        <v/>
      </c>
    </row>
    <row r="7092" spans="59:65">
      <c r="BG7092" t="str">
        <f t="shared" ca="1" si="840"/>
        <v/>
      </c>
      <c r="BH7092" t="str">
        <f t="shared" si="841"/>
        <v/>
      </c>
      <c r="BI7092" t="str">
        <f t="shared" si="842"/>
        <v/>
      </c>
      <c r="BJ7092" t="str">
        <f t="shared" ca="1" si="843"/>
        <v/>
      </c>
      <c r="BK7092">
        <f t="shared" si="845"/>
        <v>1900</v>
      </c>
      <c r="BL7092">
        <f t="shared" si="846"/>
        <v>1900</v>
      </c>
      <c r="BM7092" t="str">
        <f t="shared" si="844"/>
        <v/>
      </c>
    </row>
    <row r="7093" spans="59:65">
      <c r="BG7093" t="str">
        <f t="shared" ca="1" si="840"/>
        <v/>
      </c>
      <c r="BH7093" t="str">
        <f t="shared" si="841"/>
        <v/>
      </c>
      <c r="BI7093" t="str">
        <f t="shared" si="842"/>
        <v/>
      </c>
      <c r="BJ7093" t="str">
        <f t="shared" ca="1" si="843"/>
        <v/>
      </c>
      <c r="BK7093">
        <f t="shared" si="845"/>
        <v>1900</v>
      </c>
      <c r="BL7093">
        <f t="shared" si="846"/>
        <v>1900</v>
      </c>
      <c r="BM7093" t="str">
        <f t="shared" si="844"/>
        <v/>
      </c>
    </row>
    <row r="7094" spans="59:65">
      <c r="BG7094" t="str">
        <f t="shared" ca="1" si="840"/>
        <v/>
      </c>
      <c r="BH7094" t="str">
        <f t="shared" si="841"/>
        <v/>
      </c>
      <c r="BI7094" t="str">
        <f t="shared" si="842"/>
        <v/>
      </c>
      <c r="BJ7094" t="str">
        <f t="shared" ca="1" si="843"/>
        <v/>
      </c>
      <c r="BK7094">
        <f t="shared" si="845"/>
        <v>1900</v>
      </c>
      <c r="BL7094">
        <f t="shared" si="846"/>
        <v>1900</v>
      </c>
      <c r="BM7094" t="str">
        <f t="shared" si="844"/>
        <v/>
      </c>
    </row>
    <row r="7095" spans="59:65">
      <c r="BG7095" t="str">
        <f t="shared" ca="1" si="840"/>
        <v/>
      </c>
      <c r="BH7095" t="str">
        <f t="shared" si="841"/>
        <v/>
      </c>
      <c r="BI7095" t="str">
        <f t="shared" si="842"/>
        <v/>
      </c>
      <c r="BJ7095" t="str">
        <f t="shared" ca="1" si="843"/>
        <v/>
      </c>
      <c r="BK7095">
        <f t="shared" si="845"/>
        <v>1900</v>
      </c>
      <c r="BL7095">
        <f t="shared" si="846"/>
        <v>1900</v>
      </c>
      <c r="BM7095" t="str">
        <f t="shared" si="844"/>
        <v/>
      </c>
    </row>
    <row r="7096" spans="59:65">
      <c r="BG7096" t="str">
        <f t="shared" ca="1" si="840"/>
        <v/>
      </c>
      <c r="BH7096" t="str">
        <f t="shared" si="841"/>
        <v/>
      </c>
      <c r="BI7096" t="str">
        <f t="shared" si="842"/>
        <v/>
      </c>
      <c r="BJ7096" t="str">
        <f t="shared" ca="1" si="843"/>
        <v/>
      </c>
      <c r="BK7096">
        <f t="shared" si="845"/>
        <v>1900</v>
      </c>
      <c r="BL7096">
        <f t="shared" si="846"/>
        <v>1900</v>
      </c>
      <c r="BM7096" t="str">
        <f t="shared" si="844"/>
        <v/>
      </c>
    </row>
    <row r="7097" spans="59:65">
      <c r="BG7097" t="str">
        <f t="shared" ref="BG7097:BG7160" ca="1" si="847">IF(A7097="","",DATEDIF(J7097,TODAY(),"y"))</f>
        <v/>
      </c>
      <c r="BH7097" t="str">
        <f t="shared" ref="BH7097:BH7160" si="848">IF(A7097="","",IF(BG7097&lt;61,"Moins de 61",IF(BG7097&lt;66,"61 à 65",IF(BG7097&lt;71,"66 à 70",IF(BG7097&lt;76,"71 à 75",IF(BG7097&lt;81,"76 à 80",IF(BG7097&lt;86,"81 à 85",IF(BG7097&lt;91,"86 à 90",IF(BG7097&lt;96,"91 à 95",IF(BG7097&lt;101,"96 à 100",IF(BG7097&gt;=101,"101 et plus","")))))))))))</f>
        <v/>
      </c>
      <c r="BI7097" t="str">
        <f t="shared" ref="BI7097:BI7160" si="849">IF(B7097="","",IF(BG7097&lt;66,"Moins de 66",IF(BG7097&lt;71,"66 à 70",IF(BG7097&lt;76,"71 à 75",IF(BG7097&lt;81,"76 à 80",IF(BG7097&gt;=81,"plus de 80",""))))))</f>
        <v/>
      </c>
      <c r="BJ7097" t="str">
        <f t="shared" ref="BJ7097:BJ7160" ca="1" si="850">IF(A7097="","",DATEDIF(L7097,TODAY(),"y"))</f>
        <v/>
      </c>
      <c r="BK7097">
        <f t="shared" si="845"/>
        <v>1900</v>
      </c>
      <c r="BL7097">
        <f t="shared" si="846"/>
        <v>1900</v>
      </c>
      <c r="BM7097" t="str">
        <f t="shared" si="844"/>
        <v/>
      </c>
    </row>
    <row r="7098" spans="59:65">
      <c r="BG7098" t="str">
        <f t="shared" ca="1" si="847"/>
        <v/>
      </c>
      <c r="BH7098" t="str">
        <f t="shared" si="848"/>
        <v/>
      </c>
      <c r="BI7098" t="str">
        <f t="shared" si="849"/>
        <v/>
      </c>
      <c r="BJ7098" t="str">
        <f t="shared" ca="1" si="850"/>
        <v/>
      </c>
      <c r="BK7098">
        <f t="shared" si="845"/>
        <v>1900</v>
      </c>
      <c r="BL7098">
        <f t="shared" si="846"/>
        <v>1900</v>
      </c>
      <c r="BM7098" t="str">
        <f t="shared" si="844"/>
        <v/>
      </c>
    </row>
    <row r="7099" spans="59:65">
      <c r="BG7099" t="str">
        <f t="shared" ca="1" si="847"/>
        <v/>
      </c>
      <c r="BH7099" t="str">
        <f t="shared" si="848"/>
        <v/>
      </c>
      <c r="BI7099" t="str">
        <f t="shared" si="849"/>
        <v/>
      </c>
      <c r="BJ7099" t="str">
        <f t="shared" ca="1" si="850"/>
        <v/>
      </c>
      <c r="BK7099">
        <f t="shared" si="845"/>
        <v>1900</v>
      </c>
      <c r="BL7099">
        <f t="shared" si="846"/>
        <v>1900</v>
      </c>
      <c r="BM7099" t="str">
        <f t="shared" si="844"/>
        <v/>
      </c>
    </row>
    <row r="7100" spans="59:65">
      <c r="BG7100" t="str">
        <f t="shared" ca="1" si="847"/>
        <v/>
      </c>
      <c r="BH7100" t="str">
        <f t="shared" si="848"/>
        <v/>
      </c>
      <c r="BI7100" t="str">
        <f t="shared" si="849"/>
        <v/>
      </c>
      <c r="BJ7100" t="str">
        <f t="shared" ca="1" si="850"/>
        <v/>
      </c>
      <c r="BK7100">
        <f t="shared" si="845"/>
        <v>1900</v>
      </c>
      <c r="BL7100">
        <f t="shared" si="846"/>
        <v>1900</v>
      </c>
      <c r="BM7100" t="str">
        <f t="shared" si="844"/>
        <v/>
      </c>
    </row>
    <row r="7101" spans="59:65">
      <c r="BG7101" t="str">
        <f t="shared" ca="1" si="847"/>
        <v/>
      </c>
      <c r="BH7101" t="str">
        <f t="shared" si="848"/>
        <v/>
      </c>
      <c r="BI7101" t="str">
        <f t="shared" si="849"/>
        <v/>
      </c>
      <c r="BJ7101" t="str">
        <f t="shared" ca="1" si="850"/>
        <v/>
      </c>
      <c r="BK7101">
        <f t="shared" si="845"/>
        <v>1900</v>
      </c>
      <c r="BL7101">
        <f t="shared" si="846"/>
        <v>1900</v>
      </c>
      <c r="BM7101" t="str">
        <f t="shared" si="844"/>
        <v/>
      </c>
    </row>
    <row r="7102" spans="59:65">
      <c r="BG7102" t="str">
        <f t="shared" ca="1" si="847"/>
        <v/>
      </c>
      <c r="BH7102" t="str">
        <f t="shared" si="848"/>
        <v/>
      </c>
      <c r="BI7102" t="str">
        <f t="shared" si="849"/>
        <v/>
      </c>
      <c r="BJ7102" t="str">
        <f t="shared" ca="1" si="850"/>
        <v/>
      </c>
      <c r="BK7102">
        <f t="shared" si="845"/>
        <v>1900</v>
      </c>
      <c r="BL7102">
        <f t="shared" si="846"/>
        <v>1900</v>
      </c>
      <c r="BM7102" t="str">
        <f t="shared" si="844"/>
        <v/>
      </c>
    </row>
    <row r="7103" spans="59:65">
      <c r="BG7103" t="str">
        <f t="shared" ca="1" si="847"/>
        <v/>
      </c>
      <c r="BH7103" t="str">
        <f t="shared" si="848"/>
        <v/>
      </c>
      <c r="BI7103" t="str">
        <f t="shared" si="849"/>
        <v/>
      </c>
      <c r="BJ7103" t="str">
        <f t="shared" ca="1" si="850"/>
        <v/>
      </c>
      <c r="BK7103">
        <f t="shared" si="845"/>
        <v>1900</v>
      </c>
      <c r="BL7103">
        <f t="shared" si="846"/>
        <v>1900</v>
      </c>
      <c r="BM7103" t="str">
        <f t="shared" si="844"/>
        <v/>
      </c>
    </row>
    <row r="7104" spans="59:65">
      <c r="BG7104" t="str">
        <f t="shared" ca="1" si="847"/>
        <v/>
      </c>
      <c r="BH7104" t="str">
        <f t="shared" si="848"/>
        <v/>
      </c>
      <c r="BI7104" t="str">
        <f t="shared" si="849"/>
        <v/>
      </c>
      <c r="BJ7104" t="str">
        <f t="shared" ca="1" si="850"/>
        <v/>
      </c>
      <c r="BK7104">
        <f t="shared" si="845"/>
        <v>1900</v>
      </c>
      <c r="BL7104">
        <f t="shared" si="846"/>
        <v>1900</v>
      </c>
      <c r="BM7104" t="str">
        <f t="shared" si="844"/>
        <v/>
      </c>
    </row>
    <row r="7105" spans="59:65">
      <c r="BG7105" t="str">
        <f t="shared" ca="1" si="847"/>
        <v/>
      </c>
      <c r="BH7105" t="str">
        <f t="shared" si="848"/>
        <v/>
      </c>
      <c r="BI7105" t="str">
        <f t="shared" si="849"/>
        <v/>
      </c>
      <c r="BJ7105" t="str">
        <f t="shared" ca="1" si="850"/>
        <v/>
      </c>
      <c r="BK7105">
        <f t="shared" si="845"/>
        <v>1900</v>
      </c>
      <c r="BL7105">
        <f t="shared" si="846"/>
        <v>1900</v>
      </c>
      <c r="BM7105" t="str">
        <f t="shared" si="844"/>
        <v/>
      </c>
    </row>
    <row r="7106" spans="59:65">
      <c r="BG7106" t="str">
        <f t="shared" ca="1" si="847"/>
        <v/>
      </c>
      <c r="BH7106" t="str">
        <f t="shared" si="848"/>
        <v/>
      </c>
      <c r="BI7106" t="str">
        <f t="shared" si="849"/>
        <v/>
      </c>
      <c r="BJ7106" t="str">
        <f t="shared" ca="1" si="850"/>
        <v/>
      </c>
      <c r="BK7106">
        <f t="shared" si="845"/>
        <v>1900</v>
      </c>
      <c r="BL7106">
        <f t="shared" si="846"/>
        <v>1900</v>
      </c>
      <c r="BM7106" t="str">
        <f t="shared" ref="BM7106:BM7169" si="851">IF(A7106="","",IF(O7106="Adhérent",BG7106,""))</f>
        <v/>
      </c>
    </row>
    <row r="7107" spans="59:65">
      <c r="BG7107" t="str">
        <f t="shared" ca="1" si="847"/>
        <v/>
      </c>
      <c r="BH7107" t="str">
        <f t="shared" si="848"/>
        <v/>
      </c>
      <c r="BI7107" t="str">
        <f t="shared" si="849"/>
        <v/>
      </c>
      <c r="BJ7107" t="str">
        <f t="shared" ca="1" si="850"/>
        <v/>
      </c>
      <c r="BK7107">
        <f t="shared" ref="BK7107:BK7170" si="852">YEAR(L7107)</f>
        <v>1900</v>
      </c>
      <c r="BL7107">
        <f t="shared" ref="BL7107:BL7170" si="853">YEAR(E7107)</f>
        <v>1900</v>
      </c>
      <c r="BM7107" t="str">
        <f t="shared" si="851"/>
        <v/>
      </c>
    </row>
    <row r="7108" spans="59:65">
      <c r="BG7108" t="str">
        <f t="shared" ca="1" si="847"/>
        <v/>
      </c>
      <c r="BH7108" t="str">
        <f t="shared" si="848"/>
        <v/>
      </c>
      <c r="BI7108" t="str">
        <f t="shared" si="849"/>
        <v/>
      </c>
      <c r="BJ7108" t="str">
        <f t="shared" ca="1" si="850"/>
        <v/>
      </c>
      <c r="BK7108">
        <f t="shared" si="852"/>
        <v>1900</v>
      </c>
      <c r="BL7108">
        <f t="shared" si="853"/>
        <v>1900</v>
      </c>
      <c r="BM7108" t="str">
        <f t="shared" si="851"/>
        <v/>
      </c>
    </row>
    <row r="7109" spans="59:65">
      <c r="BG7109" t="str">
        <f t="shared" ca="1" si="847"/>
        <v/>
      </c>
      <c r="BH7109" t="str">
        <f t="shared" si="848"/>
        <v/>
      </c>
      <c r="BI7109" t="str">
        <f t="shared" si="849"/>
        <v/>
      </c>
      <c r="BJ7109" t="str">
        <f t="shared" ca="1" si="850"/>
        <v/>
      </c>
      <c r="BK7109">
        <f t="shared" si="852"/>
        <v>1900</v>
      </c>
      <c r="BL7109">
        <f t="shared" si="853"/>
        <v>1900</v>
      </c>
      <c r="BM7109" t="str">
        <f t="shared" si="851"/>
        <v/>
      </c>
    </row>
    <row r="7110" spans="59:65">
      <c r="BG7110" t="str">
        <f t="shared" ca="1" si="847"/>
        <v/>
      </c>
      <c r="BH7110" t="str">
        <f t="shared" si="848"/>
        <v/>
      </c>
      <c r="BI7110" t="str">
        <f t="shared" si="849"/>
        <v/>
      </c>
      <c r="BJ7110" t="str">
        <f t="shared" ca="1" si="850"/>
        <v/>
      </c>
      <c r="BK7110">
        <f t="shared" si="852"/>
        <v>1900</v>
      </c>
      <c r="BL7110">
        <f t="shared" si="853"/>
        <v>1900</v>
      </c>
      <c r="BM7110" t="str">
        <f t="shared" si="851"/>
        <v/>
      </c>
    </row>
    <row r="7111" spans="59:65">
      <c r="BG7111" t="str">
        <f t="shared" ca="1" si="847"/>
        <v/>
      </c>
      <c r="BH7111" t="str">
        <f t="shared" si="848"/>
        <v/>
      </c>
      <c r="BI7111" t="str">
        <f t="shared" si="849"/>
        <v/>
      </c>
      <c r="BJ7111" t="str">
        <f t="shared" ca="1" si="850"/>
        <v/>
      </c>
      <c r="BK7111">
        <f t="shared" si="852"/>
        <v>1900</v>
      </c>
      <c r="BL7111">
        <f t="shared" si="853"/>
        <v>1900</v>
      </c>
      <c r="BM7111" t="str">
        <f t="shared" si="851"/>
        <v/>
      </c>
    </row>
    <row r="7112" spans="59:65">
      <c r="BG7112" t="str">
        <f t="shared" ca="1" si="847"/>
        <v/>
      </c>
      <c r="BH7112" t="str">
        <f t="shared" si="848"/>
        <v/>
      </c>
      <c r="BI7112" t="str">
        <f t="shared" si="849"/>
        <v/>
      </c>
      <c r="BJ7112" t="str">
        <f t="shared" ca="1" si="850"/>
        <v/>
      </c>
      <c r="BK7112">
        <f t="shared" si="852"/>
        <v>1900</v>
      </c>
      <c r="BL7112">
        <f t="shared" si="853"/>
        <v>1900</v>
      </c>
      <c r="BM7112" t="str">
        <f t="shared" si="851"/>
        <v/>
      </c>
    </row>
    <row r="7113" spans="59:65">
      <c r="BG7113" t="str">
        <f t="shared" ca="1" si="847"/>
        <v/>
      </c>
      <c r="BH7113" t="str">
        <f t="shared" si="848"/>
        <v/>
      </c>
      <c r="BI7113" t="str">
        <f t="shared" si="849"/>
        <v/>
      </c>
      <c r="BJ7113" t="str">
        <f t="shared" ca="1" si="850"/>
        <v/>
      </c>
      <c r="BK7113">
        <f t="shared" si="852"/>
        <v>1900</v>
      </c>
      <c r="BL7113">
        <f t="shared" si="853"/>
        <v>1900</v>
      </c>
      <c r="BM7113" t="str">
        <f t="shared" si="851"/>
        <v/>
      </c>
    </row>
    <row r="7114" spans="59:65">
      <c r="BG7114" t="str">
        <f t="shared" ca="1" si="847"/>
        <v/>
      </c>
      <c r="BH7114" t="str">
        <f t="shared" si="848"/>
        <v/>
      </c>
      <c r="BI7114" t="str">
        <f t="shared" si="849"/>
        <v/>
      </c>
      <c r="BJ7114" t="str">
        <f t="shared" ca="1" si="850"/>
        <v/>
      </c>
      <c r="BK7114">
        <f t="shared" si="852"/>
        <v>1900</v>
      </c>
      <c r="BL7114">
        <f t="shared" si="853"/>
        <v>1900</v>
      </c>
      <c r="BM7114" t="str">
        <f t="shared" si="851"/>
        <v/>
      </c>
    </row>
    <row r="7115" spans="59:65">
      <c r="BG7115" t="str">
        <f t="shared" ca="1" si="847"/>
        <v/>
      </c>
      <c r="BH7115" t="str">
        <f t="shared" si="848"/>
        <v/>
      </c>
      <c r="BI7115" t="str">
        <f t="shared" si="849"/>
        <v/>
      </c>
      <c r="BJ7115" t="str">
        <f t="shared" ca="1" si="850"/>
        <v/>
      </c>
      <c r="BK7115">
        <f t="shared" si="852"/>
        <v>1900</v>
      </c>
      <c r="BL7115">
        <f t="shared" si="853"/>
        <v>1900</v>
      </c>
      <c r="BM7115" t="str">
        <f t="shared" si="851"/>
        <v/>
      </c>
    </row>
    <row r="7116" spans="59:65">
      <c r="BG7116" t="str">
        <f t="shared" ca="1" si="847"/>
        <v/>
      </c>
      <c r="BH7116" t="str">
        <f t="shared" si="848"/>
        <v/>
      </c>
      <c r="BI7116" t="str">
        <f t="shared" si="849"/>
        <v/>
      </c>
      <c r="BJ7116" t="str">
        <f t="shared" ca="1" si="850"/>
        <v/>
      </c>
      <c r="BK7116">
        <f t="shared" si="852"/>
        <v>1900</v>
      </c>
      <c r="BL7116">
        <f t="shared" si="853"/>
        <v>1900</v>
      </c>
      <c r="BM7116" t="str">
        <f t="shared" si="851"/>
        <v/>
      </c>
    </row>
    <row r="7117" spans="59:65">
      <c r="BG7117" t="str">
        <f t="shared" ca="1" si="847"/>
        <v/>
      </c>
      <c r="BH7117" t="str">
        <f t="shared" si="848"/>
        <v/>
      </c>
      <c r="BI7117" t="str">
        <f t="shared" si="849"/>
        <v/>
      </c>
      <c r="BJ7117" t="str">
        <f t="shared" ca="1" si="850"/>
        <v/>
      </c>
      <c r="BK7117">
        <f t="shared" si="852"/>
        <v>1900</v>
      </c>
      <c r="BL7117">
        <f t="shared" si="853"/>
        <v>1900</v>
      </c>
      <c r="BM7117" t="str">
        <f t="shared" si="851"/>
        <v/>
      </c>
    </row>
    <row r="7118" spans="59:65">
      <c r="BG7118" t="str">
        <f t="shared" ca="1" si="847"/>
        <v/>
      </c>
      <c r="BH7118" t="str">
        <f t="shared" si="848"/>
        <v/>
      </c>
      <c r="BI7118" t="str">
        <f t="shared" si="849"/>
        <v/>
      </c>
      <c r="BJ7118" t="str">
        <f t="shared" ca="1" si="850"/>
        <v/>
      </c>
      <c r="BK7118">
        <f t="shared" si="852"/>
        <v>1900</v>
      </c>
      <c r="BL7118">
        <f t="shared" si="853"/>
        <v>1900</v>
      </c>
      <c r="BM7118" t="str">
        <f t="shared" si="851"/>
        <v/>
      </c>
    </row>
    <row r="7119" spans="59:65">
      <c r="BG7119" t="str">
        <f t="shared" ca="1" si="847"/>
        <v/>
      </c>
      <c r="BH7119" t="str">
        <f t="shared" si="848"/>
        <v/>
      </c>
      <c r="BI7119" t="str">
        <f t="shared" si="849"/>
        <v/>
      </c>
      <c r="BJ7119" t="str">
        <f t="shared" ca="1" si="850"/>
        <v/>
      </c>
      <c r="BK7119">
        <f t="shared" si="852"/>
        <v>1900</v>
      </c>
      <c r="BL7119">
        <f t="shared" si="853"/>
        <v>1900</v>
      </c>
      <c r="BM7119" t="str">
        <f t="shared" si="851"/>
        <v/>
      </c>
    </row>
    <row r="7120" spans="59:65">
      <c r="BG7120" t="str">
        <f t="shared" ca="1" si="847"/>
        <v/>
      </c>
      <c r="BH7120" t="str">
        <f t="shared" si="848"/>
        <v/>
      </c>
      <c r="BI7120" t="str">
        <f t="shared" si="849"/>
        <v/>
      </c>
      <c r="BJ7120" t="str">
        <f t="shared" ca="1" si="850"/>
        <v/>
      </c>
      <c r="BK7120">
        <f t="shared" si="852"/>
        <v>1900</v>
      </c>
      <c r="BL7120">
        <f t="shared" si="853"/>
        <v>1900</v>
      </c>
      <c r="BM7120" t="str">
        <f t="shared" si="851"/>
        <v/>
      </c>
    </row>
    <row r="7121" spans="59:65">
      <c r="BG7121" t="str">
        <f t="shared" ca="1" si="847"/>
        <v/>
      </c>
      <c r="BH7121" t="str">
        <f t="shared" si="848"/>
        <v/>
      </c>
      <c r="BI7121" t="str">
        <f t="shared" si="849"/>
        <v/>
      </c>
      <c r="BJ7121" t="str">
        <f t="shared" ca="1" si="850"/>
        <v/>
      </c>
      <c r="BK7121">
        <f t="shared" si="852"/>
        <v>1900</v>
      </c>
      <c r="BL7121">
        <f t="shared" si="853"/>
        <v>1900</v>
      </c>
      <c r="BM7121" t="str">
        <f t="shared" si="851"/>
        <v/>
      </c>
    </row>
    <row r="7122" spans="59:65">
      <c r="BG7122" t="str">
        <f t="shared" ca="1" si="847"/>
        <v/>
      </c>
      <c r="BH7122" t="str">
        <f t="shared" si="848"/>
        <v/>
      </c>
      <c r="BI7122" t="str">
        <f t="shared" si="849"/>
        <v/>
      </c>
      <c r="BJ7122" t="str">
        <f t="shared" ca="1" si="850"/>
        <v/>
      </c>
      <c r="BK7122">
        <f t="shared" si="852"/>
        <v>1900</v>
      </c>
      <c r="BL7122">
        <f t="shared" si="853"/>
        <v>1900</v>
      </c>
      <c r="BM7122" t="str">
        <f t="shared" si="851"/>
        <v/>
      </c>
    </row>
    <row r="7123" spans="59:65">
      <c r="BG7123" t="str">
        <f t="shared" ca="1" si="847"/>
        <v/>
      </c>
      <c r="BH7123" t="str">
        <f t="shared" si="848"/>
        <v/>
      </c>
      <c r="BI7123" t="str">
        <f t="shared" si="849"/>
        <v/>
      </c>
      <c r="BJ7123" t="str">
        <f t="shared" ca="1" si="850"/>
        <v/>
      </c>
      <c r="BK7123">
        <f t="shared" si="852"/>
        <v>1900</v>
      </c>
      <c r="BL7123">
        <f t="shared" si="853"/>
        <v>1900</v>
      </c>
      <c r="BM7123" t="str">
        <f t="shared" si="851"/>
        <v/>
      </c>
    </row>
    <row r="7124" spans="59:65">
      <c r="BG7124" t="str">
        <f t="shared" ca="1" si="847"/>
        <v/>
      </c>
      <c r="BH7124" t="str">
        <f t="shared" si="848"/>
        <v/>
      </c>
      <c r="BI7124" t="str">
        <f t="shared" si="849"/>
        <v/>
      </c>
      <c r="BJ7124" t="str">
        <f t="shared" ca="1" si="850"/>
        <v/>
      </c>
      <c r="BK7124">
        <f t="shared" si="852"/>
        <v>1900</v>
      </c>
      <c r="BL7124">
        <f t="shared" si="853"/>
        <v>1900</v>
      </c>
      <c r="BM7124" t="str">
        <f t="shared" si="851"/>
        <v/>
      </c>
    </row>
    <row r="7125" spans="59:65">
      <c r="BG7125" t="str">
        <f t="shared" ca="1" si="847"/>
        <v/>
      </c>
      <c r="BH7125" t="str">
        <f t="shared" si="848"/>
        <v/>
      </c>
      <c r="BI7125" t="str">
        <f t="shared" si="849"/>
        <v/>
      </c>
      <c r="BJ7125" t="str">
        <f t="shared" ca="1" si="850"/>
        <v/>
      </c>
      <c r="BK7125">
        <f t="shared" si="852"/>
        <v>1900</v>
      </c>
      <c r="BL7125">
        <f t="shared" si="853"/>
        <v>1900</v>
      </c>
      <c r="BM7125" t="str">
        <f t="shared" si="851"/>
        <v/>
      </c>
    </row>
    <row r="7126" spans="59:65">
      <c r="BG7126" t="str">
        <f t="shared" ca="1" si="847"/>
        <v/>
      </c>
      <c r="BH7126" t="str">
        <f t="shared" si="848"/>
        <v/>
      </c>
      <c r="BI7126" t="str">
        <f t="shared" si="849"/>
        <v/>
      </c>
      <c r="BJ7126" t="str">
        <f t="shared" ca="1" si="850"/>
        <v/>
      </c>
      <c r="BK7126">
        <f t="shared" si="852"/>
        <v>1900</v>
      </c>
      <c r="BL7126">
        <f t="shared" si="853"/>
        <v>1900</v>
      </c>
      <c r="BM7126" t="str">
        <f t="shared" si="851"/>
        <v/>
      </c>
    </row>
    <row r="7127" spans="59:65">
      <c r="BG7127" t="str">
        <f t="shared" ca="1" si="847"/>
        <v/>
      </c>
      <c r="BH7127" t="str">
        <f t="shared" si="848"/>
        <v/>
      </c>
      <c r="BI7127" t="str">
        <f t="shared" si="849"/>
        <v/>
      </c>
      <c r="BJ7127" t="str">
        <f t="shared" ca="1" si="850"/>
        <v/>
      </c>
      <c r="BK7127">
        <f t="shared" si="852"/>
        <v>1900</v>
      </c>
      <c r="BL7127">
        <f t="shared" si="853"/>
        <v>1900</v>
      </c>
      <c r="BM7127" t="str">
        <f t="shared" si="851"/>
        <v/>
      </c>
    </row>
    <row r="7128" spans="59:65">
      <c r="BG7128" t="str">
        <f t="shared" ca="1" si="847"/>
        <v/>
      </c>
      <c r="BH7128" t="str">
        <f t="shared" si="848"/>
        <v/>
      </c>
      <c r="BI7128" t="str">
        <f t="shared" si="849"/>
        <v/>
      </c>
      <c r="BJ7128" t="str">
        <f t="shared" ca="1" si="850"/>
        <v/>
      </c>
      <c r="BK7128">
        <f t="shared" si="852"/>
        <v>1900</v>
      </c>
      <c r="BL7128">
        <f t="shared" si="853"/>
        <v>1900</v>
      </c>
      <c r="BM7128" t="str">
        <f t="shared" si="851"/>
        <v/>
      </c>
    </row>
    <row r="7129" spans="59:65">
      <c r="BG7129" t="str">
        <f t="shared" ca="1" si="847"/>
        <v/>
      </c>
      <c r="BH7129" t="str">
        <f t="shared" si="848"/>
        <v/>
      </c>
      <c r="BI7129" t="str">
        <f t="shared" si="849"/>
        <v/>
      </c>
      <c r="BJ7129" t="str">
        <f t="shared" ca="1" si="850"/>
        <v/>
      </c>
      <c r="BK7129">
        <f t="shared" si="852"/>
        <v>1900</v>
      </c>
      <c r="BL7129">
        <f t="shared" si="853"/>
        <v>1900</v>
      </c>
      <c r="BM7129" t="str">
        <f t="shared" si="851"/>
        <v/>
      </c>
    </row>
    <row r="7130" spans="59:65">
      <c r="BG7130" t="str">
        <f t="shared" ca="1" si="847"/>
        <v/>
      </c>
      <c r="BH7130" t="str">
        <f t="shared" si="848"/>
        <v/>
      </c>
      <c r="BI7130" t="str">
        <f t="shared" si="849"/>
        <v/>
      </c>
      <c r="BJ7130" t="str">
        <f t="shared" ca="1" si="850"/>
        <v/>
      </c>
      <c r="BK7130">
        <f t="shared" si="852"/>
        <v>1900</v>
      </c>
      <c r="BL7130">
        <f t="shared" si="853"/>
        <v>1900</v>
      </c>
      <c r="BM7130" t="str">
        <f t="shared" si="851"/>
        <v/>
      </c>
    </row>
    <row r="7131" spans="59:65">
      <c r="BG7131" t="str">
        <f t="shared" ca="1" si="847"/>
        <v/>
      </c>
      <c r="BH7131" t="str">
        <f t="shared" si="848"/>
        <v/>
      </c>
      <c r="BI7131" t="str">
        <f t="shared" si="849"/>
        <v/>
      </c>
      <c r="BJ7131" t="str">
        <f t="shared" ca="1" si="850"/>
        <v/>
      </c>
      <c r="BK7131">
        <f t="shared" si="852"/>
        <v>1900</v>
      </c>
      <c r="BL7131">
        <f t="shared" si="853"/>
        <v>1900</v>
      </c>
      <c r="BM7131" t="str">
        <f t="shared" si="851"/>
        <v/>
      </c>
    </row>
    <row r="7132" spans="59:65">
      <c r="BG7132" t="str">
        <f t="shared" ca="1" si="847"/>
        <v/>
      </c>
      <c r="BH7132" t="str">
        <f t="shared" si="848"/>
        <v/>
      </c>
      <c r="BI7132" t="str">
        <f t="shared" si="849"/>
        <v/>
      </c>
      <c r="BJ7132" t="str">
        <f t="shared" ca="1" si="850"/>
        <v/>
      </c>
      <c r="BK7132">
        <f t="shared" si="852"/>
        <v>1900</v>
      </c>
      <c r="BL7132">
        <f t="shared" si="853"/>
        <v>1900</v>
      </c>
      <c r="BM7132" t="str">
        <f t="shared" si="851"/>
        <v/>
      </c>
    </row>
    <row r="7133" spans="59:65">
      <c r="BG7133" t="str">
        <f t="shared" ca="1" si="847"/>
        <v/>
      </c>
      <c r="BH7133" t="str">
        <f t="shared" si="848"/>
        <v/>
      </c>
      <c r="BI7133" t="str">
        <f t="shared" si="849"/>
        <v/>
      </c>
      <c r="BJ7133" t="str">
        <f t="shared" ca="1" si="850"/>
        <v/>
      </c>
      <c r="BK7133">
        <f t="shared" si="852"/>
        <v>1900</v>
      </c>
      <c r="BL7133">
        <f t="shared" si="853"/>
        <v>1900</v>
      </c>
      <c r="BM7133" t="str">
        <f t="shared" si="851"/>
        <v/>
      </c>
    </row>
    <row r="7134" spans="59:65">
      <c r="BG7134" t="str">
        <f t="shared" ca="1" si="847"/>
        <v/>
      </c>
      <c r="BH7134" t="str">
        <f t="shared" si="848"/>
        <v/>
      </c>
      <c r="BI7134" t="str">
        <f t="shared" si="849"/>
        <v/>
      </c>
      <c r="BJ7134" t="str">
        <f t="shared" ca="1" si="850"/>
        <v/>
      </c>
      <c r="BK7134">
        <f t="shared" si="852"/>
        <v>1900</v>
      </c>
      <c r="BL7134">
        <f t="shared" si="853"/>
        <v>1900</v>
      </c>
      <c r="BM7134" t="str">
        <f t="shared" si="851"/>
        <v/>
      </c>
    </row>
    <row r="7135" spans="59:65">
      <c r="BG7135" t="str">
        <f t="shared" ca="1" si="847"/>
        <v/>
      </c>
      <c r="BH7135" t="str">
        <f t="shared" si="848"/>
        <v/>
      </c>
      <c r="BI7135" t="str">
        <f t="shared" si="849"/>
        <v/>
      </c>
      <c r="BJ7135" t="str">
        <f t="shared" ca="1" si="850"/>
        <v/>
      </c>
      <c r="BK7135">
        <f t="shared" si="852"/>
        <v>1900</v>
      </c>
      <c r="BL7135">
        <f t="shared" si="853"/>
        <v>1900</v>
      </c>
      <c r="BM7135" t="str">
        <f t="shared" si="851"/>
        <v/>
      </c>
    </row>
    <row r="7136" spans="59:65">
      <c r="BG7136" t="str">
        <f t="shared" ca="1" si="847"/>
        <v/>
      </c>
      <c r="BH7136" t="str">
        <f t="shared" si="848"/>
        <v/>
      </c>
      <c r="BI7136" t="str">
        <f t="shared" si="849"/>
        <v/>
      </c>
      <c r="BJ7136" t="str">
        <f t="shared" ca="1" si="850"/>
        <v/>
      </c>
      <c r="BK7136">
        <f t="shared" si="852"/>
        <v>1900</v>
      </c>
      <c r="BL7136">
        <f t="shared" si="853"/>
        <v>1900</v>
      </c>
      <c r="BM7136" t="str">
        <f t="shared" si="851"/>
        <v/>
      </c>
    </row>
    <row r="7137" spans="59:65">
      <c r="BG7137" t="str">
        <f t="shared" ca="1" si="847"/>
        <v/>
      </c>
      <c r="BH7137" t="str">
        <f t="shared" si="848"/>
        <v/>
      </c>
      <c r="BI7137" t="str">
        <f t="shared" si="849"/>
        <v/>
      </c>
      <c r="BJ7137" t="str">
        <f t="shared" ca="1" si="850"/>
        <v/>
      </c>
      <c r="BK7137">
        <f t="shared" si="852"/>
        <v>1900</v>
      </c>
      <c r="BL7137">
        <f t="shared" si="853"/>
        <v>1900</v>
      </c>
      <c r="BM7137" t="str">
        <f t="shared" si="851"/>
        <v/>
      </c>
    </row>
    <row r="7138" spans="59:65">
      <c r="BG7138" t="str">
        <f t="shared" ca="1" si="847"/>
        <v/>
      </c>
      <c r="BH7138" t="str">
        <f t="shared" si="848"/>
        <v/>
      </c>
      <c r="BI7138" t="str">
        <f t="shared" si="849"/>
        <v/>
      </c>
      <c r="BJ7138" t="str">
        <f t="shared" ca="1" si="850"/>
        <v/>
      </c>
      <c r="BK7138">
        <f t="shared" si="852"/>
        <v>1900</v>
      </c>
      <c r="BL7138">
        <f t="shared" si="853"/>
        <v>1900</v>
      </c>
      <c r="BM7138" t="str">
        <f t="shared" si="851"/>
        <v/>
      </c>
    </row>
    <row r="7139" spans="59:65">
      <c r="BG7139" t="str">
        <f t="shared" ca="1" si="847"/>
        <v/>
      </c>
      <c r="BH7139" t="str">
        <f t="shared" si="848"/>
        <v/>
      </c>
      <c r="BI7139" t="str">
        <f t="shared" si="849"/>
        <v/>
      </c>
      <c r="BJ7139" t="str">
        <f t="shared" ca="1" si="850"/>
        <v/>
      </c>
      <c r="BK7139">
        <f t="shared" si="852"/>
        <v>1900</v>
      </c>
      <c r="BL7139">
        <f t="shared" si="853"/>
        <v>1900</v>
      </c>
      <c r="BM7139" t="str">
        <f t="shared" si="851"/>
        <v/>
      </c>
    </row>
    <row r="7140" spans="59:65">
      <c r="BG7140" t="str">
        <f t="shared" ca="1" si="847"/>
        <v/>
      </c>
      <c r="BH7140" t="str">
        <f t="shared" si="848"/>
        <v/>
      </c>
      <c r="BI7140" t="str">
        <f t="shared" si="849"/>
        <v/>
      </c>
      <c r="BJ7140" t="str">
        <f t="shared" ca="1" si="850"/>
        <v/>
      </c>
      <c r="BK7140">
        <f t="shared" si="852"/>
        <v>1900</v>
      </c>
      <c r="BL7140">
        <f t="shared" si="853"/>
        <v>1900</v>
      </c>
      <c r="BM7140" t="str">
        <f t="shared" si="851"/>
        <v/>
      </c>
    </row>
    <row r="7141" spans="59:65">
      <c r="BG7141" t="str">
        <f t="shared" ca="1" si="847"/>
        <v/>
      </c>
      <c r="BH7141" t="str">
        <f t="shared" si="848"/>
        <v/>
      </c>
      <c r="BI7141" t="str">
        <f t="shared" si="849"/>
        <v/>
      </c>
      <c r="BJ7141" t="str">
        <f t="shared" ca="1" si="850"/>
        <v/>
      </c>
      <c r="BK7141">
        <f t="shared" si="852"/>
        <v>1900</v>
      </c>
      <c r="BL7141">
        <f t="shared" si="853"/>
        <v>1900</v>
      </c>
      <c r="BM7141" t="str">
        <f t="shared" si="851"/>
        <v/>
      </c>
    </row>
    <row r="7142" spans="59:65">
      <c r="BG7142" t="str">
        <f t="shared" ca="1" si="847"/>
        <v/>
      </c>
      <c r="BH7142" t="str">
        <f t="shared" si="848"/>
        <v/>
      </c>
      <c r="BI7142" t="str">
        <f t="shared" si="849"/>
        <v/>
      </c>
      <c r="BJ7142" t="str">
        <f t="shared" ca="1" si="850"/>
        <v/>
      </c>
      <c r="BK7142">
        <f t="shared" si="852"/>
        <v>1900</v>
      </c>
      <c r="BL7142">
        <f t="shared" si="853"/>
        <v>1900</v>
      </c>
      <c r="BM7142" t="str">
        <f t="shared" si="851"/>
        <v/>
      </c>
    </row>
    <row r="7143" spans="59:65">
      <c r="BG7143" t="str">
        <f t="shared" ca="1" si="847"/>
        <v/>
      </c>
      <c r="BH7143" t="str">
        <f t="shared" si="848"/>
        <v/>
      </c>
      <c r="BI7143" t="str">
        <f t="shared" si="849"/>
        <v/>
      </c>
      <c r="BJ7143" t="str">
        <f t="shared" ca="1" si="850"/>
        <v/>
      </c>
      <c r="BK7143">
        <f t="shared" si="852"/>
        <v>1900</v>
      </c>
      <c r="BL7143">
        <f t="shared" si="853"/>
        <v>1900</v>
      </c>
      <c r="BM7143" t="str">
        <f t="shared" si="851"/>
        <v/>
      </c>
    </row>
    <row r="7144" spans="59:65">
      <c r="BG7144" t="str">
        <f t="shared" ca="1" si="847"/>
        <v/>
      </c>
      <c r="BH7144" t="str">
        <f t="shared" si="848"/>
        <v/>
      </c>
      <c r="BI7144" t="str">
        <f t="shared" si="849"/>
        <v/>
      </c>
      <c r="BJ7144" t="str">
        <f t="shared" ca="1" si="850"/>
        <v/>
      </c>
      <c r="BK7144">
        <f t="shared" si="852"/>
        <v>1900</v>
      </c>
      <c r="BL7144">
        <f t="shared" si="853"/>
        <v>1900</v>
      </c>
      <c r="BM7144" t="str">
        <f t="shared" si="851"/>
        <v/>
      </c>
    </row>
    <row r="7145" spans="59:65">
      <c r="BG7145" t="str">
        <f t="shared" ca="1" si="847"/>
        <v/>
      </c>
      <c r="BH7145" t="str">
        <f t="shared" si="848"/>
        <v/>
      </c>
      <c r="BI7145" t="str">
        <f t="shared" si="849"/>
        <v/>
      </c>
      <c r="BJ7145" t="str">
        <f t="shared" ca="1" si="850"/>
        <v/>
      </c>
      <c r="BK7145">
        <f t="shared" si="852"/>
        <v>1900</v>
      </c>
      <c r="BL7145">
        <f t="shared" si="853"/>
        <v>1900</v>
      </c>
      <c r="BM7145" t="str">
        <f t="shared" si="851"/>
        <v/>
      </c>
    </row>
    <row r="7146" spans="59:65">
      <c r="BG7146" t="str">
        <f t="shared" ca="1" si="847"/>
        <v/>
      </c>
      <c r="BH7146" t="str">
        <f t="shared" si="848"/>
        <v/>
      </c>
      <c r="BI7146" t="str">
        <f t="shared" si="849"/>
        <v/>
      </c>
      <c r="BJ7146" t="str">
        <f t="shared" ca="1" si="850"/>
        <v/>
      </c>
      <c r="BK7146">
        <f t="shared" si="852"/>
        <v>1900</v>
      </c>
      <c r="BL7146">
        <f t="shared" si="853"/>
        <v>1900</v>
      </c>
      <c r="BM7146" t="str">
        <f t="shared" si="851"/>
        <v/>
      </c>
    </row>
    <row r="7147" spans="59:65">
      <c r="BG7147" t="str">
        <f t="shared" ca="1" si="847"/>
        <v/>
      </c>
      <c r="BH7147" t="str">
        <f t="shared" si="848"/>
        <v/>
      </c>
      <c r="BI7147" t="str">
        <f t="shared" si="849"/>
        <v/>
      </c>
      <c r="BJ7147" t="str">
        <f t="shared" ca="1" si="850"/>
        <v/>
      </c>
      <c r="BK7147">
        <f t="shared" si="852"/>
        <v>1900</v>
      </c>
      <c r="BL7147">
        <f t="shared" si="853"/>
        <v>1900</v>
      </c>
      <c r="BM7147" t="str">
        <f t="shared" si="851"/>
        <v/>
      </c>
    </row>
    <row r="7148" spans="59:65">
      <c r="BG7148" t="str">
        <f t="shared" ca="1" si="847"/>
        <v/>
      </c>
      <c r="BH7148" t="str">
        <f t="shared" si="848"/>
        <v/>
      </c>
      <c r="BI7148" t="str">
        <f t="shared" si="849"/>
        <v/>
      </c>
      <c r="BJ7148" t="str">
        <f t="shared" ca="1" si="850"/>
        <v/>
      </c>
      <c r="BK7148">
        <f t="shared" si="852"/>
        <v>1900</v>
      </c>
      <c r="BL7148">
        <f t="shared" si="853"/>
        <v>1900</v>
      </c>
      <c r="BM7148" t="str">
        <f t="shared" si="851"/>
        <v/>
      </c>
    </row>
    <row r="7149" spans="59:65">
      <c r="BG7149" t="str">
        <f t="shared" ca="1" si="847"/>
        <v/>
      </c>
      <c r="BH7149" t="str">
        <f t="shared" si="848"/>
        <v/>
      </c>
      <c r="BI7149" t="str">
        <f t="shared" si="849"/>
        <v/>
      </c>
      <c r="BJ7149" t="str">
        <f t="shared" ca="1" si="850"/>
        <v/>
      </c>
      <c r="BK7149">
        <f t="shared" si="852"/>
        <v>1900</v>
      </c>
      <c r="BL7149">
        <f t="shared" si="853"/>
        <v>1900</v>
      </c>
      <c r="BM7149" t="str">
        <f t="shared" si="851"/>
        <v/>
      </c>
    </row>
    <row r="7150" spans="59:65">
      <c r="BG7150" t="str">
        <f t="shared" ca="1" si="847"/>
        <v/>
      </c>
      <c r="BH7150" t="str">
        <f t="shared" si="848"/>
        <v/>
      </c>
      <c r="BI7150" t="str">
        <f t="shared" si="849"/>
        <v/>
      </c>
      <c r="BJ7150" t="str">
        <f t="shared" ca="1" si="850"/>
        <v/>
      </c>
      <c r="BK7150">
        <f t="shared" si="852"/>
        <v>1900</v>
      </c>
      <c r="BL7150">
        <f t="shared" si="853"/>
        <v>1900</v>
      </c>
      <c r="BM7150" t="str">
        <f t="shared" si="851"/>
        <v/>
      </c>
    </row>
    <row r="7151" spans="59:65">
      <c r="BG7151" t="str">
        <f t="shared" ca="1" si="847"/>
        <v/>
      </c>
      <c r="BH7151" t="str">
        <f t="shared" si="848"/>
        <v/>
      </c>
      <c r="BI7151" t="str">
        <f t="shared" si="849"/>
        <v/>
      </c>
      <c r="BJ7151" t="str">
        <f t="shared" ca="1" si="850"/>
        <v/>
      </c>
      <c r="BK7151">
        <f t="shared" si="852"/>
        <v>1900</v>
      </c>
      <c r="BL7151">
        <f t="shared" si="853"/>
        <v>1900</v>
      </c>
      <c r="BM7151" t="str">
        <f t="shared" si="851"/>
        <v/>
      </c>
    </row>
    <row r="7152" spans="59:65">
      <c r="BG7152" t="str">
        <f t="shared" ca="1" si="847"/>
        <v/>
      </c>
      <c r="BH7152" t="str">
        <f t="shared" si="848"/>
        <v/>
      </c>
      <c r="BI7152" t="str">
        <f t="shared" si="849"/>
        <v/>
      </c>
      <c r="BJ7152" t="str">
        <f t="shared" ca="1" si="850"/>
        <v/>
      </c>
      <c r="BK7152">
        <f t="shared" si="852"/>
        <v>1900</v>
      </c>
      <c r="BL7152">
        <f t="shared" si="853"/>
        <v>1900</v>
      </c>
      <c r="BM7152" t="str">
        <f t="shared" si="851"/>
        <v/>
      </c>
    </row>
    <row r="7153" spans="59:65">
      <c r="BG7153" t="str">
        <f t="shared" ca="1" si="847"/>
        <v/>
      </c>
      <c r="BH7153" t="str">
        <f t="shared" si="848"/>
        <v/>
      </c>
      <c r="BI7153" t="str">
        <f t="shared" si="849"/>
        <v/>
      </c>
      <c r="BJ7153" t="str">
        <f t="shared" ca="1" si="850"/>
        <v/>
      </c>
      <c r="BK7153">
        <f t="shared" si="852"/>
        <v>1900</v>
      </c>
      <c r="BL7153">
        <f t="shared" si="853"/>
        <v>1900</v>
      </c>
      <c r="BM7153" t="str">
        <f t="shared" si="851"/>
        <v/>
      </c>
    </row>
    <row r="7154" spans="59:65">
      <c r="BG7154" t="str">
        <f t="shared" ca="1" si="847"/>
        <v/>
      </c>
      <c r="BH7154" t="str">
        <f t="shared" si="848"/>
        <v/>
      </c>
      <c r="BI7154" t="str">
        <f t="shared" si="849"/>
        <v/>
      </c>
      <c r="BJ7154" t="str">
        <f t="shared" ca="1" si="850"/>
        <v/>
      </c>
      <c r="BK7154">
        <f t="shared" si="852"/>
        <v>1900</v>
      </c>
      <c r="BL7154">
        <f t="shared" si="853"/>
        <v>1900</v>
      </c>
      <c r="BM7154" t="str">
        <f t="shared" si="851"/>
        <v/>
      </c>
    </row>
    <row r="7155" spans="59:65">
      <c r="BG7155" t="str">
        <f t="shared" ca="1" si="847"/>
        <v/>
      </c>
      <c r="BH7155" t="str">
        <f t="shared" si="848"/>
        <v/>
      </c>
      <c r="BI7155" t="str">
        <f t="shared" si="849"/>
        <v/>
      </c>
      <c r="BJ7155" t="str">
        <f t="shared" ca="1" si="850"/>
        <v/>
      </c>
      <c r="BK7155">
        <f t="shared" si="852"/>
        <v>1900</v>
      </c>
      <c r="BL7155">
        <f t="shared" si="853"/>
        <v>1900</v>
      </c>
      <c r="BM7155" t="str">
        <f t="shared" si="851"/>
        <v/>
      </c>
    </row>
    <row r="7156" spans="59:65">
      <c r="BG7156" t="str">
        <f t="shared" ca="1" si="847"/>
        <v/>
      </c>
      <c r="BH7156" t="str">
        <f t="shared" si="848"/>
        <v/>
      </c>
      <c r="BI7156" t="str">
        <f t="shared" si="849"/>
        <v/>
      </c>
      <c r="BJ7156" t="str">
        <f t="shared" ca="1" si="850"/>
        <v/>
      </c>
      <c r="BK7156">
        <f t="shared" si="852"/>
        <v>1900</v>
      </c>
      <c r="BL7156">
        <f t="shared" si="853"/>
        <v>1900</v>
      </c>
      <c r="BM7156" t="str">
        <f t="shared" si="851"/>
        <v/>
      </c>
    </row>
    <row r="7157" spans="59:65">
      <c r="BG7157" t="str">
        <f t="shared" ca="1" si="847"/>
        <v/>
      </c>
      <c r="BH7157" t="str">
        <f t="shared" si="848"/>
        <v/>
      </c>
      <c r="BI7157" t="str">
        <f t="shared" si="849"/>
        <v/>
      </c>
      <c r="BJ7157" t="str">
        <f t="shared" ca="1" si="850"/>
        <v/>
      </c>
      <c r="BK7157">
        <f t="shared" si="852"/>
        <v>1900</v>
      </c>
      <c r="BL7157">
        <f t="shared" si="853"/>
        <v>1900</v>
      </c>
      <c r="BM7157" t="str">
        <f t="shared" si="851"/>
        <v/>
      </c>
    </row>
    <row r="7158" spans="59:65">
      <c r="BG7158" t="str">
        <f t="shared" ca="1" si="847"/>
        <v/>
      </c>
      <c r="BH7158" t="str">
        <f t="shared" si="848"/>
        <v/>
      </c>
      <c r="BI7158" t="str">
        <f t="shared" si="849"/>
        <v/>
      </c>
      <c r="BJ7158" t="str">
        <f t="shared" ca="1" si="850"/>
        <v/>
      </c>
      <c r="BK7158">
        <f t="shared" si="852"/>
        <v>1900</v>
      </c>
      <c r="BL7158">
        <f t="shared" si="853"/>
        <v>1900</v>
      </c>
      <c r="BM7158" t="str">
        <f t="shared" si="851"/>
        <v/>
      </c>
    </row>
    <row r="7159" spans="59:65">
      <c r="BG7159" t="str">
        <f t="shared" ca="1" si="847"/>
        <v/>
      </c>
      <c r="BH7159" t="str">
        <f t="shared" si="848"/>
        <v/>
      </c>
      <c r="BI7159" t="str">
        <f t="shared" si="849"/>
        <v/>
      </c>
      <c r="BJ7159" t="str">
        <f t="shared" ca="1" si="850"/>
        <v/>
      </c>
      <c r="BK7159">
        <f t="shared" si="852"/>
        <v>1900</v>
      </c>
      <c r="BL7159">
        <f t="shared" si="853"/>
        <v>1900</v>
      </c>
      <c r="BM7159" t="str">
        <f t="shared" si="851"/>
        <v/>
      </c>
    </row>
    <row r="7160" spans="59:65">
      <c r="BG7160" t="str">
        <f t="shared" ca="1" si="847"/>
        <v/>
      </c>
      <c r="BH7160" t="str">
        <f t="shared" si="848"/>
        <v/>
      </c>
      <c r="BI7160" t="str">
        <f t="shared" si="849"/>
        <v/>
      </c>
      <c r="BJ7160" t="str">
        <f t="shared" ca="1" si="850"/>
        <v/>
      </c>
      <c r="BK7160">
        <f t="shared" si="852"/>
        <v>1900</v>
      </c>
      <c r="BL7160">
        <f t="shared" si="853"/>
        <v>1900</v>
      </c>
      <c r="BM7160" t="str">
        <f t="shared" si="851"/>
        <v/>
      </c>
    </row>
    <row r="7161" spans="59:65">
      <c r="BG7161" t="str">
        <f t="shared" ref="BG7161:BG7224" ca="1" si="854">IF(A7161="","",DATEDIF(J7161,TODAY(),"y"))</f>
        <v/>
      </c>
      <c r="BH7161" t="str">
        <f t="shared" ref="BH7161:BH7224" si="855">IF(A7161="","",IF(BG7161&lt;61,"Moins de 61",IF(BG7161&lt;66,"61 à 65",IF(BG7161&lt;71,"66 à 70",IF(BG7161&lt;76,"71 à 75",IF(BG7161&lt;81,"76 à 80",IF(BG7161&lt;86,"81 à 85",IF(BG7161&lt;91,"86 à 90",IF(BG7161&lt;96,"91 à 95",IF(BG7161&lt;101,"96 à 100",IF(BG7161&gt;=101,"101 et plus","")))))))))))</f>
        <v/>
      </c>
      <c r="BI7161" t="str">
        <f t="shared" ref="BI7161:BI7224" si="856">IF(B7161="","",IF(BG7161&lt;66,"Moins de 66",IF(BG7161&lt;71,"66 à 70",IF(BG7161&lt;76,"71 à 75",IF(BG7161&lt;81,"76 à 80",IF(BG7161&gt;=81,"plus de 80",""))))))</f>
        <v/>
      </c>
      <c r="BJ7161" t="str">
        <f t="shared" ref="BJ7161:BJ7224" ca="1" si="857">IF(A7161="","",DATEDIF(L7161,TODAY(),"y"))</f>
        <v/>
      </c>
      <c r="BK7161">
        <f t="shared" si="852"/>
        <v>1900</v>
      </c>
      <c r="BL7161">
        <f t="shared" si="853"/>
        <v>1900</v>
      </c>
      <c r="BM7161" t="str">
        <f t="shared" si="851"/>
        <v/>
      </c>
    </row>
    <row r="7162" spans="59:65">
      <c r="BG7162" t="str">
        <f t="shared" ca="1" si="854"/>
        <v/>
      </c>
      <c r="BH7162" t="str">
        <f t="shared" si="855"/>
        <v/>
      </c>
      <c r="BI7162" t="str">
        <f t="shared" si="856"/>
        <v/>
      </c>
      <c r="BJ7162" t="str">
        <f t="shared" ca="1" si="857"/>
        <v/>
      </c>
      <c r="BK7162">
        <f t="shared" si="852"/>
        <v>1900</v>
      </c>
      <c r="BL7162">
        <f t="shared" si="853"/>
        <v>1900</v>
      </c>
      <c r="BM7162" t="str">
        <f t="shared" si="851"/>
        <v/>
      </c>
    </row>
    <row r="7163" spans="59:65">
      <c r="BG7163" t="str">
        <f t="shared" ca="1" si="854"/>
        <v/>
      </c>
      <c r="BH7163" t="str">
        <f t="shared" si="855"/>
        <v/>
      </c>
      <c r="BI7163" t="str">
        <f t="shared" si="856"/>
        <v/>
      </c>
      <c r="BJ7163" t="str">
        <f t="shared" ca="1" si="857"/>
        <v/>
      </c>
      <c r="BK7163">
        <f t="shared" si="852"/>
        <v>1900</v>
      </c>
      <c r="BL7163">
        <f t="shared" si="853"/>
        <v>1900</v>
      </c>
      <c r="BM7163" t="str">
        <f t="shared" si="851"/>
        <v/>
      </c>
    </row>
    <row r="7164" spans="59:65">
      <c r="BG7164" t="str">
        <f t="shared" ca="1" si="854"/>
        <v/>
      </c>
      <c r="BH7164" t="str">
        <f t="shared" si="855"/>
        <v/>
      </c>
      <c r="BI7164" t="str">
        <f t="shared" si="856"/>
        <v/>
      </c>
      <c r="BJ7164" t="str">
        <f t="shared" ca="1" si="857"/>
        <v/>
      </c>
      <c r="BK7164">
        <f t="shared" si="852"/>
        <v>1900</v>
      </c>
      <c r="BL7164">
        <f t="shared" si="853"/>
        <v>1900</v>
      </c>
      <c r="BM7164" t="str">
        <f t="shared" si="851"/>
        <v/>
      </c>
    </row>
    <row r="7165" spans="59:65">
      <c r="BG7165" t="str">
        <f t="shared" ca="1" si="854"/>
        <v/>
      </c>
      <c r="BH7165" t="str">
        <f t="shared" si="855"/>
        <v/>
      </c>
      <c r="BI7165" t="str">
        <f t="shared" si="856"/>
        <v/>
      </c>
      <c r="BJ7165" t="str">
        <f t="shared" ca="1" si="857"/>
        <v/>
      </c>
      <c r="BK7165">
        <f t="shared" si="852"/>
        <v>1900</v>
      </c>
      <c r="BL7165">
        <f t="shared" si="853"/>
        <v>1900</v>
      </c>
      <c r="BM7165" t="str">
        <f t="shared" si="851"/>
        <v/>
      </c>
    </row>
    <row r="7166" spans="59:65">
      <c r="BG7166" t="str">
        <f t="shared" ca="1" si="854"/>
        <v/>
      </c>
      <c r="BH7166" t="str">
        <f t="shared" si="855"/>
        <v/>
      </c>
      <c r="BI7166" t="str">
        <f t="shared" si="856"/>
        <v/>
      </c>
      <c r="BJ7166" t="str">
        <f t="shared" ca="1" si="857"/>
        <v/>
      </c>
      <c r="BK7166">
        <f t="shared" si="852"/>
        <v>1900</v>
      </c>
      <c r="BL7166">
        <f t="shared" si="853"/>
        <v>1900</v>
      </c>
      <c r="BM7166" t="str">
        <f t="shared" si="851"/>
        <v/>
      </c>
    </row>
    <row r="7167" spans="59:65">
      <c r="BG7167" t="str">
        <f t="shared" ca="1" si="854"/>
        <v/>
      </c>
      <c r="BH7167" t="str">
        <f t="shared" si="855"/>
        <v/>
      </c>
      <c r="BI7167" t="str">
        <f t="shared" si="856"/>
        <v/>
      </c>
      <c r="BJ7167" t="str">
        <f t="shared" ca="1" si="857"/>
        <v/>
      </c>
      <c r="BK7167">
        <f t="shared" si="852"/>
        <v>1900</v>
      </c>
      <c r="BL7167">
        <f t="shared" si="853"/>
        <v>1900</v>
      </c>
      <c r="BM7167" t="str">
        <f t="shared" si="851"/>
        <v/>
      </c>
    </row>
    <row r="7168" spans="59:65">
      <c r="BG7168" t="str">
        <f t="shared" ca="1" si="854"/>
        <v/>
      </c>
      <c r="BH7168" t="str">
        <f t="shared" si="855"/>
        <v/>
      </c>
      <c r="BI7168" t="str">
        <f t="shared" si="856"/>
        <v/>
      </c>
      <c r="BJ7168" t="str">
        <f t="shared" ca="1" si="857"/>
        <v/>
      </c>
      <c r="BK7168">
        <f t="shared" si="852"/>
        <v>1900</v>
      </c>
      <c r="BL7168">
        <f t="shared" si="853"/>
        <v>1900</v>
      </c>
      <c r="BM7168" t="str">
        <f t="shared" si="851"/>
        <v/>
      </c>
    </row>
    <row r="7169" spans="59:65">
      <c r="BG7169" t="str">
        <f t="shared" ca="1" si="854"/>
        <v/>
      </c>
      <c r="BH7169" t="str">
        <f t="shared" si="855"/>
        <v/>
      </c>
      <c r="BI7169" t="str">
        <f t="shared" si="856"/>
        <v/>
      </c>
      <c r="BJ7169" t="str">
        <f t="shared" ca="1" si="857"/>
        <v/>
      </c>
      <c r="BK7169">
        <f t="shared" si="852"/>
        <v>1900</v>
      </c>
      <c r="BL7169">
        <f t="shared" si="853"/>
        <v>1900</v>
      </c>
      <c r="BM7169" t="str">
        <f t="shared" si="851"/>
        <v/>
      </c>
    </row>
    <row r="7170" spans="59:65">
      <c r="BG7170" t="str">
        <f t="shared" ca="1" si="854"/>
        <v/>
      </c>
      <c r="BH7170" t="str">
        <f t="shared" si="855"/>
        <v/>
      </c>
      <c r="BI7170" t="str">
        <f t="shared" si="856"/>
        <v/>
      </c>
      <c r="BJ7170" t="str">
        <f t="shared" ca="1" si="857"/>
        <v/>
      </c>
      <c r="BK7170">
        <f t="shared" si="852"/>
        <v>1900</v>
      </c>
      <c r="BL7170">
        <f t="shared" si="853"/>
        <v>1900</v>
      </c>
      <c r="BM7170" t="str">
        <f t="shared" ref="BM7170:BM7233" si="858">IF(A7170="","",IF(O7170="Adhérent",BG7170,""))</f>
        <v/>
      </c>
    </row>
    <row r="7171" spans="59:65">
      <c r="BG7171" t="str">
        <f t="shared" ca="1" si="854"/>
        <v/>
      </c>
      <c r="BH7171" t="str">
        <f t="shared" si="855"/>
        <v/>
      </c>
      <c r="BI7171" t="str">
        <f t="shared" si="856"/>
        <v/>
      </c>
      <c r="BJ7171" t="str">
        <f t="shared" ca="1" si="857"/>
        <v/>
      </c>
      <c r="BK7171">
        <f t="shared" ref="BK7171:BK7234" si="859">YEAR(L7171)</f>
        <v>1900</v>
      </c>
      <c r="BL7171">
        <f t="shared" ref="BL7171:BL7234" si="860">YEAR(E7171)</f>
        <v>1900</v>
      </c>
      <c r="BM7171" t="str">
        <f t="shared" si="858"/>
        <v/>
      </c>
    </row>
    <row r="7172" spans="59:65">
      <c r="BG7172" t="str">
        <f t="shared" ca="1" si="854"/>
        <v/>
      </c>
      <c r="BH7172" t="str">
        <f t="shared" si="855"/>
        <v/>
      </c>
      <c r="BI7172" t="str">
        <f t="shared" si="856"/>
        <v/>
      </c>
      <c r="BJ7172" t="str">
        <f t="shared" ca="1" si="857"/>
        <v/>
      </c>
      <c r="BK7172">
        <f t="shared" si="859"/>
        <v>1900</v>
      </c>
      <c r="BL7172">
        <f t="shared" si="860"/>
        <v>1900</v>
      </c>
      <c r="BM7172" t="str">
        <f t="shared" si="858"/>
        <v/>
      </c>
    </row>
    <row r="7173" spans="59:65">
      <c r="BG7173" t="str">
        <f t="shared" ca="1" si="854"/>
        <v/>
      </c>
      <c r="BH7173" t="str">
        <f t="shared" si="855"/>
        <v/>
      </c>
      <c r="BI7173" t="str">
        <f t="shared" si="856"/>
        <v/>
      </c>
      <c r="BJ7173" t="str">
        <f t="shared" ca="1" si="857"/>
        <v/>
      </c>
      <c r="BK7173">
        <f t="shared" si="859"/>
        <v>1900</v>
      </c>
      <c r="BL7173">
        <f t="shared" si="860"/>
        <v>1900</v>
      </c>
      <c r="BM7173" t="str">
        <f t="shared" si="858"/>
        <v/>
      </c>
    </row>
    <row r="7174" spans="59:65">
      <c r="BG7174" t="str">
        <f t="shared" ca="1" si="854"/>
        <v/>
      </c>
      <c r="BH7174" t="str">
        <f t="shared" si="855"/>
        <v/>
      </c>
      <c r="BI7174" t="str">
        <f t="shared" si="856"/>
        <v/>
      </c>
      <c r="BJ7174" t="str">
        <f t="shared" ca="1" si="857"/>
        <v/>
      </c>
      <c r="BK7174">
        <f t="shared" si="859"/>
        <v>1900</v>
      </c>
      <c r="BL7174">
        <f t="shared" si="860"/>
        <v>1900</v>
      </c>
      <c r="BM7174" t="str">
        <f t="shared" si="858"/>
        <v/>
      </c>
    </row>
    <row r="7175" spans="59:65">
      <c r="BG7175" t="str">
        <f t="shared" ca="1" si="854"/>
        <v/>
      </c>
      <c r="BH7175" t="str">
        <f t="shared" si="855"/>
        <v/>
      </c>
      <c r="BI7175" t="str">
        <f t="shared" si="856"/>
        <v/>
      </c>
      <c r="BJ7175" t="str">
        <f t="shared" ca="1" si="857"/>
        <v/>
      </c>
      <c r="BK7175">
        <f t="shared" si="859"/>
        <v>1900</v>
      </c>
      <c r="BL7175">
        <f t="shared" si="860"/>
        <v>1900</v>
      </c>
      <c r="BM7175" t="str">
        <f t="shared" si="858"/>
        <v/>
      </c>
    </row>
    <row r="7176" spans="59:65">
      <c r="BG7176" t="str">
        <f t="shared" ca="1" si="854"/>
        <v/>
      </c>
      <c r="BH7176" t="str">
        <f t="shared" si="855"/>
        <v/>
      </c>
      <c r="BI7176" t="str">
        <f t="shared" si="856"/>
        <v/>
      </c>
      <c r="BJ7176" t="str">
        <f t="shared" ca="1" si="857"/>
        <v/>
      </c>
      <c r="BK7176">
        <f t="shared" si="859"/>
        <v>1900</v>
      </c>
      <c r="BL7176">
        <f t="shared" si="860"/>
        <v>1900</v>
      </c>
      <c r="BM7176" t="str">
        <f t="shared" si="858"/>
        <v/>
      </c>
    </row>
    <row r="7177" spans="59:65">
      <c r="BG7177" t="str">
        <f t="shared" ca="1" si="854"/>
        <v/>
      </c>
      <c r="BH7177" t="str">
        <f t="shared" si="855"/>
        <v/>
      </c>
      <c r="BI7177" t="str">
        <f t="shared" si="856"/>
        <v/>
      </c>
      <c r="BJ7177" t="str">
        <f t="shared" ca="1" si="857"/>
        <v/>
      </c>
      <c r="BK7177">
        <f t="shared" si="859"/>
        <v>1900</v>
      </c>
      <c r="BL7177">
        <f t="shared" si="860"/>
        <v>1900</v>
      </c>
      <c r="BM7177" t="str">
        <f t="shared" si="858"/>
        <v/>
      </c>
    </row>
    <row r="7178" spans="59:65">
      <c r="BG7178" t="str">
        <f t="shared" ca="1" si="854"/>
        <v/>
      </c>
      <c r="BH7178" t="str">
        <f t="shared" si="855"/>
        <v/>
      </c>
      <c r="BI7178" t="str">
        <f t="shared" si="856"/>
        <v/>
      </c>
      <c r="BJ7178" t="str">
        <f t="shared" ca="1" si="857"/>
        <v/>
      </c>
      <c r="BK7178">
        <f t="shared" si="859"/>
        <v>1900</v>
      </c>
      <c r="BL7178">
        <f t="shared" si="860"/>
        <v>1900</v>
      </c>
      <c r="BM7178" t="str">
        <f t="shared" si="858"/>
        <v/>
      </c>
    </row>
    <row r="7179" spans="59:65">
      <c r="BG7179" t="str">
        <f t="shared" ca="1" si="854"/>
        <v/>
      </c>
      <c r="BH7179" t="str">
        <f t="shared" si="855"/>
        <v/>
      </c>
      <c r="BI7179" t="str">
        <f t="shared" si="856"/>
        <v/>
      </c>
      <c r="BJ7179" t="str">
        <f t="shared" ca="1" si="857"/>
        <v/>
      </c>
      <c r="BK7179">
        <f t="shared" si="859"/>
        <v>1900</v>
      </c>
      <c r="BL7179">
        <f t="shared" si="860"/>
        <v>1900</v>
      </c>
      <c r="BM7179" t="str">
        <f t="shared" si="858"/>
        <v/>
      </c>
    </row>
    <row r="7180" spans="59:65">
      <c r="BG7180" t="str">
        <f t="shared" ca="1" si="854"/>
        <v/>
      </c>
      <c r="BH7180" t="str">
        <f t="shared" si="855"/>
        <v/>
      </c>
      <c r="BI7180" t="str">
        <f t="shared" si="856"/>
        <v/>
      </c>
      <c r="BJ7180" t="str">
        <f t="shared" ca="1" si="857"/>
        <v/>
      </c>
      <c r="BK7180">
        <f t="shared" si="859"/>
        <v>1900</v>
      </c>
      <c r="BL7180">
        <f t="shared" si="860"/>
        <v>1900</v>
      </c>
      <c r="BM7180" t="str">
        <f t="shared" si="858"/>
        <v/>
      </c>
    </row>
    <row r="7181" spans="59:65">
      <c r="BG7181" t="str">
        <f t="shared" ca="1" si="854"/>
        <v/>
      </c>
      <c r="BH7181" t="str">
        <f t="shared" si="855"/>
        <v/>
      </c>
      <c r="BI7181" t="str">
        <f t="shared" si="856"/>
        <v/>
      </c>
      <c r="BJ7181" t="str">
        <f t="shared" ca="1" si="857"/>
        <v/>
      </c>
      <c r="BK7181">
        <f t="shared" si="859"/>
        <v>1900</v>
      </c>
      <c r="BL7181">
        <f t="shared" si="860"/>
        <v>1900</v>
      </c>
      <c r="BM7181" t="str">
        <f t="shared" si="858"/>
        <v/>
      </c>
    </row>
    <row r="7182" spans="59:65">
      <c r="BG7182" t="str">
        <f t="shared" ca="1" si="854"/>
        <v/>
      </c>
      <c r="BH7182" t="str">
        <f t="shared" si="855"/>
        <v/>
      </c>
      <c r="BI7182" t="str">
        <f t="shared" si="856"/>
        <v/>
      </c>
      <c r="BJ7182" t="str">
        <f t="shared" ca="1" si="857"/>
        <v/>
      </c>
      <c r="BK7182">
        <f t="shared" si="859"/>
        <v>1900</v>
      </c>
      <c r="BL7182">
        <f t="shared" si="860"/>
        <v>1900</v>
      </c>
      <c r="BM7182" t="str">
        <f t="shared" si="858"/>
        <v/>
      </c>
    </row>
    <row r="7183" spans="59:65">
      <c r="BG7183" t="str">
        <f t="shared" ca="1" si="854"/>
        <v/>
      </c>
      <c r="BH7183" t="str">
        <f t="shared" si="855"/>
        <v/>
      </c>
      <c r="BI7183" t="str">
        <f t="shared" si="856"/>
        <v/>
      </c>
      <c r="BJ7183" t="str">
        <f t="shared" ca="1" si="857"/>
        <v/>
      </c>
      <c r="BK7183">
        <f t="shared" si="859"/>
        <v>1900</v>
      </c>
      <c r="BL7183">
        <f t="shared" si="860"/>
        <v>1900</v>
      </c>
      <c r="BM7183" t="str">
        <f t="shared" si="858"/>
        <v/>
      </c>
    </row>
    <row r="7184" spans="59:65">
      <c r="BG7184" t="str">
        <f t="shared" ca="1" si="854"/>
        <v/>
      </c>
      <c r="BH7184" t="str">
        <f t="shared" si="855"/>
        <v/>
      </c>
      <c r="BI7184" t="str">
        <f t="shared" si="856"/>
        <v/>
      </c>
      <c r="BJ7184" t="str">
        <f t="shared" ca="1" si="857"/>
        <v/>
      </c>
      <c r="BK7184">
        <f t="shared" si="859"/>
        <v>1900</v>
      </c>
      <c r="BL7184">
        <f t="shared" si="860"/>
        <v>1900</v>
      </c>
      <c r="BM7184" t="str">
        <f t="shared" si="858"/>
        <v/>
      </c>
    </row>
    <row r="7185" spans="59:65">
      <c r="BG7185" t="str">
        <f t="shared" ca="1" si="854"/>
        <v/>
      </c>
      <c r="BH7185" t="str">
        <f t="shared" si="855"/>
        <v/>
      </c>
      <c r="BI7185" t="str">
        <f t="shared" si="856"/>
        <v/>
      </c>
      <c r="BJ7185" t="str">
        <f t="shared" ca="1" si="857"/>
        <v/>
      </c>
      <c r="BK7185">
        <f t="shared" si="859"/>
        <v>1900</v>
      </c>
      <c r="BL7185">
        <f t="shared" si="860"/>
        <v>1900</v>
      </c>
      <c r="BM7185" t="str">
        <f t="shared" si="858"/>
        <v/>
      </c>
    </row>
    <row r="7186" spans="59:65">
      <c r="BG7186" t="str">
        <f t="shared" ca="1" si="854"/>
        <v/>
      </c>
      <c r="BH7186" t="str">
        <f t="shared" si="855"/>
        <v/>
      </c>
      <c r="BI7186" t="str">
        <f t="shared" si="856"/>
        <v/>
      </c>
      <c r="BJ7186" t="str">
        <f t="shared" ca="1" si="857"/>
        <v/>
      </c>
      <c r="BK7186">
        <f t="shared" si="859"/>
        <v>1900</v>
      </c>
      <c r="BL7186">
        <f t="shared" si="860"/>
        <v>1900</v>
      </c>
      <c r="BM7186" t="str">
        <f t="shared" si="858"/>
        <v/>
      </c>
    </row>
    <row r="7187" spans="59:65">
      <c r="BG7187" t="str">
        <f t="shared" ca="1" si="854"/>
        <v/>
      </c>
      <c r="BH7187" t="str">
        <f t="shared" si="855"/>
        <v/>
      </c>
      <c r="BI7187" t="str">
        <f t="shared" si="856"/>
        <v/>
      </c>
      <c r="BJ7187" t="str">
        <f t="shared" ca="1" si="857"/>
        <v/>
      </c>
      <c r="BK7187">
        <f t="shared" si="859"/>
        <v>1900</v>
      </c>
      <c r="BL7187">
        <f t="shared" si="860"/>
        <v>1900</v>
      </c>
      <c r="BM7187" t="str">
        <f t="shared" si="858"/>
        <v/>
      </c>
    </row>
    <row r="7188" spans="59:65">
      <c r="BG7188" t="str">
        <f t="shared" ca="1" si="854"/>
        <v/>
      </c>
      <c r="BH7188" t="str">
        <f t="shared" si="855"/>
        <v/>
      </c>
      <c r="BI7188" t="str">
        <f t="shared" si="856"/>
        <v/>
      </c>
      <c r="BJ7188" t="str">
        <f t="shared" ca="1" si="857"/>
        <v/>
      </c>
      <c r="BK7188">
        <f t="shared" si="859"/>
        <v>1900</v>
      </c>
      <c r="BL7188">
        <f t="shared" si="860"/>
        <v>1900</v>
      </c>
      <c r="BM7188" t="str">
        <f t="shared" si="858"/>
        <v/>
      </c>
    </row>
    <row r="7189" spans="59:65">
      <c r="BG7189" t="str">
        <f t="shared" ca="1" si="854"/>
        <v/>
      </c>
      <c r="BH7189" t="str">
        <f t="shared" si="855"/>
        <v/>
      </c>
      <c r="BI7189" t="str">
        <f t="shared" si="856"/>
        <v/>
      </c>
      <c r="BJ7189" t="str">
        <f t="shared" ca="1" si="857"/>
        <v/>
      </c>
      <c r="BK7189">
        <f t="shared" si="859"/>
        <v>1900</v>
      </c>
      <c r="BL7189">
        <f t="shared" si="860"/>
        <v>1900</v>
      </c>
      <c r="BM7189" t="str">
        <f t="shared" si="858"/>
        <v/>
      </c>
    </row>
    <row r="7190" spans="59:65">
      <c r="BG7190" t="str">
        <f t="shared" ca="1" si="854"/>
        <v/>
      </c>
      <c r="BH7190" t="str">
        <f t="shared" si="855"/>
        <v/>
      </c>
      <c r="BI7190" t="str">
        <f t="shared" si="856"/>
        <v/>
      </c>
      <c r="BJ7190" t="str">
        <f t="shared" ca="1" si="857"/>
        <v/>
      </c>
      <c r="BK7190">
        <f t="shared" si="859"/>
        <v>1900</v>
      </c>
      <c r="BL7190">
        <f t="shared" si="860"/>
        <v>1900</v>
      </c>
      <c r="BM7190" t="str">
        <f t="shared" si="858"/>
        <v/>
      </c>
    </row>
    <row r="7191" spans="59:65">
      <c r="BG7191" t="str">
        <f t="shared" ca="1" si="854"/>
        <v/>
      </c>
      <c r="BH7191" t="str">
        <f t="shared" si="855"/>
        <v/>
      </c>
      <c r="BI7191" t="str">
        <f t="shared" si="856"/>
        <v/>
      </c>
      <c r="BJ7191" t="str">
        <f t="shared" ca="1" si="857"/>
        <v/>
      </c>
      <c r="BK7191">
        <f t="shared" si="859"/>
        <v>1900</v>
      </c>
      <c r="BL7191">
        <f t="shared" si="860"/>
        <v>1900</v>
      </c>
      <c r="BM7191" t="str">
        <f t="shared" si="858"/>
        <v/>
      </c>
    </row>
    <row r="7192" spans="59:65">
      <c r="BG7192" t="str">
        <f t="shared" ca="1" si="854"/>
        <v/>
      </c>
      <c r="BH7192" t="str">
        <f t="shared" si="855"/>
        <v/>
      </c>
      <c r="BI7192" t="str">
        <f t="shared" si="856"/>
        <v/>
      </c>
      <c r="BJ7192" t="str">
        <f t="shared" ca="1" si="857"/>
        <v/>
      </c>
      <c r="BK7192">
        <f t="shared" si="859"/>
        <v>1900</v>
      </c>
      <c r="BL7192">
        <f t="shared" si="860"/>
        <v>1900</v>
      </c>
      <c r="BM7192" t="str">
        <f t="shared" si="858"/>
        <v/>
      </c>
    </row>
    <row r="7193" spans="59:65">
      <c r="BG7193" t="str">
        <f t="shared" ca="1" si="854"/>
        <v/>
      </c>
      <c r="BH7193" t="str">
        <f t="shared" si="855"/>
        <v/>
      </c>
      <c r="BI7193" t="str">
        <f t="shared" si="856"/>
        <v/>
      </c>
      <c r="BJ7193" t="str">
        <f t="shared" ca="1" si="857"/>
        <v/>
      </c>
      <c r="BK7193">
        <f t="shared" si="859"/>
        <v>1900</v>
      </c>
      <c r="BL7193">
        <f t="shared" si="860"/>
        <v>1900</v>
      </c>
      <c r="BM7193" t="str">
        <f t="shared" si="858"/>
        <v/>
      </c>
    </row>
    <row r="7194" spans="59:65">
      <c r="BG7194" t="str">
        <f t="shared" ca="1" si="854"/>
        <v/>
      </c>
      <c r="BH7194" t="str">
        <f t="shared" si="855"/>
        <v/>
      </c>
      <c r="BI7194" t="str">
        <f t="shared" si="856"/>
        <v/>
      </c>
      <c r="BJ7194" t="str">
        <f t="shared" ca="1" si="857"/>
        <v/>
      </c>
      <c r="BK7194">
        <f t="shared" si="859"/>
        <v>1900</v>
      </c>
      <c r="BL7194">
        <f t="shared" si="860"/>
        <v>1900</v>
      </c>
      <c r="BM7194" t="str">
        <f t="shared" si="858"/>
        <v/>
      </c>
    </row>
    <row r="7195" spans="59:65">
      <c r="BG7195" t="str">
        <f t="shared" ca="1" si="854"/>
        <v/>
      </c>
      <c r="BH7195" t="str">
        <f t="shared" si="855"/>
        <v/>
      </c>
      <c r="BI7195" t="str">
        <f t="shared" si="856"/>
        <v/>
      </c>
      <c r="BJ7195" t="str">
        <f t="shared" ca="1" si="857"/>
        <v/>
      </c>
      <c r="BK7195">
        <f t="shared" si="859"/>
        <v>1900</v>
      </c>
      <c r="BL7195">
        <f t="shared" si="860"/>
        <v>1900</v>
      </c>
      <c r="BM7195" t="str">
        <f t="shared" si="858"/>
        <v/>
      </c>
    </row>
    <row r="7196" spans="59:65">
      <c r="BG7196" t="str">
        <f t="shared" ca="1" si="854"/>
        <v/>
      </c>
      <c r="BH7196" t="str">
        <f t="shared" si="855"/>
        <v/>
      </c>
      <c r="BI7196" t="str">
        <f t="shared" si="856"/>
        <v/>
      </c>
      <c r="BJ7196" t="str">
        <f t="shared" ca="1" si="857"/>
        <v/>
      </c>
      <c r="BK7196">
        <f t="shared" si="859"/>
        <v>1900</v>
      </c>
      <c r="BL7196">
        <f t="shared" si="860"/>
        <v>1900</v>
      </c>
      <c r="BM7196" t="str">
        <f t="shared" si="858"/>
        <v/>
      </c>
    </row>
    <row r="7197" spans="59:65">
      <c r="BG7197" t="str">
        <f t="shared" ca="1" si="854"/>
        <v/>
      </c>
      <c r="BH7197" t="str">
        <f t="shared" si="855"/>
        <v/>
      </c>
      <c r="BI7197" t="str">
        <f t="shared" si="856"/>
        <v/>
      </c>
      <c r="BJ7197" t="str">
        <f t="shared" ca="1" si="857"/>
        <v/>
      </c>
      <c r="BK7197">
        <f t="shared" si="859"/>
        <v>1900</v>
      </c>
      <c r="BL7197">
        <f t="shared" si="860"/>
        <v>1900</v>
      </c>
      <c r="BM7197" t="str">
        <f t="shared" si="858"/>
        <v/>
      </c>
    </row>
    <row r="7198" spans="59:65">
      <c r="BG7198" t="str">
        <f t="shared" ca="1" si="854"/>
        <v/>
      </c>
      <c r="BH7198" t="str">
        <f t="shared" si="855"/>
        <v/>
      </c>
      <c r="BI7198" t="str">
        <f t="shared" si="856"/>
        <v/>
      </c>
      <c r="BJ7198" t="str">
        <f t="shared" ca="1" si="857"/>
        <v/>
      </c>
      <c r="BK7198">
        <f t="shared" si="859"/>
        <v>1900</v>
      </c>
      <c r="BL7198">
        <f t="shared" si="860"/>
        <v>1900</v>
      </c>
      <c r="BM7198" t="str">
        <f t="shared" si="858"/>
        <v/>
      </c>
    </row>
    <row r="7199" spans="59:65">
      <c r="BG7199" t="str">
        <f t="shared" ca="1" si="854"/>
        <v/>
      </c>
      <c r="BH7199" t="str">
        <f t="shared" si="855"/>
        <v/>
      </c>
      <c r="BI7199" t="str">
        <f t="shared" si="856"/>
        <v/>
      </c>
      <c r="BJ7199" t="str">
        <f t="shared" ca="1" si="857"/>
        <v/>
      </c>
      <c r="BK7199">
        <f t="shared" si="859"/>
        <v>1900</v>
      </c>
      <c r="BL7199">
        <f t="shared" si="860"/>
        <v>1900</v>
      </c>
      <c r="BM7199" t="str">
        <f t="shared" si="858"/>
        <v/>
      </c>
    </row>
    <row r="7200" spans="59:65">
      <c r="BG7200" t="str">
        <f t="shared" ca="1" si="854"/>
        <v/>
      </c>
      <c r="BH7200" t="str">
        <f t="shared" si="855"/>
        <v/>
      </c>
      <c r="BI7200" t="str">
        <f t="shared" si="856"/>
        <v/>
      </c>
      <c r="BJ7200" t="str">
        <f t="shared" ca="1" si="857"/>
        <v/>
      </c>
      <c r="BK7200">
        <f t="shared" si="859"/>
        <v>1900</v>
      </c>
      <c r="BL7200">
        <f t="shared" si="860"/>
        <v>1900</v>
      </c>
      <c r="BM7200" t="str">
        <f t="shared" si="858"/>
        <v/>
      </c>
    </row>
    <row r="7201" spans="59:65">
      <c r="BG7201" t="str">
        <f t="shared" ca="1" si="854"/>
        <v/>
      </c>
      <c r="BH7201" t="str">
        <f t="shared" si="855"/>
        <v/>
      </c>
      <c r="BI7201" t="str">
        <f t="shared" si="856"/>
        <v/>
      </c>
      <c r="BJ7201" t="str">
        <f t="shared" ca="1" si="857"/>
        <v/>
      </c>
      <c r="BK7201">
        <f t="shared" si="859"/>
        <v>1900</v>
      </c>
      <c r="BL7201">
        <f t="shared" si="860"/>
        <v>1900</v>
      </c>
      <c r="BM7201" t="str">
        <f t="shared" si="858"/>
        <v/>
      </c>
    </row>
    <row r="7202" spans="59:65">
      <c r="BG7202" t="str">
        <f t="shared" ca="1" si="854"/>
        <v/>
      </c>
      <c r="BH7202" t="str">
        <f t="shared" si="855"/>
        <v/>
      </c>
      <c r="BI7202" t="str">
        <f t="shared" si="856"/>
        <v/>
      </c>
      <c r="BJ7202" t="str">
        <f t="shared" ca="1" si="857"/>
        <v/>
      </c>
      <c r="BK7202">
        <f t="shared" si="859"/>
        <v>1900</v>
      </c>
      <c r="BL7202">
        <f t="shared" si="860"/>
        <v>1900</v>
      </c>
      <c r="BM7202" t="str">
        <f t="shared" si="858"/>
        <v/>
      </c>
    </row>
    <row r="7203" spans="59:65">
      <c r="BG7203" t="str">
        <f t="shared" ca="1" si="854"/>
        <v/>
      </c>
      <c r="BH7203" t="str">
        <f t="shared" si="855"/>
        <v/>
      </c>
      <c r="BI7203" t="str">
        <f t="shared" si="856"/>
        <v/>
      </c>
      <c r="BJ7203" t="str">
        <f t="shared" ca="1" si="857"/>
        <v/>
      </c>
      <c r="BK7203">
        <f t="shared" si="859"/>
        <v>1900</v>
      </c>
      <c r="BL7203">
        <f t="shared" si="860"/>
        <v>1900</v>
      </c>
      <c r="BM7203" t="str">
        <f t="shared" si="858"/>
        <v/>
      </c>
    </row>
    <row r="7204" spans="59:65">
      <c r="BG7204" t="str">
        <f t="shared" ca="1" si="854"/>
        <v/>
      </c>
      <c r="BH7204" t="str">
        <f t="shared" si="855"/>
        <v/>
      </c>
      <c r="BI7204" t="str">
        <f t="shared" si="856"/>
        <v/>
      </c>
      <c r="BJ7204" t="str">
        <f t="shared" ca="1" si="857"/>
        <v/>
      </c>
      <c r="BK7204">
        <f t="shared" si="859"/>
        <v>1900</v>
      </c>
      <c r="BL7204">
        <f t="shared" si="860"/>
        <v>1900</v>
      </c>
      <c r="BM7204" t="str">
        <f t="shared" si="858"/>
        <v/>
      </c>
    </row>
    <row r="7205" spans="59:65">
      <c r="BG7205" t="str">
        <f t="shared" ca="1" si="854"/>
        <v/>
      </c>
      <c r="BH7205" t="str">
        <f t="shared" si="855"/>
        <v/>
      </c>
      <c r="BI7205" t="str">
        <f t="shared" si="856"/>
        <v/>
      </c>
      <c r="BJ7205" t="str">
        <f t="shared" ca="1" si="857"/>
        <v/>
      </c>
      <c r="BK7205">
        <f t="shared" si="859"/>
        <v>1900</v>
      </c>
      <c r="BL7205">
        <f t="shared" si="860"/>
        <v>1900</v>
      </c>
      <c r="BM7205" t="str">
        <f t="shared" si="858"/>
        <v/>
      </c>
    </row>
    <row r="7206" spans="59:65">
      <c r="BG7206" t="str">
        <f t="shared" ca="1" si="854"/>
        <v/>
      </c>
      <c r="BH7206" t="str">
        <f t="shared" si="855"/>
        <v/>
      </c>
      <c r="BI7206" t="str">
        <f t="shared" si="856"/>
        <v/>
      </c>
      <c r="BJ7206" t="str">
        <f t="shared" ca="1" si="857"/>
        <v/>
      </c>
      <c r="BK7206">
        <f t="shared" si="859"/>
        <v>1900</v>
      </c>
      <c r="BL7206">
        <f t="shared" si="860"/>
        <v>1900</v>
      </c>
      <c r="BM7206" t="str">
        <f t="shared" si="858"/>
        <v/>
      </c>
    </row>
    <row r="7207" spans="59:65">
      <c r="BG7207" t="str">
        <f t="shared" ca="1" si="854"/>
        <v/>
      </c>
      <c r="BH7207" t="str">
        <f t="shared" si="855"/>
        <v/>
      </c>
      <c r="BI7207" t="str">
        <f t="shared" si="856"/>
        <v/>
      </c>
      <c r="BJ7207" t="str">
        <f t="shared" ca="1" si="857"/>
        <v/>
      </c>
      <c r="BK7207">
        <f t="shared" si="859"/>
        <v>1900</v>
      </c>
      <c r="BL7207">
        <f t="shared" si="860"/>
        <v>1900</v>
      </c>
      <c r="BM7207" t="str">
        <f t="shared" si="858"/>
        <v/>
      </c>
    </row>
    <row r="7208" spans="59:65">
      <c r="BG7208" t="str">
        <f t="shared" ca="1" si="854"/>
        <v/>
      </c>
      <c r="BH7208" t="str">
        <f t="shared" si="855"/>
        <v/>
      </c>
      <c r="BI7208" t="str">
        <f t="shared" si="856"/>
        <v/>
      </c>
      <c r="BJ7208" t="str">
        <f t="shared" ca="1" si="857"/>
        <v/>
      </c>
      <c r="BK7208">
        <f t="shared" si="859"/>
        <v>1900</v>
      </c>
      <c r="BL7208">
        <f t="shared" si="860"/>
        <v>1900</v>
      </c>
      <c r="BM7208" t="str">
        <f t="shared" si="858"/>
        <v/>
      </c>
    </row>
    <row r="7209" spans="59:65">
      <c r="BG7209" t="str">
        <f t="shared" ca="1" si="854"/>
        <v/>
      </c>
      <c r="BH7209" t="str">
        <f t="shared" si="855"/>
        <v/>
      </c>
      <c r="BI7209" t="str">
        <f t="shared" si="856"/>
        <v/>
      </c>
      <c r="BJ7209" t="str">
        <f t="shared" ca="1" si="857"/>
        <v/>
      </c>
      <c r="BK7209">
        <f t="shared" si="859"/>
        <v>1900</v>
      </c>
      <c r="BL7209">
        <f t="shared" si="860"/>
        <v>1900</v>
      </c>
      <c r="BM7209" t="str">
        <f t="shared" si="858"/>
        <v/>
      </c>
    </row>
    <row r="7210" spans="59:65">
      <c r="BG7210" t="str">
        <f t="shared" ca="1" si="854"/>
        <v/>
      </c>
      <c r="BH7210" t="str">
        <f t="shared" si="855"/>
        <v/>
      </c>
      <c r="BI7210" t="str">
        <f t="shared" si="856"/>
        <v/>
      </c>
      <c r="BJ7210" t="str">
        <f t="shared" ca="1" si="857"/>
        <v/>
      </c>
      <c r="BK7210">
        <f t="shared" si="859"/>
        <v>1900</v>
      </c>
      <c r="BL7210">
        <f t="shared" si="860"/>
        <v>1900</v>
      </c>
      <c r="BM7210" t="str">
        <f t="shared" si="858"/>
        <v/>
      </c>
    </row>
    <row r="7211" spans="59:65">
      <c r="BG7211" t="str">
        <f t="shared" ca="1" si="854"/>
        <v/>
      </c>
      <c r="BH7211" t="str">
        <f t="shared" si="855"/>
        <v/>
      </c>
      <c r="BI7211" t="str">
        <f t="shared" si="856"/>
        <v/>
      </c>
      <c r="BJ7211" t="str">
        <f t="shared" ca="1" si="857"/>
        <v/>
      </c>
      <c r="BK7211">
        <f t="shared" si="859"/>
        <v>1900</v>
      </c>
      <c r="BL7211">
        <f t="shared" si="860"/>
        <v>1900</v>
      </c>
      <c r="BM7211" t="str">
        <f t="shared" si="858"/>
        <v/>
      </c>
    </row>
    <row r="7212" spans="59:65">
      <c r="BG7212" t="str">
        <f t="shared" ca="1" si="854"/>
        <v/>
      </c>
      <c r="BH7212" t="str">
        <f t="shared" si="855"/>
        <v/>
      </c>
      <c r="BI7212" t="str">
        <f t="shared" si="856"/>
        <v/>
      </c>
      <c r="BJ7212" t="str">
        <f t="shared" ca="1" si="857"/>
        <v/>
      </c>
      <c r="BK7212">
        <f t="shared" si="859"/>
        <v>1900</v>
      </c>
      <c r="BL7212">
        <f t="shared" si="860"/>
        <v>1900</v>
      </c>
      <c r="BM7212" t="str">
        <f t="shared" si="858"/>
        <v/>
      </c>
    </row>
    <row r="7213" spans="59:65">
      <c r="BG7213" t="str">
        <f t="shared" ca="1" si="854"/>
        <v/>
      </c>
      <c r="BH7213" t="str">
        <f t="shared" si="855"/>
        <v/>
      </c>
      <c r="BI7213" t="str">
        <f t="shared" si="856"/>
        <v/>
      </c>
      <c r="BJ7213" t="str">
        <f t="shared" ca="1" si="857"/>
        <v/>
      </c>
      <c r="BK7213">
        <f t="shared" si="859"/>
        <v>1900</v>
      </c>
      <c r="BL7213">
        <f t="shared" si="860"/>
        <v>1900</v>
      </c>
      <c r="BM7213" t="str">
        <f t="shared" si="858"/>
        <v/>
      </c>
    </row>
    <row r="7214" spans="59:65">
      <c r="BG7214" t="str">
        <f t="shared" ca="1" si="854"/>
        <v/>
      </c>
      <c r="BH7214" t="str">
        <f t="shared" si="855"/>
        <v/>
      </c>
      <c r="BI7214" t="str">
        <f t="shared" si="856"/>
        <v/>
      </c>
      <c r="BJ7214" t="str">
        <f t="shared" ca="1" si="857"/>
        <v/>
      </c>
      <c r="BK7214">
        <f t="shared" si="859"/>
        <v>1900</v>
      </c>
      <c r="BL7214">
        <f t="shared" si="860"/>
        <v>1900</v>
      </c>
      <c r="BM7214" t="str">
        <f t="shared" si="858"/>
        <v/>
      </c>
    </row>
    <row r="7215" spans="59:65">
      <c r="BG7215" t="str">
        <f t="shared" ca="1" si="854"/>
        <v/>
      </c>
      <c r="BH7215" t="str">
        <f t="shared" si="855"/>
        <v/>
      </c>
      <c r="BI7215" t="str">
        <f t="shared" si="856"/>
        <v/>
      </c>
      <c r="BJ7215" t="str">
        <f t="shared" ca="1" si="857"/>
        <v/>
      </c>
      <c r="BK7215">
        <f t="shared" si="859"/>
        <v>1900</v>
      </c>
      <c r="BL7215">
        <f t="shared" si="860"/>
        <v>1900</v>
      </c>
      <c r="BM7215" t="str">
        <f t="shared" si="858"/>
        <v/>
      </c>
    </row>
    <row r="7216" spans="59:65">
      <c r="BG7216" t="str">
        <f t="shared" ca="1" si="854"/>
        <v/>
      </c>
      <c r="BH7216" t="str">
        <f t="shared" si="855"/>
        <v/>
      </c>
      <c r="BI7216" t="str">
        <f t="shared" si="856"/>
        <v/>
      </c>
      <c r="BJ7216" t="str">
        <f t="shared" ca="1" si="857"/>
        <v/>
      </c>
      <c r="BK7216">
        <f t="shared" si="859"/>
        <v>1900</v>
      </c>
      <c r="BL7216">
        <f t="shared" si="860"/>
        <v>1900</v>
      </c>
      <c r="BM7216" t="str">
        <f t="shared" si="858"/>
        <v/>
      </c>
    </row>
    <row r="7217" spans="59:65">
      <c r="BG7217" t="str">
        <f t="shared" ca="1" si="854"/>
        <v/>
      </c>
      <c r="BH7217" t="str">
        <f t="shared" si="855"/>
        <v/>
      </c>
      <c r="BI7217" t="str">
        <f t="shared" si="856"/>
        <v/>
      </c>
      <c r="BJ7217" t="str">
        <f t="shared" ca="1" si="857"/>
        <v/>
      </c>
      <c r="BK7217">
        <f t="shared" si="859"/>
        <v>1900</v>
      </c>
      <c r="BL7217">
        <f t="shared" si="860"/>
        <v>1900</v>
      </c>
      <c r="BM7217" t="str">
        <f t="shared" si="858"/>
        <v/>
      </c>
    </row>
    <row r="7218" spans="59:65">
      <c r="BG7218" t="str">
        <f t="shared" ca="1" si="854"/>
        <v/>
      </c>
      <c r="BH7218" t="str">
        <f t="shared" si="855"/>
        <v/>
      </c>
      <c r="BI7218" t="str">
        <f t="shared" si="856"/>
        <v/>
      </c>
      <c r="BJ7218" t="str">
        <f t="shared" ca="1" si="857"/>
        <v/>
      </c>
      <c r="BK7218">
        <f t="shared" si="859"/>
        <v>1900</v>
      </c>
      <c r="BL7218">
        <f t="shared" si="860"/>
        <v>1900</v>
      </c>
      <c r="BM7218" t="str">
        <f t="shared" si="858"/>
        <v/>
      </c>
    </row>
    <row r="7219" spans="59:65">
      <c r="BG7219" t="str">
        <f t="shared" ca="1" si="854"/>
        <v/>
      </c>
      <c r="BH7219" t="str">
        <f t="shared" si="855"/>
        <v/>
      </c>
      <c r="BI7219" t="str">
        <f t="shared" si="856"/>
        <v/>
      </c>
      <c r="BJ7219" t="str">
        <f t="shared" ca="1" si="857"/>
        <v/>
      </c>
      <c r="BK7219">
        <f t="shared" si="859"/>
        <v>1900</v>
      </c>
      <c r="BL7219">
        <f t="shared" si="860"/>
        <v>1900</v>
      </c>
      <c r="BM7219" t="str">
        <f t="shared" si="858"/>
        <v/>
      </c>
    </row>
    <row r="7220" spans="59:65">
      <c r="BG7220" t="str">
        <f t="shared" ca="1" si="854"/>
        <v/>
      </c>
      <c r="BH7220" t="str">
        <f t="shared" si="855"/>
        <v/>
      </c>
      <c r="BI7220" t="str">
        <f t="shared" si="856"/>
        <v/>
      </c>
      <c r="BJ7220" t="str">
        <f t="shared" ca="1" si="857"/>
        <v/>
      </c>
      <c r="BK7220">
        <f t="shared" si="859"/>
        <v>1900</v>
      </c>
      <c r="BL7220">
        <f t="shared" si="860"/>
        <v>1900</v>
      </c>
      <c r="BM7220" t="str">
        <f t="shared" si="858"/>
        <v/>
      </c>
    </row>
    <row r="7221" spans="59:65">
      <c r="BG7221" t="str">
        <f t="shared" ca="1" si="854"/>
        <v/>
      </c>
      <c r="BH7221" t="str">
        <f t="shared" si="855"/>
        <v/>
      </c>
      <c r="BI7221" t="str">
        <f t="shared" si="856"/>
        <v/>
      </c>
      <c r="BJ7221" t="str">
        <f t="shared" ca="1" si="857"/>
        <v/>
      </c>
      <c r="BK7221">
        <f t="shared" si="859"/>
        <v>1900</v>
      </c>
      <c r="BL7221">
        <f t="shared" si="860"/>
        <v>1900</v>
      </c>
      <c r="BM7221" t="str">
        <f t="shared" si="858"/>
        <v/>
      </c>
    </row>
    <row r="7222" spans="59:65">
      <c r="BG7222" t="str">
        <f t="shared" ca="1" si="854"/>
        <v/>
      </c>
      <c r="BH7222" t="str">
        <f t="shared" si="855"/>
        <v/>
      </c>
      <c r="BI7222" t="str">
        <f t="shared" si="856"/>
        <v/>
      </c>
      <c r="BJ7222" t="str">
        <f t="shared" ca="1" si="857"/>
        <v/>
      </c>
      <c r="BK7222">
        <f t="shared" si="859"/>
        <v>1900</v>
      </c>
      <c r="BL7222">
        <f t="shared" si="860"/>
        <v>1900</v>
      </c>
      <c r="BM7222" t="str">
        <f t="shared" si="858"/>
        <v/>
      </c>
    </row>
    <row r="7223" spans="59:65">
      <c r="BG7223" t="str">
        <f t="shared" ca="1" si="854"/>
        <v/>
      </c>
      <c r="BH7223" t="str">
        <f t="shared" si="855"/>
        <v/>
      </c>
      <c r="BI7223" t="str">
        <f t="shared" si="856"/>
        <v/>
      </c>
      <c r="BJ7223" t="str">
        <f t="shared" ca="1" si="857"/>
        <v/>
      </c>
      <c r="BK7223">
        <f t="shared" si="859"/>
        <v>1900</v>
      </c>
      <c r="BL7223">
        <f t="shared" si="860"/>
        <v>1900</v>
      </c>
      <c r="BM7223" t="str">
        <f t="shared" si="858"/>
        <v/>
      </c>
    </row>
    <row r="7224" spans="59:65">
      <c r="BG7224" t="str">
        <f t="shared" ca="1" si="854"/>
        <v/>
      </c>
      <c r="BH7224" t="str">
        <f t="shared" si="855"/>
        <v/>
      </c>
      <c r="BI7224" t="str">
        <f t="shared" si="856"/>
        <v/>
      </c>
      <c r="BJ7224" t="str">
        <f t="shared" ca="1" si="857"/>
        <v/>
      </c>
      <c r="BK7224">
        <f t="shared" si="859"/>
        <v>1900</v>
      </c>
      <c r="BL7224">
        <f t="shared" si="860"/>
        <v>1900</v>
      </c>
      <c r="BM7224" t="str">
        <f t="shared" si="858"/>
        <v/>
      </c>
    </row>
    <row r="7225" spans="59:65">
      <c r="BG7225" t="str">
        <f t="shared" ref="BG7225:BG7288" ca="1" si="861">IF(A7225="","",DATEDIF(J7225,TODAY(),"y"))</f>
        <v/>
      </c>
      <c r="BH7225" t="str">
        <f t="shared" ref="BH7225:BH7288" si="862">IF(A7225="","",IF(BG7225&lt;61,"Moins de 61",IF(BG7225&lt;66,"61 à 65",IF(BG7225&lt;71,"66 à 70",IF(BG7225&lt;76,"71 à 75",IF(BG7225&lt;81,"76 à 80",IF(BG7225&lt;86,"81 à 85",IF(BG7225&lt;91,"86 à 90",IF(BG7225&lt;96,"91 à 95",IF(BG7225&lt;101,"96 à 100",IF(BG7225&gt;=101,"101 et plus","")))))))))))</f>
        <v/>
      </c>
      <c r="BI7225" t="str">
        <f t="shared" ref="BI7225:BI7288" si="863">IF(B7225="","",IF(BG7225&lt;66,"Moins de 66",IF(BG7225&lt;71,"66 à 70",IF(BG7225&lt;76,"71 à 75",IF(BG7225&lt;81,"76 à 80",IF(BG7225&gt;=81,"plus de 80",""))))))</f>
        <v/>
      </c>
      <c r="BJ7225" t="str">
        <f t="shared" ref="BJ7225:BJ7288" ca="1" si="864">IF(A7225="","",DATEDIF(L7225,TODAY(),"y"))</f>
        <v/>
      </c>
      <c r="BK7225">
        <f t="shared" si="859"/>
        <v>1900</v>
      </c>
      <c r="BL7225">
        <f t="shared" si="860"/>
        <v>1900</v>
      </c>
      <c r="BM7225" t="str">
        <f t="shared" si="858"/>
        <v/>
      </c>
    </row>
    <row r="7226" spans="59:65">
      <c r="BG7226" t="str">
        <f t="shared" ca="1" si="861"/>
        <v/>
      </c>
      <c r="BH7226" t="str">
        <f t="shared" si="862"/>
        <v/>
      </c>
      <c r="BI7226" t="str">
        <f t="shared" si="863"/>
        <v/>
      </c>
      <c r="BJ7226" t="str">
        <f t="shared" ca="1" si="864"/>
        <v/>
      </c>
      <c r="BK7226">
        <f t="shared" si="859"/>
        <v>1900</v>
      </c>
      <c r="BL7226">
        <f t="shared" si="860"/>
        <v>1900</v>
      </c>
      <c r="BM7226" t="str">
        <f t="shared" si="858"/>
        <v/>
      </c>
    </row>
    <row r="7227" spans="59:65">
      <c r="BG7227" t="str">
        <f t="shared" ca="1" si="861"/>
        <v/>
      </c>
      <c r="BH7227" t="str">
        <f t="shared" si="862"/>
        <v/>
      </c>
      <c r="BI7227" t="str">
        <f t="shared" si="863"/>
        <v/>
      </c>
      <c r="BJ7227" t="str">
        <f t="shared" ca="1" si="864"/>
        <v/>
      </c>
      <c r="BK7227">
        <f t="shared" si="859"/>
        <v>1900</v>
      </c>
      <c r="BL7227">
        <f t="shared" si="860"/>
        <v>1900</v>
      </c>
      <c r="BM7227" t="str">
        <f t="shared" si="858"/>
        <v/>
      </c>
    </row>
    <row r="7228" spans="59:65">
      <c r="BG7228" t="str">
        <f t="shared" ca="1" si="861"/>
        <v/>
      </c>
      <c r="BH7228" t="str">
        <f t="shared" si="862"/>
        <v/>
      </c>
      <c r="BI7228" t="str">
        <f t="shared" si="863"/>
        <v/>
      </c>
      <c r="BJ7228" t="str">
        <f t="shared" ca="1" si="864"/>
        <v/>
      </c>
      <c r="BK7228">
        <f t="shared" si="859"/>
        <v>1900</v>
      </c>
      <c r="BL7228">
        <f t="shared" si="860"/>
        <v>1900</v>
      </c>
      <c r="BM7228" t="str">
        <f t="shared" si="858"/>
        <v/>
      </c>
    </row>
    <row r="7229" spans="59:65">
      <c r="BG7229" t="str">
        <f t="shared" ca="1" si="861"/>
        <v/>
      </c>
      <c r="BH7229" t="str">
        <f t="shared" si="862"/>
        <v/>
      </c>
      <c r="BI7229" t="str">
        <f t="shared" si="863"/>
        <v/>
      </c>
      <c r="BJ7229" t="str">
        <f t="shared" ca="1" si="864"/>
        <v/>
      </c>
      <c r="BK7229">
        <f t="shared" si="859"/>
        <v>1900</v>
      </c>
      <c r="BL7229">
        <f t="shared" si="860"/>
        <v>1900</v>
      </c>
      <c r="BM7229" t="str">
        <f t="shared" si="858"/>
        <v/>
      </c>
    </row>
    <row r="7230" spans="59:65">
      <c r="BG7230" t="str">
        <f t="shared" ca="1" si="861"/>
        <v/>
      </c>
      <c r="BH7230" t="str">
        <f t="shared" si="862"/>
        <v/>
      </c>
      <c r="BI7230" t="str">
        <f t="shared" si="863"/>
        <v/>
      </c>
      <c r="BJ7230" t="str">
        <f t="shared" ca="1" si="864"/>
        <v/>
      </c>
      <c r="BK7230">
        <f t="shared" si="859"/>
        <v>1900</v>
      </c>
      <c r="BL7230">
        <f t="shared" si="860"/>
        <v>1900</v>
      </c>
      <c r="BM7230" t="str">
        <f t="shared" si="858"/>
        <v/>
      </c>
    </row>
    <row r="7231" spans="59:65">
      <c r="BG7231" t="str">
        <f t="shared" ca="1" si="861"/>
        <v/>
      </c>
      <c r="BH7231" t="str">
        <f t="shared" si="862"/>
        <v/>
      </c>
      <c r="BI7231" t="str">
        <f t="shared" si="863"/>
        <v/>
      </c>
      <c r="BJ7231" t="str">
        <f t="shared" ca="1" si="864"/>
        <v/>
      </c>
      <c r="BK7231">
        <f t="shared" si="859"/>
        <v>1900</v>
      </c>
      <c r="BL7231">
        <f t="shared" si="860"/>
        <v>1900</v>
      </c>
      <c r="BM7231" t="str">
        <f t="shared" si="858"/>
        <v/>
      </c>
    </row>
    <row r="7232" spans="59:65">
      <c r="BG7232" t="str">
        <f t="shared" ca="1" si="861"/>
        <v/>
      </c>
      <c r="BH7232" t="str">
        <f t="shared" si="862"/>
        <v/>
      </c>
      <c r="BI7232" t="str">
        <f t="shared" si="863"/>
        <v/>
      </c>
      <c r="BJ7232" t="str">
        <f t="shared" ca="1" si="864"/>
        <v/>
      </c>
      <c r="BK7232">
        <f t="shared" si="859"/>
        <v>1900</v>
      </c>
      <c r="BL7232">
        <f t="shared" si="860"/>
        <v>1900</v>
      </c>
      <c r="BM7232" t="str">
        <f t="shared" si="858"/>
        <v/>
      </c>
    </row>
    <row r="7233" spans="59:65">
      <c r="BG7233" t="str">
        <f t="shared" ca="1" si="861"/>
        <v/>
      </c>
      <c r="BH7233" t="str">
        <f t="shared" si="862"/>
        <v/>
      </c>
      <c r="BI7233" t="str">
        <f t="shared" si="863"/>
        <v/>
      </c>
      <c r="BJ7233" t="str">
        <f t="shared" ca="1" si="864"/>
        <v/>
      </c>
      <c r="BK7233">
        <f t="shared" si="859"/>
        <v>1900</v>
      </c>
      <c r="BL7233">
        <f t="shared" si="860"/>
        <v>1900</v>
      </c>
      <c r="BM7233" t="str">
        <f t="shared" si="858"/>
        <v/>
      </c>
    </row>
    <row r="7234" spans="59:65">
      <c r="BG7234" t="str">
        <f t="shared" ca="1" si="861"/>
        <v/>
      </c>
      <c r="BH7234" t="str">
        <f t="shared" si="862"/>
        <v/>
      </c>
      <c r="BI7234" t="str">
        <f t="shared" si="863"/>
        <v/>
      </c>
      <c r="BJ7234" t="str">
        <f t="shared" ca="1" si="864"/>
        <v/>
      </c>
      <c r="BK7234">
        <f t="shared" si="859"/>
        <v>1900</v>
      </c>
      <c r="BL7234">
        <f t="shared" si="860"/>
        <v>1900</v>
      </c>
      <c r="BM7234" t="str">
        <f t="shared" ref="BM7234:BM7297" si="865">IF(A7234="","",IF(O7234="Adhérent",BG7234,""))</f>
        <v/>
      </c>
    </row>
    <row r="7235" spans="59:65">
      <c r="BG7235" t="str">
        <f t="shared" ca="1" si="861"/>
        <v/>
      </c>
      <c r="BH7235" t="str">
        <f t="shared" si="862"/>
        <v/>
      </c>
      <c r="BI7235" t="str">
        <f t="shared" si="863"/>
        <v/>
      </c>
      <c r="BJ7235" t="str">
        <f t="shared" ca="1" si="864"/>
        <v/>
      </c>
      <c r="BK7235">
        <f t="shared" ref="BK7235:BK7298" si="866">YEAR(L7235)</f>
        <v>1900</v>
      </c>
      <c r="BL7235">
        <f t="shared" ref="BL7235:BL7298" si="867">YEAR(E7235)</f>
        <v>1900</v>
      </c>
      <c r="BM7235" t="str">
        <f t="shared" si="865"/>
        <v/>
      </c>
    </row>
    <row r="7236" spans="59:65">
      <c r="BG7236" t="str">
        <f t="shared" ca="1" si="861"/>
        <v/>
      </c>
      <c r="BH7236" t="str">
        <f t="shared" si="862"/>
        <v/>
      </c>
      <c r="BI7236" t="str">
        <f t="shared" si="863"/>
        <v/>
      </c>
      <c r="BJ7236" t="str">
        <f t="shared" ca="1" si="864"/>
        <v/>
      </c>
      <c r="BK7236">
        <f t="shared" si="866"/>
        <v>1900</v>
      </c>
      <c r="BL7236">
        <f t="shared" si="867"/>
        <v>1900</v>
      </c>
      <c r="BM7236" t="str">
        <f t="shared" si="865"/>
        <v/>
      </c>
    </row>
    <row r="7237" spans="59:65">
      <c r="BG7237" t="str">
        <f t="shared" ca="1" si="861"/>
        <v/>
      </c>
      <c r="BH7237" t="str">
        <f t="shared" si="862"/>
        <v/>
      </c>
      <c r="BI7237" t="str">
        <f t="shared" si="863"/>
        <v/>
      </c>
      <c r="BJ7237" t="str">
        <f t="shared" ca="1" si="864"/>
        <v/>
      </c>
      <c r="BK7237">
        <f t="shared" si="866"/>
        <v>1900</v>
      </c>
      <c r="BL7237">
        <f t="shared" si="867"/>
        <v>1900</v>
      </c>
      <c r="BM7237" t="str">
        <f t="shared" si="865"/>
        <v/>
      </c>
    </row>
    <row r="7238" spans="59:65">
      <c r="BG7238" t="str">
        <f t="shared" ca="1" si="861"/>
        <v/>
      </c>
      <c r="BH7238" t="str">
        <f t="shared" si="862"/>
        <v/>
      </c>
      <c r="BI7238" t="str">
        <f t="shared" si="863"/>
        <v/>
      </c>
      <c r="BJ7238" t="str">
        <f t="shared" ca="1" si="864"/>
        <v/>
      </c>
      <c r="BK7238">
        <f t="shared" si="866"/>
        <v>1900</v>
      </c>
      <c r="BL7238">
        <f t="shared" si="867"/>
        <v>1900</v>
      </c>
      <c r="BM7238" t="str">
        <f t="shared" si="865"/>
        <v/>
      </c>
    </row>
    <row r="7239" spans="59:65">
      <c r="BG7239" t="str">
        <f t="shared" ca="1" si="861"/>
        <v/>
      </c>
      <c r="BH7239" t="str">
        <f t="shared" si="862"/>
        <v/>
      </c>
      <c r="BI7239" t="str">
        <f t="shared" si="863"/>
        <v/>
      </c>
      <c r="BJ7239" t="str">
        <f t="shared" ca="1" si="864"/>
        <v/>
      </c>
      <c r="BK7239">
        <f t="shared" si="866"/>
        <v>1900</v>
      </c>
      <c r="BL7239">
        <f t="shared" si="867"/>
        <v>1900</v>
      </c>
      <c r="BM7239" t="str">
        <f t="shared" si="865"/>
        <v/>
      </c>
    </row>
    <row r="7240" spans="59:65">
      <c r="BG7240" t="str">
        <f t="shared" ca="1" si="861"/>
        <v/>
      </c>
      <c r="BH7240" t="str">
        <f t="shared" si="862"/>
        <v/>
      </c>
      <c r="BI7240" t="str">
        <f t="shared" si="863"/>
        <v/>
      </c>
      <c r="BJ7240" t="str">
        <f t="shared" ca="1" si="864"/>
        <v/>
      </c>
      <c r="BK7240">
        <f t="shared" si="866"/>
        <v>1900</v>
      </c>
      <c r="BL7240">
        <f t="shared" si="867"/>
        <v>1900</v>
      </c>
      <c r="BM7240" t="str">
        <f t="shared" si="865"/>
        <v/>
      </c>
    </row>
    <row r="7241" spans="59:65">
      <c r="BG7241" t="str">
        <f t="shared" ca="1" si="861"/>
        <v/>
      </c>
      <c r="BH7241" t="str">
        <f t="shared" si="862"/>
        <v/>
      </c>
      <c r="BI7241" t="str">
        <f t="shared" si="863"/>
        <v/>
      </c>
      <c r="BJ7241" t="str">
        <f t="shared" ca="1" si="864"/>
        <v/>
      </c>
      <c r="BK7241">
        <f t="shared" si="866"/>
        <v>1900</v>
      </c>
      <c r="BL7241">
        <f t="shared" si="867"/>
        <v>1900</v>
      </c>
      <c r="BM7241" t="str">
        <f t="shared" si="865"/>
        <v/>
      </c>
    </row>
    <row r="7242" spans="59:65">
      <c r="BG7242" t="str">
        <f t="shared" ca="1" si="861"/>
        <v/>
      </c>
      <c r="BH7242" t="str">
        <f t="shared" si="862"/>
        <v/>
      </c>
      <c r="BI7242" t="str">
        <f t="shared" si="863"/>
        <v/>
      </c>
      <c r="BJ7242" t="str">
        <f t="shared" ca="1" si="864"/>
        <v/>
      </c>
      <c r="BK7242">
        <f t="shared" si="866"/>
        <v>1900</v>
      </c>
      <c r="BL7242">
        <f t="shared" si="867"/>
        <v>1900</v>
      </c>
      <c r="BM7242" t="str">
        <f t="shared" si="865"/>
        <v/>
      </c>
    </row>
    <row r="7243" spans="59:65">
      <c r="BG7243" t="str">
        <f t="shared" ca="1" si="861"/>
        <v/>
      </c>
      <c r="BH7243" t="str">
        <f t="shared" si="862"/>
        <v/>
      </c>
      <c r="BI7243" t="str">
        <f t="shared" si="863"/>
        <v/>
      </c>
      <c r="BJ7243" t="str">
        <f t="shared" ca="1" si="864"/>
        <v/>
      </c>
      <c r="BK7243">
        <f t="shared" si="866"/>
        <v>1900</v>
      </c>
      <c r="BL7243">
        <f t="shared" si="867"/>
        <v>1900</v>
      </c>
      <c r="BM7243" t="str">
        <f t="shared" si="865"/>
        <v/>
      </c>
    </row>
    <row r="7244" spans="59:65">
      <c r="BG7244" t="str">
        <f t="shared" ca="1" si="861"/>
        <v/>
      </c>
      <c r="BH7244" t="str">
        <f t="shared" si="862"/>
        <v/>
      </c>
      <c r="BI7244" t="str">
        <f t="shared" si="863"/>
        <v/>
      </c>
      <c r="BJ7244" t="str">
        <f t="shared" ca="1" si="864"/>
        <v/>
      </c>
      <c r="BK7244">
        <f t="shared" si="866"/>
        <v>1900</v>
      </c>
      <c r="BL7244">
        <f t="shared" si="867"/>
        <v>1900</v>
      </c>
      <c r="BM7244" t="str">
        <f t="shared" si="865"/>
        <v/>
      </c>
    </row>
    <row r="7245" spans="59:65">
      <c r="BG7245" t="str">
        <f t="shared" ca="1" si="861"/>
        <v/>
      </c>
      <c r="BH7245" t="str">
        <f t="shared" si="862"/>
        <v/>
      </c>
      <c r="BI7245" t="str">
        <f t="shared" si="863"/>
        <v/>
      </c>
      <c r="BJ7245" t="str">
        <f t="shared" ca="1" si="864"/>
        <v/>
      </c>
      <c r="BK7245">
        <f t="shared" si="866"/>
        <v>1900</v>
      </c>
      <c r="BL7245">
        <f t="shared" si="867"/>
        <v>1900</v>
      </c>
      <c r="BM7245" t="str">
        <f t="shared" si="865"/>
        <v/>
      </c>
    </row>
    <row r="7246" spans="59:65">
      <c r="BG7246" t="str">
        <f t="shared" ca="1" si="861"/>
        <v/>
      </c>
      <c r="BH7246" t="str">
        <f t="shared" si="862"/>
        <v/>
      </c>
      <c r="BI7246" t="str">
        <f t="shared" si="863"/>
        <v/>
      </c>
      <c r="BJ7246" t="str">
        <f t="shared" ca="1" si="864"/>
        <v/>
      </c>
      <c r="BK7246">
        <f t="shared" si="866"/>
        <v>1900</v>
      </c>
      <c r="BL7246">
        <f t="shared" si="867"/>
        <v>1900</v>
      </c>
      <c r="BM7246" t="str">
        <f t="shared" si="865"/>
        <v/>
      </c>
    </row>
    <row r="7247" spans="59:65">
      <c r="BG7247" t="str">
        <f t="shared" ca="1" si="861"/>
        <v/>
      </c>
      <c r="BH7247" t="str">
        <f t="shared" si="862"/>
        <v/>
      </c>
      <c r="BI7247" t="str">
        <f t="shared" si="863"/>
        <v/>
      </c>
      <c r="BJ7247" t="str">
        <f t="shared" ca="1" si="864"/>
        <v/>
      </c>
      <c r="BK7247">
        <f t="shared" si="866"/>
        <v>1900</v>
      </c>
      <c r="BL7247">
        <f t="shared" si="867"/>
        <v>1900</v>
      </c>
      <c r="BM7247" t="str">
        <f t="shared" si="865"/>
        <v/>
      </c>
    </row>
    <row r="7248" spans="59:65">
      <c r="BG7248" t="str">
        <f t="shared" ca="1" si="861"/>
        <v/>
      </c>
      <c r="BH7248" t="str">
        <f t="shared" si="862"/>
        <v/>
      </c>
      <c r="BI7248" t="str">
        <f t="shared" si="863"/>
        <v/>
      </c>
      <c r="BJ7248" t="str">
        <f t="shared" ca="1" si="864"/>
        <v/>
      </c>
      <c r="BK7248">
        <f t="shared" si="866"/>
        <v>1900</v>
      </c>
      <c r="BL7248">
        <f t="shared" si="867"/>
        <v>1900</v>
      </c>
      <c r="BM7248" t="str">
        <f t="shared" si="865"/>
        <v/>
      </c>
    </row>
    <row r="7249" spans="59:65">
      <c r="BG7249" t="str">
        <f t="shared" ca="1" si="861"/>
        <v/>
      </c>
      <c r="BH7249" t="str">
        <f t="shared" si="862"/>
        <v/>
      </c>
      <c r="BI7249" t="str">
        <f t="shared" si="863"/>
        <v/>
      </c>
      <c r="BJ7249" t="str">
        <f t="shared" ca="1" si="864"/>
        <v/>
      </c>
      <c r="BK7249">
        <f t="shared" si="866"/>
        <v>1900</v>
      </c>
      <c r="BL7249">
        <f t="shared" si="867"/>
        <v>1900</v>
      </c>
      <c r="BM7249" t="str">
        <f t="shared" si="865"/>
        <v/>
      </c>
    </row>
    <row r="7250" spans="59:65">
      <c r="BG7250" t="str">
        <f t="shared" ca="1" si="861"/>
        <v/>
      </c>
      <c r="BH7250" t="str">
        <f t="shared" si="862"/>
        <v/>
      </c>
      <c r="BI7250" t="str">
        <f t="shared" si="863"/>
        <v/>
      </c>
      <c r="BJ7250" t="str">
        <f t="shared" ca="1" si="864"/>
        <v/>
      </c>
      <c r="BK7250">
        <f t="shared" si="866"/>
        <v>1900</v>
      </c>
      <c r="BL7250">
        <f t="shared" si="867"/>
        <v>1900</v>
      </c>
      <c r="BM7250" t="str">
        <f t="shared" si="865"/>
        <v/>
      </c>
    </row>
    <row r="7251" spans="59:65">
      <c r="BG7251" t="str">
        <f t="shared" ca="1" si="861"/>
        <v/>
      </c>
      <c r="BH7251" t="str">
        <f t="shared" si="862"/>
        <v/>
      </c>
      <c r="BI7251" t="str">
        <f t="shared" si="863"/>
        <v/>
      </c>
      <c r="BJ7251" t="str">
        <f t="shared" ca="1" si="864"/>
        <v/>
      </c>
      <c r="BK7251">
        <f t="shared" si="866"/>
        <v>1900</v>
      </c>
      <c r="BL7251">
        <f t="shared" si="867"/>
        <v>1900</v>
      </c>
      <c r="BM7251" t="str">
        <f t="shared" si="865"/>
        <v/>
      </c>
    </row>
    <row r="7252" spans="59:65">
      <c r="BG7252" t="str">
        <f t="shared" ca="1" si="861"/>
        <v/>
      </c>
      <c r="BH7252" t="str">
        <f t="shared" si="862"/>
        <v/>
      </c>
      <c r="BI7252" t="str">
        <f t="shared" si="863"/>
        <v/>
      </c>
      <c r="BJ7252" t="str">
        <f t="shared" ca="1" si="864"/>
        <v/>
      </c>
      <c r="BK7252">
        <f t="shared" si="866"/>
        <v>1900</v>
      </c>
      <c r="BL7252">
        <f t="shared" si="867"/>
        <v>1900</v>
      </c>
      <c r="BM7252" t="str">
        <f t="shared" si="865"/>
        <v/>
      </c>
    </row>
    <row r="7253" spans="59:65">
      <c r="BG7253" t="str">
        <f t="shared" ca="1" si="861"/>
        <v/>
      </c>
      <c r="BH7253" t="str">
        <f t="shared" si="862"/>
        <v/>
      </c>
      <c r="BI7253" t="str">
        <f t="shared" si="863"/>
        <v/>
      </c>
      <c r="BJ7253" t="str">
        <f t="shared" ca="1" si="864"/>
        <v/>
      </c>
      <c r="BK7253">
        <f t="shared" si="866"/>
        <v>1900</v>
      </c>
      <c r="BL7253">
        <f t="shared" si="867"/>
        <v>1900</v>
      </c>
      <c r="BM7253" t="str">
        <f t="shared" si="865"/>
        <v/>
      </c>
    </row>
    <row r="7254" spans="59:65">
      <c r="BG7254" t="str">
        <f t="shared" ca="1" si="861"/>
        <v/>
      </c>
      <c r="BH7254" t="str">
        <f t="shared" si="862"/>
        <v/>
      </c>
      <c r="BI7254" t="str">
        <f t="shared" si="863"/>
        <v/>
      </c>
      <c r="BJ7254" t="str">
        <f t="shared" ca="1" si="864"/>
        <v/>
      </c>
      <c r="BK7254">
        <f t="shared" si="866"/>
        <v>1900</v>
      </c>
      <c r="BL7254">
        <f t="shared" si="867"/>
        <v>1900</v>
      </c>
      <c r="BM7254" t="str">
        <f t="shared" si="865"/>
        <v/>
      </c>
    </row>
    <row r="7255" spans="59:65">
      <c r="BG7255" t="str">
        <f t="shared" ca="1" si="861"/>
        <v/>
      </c>
      <c r="BH7255" t="str">
        <f t="shared" si="862"/>
        <v/>
      </c>
      <c r="BI7255" t="str">
        <f t="shared" si="863"/>
        <v/>
      </c>
      <c r="BJ7255" t="str">
        <f t="shared" ca="1" si="864"/>
        <v/>
      </c>
      <c r="BK7255">
        <f t="shared" si="866"/>
        <v>1900</v>
      </c>
      <c r="BL7255">
        <f t="shared" si="867"/>
        <v>1900</v>
      </c>
      <c r="BM7255" t="str">
        <f t="shared" si="865"/>
        <v/>
      </c>
    </row>
    <row r="7256" spans="59:65">
      <c r="BG7256" t="str">
        <f t="shared" ca="1" si="861"/>
        <v/>
      </c>
      <c r="BH7256" t="str">
        <f t="shared" si="862"/>
        <v/>
      </c>
      <c r="BI7256" t="str">
        <f t="shared" si="863"/>
        <v/>
      </c>
      <c r="BJ7256" t="str">
        <f t="shared" ca="1" si="864"/>
        <v/>
      </c>
      <c r="BK7256">
        <f t="shared" si="866"/>
        <v>1900</v>
      </c>
      <c r="BL7256">
        <f t="shared" si="867"/>
        <v>1900</v>
      </c>
      <c r="BM7256" t="str">
        <f t="shared" si="865"/>
        <v/>
      </c>
    </row>
    <row r="7257" spans="59:65">
      <c r="BG7257" t="str">
        <f t="shared" ca="1" si="861"/>
        <v/>
      </c>
      <c r="BH7257" t="str">
        <f t="shared" si="862"/>
        <v/>
      </c>
      <c r="BI7257" t="str">
        <f t="shared" si="863"/>
        <v/>
      </c>
      <c r="BJ7257" t="str">
        <f t="shared" ca="1" si="864"/>
        <v/>
      </c>
      <c r="BK7257">
        <f t="shared" si="866"/>
        <v>1900</v>
      </c>
      <c r="BL7257">
        <f t="shared" si="867"/>
        <v>1900</v>
      </c>
      <c r="BM7257" t="str">
        <f t="shared" si="865"/>
        <v/>
      </c>
    </row>
    <row r="7258" spans="59:65">
      <c r="BG7258" t="str">
        <f t="shared" ca="1" si="861"/>
        <v/>
      </c>
      <c r="BH7258" t="str">
        <f t="shared" si="862"/>
        <v/>
      </c>
      <c r="BI7258" t="str">
        <f t="shared" si="863"/>
        <v/>
      </c>
      <c r="BJ7258" t="str">
        <f t="shared" ca="1" si="864"/>
        <v/>
      </c>
      <c r="BK7258">
        <f t="shared" si="866"/>
        <v>1900</v>
      </c>
      <c r="BL7258">
        <f t="shared" si="867"/>
        <v>1900</v>
      </c>
      <c r="BM7258" t="str">
        <f t="shared" si="865"/>
        <v/>
      </c>
    </row>
    <row r="7259" spans="59:65">
      <c r="BG7259" t="str">
        <f t="shared" ca="1" si="861"/>
        <v/>
      </c>
      <c r="BH7259" t="str">
        <f t="shared" si="862"/>
        <v/>
      </c>
      <c r="BI7259" t="str">
        <f t="shared" si="863"/>
        <v/>
      </c>
      <c r="BJ7259" t="str">
        <f t="shared" ca="1" si="864"/>
        <v/>
      </c>
      <c r="BK7259">
        <f t="shared" si="866"/>
        <v>1900</v>
      </c>
      <c r="BL7259">
        <f t="shared" si="867"/>
        <v>1900</v>
      </c>
      <c r="BM7259" t="str">
        <f t="shared" si="865"/>
        <v/>
      </c>
    </row>
    <row r="7260" spans="59:65">
      <c r="BG7260" t="str">
        <f t="shared" ca="1" si="861"/>
        <v/>
      </c>
      <c r="BH7260" t="str">
        <f t="shared" si="862"/>
        <v/>
      </c>
      <c r="BI7260" t="str">
        <f t="shared" si="863"/>
        <v/>
      </c>
      <c r="BJ7260" t="str">
        <f t="shared" ca="1" si="864"/>
        <v/>
      </c>
      <c r="BK7260">
        <f t="shared" si="866"/>
        <v>1900</v>
      </c>
      <c r="BL7260">
        <f t="shared" si="867"/>
        <v>1900</v>
      </c>
      <c r="BM7260" t="str">
        <f t="shared" si="865"/>
        <v/>
      </c>
    </row>
    <row r="7261" spans="59:65">
      <c r="BG7261" t="str">
        <f t="shared" ca="1" si="861"/>
        <v/>
      </c>
      <c r="BH7261" t="str">
        <f t="shared" si="862"/>
        <v/>
      </c>
      <c r="BI7261" t="str">
        <f t="shared" si="863"/>
        <v/>
      </c>
      <c r="BJ7261" t="str">
        <f t="shared" ca="1" si="864"/>
        <v/>
      </c>
      <c r="BK7261">
        <f t="shared" si="866"/>
        <v>1900</v>
      </c>
      <c r="BL7261">
        <f t="shared" si="867"/>
        <v>1900</v>
      </c>
      <c r="BM7261" t="str">
        <f t="shared" si="865"/>
        <v/>
      </c>
    </row>
    <row r="7262" spans="59:65">
      <c r="BG7262" t="str">
        <f t="shared" ca="1" si="861"/>
        <v/>
      </c>
      <c r="BH7262" t="str">
        <f t="shared" si="862"/>
        <v/>
      </c>
      <c r="BI7262" t="str">
        <f t="shared" si="863"/>
        <v/>
      </c>
      <c r="BJ7262" t="str">
        <f t="shared" ca="1" si="864"/>
        <v/>
      </c>
      <c r="BK7262">
        <f t="shared" si="866"/>
        <v>1900</v>
      </c>
      <c r="BL7262">
        <f t="shared" si="867"/>
        <v>1900</v>
      </c>
      <c r="BM7262" t="str">
        <f t="shared" si="865"/>
        <v/>
      </c>
    </row>
    <row r="7263" spans="59:65">
      <c r="BG7263" t="str">
        <f t="shared" ca="1" si="861"/>
        <v/>
      </c>
      <c r="BH7263" t="str">
        <f t="shared" si="862"/>
        <v/>
      </c>
      <c r="BI7263" t="str">
        <f t="shared" si="863"/>
        <v/>
      </c>
      <c r="BJ7263" t="str">
        <f t="shared" ca="1" si="864"/>
        <v/>
      </c>
      <c r="BK7263">
        <f t="shared" si="866"/>
        <v>1900</v>
      </c>
      <c r="BL7263">
        <f t="shared" si="867"/>
        <v>1900</v>
      </c>
      <c r="BM7263" t="str">
        <f t="shared" si="865"/>
        <v/>
      </c>
    </row>
    <row r="7264" spans="59:65">
      <c r="BG7264" t="str">
        <f t="shared" ca="1" si="861"/>
        <v/>
      </c>
      <c r="BH7264" t="str">
        <f t="shared" si="862"/>
        <v/>
      </c>
      <c r="BI7264" t="str">
        <f t="shared" si="863"/>
        <v/>
      </c>
      <c r="BJ7264" t="str">
        <f t="shared" ca="1" si="864"/>
        <v/>
      </c>
      <c r="BK7264">
        <f t="shared" si="866"/>
        <v>1900</v>
      </c>
      <c r="BL7264">
        <f t="shared" si="867"/>
        <v>1900</v>
      </c>
      <c r="BM7264" t="str">
        <f t="shared" si="865"/>
        <v/>
      </c>
    </row>
    <row r="7265" spans="59:65">
      <c r="BG7265" t="str">
        <f t="shared" ca="1" si="861"/>
        <v/>
      </c>
      <c r="BH7265" t="str">
        <f t="shared" si="862"/>
        <v/>
      </c>
      <c r="BI7265" t="str">
        <f t="shared" si="863"/>
        <v/>
      </c>
      <c r="BJ7265" t="str">
        <f t="shared" ca="1" si="864"/>
        <v/>
      </c>
      <c r="BK7265">
        <f t="shared" si="866"/>
        <v>1900</v>
      </c>
      <c r="BL7265">
        <f t="shared" si="867"/>
        <v>1900</v>
      </c>
      <c r="BM7265" t="str">
        <f t="shared" si="865"/>
        <v/>
      </c>
    </row>
    <row r="7266" spans="59:65">
      <c r="BG7266" t="str">
        <f t="shared" ca="1" si="861"/>
        <v/>
      </c>
      <c r="BH7266" t="str">
        <f t="shared" si="862"/>
        <v/>
      </c>
      <c r="BI7266" t="str">
        <f t="shared" si="863"/>
        <v/>
      </c>
      <c r="BJ7266" t="str">
        <f t="shared" ca="1" si="864"/>
        <v/>
      </c>
      <c r="BK7266">
        <f t="shared" si="866"/>
        <v>1900</v>
      </c>
      <c r="BL7266">
        <f t="shared" si="867"/>
        <v>1900</v>
      </c>
      <c r="BM7266" t="str">
        <f t="shared" si="865"/>
        <v/>
      </c>
    </row>
    <row r="7267" spans="59:65">
      <c r="BG7267" t="str">
        <f t="shared" ca="1" si="861"/>
        <v/>
      </c>
      <c r="BH7267" t="str">
        <f t="shared" si="862"/>
        <v/>
      </c>
      <c r="BI7267" t="str">
        <f t="shared" si="863"/>
        <v/>
      </c>
      <c r="BJ7267" t="str">
        <f t="shared" ca="1" si="864"/>
        <v/>
      </c>
      <c r="BK7267">
        <f t="shared" si="866"/>
        <v>1900</v>
      </c>
      <c r="BL7267">
        <f t="shared" si="867"/>
        <v>1900</v>
      </c>
      <c r="BM7267" t="str">
        <f t="shared" si="865"/>
        <v/>
      </c>
    </row>
    <row r="7268" spans="59:65">
      <c r="BG7268" t="str">
        <f t="shared" ca="1" si="861"/>
        <v/>
      </c>
      <c r="BH7268" t="str">
        <f t="shared" si="862"/>
        <v/>
      </c>
      <c r="BI7268" t="str">
        <f t="shared" si="863"/>
        <v/>
      </c>
      <c r="BJ7268" t="str">
        <f t="shared" ca="1" si="864"/>
        <v/>
      </c>
      <c r="BK7268">
        <f t="shared" si="866"/>
        <v>1900</v>
      </c>
      <c r="BL7268">
        <f t="shared" si="867"/>
        <v>1900</v>
      </c>
      <c r="BM7268" t="str">
        <f t="shared" si="865"/>
        <v/>
      </c>
    </row>
    <row r="7269" spans="59:65">
      <c r="BG7269" t="str">
        <f t="shared" ca="1" si="861"/>
        <v/>
      </c>
      <c r="BH7269" t="str">
        <f t="shared" si="862"/>
        <v/>
      </c>
      <c r="BI7269" t="str">
        <f t="shared" si="863"/>
        <v/>
      </c>
      <c r="BJ7269" t="str">
        <f t="shared" ca="1" si="864"/>
        <v/>
      </c>
      <c r="BK7269">
        <f t="shared" si="866"/>
        <v>1900</v>
      </c>
      <c r="BL7269">
        <f t="shared" si="867"/>
        <v>1900</v>
      </c>
      <c r="BM7269" t="str">
        <f t="shared" si="865"/>
        <v/>
      </c>
    </row>
    <row r="7270" spans="59:65">
      <c r="BG7270" t="str">
        <f t="shared" ca="1" si="861"/>
        <v/>
      </c>
      <c r="BH7270" t="str">
        <f t="shared" si="862"/>
        <v/>
      </c>
      <c r="BI7270" t="str">
        <f t="shared" si="863"/>
        <v/>
      </c>
      <c r="BJ7270" t="str">
        <f t="shared" ca="1" si="864"/>
        <v/>
      </c>
      <c r="BK7270">
        <f t="shared" si="866"/>
        <v>1900</v>
      </c>
      <c r="BL7270">
        <f t="shared" si="867"/>
        <v>1900</v>
      </c>
      <c r="BM7270" t="str">
        <f t="shared" si="865"/>
        <v/>
      </c>
    </row>
    <row r="7271" spans="59:65">
      <c r="BG7271" t="str">
        <f t="shared" ca="1" si="861"/>
        <v/>
      </c>
      <c r="BH7271" t="str">
        <f t="shared" si="862"/>
        <v/>
      </c>
      <c r="BI7271" t="str">
        <f t="shared" si="863"/>
        <v/>
      </c>
      <c r="BJ7271" t="str">
        <f t="shared" ca="1" si="864"/>
        <v/>
      </c>
      <c r="BK7271">
        <f t="shared" si="866"/>
        <v>1900</v>
      </c>
      <c r="BL7271">
        <f t="shared" si="867"/>
        <v>1900</v>
      </c>
      <c r="BM7271" t="str">
        <f t="shared" si="865"/>
        <v/>
      </c>
    </row>
    <row r="7272" spans="59:65">
      <c r="BG7272" t="str">
        <f t="shared" ca="1" si="861"/>
        <v/>
      </c>
      <c r="BH7272" t="str">
        <f t="shared" si="862"/>
        <v/>
      </c>
      <c r="BI7272" t="str">
        <f t="shared" si="863"/>
        <v/>
      </c>
      <c r="BJ7272" t="str">
        <f t="shared" ca="1" si="864"/>
        <v/>
      </c>
      <c r="BK7272">
        <f t="shared" si="866"/>
        <v>1900</v>
      </c>
      <c r="BL7272">
        <f t="shared" si="867"/>
        <v>1900</v>
      </c>
      <c r="BM7272" t="str">
        <f t="shared" si="865"/>
        <v/>
      </c>
    </row>
    <row r="7273" spans="59:65">
      <c r="BG7273" t="str">
        <f t="shared" ca="1" si="861"/>
        <v/>
      </c>
      <c r="BH7273" t="str">
        <f t="shared" si="862"/>
        <v/>
      </c>
      <c r="BI7273" t="str">
        <f t="shared" si="863"/>
        <v/>
      </c>
      <c r="BJ7273" t="str">
        <f t="shared" ca="1" si="864"/>
        <v/>
      </c>
      <c r="BK7273">
        <f t="shared" si="866"/>
        <v>1900</v>
      </c>
      <c r="BL7273">
        <f t="shared" si="867"/>
        <v>1900</v>
      </c>
      <c r="BM7273" t="str">
        <f t="shared" si="865"/>
        <v/>
      </c>
    </row>
    <row r="7274" spans="59:65">
      <c r="BG7274" t="str">
        <f t="shared" ca="1" si="861"/>
        <v/>
      </c>
      <c r="BH7274" t="str">
        <f t="shared" si="862"/>
        <v/>
      </c>
      <c r="BI7274" t="str">
        <f t="shared" si="863"/>
        <v/>
      </c>
      <c r="BJ7274" t="str">
        <f t="shared" ca="1" si="864"/>
        <v/>
      </c>
      <c r="BK7274">
        <f t="shared" si="866"/>
        <v>1900</v>
      </c>
      <c r="BL7274">
        <f t="shared" si="867"/>
        <v>1900</v>
      </c>
      <c r="BM7274" t="str">
        <f t="shared" si="865"/>
        <v/>
      </c>
    </row>
    <row r="7275" spans="59:65">
      <c r="BG7275" t="str">
        <f t="shared" ca="1" si="861"/>
        <v/>
      </c>
      <c r="BH7275" t="str">
        <f t="shared" si="862"/>
        <v/>
      </c>
      <c r="BI7275" t="str">
        <f t="shared" si="863"/>
        <v/>
      </c>
      <c r="BJ7275" t="str">
        <f t="shared" ca="1" si="864"/>
        <v/>
      </c>
      <c r="BK7275">
        <f t="shared" si="866"/>
        <v>1900</v>
      </c>
      <c r="BL7275">
        <f t="shared" si="867"/>
        <v>1900</v>
      </c>
      <c r="BM7275" t="str">
        <f t="shared" si="865"/>
        <v/>
      </c>
    </row>
    <row r="7276" spans="59:65">
      <c r="BG7276" t="str">
        <f t="shared" ca="1" si="861"/>
        <v/>
      </c>
      <c r="BH7276" t="str">
        <f t="shared" si="862"/>
        <v/>
      </c>
      <c r="BI7276" t="str">
        <f t="shared" si="863"/>
        <v/>
      </c>
      <c r="BJ7276" t="str">
        <f t="shared" ca="1" si="864"/>
        <v/>
      </c>
      <c r="BK7276">
        <f t="shared" si="866"/>
        <v>1900</v>
      </c>
      <c r="BL7276">
        <f t="shared" si="867"/>
        <v>1900</v>
      </c>
      <c r="BM7276" t="str">
        <f t="shared" si="865"/>
        <v/>
      </c>
    </row>
    <row r="7277" spans="59:65">
      <c r="BG7277" t="str">
        <f t="shared" ca="1" si="861"/>
        <v/>
      </c>
      <c r="BH7277" t="str">
        <f t="shared" si="862"/>
        <v/>
      </c>
      <c r="BI7277" t="str">
        <f t="shared" si="863"/>
        <v/>
      </c>
      <c r="BJ7277" t="str">
        <f t="shared" ca="1" si="864"/>
        <v/>
      </c>
      <c r="BK7277">
        <f t="shared" si="866"/>
        <v>1900</v>
      </c>
      <c r="BL7277">
        <f t="shared" si="867"/>
        <v>1900</v>
      </c>
      <c r="BM7277" t="str">
        <f t="shared" si="865"/>
        <v/>
      </c>
    </row>
    <row r="7278" spans="59:65">
      <c r="BG7278" t="str">
        <f t="shared" ca="1" si="861"/>
        <v/>
      </c>
      <c r="BH7278" t="str">
        <f t="shared" si="862"/>
        <v/>
      </c>
      <c r="BI7278" t="str">
        <f t="shared" si="863"/>
        <v/>
      </c>
      <c r="BJ7278" t="str">
        <f t="shared" ca="1" si="864"/>
        <v/>
      </c>
      <c r="BK7278">
        <f t="shared" si="866"/>
        <v>1900</v>
      </c>
      <c r="BL7278">
        <f t="shared" si="867"/>
        <v>1900</v>
      </c>
      <c r="BM7278" t="str">
        <f t="shared" si="865"/>
        <v/>
      </c>
    </row>
    <row r="7279" spans="59:65">
      <c r="BG7279" t="str">
        <f t="shared" ca="1" si="861"/>
        <v/>
      </c>
      <c r="BH7279" t="str">
        <f t="shared" si="862"/>
        <v/>
      </c>
      <c r="BI7279" t="str">
        <f t="shared" si="863"/>
        <v/>
      </c>
      <c r="BJ7279" t="str">
        <f t="shared" ca="1" si="864"/>
        <v/>
      </c>
      <c r="BK7279">
        <f t="shared" si="866"/>
        <v>1900</v>
      </c>
      <c r="BL7279">
        <f t="shared" si="867"/>
        <v>1900</v>
      </c>
      <c r="BM7279" t="str">
        <f t="shared" si="865"/>
        <v/>
      </c>
    </row>
    <row r="7280" spans="59:65">
      <c r="BG7280" t="str">
        <f t="shared" ca="1" si="861"/>
        <v/>
      </c>
      <c r="BH7280" t="str">
        <f t="shared" si="862"/>
        <v/>
      </c>
      <c r="BI7280" t="str">
        <f t="shared" si="863"/>
        <v/>
      </c>
      <c r="BJ7280" t="str">
        <f t="shared" ca="1" si="864"/>
        <v/>
      </c>
      <c r="BK7280">
        <f t="shared" si="866"/>
        <v>1900</v>
      </c>
      <c r="BL7280">
        <f t="shared" si="867"/>
        <v>1900</v>
      </c>
      <c r="BM7280" t="str">
        <f t="shared" si="865"/>
        <v/>
      </c>
    </row>
    <row r="7281" spans="59:65">
      <c r="BG7281" t="str">
        <f t="shared" ca="1" si="861"/>
        <v/>
      </c>
      <c r="BH7281" t="str">
        <f t="shared" si="862"/>
        <v/>
      </c>
      <c r="BI7281" t="str">
        <f t="shared" si="863"/>
        <v/>
      </c>
      <c r="BJ7281" t="str">
        <f t="shared" ca="1" si="864"/>
        <v/>
      </c>
      <c r="BK7281">
        <f t="shared" si="866"/>
        <v>1900</v>
      </c>
      <c r="BL7281">
        <f t="shared" si="867"/>
        <v>1900</v>
      </c>
      <c r="BM7281" t="str">
        <f t="shared" si="865"/>
        <v/>
      </c>
    </row>
    <row r="7282" spans="59:65">
      <c r="BG7282" t="str">
        <f t="shared" ca="1" si="861"/>
        <v/>
      </c>
      <c r="BH7282" t="str">
        <f t="shared" si="862"/>
        <v/>
      </c>
      <c r="BI7282" t="str">
        <f t="shared" si="863"/>
        <v/>
      </c>
      <c r="BJ7282" t="str">
        <f t="shared" ca="1" si="864"/>
        <v/>
      </c>
      <c r="BK7282">
        <f t="shared" si="866"/>
        <v>1900</v>
      </c>
      <c r="BL7282">
        <f t="shared" si="867"/>
        <v>1900</v>
      </c>
      <c r="BM7282" t="str">
        <f t="shared" si="865"/>
        <v/>
      </c>
    </row>
    <row r="7283" spans="59:65">
      <c r="BG7283" t="str">
        <f t="shared" ca="1" si="861"/>
        <v/>
      </c>
      <c r="BH7283" t="str">
        <f t="shared" si="862"/>
        <v/>
      </c>
      <c r="BI7283" t="str">
        <f t="shared" si="863"/>
        <v/>
      </c>
      <c r="BJ7283" t="str">
        <f t="shared" ca="1" si="864"/>
        <v/>
      </c>
      <c r="BK7283">
        <f t="shared" si="866"/>
        <v>1900</v>
      </c>
      <c r="BL7283">
        <f t="shared" si="867"/>
        <v>1900</v>
      </c>
      <c r="BM7283" t="str">
        <f t="shared" si="865"/>
        <v/>
      </c>
    </row>
    <row r="7284" spans="59:65">
      <c r="BG7284" t="str">
        <f t="shared" ca="1" si="861"/>
        <v/>
      </c>
      <c r="BH7284" t="str">
        <f t="shared" si="862"/>
        <v/>
      </c>
      <c r="BI7284" t="str">
        <f t="shared" si="863"/>
        <v/>
      </c>
      <c r="BJ7284" t="str">
        <f t="shared" ca="1" si="864"/>
        <v/>
      </c>
      <c r="BK7284">
        <f t="shared" si="866"/>
        <v>1900</v>
      </c>
      <c r="BL7284">
        <f t="shared" si="867"/>
        <v>1900</v>
      </c>
      <c r="BM7284" t="str">
        <f t="shared" si="865"/>
        <v/>
      </c>
    </row>
    <row r="7285" spans="59:65">
      <c r="BG7285" t="str">
        <f t="shared" ca="1" si="861"/>
        <v/>
      </c>
      <c r="BH7285" t="str">
        <f t="shared" si="862"/>
        <v/>
      </c>
      <c r="BI7285" t="str">
        <f t="shared" si="863"/>
        <v/>
      </c>
      <c r="BJ7285" t="str">
        <f t="shared" ca="1" si="864"/>
        <v/>
      </c>
      <c r="BK7285">
        <f t="shared" si="866"/>
        <v>1900</v>
      </c>
      <c r="BL7285">
        <f t="shared" si="867"/>
        <v>1900</v>
      </c>
      <c r="BM7285" t="str">
        <f t="shared" si="865"/>
        <v/>
      </c>
    </row>
    <row r="7286" spans="59:65">
      <c r="BG7286" t="str">
        <f t="shared" ca="1" si="861"/>
        <v/>
      </c>
      <c r="BH7286" t="str">
        <f t="shared" si="862"/>
        <v/>
      </c>
      <c r="BI7286" t="str">
        <f t="shared" si="863"/>
        <v/>
      </c>
      <c r="BJ7286" t="str">
        <f t="shared" ca="1" si="864"/>
        <v/>
      </c>
      <c r="BK7286">
        <f t="shared" si="866"/>
        <v>1900</v>
      </c>
      <c r="BL7286">
        <f t="shared" si="867"/>
        <v>1900</v>
      </c>
      <c r="BM7286" t="str">
        <f t="shared" si="865"/>
        <v/>
      </c>
    </row>
    <row r="7287" spans="59:65">
      <c r="BG7287" t="str">
        <f t="shared" ca="1" si="861"/>
        <v/>
      </c>
      <c r="BH7287" t="str">
        <f t="shared" si="862"/>
        <v/>
      </c>
      <c r="BI7287" t="str">
        <f t="shared" si="863"/>
        <v/>
      </c>
      <c r="BJ7287" t="str">
        <f t="shared" ca="1" si="864"/>
        <v/>
      </c>
      <c r="BK7287">
        <f t="shared" si="866"/>
        <v>1900</v>
      </c>
      <c r="BL7287">
        <f t="shared" si="867"/>
        <v>1900</v>
      </c>
      <c r="BM7287" t="str">
        <f t="shared" si="865"/>
        <v/>
      </c>
    </row>
    <row r="7288" spans="59:65">
      <c r="BG7288" t="str">
        <f t="shared" ca="1" si="861"/>
        <v/>
      </c>
      <c r="BH7288" t="str">
        <f t="shared" si="862"/>
        <v/>
      </c>
      <c r="BI7288" t="str">
        <f t="shared" si="863"/>
        <v/>
      </c>
      <c r="BJ7288" t="str">
        <f t="shared" ca="1" si="864"/>
        <v/>
      </c>
      <c r="BK7288">
        <f t="shared" si="866"/>
        <v>1900</v>
      </c>
      <c r="BL7288">
        <f t="shared" si="867"/>
        <v>1900</v>
      </c>
      <c r="BM7288" t="str">
        <f t="shared" si="865"/>
        <v/>
      </c>
    </row>
    <row r="7289" spans="59:65">
      <c r="BG7289" t="str">
        <f t="shared" ref="BG7289:BG7352" ca="1" si="868">IF(A7289="","",DATEDIF(J7289,TODAY(),"y"))</f>
        <v/>
      </c>
      <c r="BH7289" t="str">
        <f t="shared" ref="BH7289:BH7352" si="869">IF(A7289="","",IF(BG7289&lt;61,"Moins de 61",IF(BG7289&lt;66,"61 à 65",IF(BG7289&lt;71,"66 à 70",IF(BG7289&lt;76,"71 à 75",IF(BG7289&lt;81,"76 à 80",IF(BG7289&lt;86,"81 à 85",IF(BG7289&lt;91,"86 à 90",IF(BG7289&lt;96,"91 à 95",IF(BG7289&lt;101,"96 à 100",IF(BG7289&gt;=101,"101 et plus","")))))))))))</f>
        <v/>
      </c>
      <c r="BI7289" t="str">
        <f t="shared" ref="BI7289:BI7352" si="870">IF(B7289="","",IF(BG7289&lt;66,"Moins de 66",IF(BG7289&lt;71,"66 à 70",IF(BG7289&lt;76,"71 à 75",IF(BG7289&lt;81,"76 à 80",IF(BG7289&gt;=81,"plus de 80",""))))))</f>
        <v/>
      </c>
      <c r="BJ7289" t="str">
        <f t="shared" ref="BJ7289:BJ7352" ca="1" si="871">IF(A7289="","",DATEDIF(L7289,TODAY(),"y"))</f>
        <v/>
      </c>
      <c r="BK7289">
        <f t="shared" si="866"/>
        <v>1900</v>
      </c>
      <c r="BL7289">
        <f t="shared" si="867"/>
        <v>1900</v>
      </c>
      <c r="BM7289" t="str">
        <f t="shared" si="865"/>
        <v/>
      </c>
    </row>
    <row r="7290" spans="59:65">
      <c r="BG7290" t="str">
        <f t="shared" ca="1" si="868"/>
        <v/>
      </c>
      <c r="BH7290" t="str">
        <f t="shared" si="869"/>
        <v/>
      </c>
      <c r="BI7290" t="str">
        <f t="shared" si="870"/>
        <v/>
      </c>
      <c r="BJ7290" t="str">
        <f t="shared" ca="1" si="871"/>
        <v/>
      </c>
      <c r="BK7290">
        <f t="shared" si="866"/>
        <v>1900</v>
      </c>
      <c r="BL7290">
        <f t="shared" si="867"/>
        <v>1900</v>
      </c>
      <c r="BM7290" t="str">
        <f t="shared" si="865"/>
        <v/>
      </c>
    </row>
    <row r="7291" spans="59:65">
      <c r="BG7291" t="str">
        <f t="shared" ca="1" si="868"/>
        <v/>
      </c>
      <c r="BH7291" t="str">
        <f t="shared" si="869"/>
        <v/>
      </c>
      <c r="BI7291" t="str">
        <f t="shared" si="870"/>
        <v/>
      </c>
      <c r="BJ7291" t="str">
        <f t="shared" ca="1" si="871"/>
        <v/>
      </c>
      <c r="BK7291">
        <f t="shared" si="866"/>
        <v>1900</v>
      </c>
      <c r="BL7291">
        <f t="shared" si="867"/>
        <v>1900</v>
      </c>
      <c r="BM7291" t="str">
        <f t="shared" si="865"/>
        <v/>
      </c>
    </row>
    <row r="7292" spans="59:65">
      <c r="BG7292" t="str">
        <f t="shared" ca="1" si="868"/>
        <v/>
      </c>
      <c r="BH7292" t="str">
        <f t="shared" si="869"/>
        <v/>
      </c>
      <c r="BI7292" t="str">
        <f t="shared" si="870"/>
        <v/>
      </c>
      <c r="BJ7292" t="str">
        <f t="shared" ca="1" si="871"/>
        <v/>
      </c>
      <c r="BK7292">
        <f t="shared" si="866"/>
        <v>1900</v>
      </c>
      <c r="BL7292">
        <f t="shared" si="867"/>
        <v>1900</v>
      </c>
      <c r="BM7292" t="str">
        <f t="shared" si="865"/>
        <v/>
      </c>
    </row>
    <row r="7293" spans="59:65">
      <c r="BG7293" t="str">
        <f t="shared" ca="1" si="868"/>
        <v/>
      </c>
      <c r="BH7293" t="str">
        <f t="shared" si="869"/>
        <v/>
      </c>
      <c r="BI7293" t="str">
        <f t="shared" si="870"/>
        <v/>
      </c>
      <c r="BJ7293" t="str">
        <f t="shared" ca="1" si="871"/>
        <v/>
      </c>
      <c r="BK7293">
        <f t="shared" si="866"/>
        <v>1900</v>
      </c>
      <c r="BL7293">
        <f t="shared" si="867"/>
        <v>1900</v>
      </c>
      <c r="BM7293" t="str">
        <f t="shared" si="865"/>
        <v/>
      </c>
    </row>
    <row r="7294" spans="59:65">
      <c r="BG7294" t="str">
        <f t="shared" ca="1" si="868"/>
        <v/>
      </c>
      <c r="BH7294" t="str">
        <f t="shared" si="869"/>
        <v/>
      </c>
      <c r="BI7294" t="str">
        <f t="shared" si="870"/>
        <v/>
      </c>
      <c r="BJ7294" t="str">
        <f t="shared" ca="1" si="871"/>
        <v/>
      </c>
      <c r="BK7294">
        <f t="shared" si="866"/>
        <v>1900</v>
      </c>
      <c r="BL7294">
        <f t="shared" si="867"/>
        <v>1900</v>
      </c>
      <c r="BM7294" t="str">
        <f t="shared" si="865"/>
        <v/>
      </c>
    </row>
    <row r="7295" spans="59:65">
      <c r="BG7295" t="str">
        <f t="shared" ca="1" si="868"/>
        <v/>
      </c>
      <c r="BH7295" t="str">
        <f t="shared" si="869"/>
        <v/>
      </c>
      <c r="BI7295" t="str">
        <f t="shared" si="870"/>
        <v/>
      </c>
      <c r="BJ7295" t="str">
        <f t="shared" ca="1" si="871"/>
        <v/>
      </c>
      <c r="BK7295">
        <f t="shared" si="866"/>
        <v>1900</v>
      </c>
      <c r="BL7295">
        <f t="shared" si="867"/>
        <v>1900</v>
      </c>
      <c r="BM7295" t="str">
        <f t="shared" si="865"/>
        <v/>
      </c>
    </row>
    <row r="7296" spans="59:65">
      <c r="BG7296" t="str">
        <f t="shared" ca="1" si="868"/>
        <v/>
      </c>
      <c r="BH7296" t="str">
        <f t="shared" si="869"/>
        <v/>
      </c>
      <c r="BI7296" t="str">
        <f t="shared" si="870"/>
        <v/>
      </c>
      <c r="BJ7296" t="str">
        <f t="shared" ca="1" si="871"/>
        <v/>
      </c>
      <c r="BK7296">
        <f t="shared" si="866"/>
        <v>1900</v>
      </c>
      <c r="BL7296">
        <f t="shared" si="867"/>
        <v>1900</v>
      </c>
      <c r="BM7296" t="str">
        <f t="shared" si="865"/>
        <v/>
      </c>
    </row>
    <row r="7297" spans="59:65">
      <c r="BG7297" t="str">
        <f t="shared" ca="1" si="868"/>
        <v/>
      </c>
      <c r="BH7297" t="str">
        <f t="shared" si="869"/>
        <v/>
      </c>
      <c r="BI7297" t="str">
        <f t="shared" si="870"/>
        <v/>
      </c>
      <c r="BJ7297" t="str">
        <f t="shared" ca="1" si="871"/>
        <v/>
      </c>
      <c r="BK7297">
        <f t="shared" si="866"/>
        <v>1900</v>
      </c>
      <c r="BL7297">
        <f t="shared" si="867"/>
        <v>1900</v>
      </c>
      <c r="BM7297" t="str">
        <f t="shared" si="865"/>
        <v/>
      </c>
    </row>
    <row r="7298" spans="59:65">
      <c r="BG7298" t="str">
        <f t="shared" ca="1" si="868"/>
        <v/>
      </c>
      <c r="BH7298" t="str">
        <f t="shared" si="869"/>
        <v/>
      </c>
      <c r="BI7298" t="str">
        <f t="shared" si="870"/>
        <v/>
      </c>
      <c r="BJ7298" t="str">
        <f t="shared" ca="1" si="871"/>
        <v/>
      </c>
      <c r="BK7298">
        <f t="shared" si="866"/>
        <v>1900</v>
      </c>
      <c r="BL7298">
        <f t="shared" si="867"/>
        <v>1900</v>
      </c>
      <c r="BM7298" t="str">
        <f t="shared" ref="BM7298:BM7361" si="872">IF(A7298="","",IF(O7298="Adhérent",BG7298,""))</f>
        <v/>
      </c>
    </row>
    <row r="7299" spans="59:65">
      <c r="BG7299" t="str">
        <f t="shared" ca="1" si="868"/>
        <v/>
      </c>
      <c r="BH7299" t="str">
        <f t="shared" si="869"/>
        <v/>
      </c>
      <c r="BI7299" t="str">
        <f t="shared" si="870"/>
        <v/>
      </c>
      <c r="BJ7299" t="str">
        <f t="shared" ca="1" si="871"/>
        <v/>
      </c>
      <c r="BK7299">
        <f t="shared" ref="BK7299:BK7362" si="873">YEAR(L7299)</f>
        <v>1900</v>
      </c>
      <c r="BL7299">
        <f t="shared" ref="BL7299:BL7362" si="874">YEAR(E7299)</f>
        <v>1900</v>
      </c>
      <c r="BM7299" t="str">
        <f t="shared" si="872"/>
        <v/>
      </c>
    </row>
    <row r="7300" spans="59:65">
      <c r="BG7300" t="str">
        <f t="shared" ca="1" si="868"/>
        <v/>
      </c>
      <c r="BH7300" t="str">
        <f t="shared" si="869"/>
        <v/>
      </c>
      <c r="BI7300" t="str">
        <f t="shared" si="870"/>
        <v/>
      </c>
      <c r="BJ7300" t="str">
        <f t="shared" ca="1" si="871"/>
        <v/>
      </c>
      <c r="BK7300">
        <f t="shared" si="873"/>
        <v>1900</v>
      </c>
      <c r="BL7300">
        <f t="shared" si="874"/>
        <v>1900</v>
      </c>
      <c r="BM7300" t="str">
        <f t="shared" si="872"/>
        <v/>
      </c>
    </row>
    <row r="7301" spans="59:65">
      <c r="BG7301" t="str">
        <f t="shared" ca="1" si="868"/>
        <v/>
      </c>
      <c r="BH7301" t="str">
        <f t="shared" si="869"/>
        <v/>
      </c>
      <c r="BI7301" t="str">
        <f t="shared" si="870"/>
        <v/>
      </c>
      <c r="BJ7301" t="str">
        <f t="shared" ca="1" si="871"/>
        <v/>
      </c>
      <c r="BK7301">
        <f t="shared" si="873"/>
        <v>1900</v>
      </c>
      <c r="BL7301">
        <f t="shared" si="874"/>
        <v>1900</v>
      </c>
      <c r="BM7301" t="str">
        <f t="shared" si="872"/>
        <v/>
      </c>
    </row>
    <row r="7302" spans="59:65">
      <c r="BG7302" t="str">
        <f t="shared" ca="1" si="868"/>
        <v/>
      </c>
      <c r="BH7302" t="str">
        <f t="shared" si="869"/>
        <v/>
      </c>
      <c r="BI7302" t="str">
        <f t="shared" si="870"/>
        <v/>
      </c>
      <c r="BJ7302" t="str">
        <f t="shared" ca="1" si="871"/>
        <v/>
      </c>
      <c r="BK7302">
        <f t="shared" si="873"/>
        <v>1900</v>
      </c>
      <c r="BL7302">
        <f t="shared" si="874"/>
        <v>1900</v>
      </c>
      <c r="BM7302" t="str">
        <f t="shared" si="872"/>
        <v/>
      </c>
    </row>
    <row r="7303" spans="59:65">
      <c r="BG7303" t="str">
        <f t="shared" ca="1" si="868"/>
        <v/>
      </c>
      <c r="BH7303" t="str">
        <f t="shared" si="869"/>
        <v/>
      </c>
      <c r="BI7303" t="str">
        <f t="shared" si="870"/>
        <v/>
      </c>
      <c r="BJ7303" t="str">
        <f t="shared" ca="1" si="871"/>
        <v/>
      </c>
      <c r="BK7303">
        <f t="shared" si="873"/>
        <v>1900</v>
      </c>
      <c r="BL7303">
        <f t="shared" si="874"/>
        <v>1900</v>
      </c>
      <c r="BM7303" t="str">
        <f t="shared" si="872"/>
        <v/>
      </c>
    </row>
    <row r="7304" spans="59:65">
      <c r="BG7304" t="str">
        <f t="shared" ca="1" si="868"/>
        <v/>
      </c>
      <c r="BH7304" t="str">
        <f t="shared" si="869"/>
        <v/>
      </c>
      <c r="BI7304" t="str">
        <f t="shared" si="870"/>
        <v/>
      </c>
      <c r="BJ7304" t="str">
        <f t="shared" ca="1" si="871"/>
        <v/>
      </c>
      <c r="BK7304">
        <f t="shared" si="873"/>
        <v>1900</v>
      </c>
      <c r="BL7304">
        <f t="shared" si="874"/>
        <v>1900</v>
      </c>
      <c r="BM7304" t="str">
        <f t="shared" si="872"/>
        <v/>
      </c>
    </row>
    <row r="7305" spans="59:65">
      <c r="BG7305" t="str">
        <f t="shared" ca="1" si="868"/>
        <v/>
      </c>
      <c r="BH7305" t="str">
        <f t="shared" si="869"/>
        <v/>
      </c>
      <c r="BI7305" t="str">
        <f t="shared" si="870"/>
        <v/>
      </c>
      <c r="BJ7305" t="str">
        <f t="shared" ca="1" si="871"/>
        <v/>
      </c>
      <c r="BK7305">
        <f t="shared" si="873"/>
        <v>1900</v>
      </c>
      <c r="BL7305">
        <f t="shared" si="874"/>
        <v>1900</v>
      </c>
      <c r="BM7305" t="str">
        <f t="shared" si="872"/>
        <v/>
      </c>
    </row>
    <row r="7306" spans="59:65">
      <c r="BG7306" t="str">
        <f t="shared" ca="1" si="868"/>
        <v/>
      </c>
      <c r="BH7306" t="str">
        <f t="shared" si="869"/>
        <v/>
      </c>
      <c r="BI7306" t="str">
        <f t="shared" si="870"/>
        <v/>
      </c>
      <c r="BJ7306" t="str">
        <f t="shared" ca="1" si="871"/>
        <v/>
      </c>
      <c r="BK7306">
        <f t="shared" si="873"/>
        <v>1900</v>
      </c>
      <c r="BL7306">
        <f t="shared" si="874"/>
        <v>1900</v>
      </c>
      <c r="BM7306" t="str">
        <f t="shared" si="872"/>
        <v/>
      </c>
    </row>
    <row r="7307" spans="59:65">
      <c r="BG7307" t="str">
        <f t="shared" ca="1" si="868"/>
        <v/>
      </c>
      <c r="BH7307" t="str">
        <f t="shared" si="869"/>
        <v/>
      </c>
      <c r="BI7307" t="str">
        <f t="shared" si="870"/>
        <v/>
      </c>
      <c r="BJ7307" t="str">
        <f t="shared" ca="1" si="871"/>
        <v/>
      </c>
      <c r="BK7307">
        <f t="shared" si="873"/>
        <v>1900</v>
      </c>
      <c r="BL7307">
        <f t="shared" si="874"/>
        <v>1900</v>
      </c>
      <c r="BM7307" t="str">
        <f t="shared" si="872"/>
        <v/>
      </c>
    </row>
    <row r="7308" spans="59:65">
      <c r="BG7308" t="str">
        <f t="shared" ca="1" si="868"/>
        <v/>
      </c>
      <c r="BH7308" t="str">
        <f t="shared" si="869"/>
        <v/>
      </c>
      <c r="BI7308" t="str">
        <f t="shared" si="870"/>
        <v/>
      </c>
      <c r="BJ7308" t="str">
        <f t="shared" ca="1" si="871"/>
        <v/>
      </c>
      <c r="BK7308">
        <f t="shared" si="873"/>
        <v>1900</v>
      </c>
      <c r="BL7308">
        <f t="shared" si="874"/>
        <v>1900</v>
      </c>
      <c r="BM7308" t="str">
        <f t="shared" si="872"/>
        <v/>
      </c>
    </row>
    <row r="7309" spans="59:65">
      <c r="BG7309" t="str">
        <f t="shared" ca="1" si="868"/>
        <v/>
      </c>
      <c r="BH7309" t="str">
        <f t="shared" si="869"/>
        <v/>
      </c>
      <c r="BI7309" t="str">
        <f t="shared" si="870"/>
        <v/>
      </c>
      <c r="BJ7309" t="str">
        <f t="shared" ca="1" si="871"/>
        <v/>
      </c>
      <c r="BK7309">
        <f t="shared" si="873"/>
        <v>1900</v>
      </c>
      <c r="BL7309">
        <f t="shared" si="874"/>
        <v>1900</v>
      </c>
      <c r="BM7309" t="str">
        <f t="shared" si="872"/>
        <v/>
      </c>
    </row>
    <row r="7310" spans="59:65">
      <c r="BG7310" t="str">
        <f t="shared" ca="1" si="868"/>
        <v/>
      </c>
      <c r="BH7310" t="str">
        <f t="shared" si="869"/>
        <v/>
      </c>
      <c r="BI7310" t="str">
        <f t="shared" si="870"/>
        <v/>
      </c>
      <c r="BJ7310" t="str">
        <f t="shared" ca="1" si="871"/>
        <v/>
      </c>
      <c r="BK7310">
        <f t="shared" si="873"/>
        <v>1900</v>
      </c>
      <c r="BL7310">
        <f t="shared" si="874"/>
        <v>1900</v>
      </c>
      <c r="BM7310" t="str">
        <f t="shared" si="872"/>
        <v/>
      </c>
    </row>
    <row r="7311" spans="59:65">
      <c r="BG7311" t="str">
        <f t="shared" ca="1" si="868"/>
        <v/>
      </c>
      <c r="BH7311" t="str">
        <f t="shared" si="869"/>
        <v/>
      </c>
      <c r="BI7311" t="str">
        <f t="shared" si="870"/>
        <v/>
      </c>
      <c r="BJ7311" t="str">
        <f t="shared" ca="1" si="871"/>
        <v/>
      </c>
      <c r="BK7311">
        <f t="shared" si="873"/>
        <v>1900</v>
      </c>
      <c r="BL7311">
        <f t="shared" si="874"/>
        <v>1900</v>
      </c>
      <c r="BM7311" t="str">
        <f t="shared" si="872"/>
        <v/>
      </c>
    </row>
    <row r="7312" spans="59:65">
      <c r="BG7312" t="str">
        <f t="shared" ca="1" si="868"/>
        <v/>
      </c>
      <c r="BH7312" t="str">
        <f t="shared" si="869"/>
        <v/>
      </c>
      <c r="BI7312" t="str">
        <f t="shared" si="870"/>
        <v/>
      </c>
      <c r="BJ7312" t="str">
        <f t="shared" ca="1" si="871"/>
        <v/>
      </c>
      <c r="BK7312">
        <f t="shared" si="873"/>
        <v>1900</v>
      </c>
      <c r="BL7312">
        <f t="shared" si="874"/>
        <v>1900</v>
      </c>
      <c r="BM7312" t="str">
        <f t="shared" si="872"/>
        <v/>
      </c>
    </row>
    <row r="7313" spans="59:65">
      <c r="BG7313" t="str">
        <f t="shared" ca="1" si="868"/>
        <v/>
      </c>
      <c r="BH7313" t="str">
        <f t="shared" si="869"/>
        <v/>
      </c>
      <c r="BI7313" t="str">
        <f t="shared" si="870"/>
        <v/>
      </c>
      <c r="BJ7313" t="str">
        <f t="shared" ca="1" si="871"/>
        <v/>
      </c>
      <c r="BK7313">
        <f t="shared" si="873"/>
        <v>1900</v>
      </c>
      <c r="BL7313">
        <f t="shared" si="874"/>
        <v>1900</v>
      </c>
      <c r="BM7313" t="str">
        <f t="shared" si="872"/>
        <v/>
      </c>
    </row>
    <row r="7314" spans="59:65">
      <c r="BG7314" t="str">
        <f t="shared" ca="1" si="868"/>
        <v/>
      </c>
      <c r="BH7314" t="str">
        <f t="shared" si="869"/>
        <v/>
      </c>
      <c r="BI7314" t="str">
        <f t="shared" si="870"/>
        <v/>
      </c>
      <c r="BJ7314" t="str">
        <f t="shared" ca="1" si="871"/>
        <v/>
      </c>
      <c r="BK7314">
        <f t="shared" si="873"/>
        <v>1900</v>
      </c>
      <c r="BL7314">
        <f t="shared" si="874"/>
        <v>1900</v>
      </c>
      <c r="BM7314" t="str">
        <f t="shared" si="872"/>
        <v/>
      </c>
    </row>
    <row r="7315" spans="59:65">
      <c r="BG7315" t="str">
        <f t="shared" ca="1" si="868"/>
        <v/>
      </c>
      <c r="BH7315" t="str">
        <f t="shared" si="869"/>
        <v/>
      </c>
      <c r="BI7315" t="str">
        <f t="shared" si="870"/>
        <v/>
      </c>
      <c r="BJ7315" t="str">
        <f t="shared" ca="1" si="871"/>
        <v/>
      </c>
      <c r="BK7315">
        <f t="shared" si="873"/>
        <v>1900</v>
      </c>
      <c r="BL7315">
        <f t="shared" si="874"/>
        <v>1900</v>
      </c>
      <c r="BM7315" t="str">
        <f t="shared" si="872"/>
        <v/>
      </c>
    </row>
    <row r="7316" spans="59:65">
      <c r="BG7316" t="str">
        <f t="shared" ca="1" si="868"/>
        <v/>
      </c>
      <c r="BH7316" t="str">
        <f t="shared" si="869"/>
        <v/>
      </c>
      <c r="BI7316" t="str">
        <f t="shared" si="870"/>
        <v/>
      </c>
      <c r="BJ7316" t="str">
        <f t="shared" ca="1" si="871"/>
        <v/>
      </c>
      <c r="BK7316">
        <f t="shared" si="873"/>
        <v>1900</v>
      </c>
      <c r="BL7316">
        <f t="shared" si="874"/>
        <v>1900</v>
      </c>
      <c r="BM7316" t="str">
        <f t="shared" si="872"/>
        <v/>
      </c>
    </row>
    <row r="7317" spans="59:65">
      <c r="BG7317" t="str">
        <f t="shared" ca="1" si="868"/>
        <v/>
      </c>
      <c r="BH7317" t="str">
        <f t="shared" si="869"/>
        <v/>
      </c>
      <c r="BI7317" t="str">
        <f t="shared" si="870"/>
        <v/>
      </c>
      <c r="BJ7317" t="str">
        <f t="shared" ca="1" si="871"/>
        <v/>
      </c>
      <c r="BK7317">
        <f t="shared" si="873"/>
        <v>1900</v>
      </c>
      <c r="BL7317">
        <f t="shared" si="874"/>
        <v>1900</v>
      </c>
      <c r="BM7317" t="str">
        <f t="shared" si="872"/>
        <v/>
      </c>
    </row>
    <row r="7318" spans="59:65">
      <c r="BG7318" t="str">
        <f t="shared" ca="1" si="868"/>
        <v/>
      </c>
      <c r="BH7318" t="str">
        <f t="shared" si="869"/>
        <v/>
      </c>
      <c r="BI7318" t="str">
        <f t="shared" si="870"/>
        <v/>
      </c>
      <c r="BJ7318" t="str">
        <f t="shared" ca="1" si="871"/>
        <v/>
      </c>
      <c r="BK7318">
        <f t="shared" si="873"/>
        <v>1900</v>
      </c>
      <c r="BL7318">
        <f t="shared" si="874"/>
        <v>1900</v>
      </c>
      <c r="BM7318" t="str">
        <f t="shared" si="872"/>
        <v/>
      </c>
    </row>
    <row r="7319" spans="59:65">
      <c r="BG7319" t="str">
        <f t="shared" ca="1" si="868"/>
        <v/>
      </c>
      <c r="BH7319" t="str">
        <f t="shared" si="869"/>
        <v/>
      </c>
      <c r="BI7319" t="str">
        <f t="shared" si="870"/>
        <v/>
      </c>
      <c r="BJ7319" t="str">
        <f t="shared" ca="1" si="871"/>
        <v/>
      </c>
      <c r="BK7319">
        <f t="shared" si="873"/>
        <v>1900</v>
      </c>
      <c r="BL7319">
        <f t="shared" si="874"/>
        <v>1900</v>
      </c>
      <c r="BM7319" t="str">
        <f t="shared" si="872"/>
        <v/>
      </c>
    </row>
    <row r="7320" spans="59:65">
      <c r="BG7320" t="str">
        <f t="shared" ca="1" si="868"/>
        <v/>
      </c>
      <c r="BH7320" t="str">
        <f t="shared" si="869"/>
        <v/>
      </c>
      <c r="BI7320" t="str">
        <f t="shared" si="870"/>
        <v/>
      </c>
      <c r="BJ7320" t="str">
        <f t="shared" ca="1" si="871"/>
        <v/>
      </c>
      <c r="BK7320">
        <f t="shared" si="873"/>
        <v>1900</v>
      </c>
      <c r="BL7320">
        <f t="shared" si="874"/>
        <v>1900</v>
      </c>
      <c r="BM7320" t="str">
        <f t="shared" si="872"/>
        <v/>
      </c>
    </row>
    <row r="7321" spans="59:65">
      <c r="BG7321" t="str">
        <f t="shared" ca="1" si="868"/>
        <v/>
      </c>
      <c r="BH7321" t="str">
        <f t="shared" si="869"/>
        <v/>
      </c>
      <c r="BI7321" t="str">
        <f t="shared" si="870"/>
        <v/>
      </c>
      <c r="BJ7321" t="str">
        <f t="shared" ca="1" si="871"/>
        <v/>
      </c>
      <c r="BK7321">
        <f t="shared" si="873"/>
        <v>1900</v>
      </c>
      <c r="BL7321">
        <f t="shared" si="874"/>
        <v>1900</v>
      </c>
      <c r="BM7321" t="str">
        <f t="shared" si="872"/>
        <v/>
      </c>
    </row>
    <row r="7322" spans="59:65">
      <c r="BG7322" t="str">
        <f t="shared" ca="1" si="868"/>
        <v/>
      </c>
      <c r="BH7322" t="str">
        <f t="shared" si="869"/>
        <v/>
      </c>
      <c r="BI7322" t="str">
        <f t="shared" si="870"/>
        <v/>
      </c>
      <c r="BJ7322" t="str">
        <f t="shared" ca="1" si="871"/>
        <v/>
      </c>
      <c r="BK7322">
        <f t="shared" si="873"/>
        <v>1900</v>
      </c>
      <c r="BL7322">
        <f t="shared" si="874"/>
        <v>1900</v>
      </c>
      <c r="BM7322" t="str">
        <f t="shared" si="872"/>
        <v/>
      </c>
    </row>
    <row r="7323" spans="59:65">
      <c r="BG7323" t="str">
        <f t="shared" ca="1" si="868"/>
        <v/>
      </c>
      <c r="BH7323" t="str">
        <f t="shared" si="869"/>
        <v/>
      </c>
      <c r="BI7323" t="str">
        <f t="shared" si="870"/>
        <v/>
      </c>
      <c r="BJ7323" t="str">
        <f t="shared" ca="1" si="871"/>
        <v/>
      </c>
      <c r="BK7323">
        <f t="shared" si="873"/>
        <v>1900</v>
      </c>
      <c r="BL7323">
        <f t="shared" si="874"/>
        <v>1900</v>
      </c>
      <c r="BM7323" t="str">
        <f t="shared" si="872"/>
        <v/>
      </c>
    </row>
    <row r="7324" spans="59:65">
      <c r="BG7324" t="str">
        <f t="shared" ca="1" si="868"/>
        <v/>
      </c>
      <c r="BH7324" t="str">
        <f t="shared" si="869"/>
        <v/>
      </c>
      <c r="BI7324" t="str">
        <f t="shared" si="870"/>
        <v/>
      </c>
      <c r="BJ7324" t="str">
        <f t="shared" ca="1" si="871"/>
        <v/>
      </c>
      <c r="BK7324">
        <f t="shared" si="873"/>
        <v>1900</v>
      </c>
      <c r="BL7324">
        <f t="shared" si="874"/>
        <v>1900</v>
      </c>
      <c r="BM7324" t="str">
        <f t="shared" si="872"/>
        <v/>
      </c>
    </row>
    <row r="7325" spans="59:65">
      <c r="BG7325" t="str">
        <f t="shared" ca="1" si="868"/>
        <v/>
      </c>
      <c r="BH7325" t="str">
        <f t="shared" si="869"/>
        <v/>
      </c>
      <c r="BI7325" t="str">
        <f t="shared" si="870"/>
        <v/>
      </c>
      <c r="BJ7325" t="str">
        <f t="shared" ca="1" si="871"/>
        <v/>
      </c>
      <c r="BK7325">
        <f t="shared" si="873"/>
        <v>1900</v>
      </c>
      <c r="BL7325">
        <f t="shared" si="874"/>
        <v>1900</v>
      </c>
      <c r="BM7325" t="str">
        <f t="shared" si="872"/>
        <v/>
      </c>
    </row>
    <row r="7326" spans="59:65">
      <c r="BG7326" t="str">
        <f t="shared" ca="1" si="868"/>
        <v/>
      </c>
      <c r="BH7326" t="str">
        <f t="shared" si="869"/>
        <v/>
      </c>
      <c r="BI7326" t="str">
        <f t="shared" si="870"/>
        <v/>
      </c>
      <c r="BJ7326" t="str">
        <f t="shared" ca="1" si="871"/>
        <v/>
      </c>
      <c r="BK7326">
        <f t="shared" si="873"/>
        <v>1900</v>
      </c>
      <c r="BL7326">
        <f t="shared" si="874"/>
        <v>1900</v>
      </c>
      <c r="BM7326" t="str">
        <f t="shared" si="872"/>
        <v/>
      </c>
    </row>
    <row r="7327" spans="59:65">
      <c r="BG7327" t="str">
        <f t="shared" ca="1" si="868"/>
        <v/>
      </c>
      <c r="BH7327" t="str">
        <f t="shared" si="869"/>
        <v/>
      </c>
      <c r="BI7327" t="str">
        <f t="shared" si="870"/>
        <v/>
      </c>
      <c r="BJ7327" t="str">
        <f t="shared" ca="1" si="871"/>
        <v/>
      </c>
      <c r="BK7327">
        <f t="shared" si="873"/>
        <v>1900</v>
      </c>
      <c r="BL7327">
        <f t="shared" si="874"/>
        <v>1900</v>
      </c>
      <c r="BM7327" t="str">
        <f t="shared" si="872"/>
        <v/>
      </c>
    </row>
    <row r="7328" spans="59:65">
      <c r="BG7328" t="str">
        <f t="shared" ca="1" si="868"/>
        <v/>
      </c>
      <c r="BH7328" t="str">
        <f t="shared" si="869"/>
        <v/>
      </c>
      <c r="BI7328" t="str">
        <f t="shared" si="870"/>
        <v/>
      </c>
      <c r="BJ7328" t="str">
        <f t="shared" ca="1" si="871"/>
        <v/>
      </c>
      <c r="BK7328">
        <f t="shared" si="873"/>
        <v>1900</v>
      </c>
      <c r="BL7328">
        <f t="shared" si="874"/>
        <v>1900</v>
      </c>
      <c r="BM7328" t="str">
        <f t="shared" si="872"/>
        <v/>
      </c>
    </row>
    <row r="7329" spans="59:65">
      <c r="BG7329" t="str">
        <f t="shared" ca="1" si="868"/>
        <v/>
      </c>
      <c r="BH7329" t="str">
        <f t="shared" si="869"/>
        <v/>
      </c>
      <c r="BI7329" t="str">
        <f t="shared" si="870"/>
        <v/>
      </c>
      <c r="BJ7329" t="str">
        <f t="shared" ca="1" si="871"/>
        <v/>
      </c>
      <c r="BK7329">
        <f t="shared" si="873"/>
        <v>1900</v>
      </c>
      <c r="BL7329">
        <f t="shared" si="874"/>
        <v>1900</v>
      </c>
      <c r="BM7329" t="str">
        <f t="shared" si="872"/>
        <v/>
      </c>
    </row>
    <row r="7330" spans="59:65">
      <c r="BG7330" t="str">
        <f t="shared" ca="1" si="868"/>
        <v/>
      </c>
      <c r="BH7330" t="str">
        <f t="shared" si="869"/>
        <v/>
      </c>
      <c r="BI7330" t="str">
        <f t="shared" si="870"/>
        <v/>
      </c>
      <c r="BJ7330" t="str">
        <f t="shared" ca="1" si="871"/>
        <v/>
      </c>
      <c r="BK7330">
        <f t="shared" si="873"/>
        <v>1900</v>
      </c>
      <c r="BL7330">
        <f t="shared" si="874"/>
        <v>1900</v>
      </c>
      <c r="BM7330" t="str">
        <f t="shared" si="872"/>
        <v/>
      </c>
    </row>
    <row r="7331" spans="59:65">
      <c r="BG7331" t="str">
        <f t="shared" ca="1" si="868"/>
        <v/>
      </c>
      <c r="BH7331" t="str">
        <f t="shared" si="869"/>
        <v/>
      </c>
      <c r="BI7331" t="str">
        <f t="shared" si="870"/>
        <v/>
      </c>
      <c r="BJ7331" t="str">
        <f t="shared" ca="1" si="871"/>
        <v/>
      </c>
      <c r="BK7331">
        <f t="shared" si="873"/>
        <v>1900</v>
      </c>
      <c r="BL7331">
        <f t="shared" si="874"/>
        <v>1900</v>
      </c>
      <c r="BM7331" t="str">
        <f t="shared" si="872"/>
        <v/>
      </c>
    </row>
    <row r="7332" spans="59:65">
      <c r="BG7332" t="str">
        <f t="shared" ca="1" si="868"/>
        <v/>
      </c>
      <c r="BH7332" t="str">
        <f t="shared" si="869"/>
        <v/>
      </c>
      <c r="BI7332" t="str">
        <f t="shared" si="870"/>
        <v/>
      </c>
      <c r="BJ7332" t="str">
        <f t="shared" ca="1" si="871"/>
        <v/>
      </c>
      <c r="BK7332">
        <f t="shared" si="873"/>
        <v>1900</v>
      </c>
      <c r="BL7332">
        <f t="shared" si="874"/>
        <v>1900</v>
      </c>
      <c r="BM7332" t="str">
        <f t="shared" si="872"/>
        <v/>
      </c>
    </row>
    <row r="7333" spans="59:65">
      <c r="BG7333" t="str">
        <f t="shared" ca="1" si="868"/>
        <v/>
      </c>
      <c r="BH7333" t="str">
        <f t="shared" si="869"/>
        <v/>
      </c>
      <c r="BI7333" t="str">
        <f t="shared" si="870"/>
        <v/>
      </c>
      <c r="BJ7333" t="str">
        <f t="shared" ca="1" si="871"/>
        <v/>
      </c>
      <c r="BK7333">
        <f t="shared" si="873"/>
        <v>1900</v>
      </c>
      <c r="BL7333">
        <f t="shared" si="874"/>
        <v>1900</v>
      </c>
      <c r="BM7333" t="str">
        <f t="shared" si="872"/>
        <v/>
      </c>
    </row>
    <row r="7334" spans="59:65">
      <c r="BG7334" t="str">
        <f t="shared" ca="1" si="868"/>
        <v/>
      </c>
      <c r="BH7334" t="str">
        <f t="shared" si="869"/>
        <v/>
      </c>
      <c r="BI7334" t="str">
        <f t="shared" si="870"/>
        <v/>
      </c>
      <c r="BJ7334" t="str">
        <f t="shared" ca="1" si="871"/>
        <v/>
      </c>
      <c r="BK7334">
        <f t="shared" si="873"/>
        <v>1900</v>
      </c>
      <c r="BL7334">
        <f t="shared" si="874"/>
        <v>1900</v>
      </c>
      <c r="BM7334" t="str">
        <f t="shared" si="872"/>
        <v/>
      </c>
    </row>
    <row r="7335" spans="59:65">
      <c r="BG7335" t="str">
        <f t="shared" ca="1" si="868"/>
        <v/>
      </c>
      <c r="BH7335" t="str">
        <f t="shared" si="869"/>
        <v/>
      </c>
      <c r="BI7335" t="str">
        <f t="shared" si="870"/>
        <v/>
      </c>
      <c r="BJ7335" t="str">
        <f t="shared" ca="1" si="871"/>
        <v/>
      </c>
      <c r="BK7335">
        <f t="shared" si="873"/>
        <v>1900</v>
      </c>
      <c r="BL7335">
        <f t="shared" si="874"/>
        <v>1900</v>
      </c>
      <c r="BM7335" t="str">
        <f t="shared" si="872"/>
        <v/>
      </c>
    </row>
    <row r="7336" spans="59:65">
      <c r="BG7336" t="str">
        <f t="shared" ca="1" si="868"/>
        <v/>
      </c>
      <c r="BH7336" t="str">
        <f t="shared" si="869"/>
        <v/>
      </c>
      <c r="BI7336" t="str">
        <f t="shared" si="870"/>
        <v/>
      </c>
      <c r="BJ7336" t="str">
        <f t="shared" ca="1" si="871"/>
        <v/>
      </c>
      <c r="BK7336">
        <f t="shared" si="873"/>
        <v>1900</v>
      </c>
      <c r="BL7336">
        <f t="shared" si="874"/>
        <v>1900</v>
      </c>
      <c r="BM7336" t="str">
        <f t="shared" si="872"/>
        <v/>
      </c>
    </row>
    <row r="7337" spans="59:65">
      <c r="BG7337" t="str">
        <f t="shared" ca="1" si="868"/>
        <v/>
      </c>
      <c r="BH7337" t="str">
        <f t="shared" si="869"/>
        <v/>
      </c>
      <c r="BI7337" t="str">
        <f t="shared" si="870"/>
        <v/>
      </c>
      <c r="BJ7337" t="str">
        <f t="shared" ca="1" si="871"/>
        <v/>
      </c>
      <c r="BK7337">
        <f t="shared" si="873"/>
        <v>1900</v>
      </c>
      <c r="BL7337">
        <f t="shared" si="874"/>
        <v>1900</v>
      </c>
      <c r="BM7337" t="str">
        <f t="shared" si="872"/>
        <v/>
      </c>
    </row>
    <row r="7338" spans="59:65">
      <c r="BG7338" t="str">
        <f t="shared" ca="1" si="868"/>
        <v/>
      </c>
      <c r="BH7338" t="str">
        <f t="shared" si="869"/>
        <v/>
      </c>
      <c r="BI7338" t="str">
        <f t="shared" si="870"/>
        <v/>
      </c>
      <c r="BJ7338" t="str">
        <f t="shared" ca="1" si="871"/>
        <v/>
      </c>
      <c r="BK7338">
        <f t="shared" si="873"/>
        <v>1900</v>
      </c>
      <c r="BL7338">
        <f t="shared" si="874"/>
        <v>1900</v>
      </c>
      <c r="BM7338" t="str">
        <f t="shared" si="872"/>
        <v/>
      </c>
    </row>
    <row r="7339" spans="59:65">
      <c r="BG7339" t="str">
        <f t="shared" ca="1" si="868"/>
        <v/>
      </c>
      <c r="BH7339" t="str">
        <f t="shared" si="869"/>
        <v/>
      </c>
      <c r="BI7339" t="str">
        <f t="shared" si="870"/>
        <v/>
      </c>
      <c r="BJ7339" t="str">
        <f t="shared" ca="1" si="871"/>
        <v/>
      </c>
      <c r="BK7339">
        <f t="shared" si="873"/>
        <v>1900</v>
      </c>
      <c r="BL7339">
        <f t="shared" si="874"/>
        <v>1900</v>
      </c>
      <c r="BM7339" t="str">
        <f t="shared" si="872"/>
        <v/>
      </c>
    </row>
    <row r="7340" spans="59:65">
      <c r="BG7340" t="str">
        <f t="shared" ca="1" si="868"/>
        <v/>
      </c>
      <c r="BH7340" t="str">
        <f t="shared" si="869"/>
        <v/>
      </c>
      <c r="BI7340" t="str">
        <f t="shared" si="870"/>
        <v/>
      </c>
      <c r="BJ7340" t="str">
        <f t="shared" ca="1" si="871"/>
        <v/>
      </c>
      <c r="BK7340">
        <f t="shared" si="873"/>
        <v>1900</v>
      </c>
      <c r="BL7340">
        <f t="shared" si="874"/>
        <v>1900</v>
      </c>
      <c r="BM7340" t="str">
        <f t="shared" si="872"/>
        <v/>
      </c>
    </row>
    <row r="7341" spans="59:65">
      <c r="BG7341" t="str">
        <f t="shared" ca="1" si="868"/>
        <v/>
      </c>
      <c r="BH7341" t="str">
        <f t="shared" si="869"/>
        <v/>
      </c>
      <c r="BI7341" t="str">
        <f t="shared" si="870"/>
        <v/>
      </c>
      <c r="BJ7341" t="str">
        <f t="shared" ca="1" si="871"/>
        <v/>
      </c>
      <c r="BK7341">
        <f t="shared" si="873"/>
        <v>1900</v>
      </c>
      <c r="BL7341">
        <f t="shared" si="874"/>
        <v>1900</v>
      </c>
      <c r="BM7341" t="str">
        <f t="shared" si="872"/>
        <v/>
      </c>
    </row>
    <row r="7342" spans="59:65">
      <c r="BG7342" t="str">
        <f t="shared" ca="1" si="868"/>
        <v/>
      </c>
      <c r="BH7342" t="str">
        <f t="shared" si="869"/>
        <v/>
      </c>
      <c r="BI7342" t="str">
        <f t="shared" si="870"/>
        <v/>
      </c>
      <c r="BJ7342" t="str">
        <f t="shared" ca="1" si="871"/>
        <v/>
      </c>
      <c r="BK7342">
        <f t="shared" si="873"/>
        <v>1900</v>
      </c>
      <c r="BL7342">
        <f t="shared" si="874"/>
        <v>1900</v>
      </c>
      <c r="BM7342" t="str">
        <f t="shared" si="872"/>
        <v/>
      </c>
    </row>
    <row r="7343" spans="59:65">
      <c r="BG7343" t="str">
        <f t="shared" ca="1" si="868"/>
        <v/>
      </c>
      <c r="BH7343" t="str">
        <f t="shared" si="869"/>
        <v/>
      </c>
      <c r="BI7343" t="str">
        <f t="shared" si="870"/>
        <v/>
      </c>
      <c r="BJ7343" t="str">
        <f t="shared" ca="1" si="871"/>
        <v/>
      </c>
      <c r="BK7343">
        <f t="shared" si="873"/>
        <v>1900</v>
      </c>
      <c r="BL7343">
        <f t="shared" si="874"/>
        <v>1900</v>
      </c>
      <c r="BM7343" t="str">
        <f t="shared" si="872"/>
        <v/>
      </c>
    </row>
    <row r="7344" spans="59:65">
      <c r="BG7344" t="str">
        <f t="shared" ca="1" si="868"/>
        <v/>
      </c>
      <c r="BH7344" t="str">
        <f t="shared" si="869"/>
        <v/>
      </c>
      <c r="BI7344" t="str">
        <f t="shared" si="870"/>
        <v/>
      </c>
      <c r="BJ7344" t="str">
        <f t="shared" ca="1" si="871"/>
        <v/>
      </c>
      <c r="BK7344">
        <f t="shared" si="873"/>
        <v>1900</v>
      </c>
      <c r="BL7344">
        <f t="shared" si="874"/>
        <v>1900</v>
      </c>
      <c r="BM7344" t="str">
        <f t="shared" si="872"/>
        <v/>
      </c>
    </row>
    <row r="7345" spans="59:65">
      <c r="BG7345" t="str">
        <f t="shared" ca="1" si="868"/>
        <v/>
      </c>
      <c r="BH7345" t="str">
        <f t="shared" si="869"/>
        <v/>
      </c>
      <c r="BI7345" t="str">
        <f t="shared" si="870"/>
        <v/>
      </c>
      <c r="BJ7345" t="str">
        <f t="shared" ca="1" si="871"/>
        <v/>
      </c>
      <c r="BK7345">
        <f t="shared" si="873"/>
        <v>1900</v>
      </c>
      <c r="BL7345">
        <f t="shared" si="874"/>
        <v>1900</v>
      </c>
      <c r="BM7345" t="str">
        <f t="shared" si="872"/>
        <v/>
      </c>
    </row>
    <row r="7346" spans="59:65">
      <c r="BG7346" t="str">
        <f t="shared" ca="1" si="868"/>
        <v/>
      </c>
      <c r="BH7346" t="str">
        <f t="shared" si="869"/>
        <v/>
      </c>
      <c r="BI7346" t="str">
        <f t="shared" si="870"/>
        <v/>
      </c>
      <c r="BJ7346" t="str">
        <f t="shared" ca="1" si="871"/>
        <v/>
      </c>
      <c r="BK7346">
        <f t="shared" si="873"/>
        <v>1900</v>
      </c>
      <c r="BL7346">
        <f t="shared" si="874"/>
        <v>1900</v>
      </c>
      <c r="BM7346" t="str">
        <f t="shared" si="872"/>
        <v/>
      </c>
    </row>
    <row r="7347" spans="59:65">
      <c r="BG7347" t="str">
        <f t="shared" ca="1" si="868"/>
        <v/>
      </c>
      <c r="BH7347" t="str">
        <f t="shared" si="869"/>
        <v/>
      </c>
      <c r="BI7347" t="str">
        <f t="shared" si="870"/>
        <v/>
      </c>
      <c r="BJ7347" t="str">
        <f t="shared" ca="1" si="871"/>
        <v/>
      </c>
      <c r="BK7347">
        <f t="shared" si="873"/>
        <v>1900</v>
      </c>
      <c r="BL7347">
        <f t="shared" si="874"/>
        <v>1900</v>
      </c>
      <c r="BM7347" t="str">
        <f t="shared" si="872"/>
        <v/>
      </c>
    </row>
    <row r="7348" spans="59:65">
      <c r="BG7348" t="str">
        <f t="shared" ca="1" si="868"/>
        <v/>
      </c>
      <c r="BH7348" t="str">
        <f t="shared" si="869"/>
        <v/>
      </c>
      <c r="BI7348" t="str">
        <f t="shared" si="870"/>
        <v/>
      </c>
      <c r="BJ7348" t="str">
        <f t="shared" ca="1" si="871"/>
        <v/>
      </c>
      <c r="BK7348">
        <f t="shared" si="873"/>
        <v>1900</v>
      </c>
      <c r="BL7348">
        <f t="shared" si="874"/>
        <v>1900</v>
      </c>
      <c r="BM7348" t="str">
        <f t="shared" si="872"/>
        <v/>
      </c>
    </row>
    <row r="7349" spans="59:65">
      <c r="BG7349" t="str">
        <f t="shared" ca="1" si="868"/>
        <v/>
      </c>
      <c r="BH7349" t="str">
        <f t="shared" si="869"/>
        <v/>
      </c>
      <c r="BI7349" t="str">
        <f t="shared" si="870"/>
        <v/>
      </c>
      <c r="BJ7349" t="str">
        <f t="shared" ca="1" si="871"/>
        <v/>
      </c>
      <c r="BK7349">
        <f t="shared" si="873"/>
        <v>1900</v>
      </c>
      <c r="BL7349">
        <f t="shared" si="874"/>
        <v>1900</v>
      </c>
      <c r="BM7349" t="str">
        <f t="shared" si="872"/>
        <v/>
      </c>
    </row>
    <row r="7350" spans="59:65">
      <c r="BG7350" t="str">
        <f t="shared" ca="1" si="868"/>
        <v/>
      </c>
      <c r="BH7350" t="str">
        <f t="shared" si="869"/>
        <v/>
      </c>
      <c r="BI7350" t="str">
        <f t="shared" si="870"/>
        <v/>
      </c>
      <c r="BJ7350" t="str">
        <f t="shared" ca="1" si="871"/>
        <v/>
      </c>
      <c r="BK7350">
        <f t="shared" si="873"/>
        <v>1900</v>
      </c>
      <c r="BL7350">
        <f t="shared" si="874"/>
        <v>1900</v>
      </c>
      <c r="BM7350" t="str">
        <f t="shared" si="872"/>
        <v/>
      </c>
    </row>
    <row r="7351" spans="59:65">
      <c r="BG7351" t="str">
        <f t="shared" ca="1" si="868"/>
        <v/>
      </c>
      <c r="BH7351" t="str">
        <f t="shared" si="869"/>
        <v/>
      </c>
      <c r="BI7351" t="str">
        <f t="shared" si="870"/>
        <v/>
      </c>
      <c r="BJ7351" t="str">
        <f t="shared" ca="1" si="871"/>
        <v/>
      </c>
      <c r="BK7351">
        <f t="shared" si="873"/>
        <v>1900</v>
      </c>
      <c r="BL7351">
        <f t="shared" si="874"/>
        <v>1900</v>
      </c>
      <c r="BM7351" t="str">
        <f t="shared" si="872"/>
        <v/>
      </c>
    </row>
    <row r="7352" spans="59:65">
      <c r="BG7352" t="str">
        <f t="shared" ca="1" si="868"/>
        <v/>
      </c>
      <c r="BH7352" t="str">
        <f t="shared" si="869"/>
        <v/>
      </c>
      <c r="BI7352" t="str">
        <f t="shared" si="870"/>
        <v/>
      </c>
      <c r="BJ7352" t="str">
        <f t="shared" ca="1" si="871"/>
        <v/>
      </c>
      <c r="BK7352">
        <f t="shared" si="873"/>
        <v>1900</v>
      </c>
      <c r="BL7352">
        <f t="shared" si="874"/>
        <v>1900</v>
      </c>
      <c r="BM7352" t="str">
        <f t="shared" si="872"/>
        <v/>
      </c>
    </row>
    <row r="7353" spans="59:65">
      <c r="BG7353" t="str">
        <f t="shared" ref="BG7353:BG7416" ca="1" si="875">IF(A7353="","",DATEDIF(J7353,TODAY(),"y"))</f>
        <v/>
      </c>
      <c r="BH7353" t="str">
        <f t="shared" ref="BH7353:BH7416" si="876">IF(A7353="","",IF(BG7353&lt;61,"Moins de 61",IF(BG7353&lt;66,"61 à 65",IF(BG7353&lt;71,"66 à 70",IF(BG7353&lt;76,"71 à 75",IF(BG7353&lt;81,"76 à 80",IF(BG7353&lt;86,"81 à 85",IF(BG7353&lt;91,"86 à 90",IF(BG7353&lt;96,"91 à 95",IF(BG7353&lt;101,"96 à 100",IF(BG7353&gt;=101,"101 et plus","")))))))))))</f>
        <v/>
      </c>
      <c r="BI7353" t="str">
        <f t="shared" ref="BI7353:BI7416" si="877">IF(B7353="","",IF(BG7353&lt;66,"Moins de 66",IF(BG7353&lt;71,"66 à 70",IF(BG7353&lt;76,"71 à 75",IF(BG7353&lt;81,"76 à 80",IF(BG7353&gt;=81,"plus de 80",""))))))</f>
        <v/>
      </c>
      <c r="BJ7353" t="str">
        <f t="shared" ref="BJ7353:BJ7416" ca="1" si="878">IF(A7353="","",DATEDIF(L7353,TODAY(),"y"))</f>
        <v/>
      </c>
      <c r="BK7353">
        <f t="shared" si="873"/>
        <v>1900</v>
      </c>
      <c r="BL7353">
        <f t="shared" si="874"/>
        <v>1900</v>
      </c>
      <c r="BM7353" t="str">
        <f t="shared" si="872"/>
        <v/>
      </c>
    </row>
    <row r="7354" spans="59:65">
      <c r="BG7354" t="str">
        <f t="shared" ca="1" si="875"/>
        <v/>
      </c>
      <c r="BH7354" t="str">
        <f t="shared" si="876"/>
        <v/>
      </c>
      <c r="BI7354" t="str">
        <f t="shared" si="877"/>
        <v/>
      </c>
      <c r="BJ7354" t="str">
        <f t="shared" ca="1" si="878"/>
        <v/>
      </c>
      <c r="BK7354">
        <f t="shared" si="873"/>
        <v>1900</v>
      </c>
      <c r="BL7354">
        <f t="shared" si="874"/>
        <v>1900</v>
      </c>
      <c r="BM7354" t="str">
        <f t="shared" si="872"/>
        <v/>
      </c>
    </row>
    <row r="7355" spans="59:65">
      <c r="BG7355" t="str">
        <f t="shared" ca="1" si="875"/>
        <v/>
      </c>
      <c r="BH7355" t="str">
        <f t="shared" si="876"/>
        <v/>
      </c>
      <c r="BI7355" t="str">
        <f t="shared" si="877"/>
        <v/>
      </c>
      <c r="BJ7355" t="str">
        <f t="shared" ca="1" si="878"/>
        <v/>
      </c>
      <c r="BK7355">
        <f t="shared" si="873"/>
        <v>1900</v>
      </c>
      <c r="BL7355">
        <f t="shared" si="874"/>
        <v>1900</v>
      </c>
      <c r="BM7355" t="str">
        <f t="shared" si="872"/>
        <v/>
      </c>
    </row>
    <row r="7356" spans="59:65">
      <c r="BG7356" t="str">
        <f t="shared" ca="1" si="875"/>
        <v/>
      </c>
      <c r="BH7356" t="str">
        <f t="shared" si="876"/>
        <v/>
      </c>
      <c r="BI7356" t="str">
        <f t="shared" si="877"/>
        <v/>
      </c>
      <c r="BJ7356" t="str">
        <f t="shared" ca="1" si="878"/>
        <v/>
      </c>
      <c r="BK7356">
        <f t="shared" si="873"/>
        <v>1900</v>
      </c>
      <c r="BL7356">
        <f t="shared" si="874"/>
        <v>1900</v>
      </c>
      <c r="BM7356" t="str">
        <f t="shared" si="872"/>
        <v/>
      </c>
    </row>
    <row r="7357" spans="59:65">
      <c r="BG7357" t="str">
        <f t="shared" ca="1" si="875"/>
        <v/>
      </c>
      <c r="BH7357" t="str">
        <f t="shared" si="876"/>
        <v/>
      </c>
      <c r="BI7357" t="str">
        <f t="shared" si="877"/>
        <v/>
      </c>
      <c r="BJ7357" t="str">
        <f t="shared" ca="1" si="878"/>
        <v/>
      </c>
      <c r="BK7357">
        <f t="shared" si="873"/>
        <v>1900</v>
      </c>
      <c r="BL7357">
        <f t="shared" si="874"/>
        <v>1900</v>
      </c>
      <c r="BM7357" t="str">
        <f t="shared" si="872"/>
        <v/>
      </c>
    </row>
    <row r="7358" spans="59:65">
      <c r="BG7358" t="str">
        <f t="shared" ca="1" si="875"/>
        <v/>
      </c>
      <c r="BH7358" t="str">
        <f t="shared" si="876"/>
        <v/>
      </c>
      <c r="BI7358" t="str">
        <f t="shared" si="877"/>
        <v/>
      </c>
      <c r="BJ7358" t="str">
        <f t="shared" ca="1" si="878"/>
        <v/>
      </c>
      <c r="BK7358">
        <f t="shared" si="873"/>
        <v>1900</v>
      </c>
      <c r="BL7358">
        <f t="shared" si="874"/>
        <v>1900</v>
      </c>
      <c r="BM7358" t="str">
        <f t="shared" si="872"/>
        <v/>
      </c>
    </row>
    <row r="7359" spans="59:65">
      <c r="BG7359" t="str">
        <f t="shared" ca="1" si="875"/>
        <v/>
      </c>
      <c r="BH7359" t="str">
        <f t="shared" si="876"/>
        <v/>
      </c>
      <c r="BI7359" t="str">
        <f t="shared" si="877"/>
        <v/>
      </c>
      <c r="BJ7359" t="str">
        <f t="shared" ca="1" si="878"/>
        <v/>
      </c>
      <c r="BK7359">
        <f t="shared" si="873"/>
        <v>1900</v>
      </c>
      <c r="BL7359">
        <f t="shared" si="874"/>
        <v>1900</v>
      </c>
      <c r="BM7359" t="str">
        <f t="shared" si="872"/>
        <v/>
      </c>
    </row>
    <row r="7360" spans="59:65">
      <c r="BG7360" t="str">
        <f t="shared" ca="1" si="875"/>
        <v/>
      </c>
      <c r="BH7360" t="str">
        <f t="shared" si="876"/>
        <v/>
      </c>
      <c r="BI7360" t="str">
        <f t="shared" si="877"/>
        <v/>
      </c>
      <c r="BJ7360" t="str">
        <f t="shared" ca="1" si="878"/>
        <v/>
      </c>
      <c r="BK7360">
        <f t="shared" si="873"/>
        <v>1900</v>
      </c>
      <c r="BL7360">
        <f t="shared" si="874"/>
        <v>1900</v>
      </c>
      <c r="BM7360" t="str">
        <f t="shared" si="872"/>
        <v/>
      </c>
    </row>
    <row r="7361" spans="59:65">
      <c r="BG7361" t="str">
        <f t="shared" ca="1" si="875"/>
        <v/>
      </c>
      <c r="BH7361" t="str">
        <f t="shared" si="876"/>
        <v/>
      </c>
      <c r="BI7361" t="str">
        <f t="shared" si="877"/>
        <v/>
      </c>
      <c r="BJ7361" t="str">
        <f t="shared" ca="1" si="878"/>
        <v/>
      </c>
      <c r="BK7361">
        <f t="shared" si="873"/>
        <v>1900</v>
      </c>
      <c r="BL7361">
        <f t="shared" si="874"/>
        <v>1900</v>
      </c>
      <c r="BM7361" t="str">
        <f t="shared" si="872"/>
        <v/>
      </c>
    </row>
    <row r="7362" spans="59:65">
      <c r="BG7362" t="str">
        <f t="shared" ca="1" si="875"/>
        <v/>
      </c>
      <c r="BH7362" t="str">
        <f t="shared" si="876"/>
        <v/>
      </c>
      <c r="BI7362" t="str">
        <f t="shared" si="877"/>
        <v/>
      </c>
      <c r="BJ7362" t="str">
        <f t="shared" ca="1" si="878"/>
        <v/>
      </c>
      <c r="BK7362">
        <f t="shared" si="873"/>
        <v>1900</v>
      </c>
      <c r="BL7362">
        <f t="shared" si="874"/>
        <v>1900</v>
      </c>
      <c r="BM7362" t="str">
        <f t="shared" ref="BM7362:BM7425" si="879">IF(A7362="","",IF(O7362="Adhérent",BG7362,""))</f>
        <v/>
      </c>
    </row>
    <row r="7363" spans="59:65">
      <c r="BG7363" t="str">
        <f t="shared" ca="1" si="875"/>
        <v/>
      </c>
      <c r="BH7363" t="str">
        <f t="shared" si="876"/>
        <v/>
      </c>
      <c r="BI7363" t="str">
        <f t="shared" si="877"/>
        <v/>
      </c>
      <c r="BJ7363" t="str">
        <f t="shared" ca="1" si="878"/>
        <v/>
      </c>
      <c r="BK7363">
        <f t="shared" ref="BK7363:BK7426" si="880">YEAR(L7363)</f>
        <v>1900</v>
      </c>
      <c r="BL7363">
        <f t="shared" ref="BL7363:BL7426" si="881">YEAR(E7363)</f>
        <v>1900</v>
      </c>
      <c r="BM7363" t="str">
        <f t="shared" si="879"/>
        <v/>
      </c>
    </row>
    <row r="7364" spans="59:65">
      <c r="BG7364" t="str">
        <f t="shared" ca="1" si="875"/>
        <v/>
      </c>
      <c r="BH7364" t="str">
        <f t="shared" si="876"/>
        <v/>
      </c>
      <c r="BI7364" t="str">
        <f t="shared" si="877"/>
        <v/>
      </c>
      <c r="BJ7364" t="str">
        <f t="shared" ca="1" si="878"/>
        <v/>
      </c>
      <c r="BK7364">
        <f t="shared" si="880"/>
        <v>1900</v>
      </c>
      <c r="BL7364">
        <f t="shared" si="881"/>
        <v>1900</v>
      </c>
      <c r="BM7364" t="str">
        <f t="shared" si="879"/>
        <v/>
      </c>
    </row>
    <row r="7365" spans="59:65">
      <c r="BG7365" t="str">
        <f t="shared" ca="1" si="875"/>
        <v/>
      </c>
      <c r="BH7365" t="str">
        <f t="shared" si="876"/>
        <v/>
      </c>
      <c r="BI7365" t="str">
        <f t="shared" si="877"/>
        <v/>
      </c>
      <c r="BJ7365" t="str">
        <f t="shared" ca="1" si="878"/>
        <v/>
      </c>
      <c r="BK7365">
        <f t="shared" si="880"/>
        <v>1900</v>
      </c>
      <c r="BL7365">
        <f t="shared" si="881"/>
        <v>1900</v>
      </c>
      <c r="BM7365" t="str">
        <f t="shared" si="879"/>
        <v/>
      </c>
    </row>
    <row r="7366" spans="59:65">
      <c r="BG7366" t="str">
        <f t="shared" ca="1" si="875"/>
        <v/>
      </c>
      <c r="BH7366" t="str">
        <f t="shared" si="876"/>
        <v/>
      </c>
      <c r="BI7366" t="str">
        <f t="shared" si="877"/>
        <v/>
      </c>
      <c r="BJ7366" t="str">
        <f t="shared" ca="1" si="878"/>
        <v/>
      </c>
      <c r="BK7366">
        <f t="shared" si="880"/>
        <v>1900</v>
      </c>
      <c r="BL7366">
        <f t="shared" si="881"/>
        <v>1900</v>
      </c>
      <c r="BM7366" t="str">
        <f t="shared" si="879"/>
        <v/>
      </c>
    </row>
    <row r="7367" spans="59:65">
      <c r="BG7367" t="str">
        <f t="shared" ca="1" si="875"/>
        <v/>
      </c>
      <c r="BH7367" t="str">
        <f t="shared" si="876"/>
        <v/>
      </c>
      <c r="BI7367" t="str">
        <f t="shared" si="877"/>
        <v/>
      </c>
      <c r="BJ7367" t="str">
        <f t="shared" ca="1" si="878"/>
        <v/>
      </c>
      <c r="BK7367">
        <f t="shared" si="880"/>
        <v>1900</v>
      </c>
      <c r="BL7367">
        <f t="shared" si="881"/>
        <v>1900</v>
      </c>
      <c r="BM7367" t="str">
        <f t="shared" si="879"/>
        <v/>
      </c>
    </row>
    <row r="7368" spans="59:65">
      <c r="BG7368" t="str">
        <f t="shared" ca="1" si="875"/>
        <v/>
      </c>
      <c r="BH7368" t="str">
        <f t="shared" si="876"/>
        <v/>
      </c>
      <c r="BI7368" t="str">
        <f t="shared" si="877"/>
        <v/>
      </c>
      <c r="BJ7368" t="str">
        <f t="shared" ca="1" si="878"/>
        <v/>
      </c>
      <c r="BK7368">
        <f t="shared" si="880"/>
        <v>1900</v>
      </c>
      <c r="BL7368">
        <f t="shared" si="881"/>
        <v>1900</v>
      </c>
      <c r="BM7368" t="str">
        <f t="shared" si="879"/>
        <v/>
      </c>
    </row>
    <row r="7369" spans="59:65">
      <c r="BG7369" t="str">
        <f t="shared" ca="1" si="875"/>
        <v/>
      </c>
      <c r="BH7369" t="str">
        <f t="shared" si="876"/>
        <v/>
      </c>
      <c r="BI7369" t="str">
        <f t="shared" si="877"/>
        <v/>
      </c>
      <c r="BJ7369" t="str">
        <f t="shared" ca="1" si="878"/>
        <v/>
      </c>
      <c r="BK7369">
        <f t="shared" si="880"/>
        <v>1900</v>
      </c>
      <c r="BL7369">
        <f t="shared" si="881"/>
        <v>1900</v>
      </c>
      <c r="BM7369" t="str">
        <f t="shared" si="879"/>
        <v/>
      </c>
    </row>
    <row r="7370" spans="59:65">
      <c r="BG7370" t="str">
        <f t="shared" ca="1" si="875"/>
        <v/>
      </c>
      <c r="BH7370" t="str">
        <f t="shared" si="876"/>
        <v/>
      </c>
      <c r="BI7370" t="str">
        <f t="shared" si="877"/>
        <v/>
      </c>
      <c r="BJ7370" t="str">
        <f t="shared" ca="1" si="878"/>
        <v/>
      </c>
      <c r="BK7370">
        <f t="shared" si="880"/>
        <v>1900</v>
      </c>
      <c r="BL7370">
        <f t="shared" si="881"/>
        <v>1900</v>
      </c>
      <c r="BM7370" t="str">
        <f t="shared" si="879"/>
        <v/>
      </c>
    </row>
    <row r="7371" spans="59:65">
      <c r="BG7371" t="str">
        <f t="shared" ca="1" si="875"/>
        <v/>
      </c>
      <c r="BH7371" t="str">
        <f t="shared" si="876"/>
        <v/>
      </c>
      <c r="BI7371" t="str">
        <f t="shared" si="877"/>
        <v/>
      </c>
      <c r="BJ7371" t="str">
        <f t="shared" ca="1" si="878"/>
        <v/>
      </c>
      <c r="BK7371">
        <f t="shared" si="880"/>
        <v>1900</v>
      </c>
      <c r="BL7371">
        <f t="shared" si="881"/>
        <v>1900</v>
      </c>
      <c r="BM7371" t="str">
        <f t="shared" si="879"/>
        <v/>
      </c>
    </row>
    <row r="7372" spans="59:65">
      <c r="BG7372" t="str">
        <f t="shared" ca="1" si="875"/>
        <v/>
      </c>
      <c r="BH7372" t="str">
        <f t="shared" si="876"/>
        <v/>
      </c>
      <c r="BI7372" t="str">
        <f t="shared" si="877"/>
        <v/>
      </c>
      <c r="BJ7372" t="str">
        <f t="shared" ca="1" si="878"/>
        <v/>
      </c>
      <c r="BK7372">
        <f t="shared" si="880"/>
        <v>1900</v>
      </c>
      <c r="BL7372">
        <f t="shared" si="881"/>
        <v>1900</v>
      </c>
      <c r="BM7372" t="str">
        <f t="shared" si="879"/>
        <v/>
      </c>
    </row>
    <row r="7373" spans="59:65">
      <c r="BG7373" t="str">
        <f t="shared" ca="1" si="875"/>
        <v/>
      </c>
      <c r="BH7373" t="str">
        <f t="shared" si="876"/>
        <v/>
      </c>
      <c r="BI7373" t="str">
        <f t="shared" si="877"/>
        <v/>
      </c>
      <c r="BJ7373" t="str">
        <f t="shared" ca="1" si="878"/>
        <v/>
      </c>
      <c r="BK7373">
        <f t="shared" si="880"/>
        <v>1900</v>
      </c>
      <c r="BL7373">
        <f t="shared" si="881"/>
        <v>1900</v>
      </c>
      <c r="BM7373" t="str">
        <f t="shared" si="879"/>
        <v/>
      </c>
    </row>
    <row r="7374" spans="59:65">
      <c r="BG7374" t="str">
        <f t="shared" ca="1" si="875"/>
        <v/>
      </c>
      <c r="BH7374" t="str">
        <f t="shared" si="876"/>
        <v/>
      </c>
      <c r="BI7374" t="str">
        <f t="shared" si="877"/>
        <v/>
      </c>
      <c r="BJ7374" t="str">
        <f t="shared" ca="1" si="878"/>
        <v/>
      </c>
      <c r="BK7374">
        <f t="shared" si="880"/>
        <v>1900</v>
      </c>
      <c r="BL7374">
        <f t="shared" si="881"/>
        <v>1900</v>
      </c>
      <c r="BM7374" t="str">
        <f t="shared" si="879"/>
        <v/>
      </c>
    </row>
    <row r="7375" spans="59:65">
      <c r="BG7375" t="str">
        <f t="shared" ca="1" si="875"/>
        <v/>
      </c>
      <c r="BH7375" t="str">
        <f t="shared" si="876"/>
        <v/>
      </c>
      <c r="BI7375" t="str">
        <f t="shared" si="877"/>
        <v/>
      </c>
      <c r="BJ7375" t="str">
        <f t="shared" ca="1" si="878"/>
        <v/>
      </c>
      <c r="BK7375">
        <f t="shared" si="880"/>
        <v>1900</v>
      </c>
      <c r="BL7375">
        <f t="shared" si="881"/>
        <v>1900</v>
      </c>
      <c r="BM7375" t="str">
        <f t="shared" si="879"/>
        <v/>
      </c>
    </row>
    <row r="7376" spans="59:65">
      <c r="BG7376" t="str">
        <f t="shared" ca="1" si="875"/>
        <v/>
      </c>
      <c r="BH7376" t="str">
        <f t="shared" si="876"/>
        <v/>
      </c>
      <c r="BI7376" t="str">
        <f t="shared" si="877"/>
        <v/>
      </c>
      <c r="BJ7376" t="str">
        <f t="shared" ca="1" si="878"/>
        <v/>
      </c>
      <c r="BK7376">
        <f t="shared" si="880"/>
        <v>1900</v>
      </c>
      <c r="BL7376">
        <f t="shared" si="881"/>
        <v>1900</v>
      </c>
      <c r="BM7376" t="str">
        <f t="shared" si="879"/>
        <v/>
      </c>
    </row>
    <row r="7377" spans="59:65">
      <c r="BG7377" t="str">
        <f t="shared" ca="1" si="875"/>
        <v/>
      </c>
      <c r="BH7377" t="str">
        <f t="shared" si="876"/>
        <v/>
      </c>
      <c r="BI7377" t="str">
        <f t="shared" si="877"/>
        <v/>
      </c>
      <c r="BJ7377" t="str">
        <f t="shared" ca="1" si="878"/>
        <v/>
      </c>
      <c r="BK7377">
        <f t="shared" si="880"/>
        <v>1900</v>
      </c>
      <c r="BL7377">
        <f t="shared" si="881"/>
        <v>1900</v>
      </c>
      <c r="BM7377" t="str">
        <f t="shared" si="879"/>
        <v/>
      </c>
    </row>
    <row r="7378" spans="59:65">
      <c r="BG7378" t="str">
        <f t="shared" ca="1" si="875"/>
        <v/>
      </c>
      <c r="BH7378" t="str">
        <f t="shared" si="876"/>
        <v/>
      </c>
      <c r="BI7378" t="str">
        <f t="shared" si="877"/>
        <v/>
      </c>
      <c r="BJ7378" t="str">
        <f t="shared" ca="1" si="878"/>
        <v/>
      </c>
      <c r="BK7378">
        <f t="shared" si="880"/>
        <v>1900</v>
      </c>
      <c r="BL7378">
        <f t="shared" si="881"/>
        <v>1900</v>
      </c>
      <c r="BM7378" t="str">
        <f t="shared" si="879"/>
        <v/>
      </c>
    </row>
    <row r="7379" spans="59:65">
      <c r="BG7379" t="str">
        <f t="shared" ca="1" si="875"/>
        <v/>
      </c>
      <c r="BH7379" t="str">
        <f t="shared" si="876"/>
        <v/>
      </c>
      <c r="BI7379" t="str">
        <f t="shared" si="877"/>
        <v/>
      </c>
      <c r="BJ7379" t="str">
        <f t="shared" ca="1" si="878"/>
        <v/>
      </c>
      <c r="BK7379">
        <f t="shared" si="880"/>
        <v>1900</v>
      </c>
      <c r="BL7379">
        <f t="shared" si="881"/>
        <v>1900</v>
      </c>
      <c r="BM7379" t="str">
        <f t="shared" si="879"/>
        <v/>
      </c>
    </row>
    <row r="7380" spans="59:65">
      <c r="BG7380" t="str">
        <f t="shared" ca="1" si="875"/>
        <v/>
      </c>
      <c r="BH7380" t="str">
        <f t="shared" si="876"/>
        <v/>
      </c>
      <c r="BI7380" t="str">
        <f t="shared" si="877"/>
        <v/>
      </c>
      <c r="BJ7380" t="str">
        <f t="shared" ca="1" si="878"/>
        <v/>
      </c>
      <c r="BK7380">
        <f t="shared" si="880"/>
        <v>1900</v>
      </c>
      <c r="BL7380">
        <f t="shared" si="881"/>
        <v>1900</v>
      </c>
      <c r="BM7380" t="str">
        <f t="shared" si="879"/>
        <v/>
      </c>
    </row>
    <row r="7381" spans="59:65">
      <c r="BG7381" t="str">
        <f t="shared" ca="1" si="875"/>
        <v/>
      </c>
      <c r="BH7381" t="str">
        <f t="shared" si="876"/>
        <v/>
      </c>
      <c r="BI7381" t="str">
        <f t="shared" si="877"/>
        <v/>
      </c>
      <c r="BJ7381" t="str">
        <f t="shared" ca="1" si="878"/>
        <v/>
      </c>
      <c r="BK7381">
        <f t="shared" si="880"/>
        <v>1900</v>
      </c>
      <c r="BL7381">
        <f t="shared" si="881"/>
        <v>1900</v>
      </c>
      <c r="BM7381" t="str">
        <f t="shared" si="879"/>
        <v/>
      </c>
    </row>
    <row r="7382" spans="59:65">
      <c r="BG7382" t="str">
        <f t="shared" ca="1" si="875"/>
        <v/>
      </c>
      <c r="BH7382" t="str">
        <f t="shared" si="876"/>
        <v/>
      </c>
      <c r="BI7382" t="str">
        <f t="shared" si="877"/>
        <v/>
      </c>
      <c r="BJ7382" t="str">
        <f t="shared" ca="1" si="878"/>
        <v/>
      </c>
      <c r="BK7382">
        <f t="shared" si="880"/>
        <v>1900</v>
      </c>
      <c r="BL7382">
        <f t="shared" si="881"/>
        <v>1900</v>
      </c>
      <c r="BM7382" t="str">
        <f t="shared" si="879"/>
        <v/>
      </c>
    </row>
    <row r="7383" spans="59:65">
      <c r="BG7383" t="str">
        <f t="shared" ca="1" si="875"/>
        <v/>
      </c>
      <c r="BH7383" t="str">
        <f t="shared" si="876"/>
        <v/>
      </c>
      <c r="BI7383" t="str">
        <f t="shared" si="877"/>
        <v/>
      </c>
      <c r="BJ7383" t="str">
        <f t="shared" ca="1" si="878"/>
        <v/>
      </c>
      <c r="BK7383">
        <f t="shared" si="880"/>
        <v>1900</v>
      </c>
      <c r="BL7383">
        <f t="shared" si="881"/>
        <v>1900</v>
      </c>
      <c r="BM7383" t="str">
        <f t="shared" si="879"/>
        <v/>
      </c>
    </row>
    <row r="7384" spans="59:65">
      <c r="BG7384" t="str">
        <f t="shared" ca="1" si="875"/>
        <v/>
      </c>
      <c r="BH7384" t="str">
        <f t="shared" si="876"/>
        <v/>
      </c>
      <c r="BI7384" t="str">
        <f t="shared" si="877"/>
        <v/>
      </c>
      <c r="BJ7384" t="str">
        <f t="shared" ca="1" si="878"/>
        <v/>
      </c>
      <c r="BK7384">
        <f t="shared" si="880"/>
        <v>1900</v>
      </c>
      <c r="BL7384">
        <f t="shared" si="881"/>
        <v>1900</v>
      </c>
      <c r="BM7384" t="str">
        <f t="shared" si="879"/>
        <v/>
      </c>
    </row>
    <row r="7385" spans="59:65">
      <c r="BG7385" t="str">
        <f t="shared" ca="1" si="875"/>
        <v/>
      </c>
      <c r="BH7385" t="str">
        <f t="shared" si="876"/>
        <v/>
      </c>
      <c r="BI7385" t="str">
        <f t="shared" si="877"/>
        <v/>
      </c>
      <c r="BJ7385" t="str">
        <f t="shared" ca="1" si="878"/>
        <v/>
      </c>
      <c r="BK7385">
        <f t="shared" si="880"/>
        <v>1900</v>
      </c>
      <c r="BL7385">
        <f t="shared" si="881"/>
        <v>1900</v>
      </c>
      <c r="BM7385" t="str">
        <f t="shared" si="879"/>
        <v/>
      </c>
    </row>
    <row r="7386" spans="59:65">
      <c r="BG7386" t="str">
        <f t="shared" ca="1" si="875"/>
        <v/>
      </c>
      <c r="BH7386" t="str">
        <f t="shared" si="876"/>
        <v/>
      </c>
      <c r="BI7386" t="str">
        <f t="shared" si="877"/>
        <v/>
      </c>
      <c r="BJ7386" t="str">
        <f t="shared" ca="1" si="878"/>
        <v/>
      </c>
      <c r="BK7386">
        <f t="shared" si="880"/>
        <v>1900</v>
      </c>
      <c r="BL7386">
        <f t="shared" si="881"/>
        <v>1900</v>
      </c>
      <c r="BM7386" t="str">
        <f t="shared" si="879"/>
        <v/>
      </c>
    </row>
    <row r="7387" spans="59:65">
      <c r="BG7387" t="str">
        <f t="shared" ca="1" si="875"/>
        <v/>
      </c>
      <c r="BH7387" t="str">
        <f t="shared" si="876"/>
        <v/>
      </c>
      <c r="BI7387" t="str">
        <f t="shared" si="877"/>
        <v/>
      </c>
      <c r="BJ7387" t="str">
        <f t="shared" ca="1" si="878"/>
        <v/>
      </c>
      <c r="BK7387">
        <f t="shared" si="880"/>
        <v>1900</v>
      </c>
      <c r="BL7387">
        <f t="shared" si="881"/>
        <v>1900</v>
      </c>
      <c r="BM7387" t="str">
        <f t="shared" si="879"/>
        <v/>
      </c>
    </row>
    <row r="7388" spans="59:65">
      <c r="BG7388" t="str">
        <f t="shared" ca="1" si="875"/>
        <v/>
      </c>
      <c r="BH7388" t="str">
        <f t="shared" si="876"/>
        <v/>
      </c>
      <c r="BI7388" t="str">
        <f t="shared" si="877"/>
        <v/>
      </c>
      <c r="BJ7388" t="str">
        <f t="shared" ca="1" si="878"/>
        <v/>
      </c>
      <c r="BK7388">
        <f t="shared" si="880"/>
        <v>1900</v>
      </c>
      <c r="BL7388">
        <f t="shared" si="881"/>
        <v>1900</v>
      </c>
      <c r="BM7388" t="str">
        <f t="shared" si="879"/>
        <v/>
      </c>
    </row>
    <row r="7389" spans="59:65">
      <c r="BG7389" t="str">
        <f t="shared" ca="1" si="875"/>
        <v/>
      </c>
      <c r="BH7389" t="str">
        <f t="shared" si="876"/>
        <v/>
      </c>
      <c r="BI7389" t="str">
        <f t="shared" si="877"/>
        <v/>
      </c>
      <c r="BJ7389" t="str">
        <f t="shared" ca="1" si="878"/>
        <v/>
      </c>
      <c r="BK7389">
        <f t="shared" si="880"/>
        <v>1900</v>
      </c>
      <c r="BL7389">
        <f t="shared" si="881"/>
        <v>1900</v>
      </c>
      <c r="BM7389" t="str">
        <f t="shared" si="879"/>
        <v/>
      </c>
    </row>
    <row r="7390" spans="59:65">
      <c r="BG7390" t="str">
        <f t="shared" ca="1" si="875"/>
        <v/>
      </c>
      <c r="BH7390" t="str">
        <f t="shared" si="876"/>
        <v/>
      </c>
      <c r="BI7390" t="str">
        <f t="shared" si="877"/>
        <v/>
      </c>
      <c r="BJ7390" t="str">
        <f t="shared" ca="1" si="878"/>
        <v/>
      </c>
      <c r="BK7390">
        <f t="shared" si="880"/>
        <v>1900</v>
      </c>
      <c r="BL7390">
        <f t="shared" si="881"/>
        <v>1900</v>
      </c>
      <c r="BM7390" t="str">
        <f t="shared" si="879"/>
        <v/>
      </c>
    </row>
    <row r="7391" spans="59:65">
      <c r="BG7391" t="str">
        <f t="shared" ca="1" si="875"/>
        <v/>
      </c>
      <c r="BH7391" t="str">
        <f t="shared" si="876"/>
        <v/>
      </c>
      <c r="BI7391" t="str">
        <f t="shared" si="877"/>
        <v/>
      </c>
      <c r="BJ7391" t="str">
        <f t="shared" ca="1" si="878"/>
        <v/>
      </c>
      <c r="BK7391">
        <f t="shared" si="880"/>
        <v>1900</v>
      </c>
      <c r="BL7391">
        <f t="shared" si="881"/>
        <v>1900</v>
      </c>
      <c r="BM7391" t="str">
        <f t="shared" si="879"/>
        <v/>
      </c>
    </row>
    <row r="7392" spans="59:65">
      <c r="BG7392" t="str">
        <f t="shared" ca="1" si="875"/>
        <v/>
      </c>
      <c r="BH7392" t="str">
        <f t="shared" si="876"/>
        <v/>
      </c>
      <c r="BI7392" t="str">
        <f t="shared" si="877"/>
        <v/>
      </c>
      <c r="BJ7392" t="str">
        <f t="shared" ca="1" si="878"/>
        <v/>
      </c>
      <c r="BK7392">
        <f t="shared" si="880"/>
        <v>1900</v>
      </c>
      <c r="BL7392">
        <f t="shared" si="881"/>
        <v>1900</v>
      </c>
      <c r="BM7392" t="str">
        <f t="shared" si="879"/>
        <v/>
      </c>
    </row>
    <row r="7393" spans="59:65">
      <c r="BG7393" t="str">
        <f t="shared" ca="1" si="875"/>
        <v/>
      </c>
      <c r="BH7393" t="str">
        <f t="shared" si="876"/>
        <v/>
      </c>
      <c r="BI7393" t="str">
        <f t="shared" si="877"/>
        <v/>
      </c>
      <c r="BJ7393" t="str">
        <f t="shared" ca="1" si="878"/>
        <v/>
      </c>
      <c r="BK7393">
        <f t="shared" si="880"/>
        <v>1900</v>
      </c>
      <c r="BL7393">
        <f t="shared" si="881"/>
        <v>1900</v>
      </c>
      <c r="BM7393" t="str">
        <f t="shared" si="879"/>
        <v/>
      </c>
    </row>
    <row r="7394" spans="59:65">
      <c r="BG7394" t="str">
        <f t="shared" ca="1" si="875"/>
        <v/>
      </c>
      <c r="BH7394" t="str">
        <f t="shared" si="876"/>
        <v/>
      </c>
      <c r="BI7394" t="str">
        <f t="shared" si="877"/>
        <v/>
      </c>
      <c r="BJ7394" t="str">
        <f t="shared" ca="1" si="878"/>
        <v/>
      </c>
      <c r="BK7394">
        <f t="shared" si="880"/>
        <v>1900</v>
      </c>
      <c r="BL7394">
        <f t="shared" si="881"/>
        <v>1900</v>
      </c>
      <c r="BM7394" t="str">
        <f t="shared" si="879"/>
        <v/>
      </c>
    </row>
    <row r="7395" spans="59:65">
      <c r="BG7395" t="str">
        <f t="shared" ca="1" si="875"/>
        <v/>
      </c>
      <c r="BH7395" t="str">
        <f t="shared" si="876"/>
        <v/>
      </c>
      <c r="BI7395" t="str">
        <f t="shared" si="877"/>
        <v/>
      </c>
      <c r="BJ7395" t="str">
        <f t="shared" ca="1" si="878"/>
        <v/>
      </c>
      <c r="BK7395">
        <f t="shared" si="880"/>
        <v>1900</v>
      </c>
      <c r="BL7395">
        <f t="shared" si="881"/>
        <v>1900</v>
      </c>
      <c r="BM7395" t="str">
        <f t="shared" si="879"/>
        <v/>
      </c>
    </row>
    <row r="7396" spans="59:65">
      <c r="BG7396" t="str">
        <f t="shared" ca="1" si="875"/>
        <v/>
      </c>
      <c r="BH7396" t="str">
        <f t="shared" si="876"/>
        <v/>
      </c>
      <c r="BI7396" t="str">
        <f t="shared" si="877"/>
        <v/>
      </c>
      <c r="BJ7396" t="str">
        <f t="shared" ca="1" si="878"/>
        <v/>
      </c>
      <c r="BK7396">
        <f t="shared" si="880"/>
        <v>1900</v>
      </c>
      <c r="BL7396">
        <f t="shared" si="881"/>
        <v>1900</v>
      </c>
      <c r="BM7396" t="str">
        <f t="shared" si="879"/>
        <v/>
      </c>
    </row>
    <row r="7397" spans="59:65">
      <c r="BG7397" t="str">
        <f t="shared" ca="1" si="875"/>
        <v/>
      </c>
      <c r="BH7397" t="str">
        <f t="shared" si="876"/>
        <v/>
      </c>
      <c r="BI7397" t="str">
        <f t="shared" si="877"/>
        <v/>
      </c>
      <c r="BJ7397" t="str">
        <f t="shared" ca="1" si="878"/>
        <v/>
      </c>
      <c r="BK7397">
        <f t="shared" si="880"/>
        <v>1900</v>
      </c>
      <c r="BL7397">
        <f t="shared" si="881"/>
        <v>1900</v>
      </c>
      <c r="BM7397" t="str">
        <f t="shared" si="879"/>
        <v/>
      </c>
    </row>
    <row r="7398" spans="59:65">
      <c r="BG7398" t="str">
        <f t="shared" ca="1" si="875"/>
        <v/>
      </c>
      <c r="BH7398" t="str">
        <f t="shared" si="876"/>
        <v/>
      </c>
      <c r="BI7398" t="str">
        <f t="shared" si="877"/>
        <v/>
      </c>
      <c r="BJ7398" t="str">
        <f t="shared" ca="1" si="878"/>
        <v/>
      </c>
      <c r="BK7398">
        <f t="shared" si="880"/>
        <v>1900</v>
      </c>
      <c r="BL7398">
        <f t="shared" si="881"/>
        <v>1900</v>
      </c>
      <c r="BM7398" t="str">
        <f t="shared" si="879"/>
        <v/>
      </c>
    </row>
    <row r="7399" spans="59:65">
      <c r="BG7399" t="str">
        <f t="shared" ca="1" si="875"/>
        <v/>
      </c>
      <c r="BH7399" t="str">
        <f t="shared" si="876"/>
        <v/>
      </c>
      <c r="BI7399" t="str">
        <f t="shared" si="877"/>
        <v/>
      </c>
      <c r="BJ7399" t="str">
        <f t="shared" ca="1" si="878"/>
        <v/>
      </c>
      <c r="BK7399">
        <f t="shared" si="880"/>
        <v>1900</v>
      </c>
      <c r="BL7399">
        <f t="shared" si="881"/>
        <v>1900</v>
      </c>
      <c r="BM7399" t="str">
        <f t="shared" si="879"/>
        <v/>
      </c>
    </row>
    <row r="7400" spans="59:65">
      <c r="BG7400" t="str">
        <f t="shared" ca="1" si="875"/>
        <v/>
      </c>
      <c r="BH7400" t="str">
        <f t="shared" si="876"/>
        <v/>
      </c>
      <c r="BI7400" t="str">
        <f t="shared" si="877"/>
        <v/>
      </c>
      <c r="BJ7400" t="str">
        <f t="shared" ca="1" si="878"/>
        <v/>
      </c>
      <c r="BK7400">
        <f t="shared" si="880"/>
        <v>1900</v>
      </c>
      <c r="BL7400">
        <f t="shared" si="881"/>
        <v>1900</v>
      </c>
      <c r="BM7400" t="str">
        <f t="shared" si="879"/>
        <v/>
      </c>
    </row>
    <row r="7401" spans="59:65">
      <c r="BG7401" t="str">
        <f t="shared" ca="1" si="875"/>
        <v/>
      </c>
      <c r="BH7401" t="str">
        <f t="shared" si="876"/>
        <v/>
      </c>
      <c r="BI7401" t="str">
        <f t="shared" si="877"/>
        <v/>
      </c>
      <c r="BJ7401" t="str">
        <f t="shared" ca="1" si="878"/>
        <v/>
      </c>
      <c r="BK7401">
        <f t="shared" si="880"/>
        <v>1900</v>
      </c>
      <c r="BL7401">
        <f t="shared" si="881"/>
        <v>1900</v>
      </c>
      <c r="BM7401" t="str">
        <f t="shared" si="879"/>
        <v/>
      </c>
    </row>
    <row r="7402" spans="59:65">
      <c r="BG7402" t="str">
        <f t="shared" ca="1" si="875"/>
        <v/>
      </c>
      <c r="BH7402" t="str">
        <f t="shared" si="876"/>
        <v/>
      </c>
      <c r="BI7402" t="str">
        <f t="shared" si="877"/>
        <v/>
      </c>
      <c r="BJ7402" t="str">
        <f t="shared" ca="1" si="878"/>
        <v/>
      </c>
      <c r="BK7402">
        <f t="shared" si="880"/>
        <v>1900</v>
      </c>
      <c r="BL7402">
        <f t="shared" si="881"/>
        <v>1900</v>
      </c>
      <c r="BM7402" t="str">
        <f t="shared" si="879"/>
        <v/>
      </c>
    </row>
    <row r="7403" spans="59:65">
      <c r="BG7403" t="str">
        <f t="shared" ca="1" si="875"/>
        <v/>
      </c>
      <c r="BH7403" t="str">
        <f t="shared" si="876"/>
        <v/>
      </c>
      <c r="BI7403" t="str">
        <f t="shared" si="877"/>
        <v/>
      </c>
      <c r="BJ7403" t="str">
        <f t="shared" ca="1" si="878"/>
        <v/>
      </c>
      <c r="BK7403">
        <f t="shared" si="880"/>
        <v>1900</v>
      </c>
      <c r="BL7403">
        <f t="shared" si="881"/>
        <v>1900</v>
      </c>
      <c r="BM7403" t="str">
        <f t="shared" si="879"/>
        <v/>
      </c>
    </row>
    <row r="7404" spans="59:65">
      <c r="BG7404" t="str">
        <f t="shared" ca="1" si="875"/>
        <v/>
      </c>
      <c r="BH7404" t="str">
        <f t="shared" si="876"/>
        <v/>
      </c>
      <c r="BI7404" t="str">
        <f t="shared" si="877"/>
        <v/>
      </c>
      <c r="BJ7404" t="str">
        <f t="shared" ca="1" si="878"/>
        <v/>
      </c>
      <c r="BK7404">
        <f t="shared" si="880"/>
        <v>1900</v>
      </c>
      <c r="BL7404">
        <f t="shared" si="881"/>
        <v>1900</v>
      </c>
      <c r="BM7404" t="str">
        <f t="shared" si="879"/>
        <v/>
      </c>
    </row>
    <row r="7405" spans="59:65">
      <c r="BG7405" t="str">
        <f t="shared" ca="1" si="875"/>
        <v/>
      </c>
      <c r="BH7405" t="str">
        <f t="shared" si="876"/>
        <v/>
      </c>
      <c r="BI7405" t="str">
        <f t="shared" si="877"/>
        <v/>
      </c>
      <c r="BJ7405" t="str">
        <f t="shared" ca="1" si="878"/>
        <v/>
      </c>
      <c r="BK7405">
        <f t="shared" si="880"/>
        <v>1900</v>
      </c>
      <c r="BL7405">
        <f t="shared" si="881"/>
        <v>1900</v>
      </c>
      <c r="BM7405" t="str">
        <f t="shared" si="879"/>
        <v/>
      </c>
    </row>
    <row r="7406" spans="59:65">
      <c r="BG7406" t="str">
        <f t="shared" ca="1" si="875"/>
        <v/>
      </c>
      <c r="BH7406" t="str">
        <f t="shared" si="876"/>
        <v/>
      </c>
      <c r="BI7406" t="str">
        <f t="shared" si="877"/>
        <v/>
      </c>
      <c r="BJ7406" t="str">
        <f t="shared" ca="1" si="878"/>
        <v/>
      </c>
      <c r="BK7406">
        <f t="shared" si="880"/>
        <v>1900</v>
      </c>
      <c r="BL7406">
        <f t="shared" si="881"/>
        <v>1900</v>
      </c>
      <c r="BM7406" t="str">
        <f t="shared" si="879"/>
        <v/>
      </c>
    </row>
    <row r="7407" spans="59:65">
      <c r="BG7407" t="str">
        <f t="shared" ca="1" si="875"/>
        <v/>
      </c>
      <c r="BH7407" t="str">
        <f t="shared" si="876"/>
        <v/>
      </c>
      <c r="BI7407" t="str">
        <f t="shared" si="877"/>
        <v/>
      </c>
      <c r="BJ7407" t="str">
        <f t="shared" ca="1" si="878"/>
        <v/>
      </c>
      <c r="BK7407">
        <f t="shared" si="880"/>
        <v>1900</v>
      </c>
      <c r="BL7407">
        <f t="shared" si="881"/>
        <v>1900</v>
      </c>
      <c r="BM7407" t="str">
        <f t="shared" si="879"/>
        <v/>
      </c>
    </row>
    <row r="7408" spans="59:65">
      <c r="BG7408" t="str">
        <f t="shared" ca="1" si="875"/>
        <v/>
      </c>
      <c r="BH7408" t="str">
        <f t="shared" si="876"/>
        <v/>
      </c>
      <c r="BI7408" t="str">
        <f t="shared" si="877"/>
        <v/>
      </c>
      <c r="BJ7408" t="str">
        <f t="shared" ca="1" si="878"/>
        <v/>
      </c>
      <c r="BK7408">
        <f t="shared" si="880"/>
        <v>1900</v>
      </c>
      <c r="BL7408">
        <f t="shared" si="881"/>
        <v>1900</v>
      </c>
      <c r="BM7408" t="str">
        <f t="shared" si="879"/>
        <v/>
      </c>
    </row>
    <row r="7409" spans="59:65">
      <c r="BG7409" t="str">
        <f t="shared" ca="1" si="875"/>
        <v/>
      </c>
      <c r="BH7409" t="str">
        <f t="shared" si="876"/>
        <v/>
      </c>
      <c r="BI7409" t="str">
        <f t="shared" si="877"/>
        <v/>
      </c>
      <c r="BJ7409" t="str">
        <f t="shared" ca="1" si="878"/>
        <v/>
      </c>
      <c r="BK7409">
        <f t="shared" si="880"/>
        <v>1900</v>
      </c>
      <c r="BL7409">
        <f t="shared" si="881"/>
        <v>1900</v>
      </c>
      <c r="BM7409" t="str">
        <f t="shared" si="879"/>
        <v/>
      </c>
    </row>
    <row r="7410" spans="59:65">
      <c r="BG7410" t="str">
        <f t="shared" ca="1" si="875"/>
        <v/>
      </c>
      <c r="BH7410" t="str">
        <f t="shared" si="876"/>
        <v/>
      </c>
      <c r="BI7410" t="str">
        <f t="shared" si="877"/>
        <v/>
      </c>
      <c r="BJ7410" t="str">
        <f t="shared" ca="1" si="878"/>
        <v/>
      </c>
      <c r="BK7410">
        <f t="shared" si="880"/>
        <v>1900</v>
      </c>
      <c r="BL7410">
        <f t="shared" si="881"/>
        <v>1900</v>
      </c>
      <c r="BM7410" t="str">
        <f t="shared" si="879"/>
        <v/>
      </c>
    </row>
    <row r="7411" spans="59:65">
      <c r="BG7411" t="str">
        <f t="shared" ca="1" si="875"/>
        <v/>
      </c>
      <c r="BH7411" t="str">
        <f t="shared" si="876"/>
        <v/>
      </c>
      <c r="BI7411" t="str">
        <f t="shared" si="877"/>
        <v/>
      </c>
      <c r="BJ7411" t="str">
        <f t="shared" ca="1" si="878"/>
        <v/>
      </c>
      <c r="BK7411">
        <f t="shared" si="880"/>
        <v>1900</v>
      </c>
      <c r="BL7411">
        <f t="shared" si="881"/>
        <v>1900</v>
      </c>
      <c r="BM7411" t="str">
        <f t="shared" si="879"/>
        <v/>
      </c>
    </row>
    <row r="7412" spans="59:65">
      <c r="BG7412" t="str">
        <f t="shared" ca="1" si="875"/>
        <v/>
      </c>
      <c r="BH7412" t="str">
        <f t="shared" si="876"/>
        <v/>
      </c>
      <c r="BI7412" t="str">
        <f t="shared" si="877"/>
        <v/>
      </c>
      <c r="BJ7412" t="str">
        <f t="shared" ca="1" si="878"/>
        <v/>
      </c>
      <c r="BK7412">
        <f t="shared" si="880"/>
        <v>1900</v>
      </c>
      <c r="BL7412">
        <f t="shared" si="881"/>
        <v>1900</v>
      </c>
      <c r="BM7412" t="str">
        <f t="shared" si="879"/>
        <v/>
      </c>
    </row>
    <row r="7413" spans="59:65">
      <c r="BG7413" t="str">
        <f t="shared" ca="1" si="875"/>
        <v/>
      </c>
      <c r="BH7413" t="str">
        <f t="shared" si="876"/>
        <v/>
      </c>
      <c r="BI7413" t="str">
        <f t="shared" si="877"/>
        <v/>
      </c>
      <c r="BJ7413" t="str">
        <f t="shared" ca="1" si="878"/>
        <v/>
      </c>
      <c r="BK7413">
        <f t="shared" si="880"/>
        <v>1900</v>
      </c>
      <c r="BL7413">
        <f t="shared" si="881"/>
        <v>1900</v>
      </c>
      <c r="BM7413" t="str">
        <f t="shared" si="879"/>
        <v/>
      </c>
    </row>
    <row r="7414" spans="59:65">
      <c r="BG7414" t="str">
        <f t="shared" ca="1" si="875"/>
        <v/>
      </c>
      <c r="BH7414" t="str">
        <f t="shared" si="876"/>
        <v/>
      </c>
      <c r="BI7414" t="str">
        <f t="shared" si="877"/>
        <v/>
      </c>
      <c r="BJ7414" t="str">
        <f t="shared" ca="1" si="878"/>
        <v/>
      </c>
      <c r="BK7414">
        <f t="shared" si="880"/>
        <v>1900</v>
      </c>
      <c r="BL7414">
        <f t="shared" si="881"/>
        <v>1900</v>
      </c>
      <c r="BM7414" t="str">
        <f t="shared" si="879"/>
        <v/>
      </c>
    </row>
    <row r="7415" spans="59:65">
      <c r="BG7415" t="str">
        <f t="shared" ca="1" si="875"/>
        <v/>
      </c>
      <c r="BH7415" t="str">
        <f t="shared" si="876"/>
        <v/>
      </c>
      <c r="BI7415" t="str">
        <f t="shared" si="877"/>
        <v/>
      </c>
      <c r="BJ7415" t="str">
        <f t="shared" ca="1" si="878"/>
        <v/>
      </c>
      <c r="BK7415">
        <f t="shared" si="880"/>
        <v>1900</v>
      </c>
      <c r="BL7415">
        <f t="shared" si="881"/>
        <v>1900</v>
      </c>
      <c r="BM7415" t="str">
        <f t="shared" si="879"/>
        <v/>
      </c>
    </row>
    <row r="7416" spans="59:65">
      <c r="BG7416" t="str">
        <f t="shared" ca="1" si="875"/>
        <v/>
      </c>
      <c r="BH7416" t="str">
        <f t="shared" si="876"/>
        <v/>
      </c>
      <c r="BI7416" t="str">
        <f t="shared" si="877"/>
        <v/>
      </c>
      <c r="BJ7416" t="str">
        <f t="shared" ca="1" si="878"/>
        <v/>
      </c>
      <c r="BK7416">
        <f t="shared" si="880"/>
        <v>1900</v>
      </c>
      <c r="BL7416">
        <f t="shared" si="881"/>
        <v>1900</v>
      </c>
      <c r="BM7416" t="str">
        <f t="shared" si="879"/>
        <v/>
      </c>
    </row>
    <row r="7417" spans="59:65">
      <c r="BG7417" t="str">
        <f t="shared" ref="BG7417:BG7480" ca="1" si="882">IF(A7417="","",DATEDIF(J7417,TODAY(),"y"))</f>
        <v/>
      </c>
      <c r="BH7417" t="str">
        <f t="shared" ref="BH7417:BH7480" si="883">IF(A7417="","",IF(BG7417&lt;61,"Moins de 61",IF(BG7417&lt;66,"61 à 65",IF(BG7417&lt;71,"66 à 70",IF(BG7417&lt;76,"71 à 75",IF(BG7417&lt;81,"76 à 80",IF(BG7417&lt;86,"81 à 85",IF(BG7417&lt;91,"86 à 90",IF(BG7417&lt;96,"91 à 95",IF(BG7417&lt;101,"96 à 100",IF(BG7417&gt;=101,"101 et plus","")))))))))))</f>
        <v/>
      </c>
      <c r="BI7417" t="str">
        <f t="shared" ref="BI7417:BI7480" si="884">IF(B7417="","",IF(BG7417&lt;66,"Moins de 66",IF(BG7417&lt;71,"66 à 70",IF(BG7417&lt;76,"71 à 75",IF(BG7417&lt;81,"76 à 80",IF(BG7417&gt;=81,"plus de 80",""))))))</f>
        <v/>
      </c>
      <c r="BJ7417" t="str">
        <f t="shared" ref="BJ7417:BJ7480" ca="1" si="885">IF(A7417="","",DATEDIF(L7417,TODAY(),"y"))</f>
        <v/>
      </c>
      <c r="BK7417">
        <f t="shared" si="880"/>
        <v>1900</v>
      </c>
      <c r="BL7417">
        <f t="shared" si="881"/>
        <v>1900</v>
      </c>
      <c r="BM7417" t="str">
        <f t="shared" si="879"/>
        <v/>
      </c>
    </row>
    <row r="7418" spans="59:65">
      <c r="BG7418" t="str">
        <f t="shared" ca="1" si="882"/>
        <v/>
      </c>
      <c r="BH7418" t="str">
        <f t="shared" si="883"/>
        <v/>
      </c>
      <c r="BI7418" t="str">
        <f t="shared" si="884"/>
        <v/>
      </c>
      <c r="BJ7418" t="str">
        <f t="shared" ca="1" si="885"/>
        <v/>
      </c>
      <c r="BK7418">
        <f t="shared" si="880"/>
        <v>1900</v>
      </c>
      <c r="BL7418">
        <f t="shared" si="881"/>
        <v>1900</v>
      </c>
      <c r="BM7418" t="str">
        <f t="shared" si="879"/>
        <v/>
      </c>
    </row>
    <row r="7419" spans="59:65">
      <c r="BG7419" t="str">
        <f t="shared" ca="1" si="882"/>
        <v/>
      </c>
      <c r="BH7419" t="str">
        <f t="shared" si="883"/>
        <v/>
      </c>
      <c r="BI7419" t="str">
        <f t="shared" si="884"/>
        <v/>
      </c>
      <c r="BJ7419" t="str">
        <f t="shared" ca="1" si="885"/>
        <v/>
      </c>
      <c r="BK7419">
        <f t="shared" si="880"/>
        <v>1900</v>
      </c>
      <c r="BL7419">
        <f t="shared" si="881"/>
        <v>1900</v>
      </c>
      <c r="BM7419" t="str">
        <f t="shared" si="879"/>
        <v/>
      </c>
    </row>
    <row r="7420" spans="59:65">
      <c r="BG7420" t="str">
        <f t="shared" ca="1" si="882"/>
        <v/>
      </c>
      <c r="BH7420" t="str">
        <f t="shared" si="883"/>
        <v/>
      </c>
      <c r="BI7420" t="str">
        <f t="shared" si="884"/>
        <v/>
      </c>
      <c r="BJ7420" t="str">
        <f t="shared" ca="1" si="885"/>
        <v/>
      </c>
      <c r="BK7420">
        <f t="shared" si="880"/>
        <v>1900</v>
      </c>
      <c r="BL7420">
        <f t="shared" si="881"/>
        <v>1900</v>
      </c>
      <c r="BM7420" t="str">
        <f t="shared" si="879"/>
        <v/>
      </c>
    </row>
    <row r="7421" spans="59:65">
      <c r="BG7421" t="str">
        <f t="shared" ca="1" si="882"/>
        <v/>
      </c>
      <c r="BH7421" t="str">
        <f t="shared" si="883"/>
        <v/>
      </c>
      <c r="BI7421" t="str">
        <f t="shared" si="884"/>
        <v/>
      </c>
      <c r="BJ7421" t="str">
        <f t="shared" ca="1" si="885"/>
        <v/>
      </c>
      <c r="BK7421">
        <f t="shared" si="880"/>
        <v>1900</v>
      </c>
      <c r="BL7421">
        <f t="shared" si="881"/>
        <v>1900</v>
      </c>
      <c r="BM7421" t="str">
        <f t="shared" si="879"/>
        <v/>
      </c>
    </row>
    <row r="7422" spans="59:65">
      <c r="BG7422" t="str">
        <f t="shared" ca="1" si="882"/>
        <v/>
      </c>
      <c r="BH7422" t="str">
        <f t="shared" si="883"/>
        <v/>
      </c>
      <c r="BI7422" t="str">
        <f t="shared" si="884"/>
        <v/>
      </c>
      <c r="BJ7422" t="str">
        <f t="shared" ca="1" si="885"/>
        <v/>
      </c>
      <c r="BK7422">
        <f t="shared" si="880"/>
        <v>1900</v>
      </c>
      <c r="BL7422">
        <f t="shared" si="881"/>
        <v>1900</v>
      </c>
      <c r="BM7422" t="str">
        <f t="shared" si="879"/>
        <v/>
      </c>
    </row>
    <row r="7423" spans="59:65">
      <c r="BG7423" t="str">
        <f t="shared" ca="1" si="882"/>
        <v/>
      </c>
      <c r="BH7423" t="str">
        <f t="shared" si="883"/>
        <v/>
      </c>
      <c r="BI7423" t="str">
        <f t="shared" si="884"/>
        <v/>
      </c>
      <c r="BJ7423" t="str">
        <f t="shared" ca="1" si="885"/>
        <v/>
      </c>
      <c r="BK7423">
        <f t="shared" si="880"/>
        <v>1900</v>
      </c>
      <c r="BL7423">
        <f t="shared" si="881"/>
        <v>1900</v>
      </c>
      <c r="BM7423" t="str">
        <f t="shared" si="879"/>
        <v/>
      </c>
    </row>
    <row r="7424" spans="59:65">
      <c r="BG7424" t="str">
        <f t="shared" ca="1" si="882"/>
        <v/>
      </c>
      <c r="BH7424" t="str">
        <f t="shared" si="883"/>
        <v/>
      </c>
      <c r="BI7424" t="str">
        <f t="shared" si="884"/>
        <v/>
      </c>
      <c r="BJ7424" t="str">
        <f t="shared" ca="1" si="885"/>
        <v/>
      </c>
      <c r="BK7424">
        <f t="shared" si="880"/>
        <v>1900</v>
      </c>
      <c r="BL7424">
        <f t="shared" si="881"/>
        <v>1900</v>
      </c>
      <c r="BM7424" t="str">
        <f t="shared" si="879"/>
        <v/>
      </c>
    </row>
    <row r="7425" spans="59:65">
      <c r="BG7425" t="str">
        <f t="shared" ca="1" si="882"/>
        <v/>
      </c>
      <c r="BH7425" t="str">
        <f t="shared" si="883"/>
        <v/>
      </c>
      <c r="BI7425" t="str">
        <f t="shared" si="884"/>
        <v/>
      </c>
      <c r="BJ7425" t="str">
        <f t="shared" ca="1" si="885"/>
        <v/>
      </c>
      <c r="BK7425">
        <f t="shared" si="880"/>
        <v>1900</v>
      </c>
      <c r="BL7425">
        <f t="shared" si="881"/>
        <v>1900</v>
      </c>
      <c r="BM7425" t="str">
        <f t="shared" si="879"/>
        <v/>
      </c>
    </row>
    <row r="7426" spans="59:65">
      <c r="BG7426" t="str">
        <f t="shared" ca="1" si="882"/>
        <v/>
      </c>
      <c r="BH7426" t="str">
        <f t="shared" si="883"/>
        <v/>
      </c>
      <c r="BI7426" t="str">
        <f t="shared" si="884"/>
        <v/>
      </c>
      <c r="BJ7426" t="str">
        <f t="shared" ca="1" si="885"/>
        <v/>
      </c>
      <c r="BK7426">
        <f t="shared" si="880"/>
        <v>1900</v>
      </c>
      <c r="BL7426">
        <f t="shared" si="881"/>
        <v>1900</v>
      </c>
      <c r="BM7426" t="str">
        <f t="shared" ref="BM7426:BM7489" si="886">IF(A7426="","",IF(O7426="Adhérent",BG7426,""))</f>
        <v/>
      </c>
    </row>
    <row r="7427" spans="59:65">
      <c r="BG7427" t="str">
        <f t="shared" ca="1" si="882"/>
        <v/>
      </c>
      <c r="BH7427" t="str">
        <f t="shared" si="883"/>
        <v/>
      </c>
      <c r="BI7427" t="str">
        <f t="shared" si="884"/>
        <v/>
      </c>
      <c r="BJ7427" t="str">
        <f t="shared" ca="1" si="885"/>
        <v/>
      </c>
      <c r="BK7427">
        <f t="shared" ref="BK7427:BK7490" si="887">YEAR(L7427)</f>
        <v>1900</v>
      </c>
      <c r="BL7427">
        <f t="shared" ref="BL7427:BL7490" si="888">YEAR(E7427)</f>
        <v>1900</v>
      </c>
      <c r="BM7427" t="str">
        <f t="shared" si="886"/>
        <v/>
      </c>
    </row>
    <row r="7428" spans="59:65">
      <c r="BG7428" t="str">
        <f t="shared" ca="1" si="882"/>
        <v/>
      </c>
      <c r="BH7428" t="str">
        <f t="shared" si="883"/>
        <v/>
      </c>
      <c r="BI7428" t="str">
        <f t="shared" si="884"/>
        <v/>
      </c>
      <c r="BJ7428" t="str">
        <f t="shared" ca="1" si="885"/>
        <v/>
      </c>
      <c r="BK7428">
        <f t="shared" si="887"/>
        <v>1900</v>
      </c>
      <c r="BL7428">
        <f t="shared" si="888"/>
        <v>1900</v>
      </c>
      <c r="BM7428" t="str">
        <f t="shared" si="886"/>
        <v/>
      </c>
    </row>
    <row r="7429" spans="59:65">
      <c r="BG7429" t="str">
        <f t="shared" ca="1" si="882"/>
        <v/>
      </c>
      <c r="BH7429" t="str">
        <f t="shared" si="883"/>
        <v/>
      </c>
      <c r="BI7429" t="str">
        <f t="shared" si="884"/>
        <v/>
      </c>
      <c r="BJ7429" t="str">
        <f t="shared" ca="1" si="885"/>
        <v/>
      </c>
      <c r="BK7429">
        <f t="shared" si="887"/>
        <v>1900</v>
      </c>
      <c r="BL7429">
        <f t="shared" si="888"/>
        <v>1900</v>
      </c>
      <c r="BM7429" t="str">
        <f t="shared" si="886"/>
        <v/>
      </c>
    </row>
    <row r="7430" spans="59:65">
      <c r="BG7430" t="str">
        <f t="shared" ca="1" si="882"/>
        <v/>
      </c>
      <c r="BH7430" t="str">
        <f t="shared" si="883"/>
        <v/>
      </c>
      <c r="BI7430" t="str">
        <f t="shared" si="884"/>
        <v/>
      </c>
      <c r="BJ7430" t="str">
        <f t="shared" ca="1" si="885"/>
        <v/>
      </c>
      <c r="BK7430">
        <f t="shared" si="887"/>
        <v>1900</v>
      </c>
      <c r="BL7430">
        <f t="shared" si="888"/>
        <v>1900</v>
      </c>
      <c r="BM7430" t="str">
        <f t="shared" si="886"/>
        <v/>
      </c>
    </row>
    <row r="7431" spans="59:65">
      <c r="BG7431" t="str">
        <f t="shared" ca="1" si="882"/>
        <v/>
      </c>
      <c r="BH7431" t="str">
        <f t="shared" si="883"/>
        <v/>
      </c>
      <c r="BI7431" t="str">
        <f t="shared" si="884"/>
        <v/>
      </c>
      <c r="BJ7431" t="str">
        <f t="shared" ca="1" si="885"/>
        <v/>
      </c>
      <c r="BK7431">
        <f t="shared" si="887"/>
        <v>1900</v>
      </c>
      <c r="BL7431">
        <f t="shared" si="888"/>
        <v>1900</v>
      </c>
      <c r="BM7431" t="str">
        <f t="shared" si="886"/>
        <v/>
      </c>
    </row>
    <row r="7432" spans="59:65">
      <c r="BG7432" t="str">
        <f t="shared" ca="1" si="882"/>
        <v/>
      </c>
      <c r="BH7432" t="str">
        <f t="shared" si="883"/>
        <v/>
      </c>
      <c r="BI7432" t="str">
        <f t="shared" si="884"/>
        <v/>
      </c>
      <c r="BJ7432" t="str">
        <f t="shared" ca="1" si="885"/>
        <v/>
      </c>
      <c r="BK7432">
        <f t="shared" si="887"/>
        <v>1900</v>
      </c>
      <c r="BL7432">
        <f t="shared" si="888"/>
        <v>1900</v>
      </c>
      <c r="BM7432" t="str">
        <f t="shared" si="886"/>
        <v/>
      </c>
    </row>
    <row r="7433" spans="59:65">
      <c r="BG7433" t="str">
        <f t="shared" ca="1" si="882"/>
        <v/>
      </c>
      <c r="BH7433" t="str">
        <f t="shared" si="883"/>
        <v/>
      </c>
      <c r="BI7433" t="str">
        <f t="shared" si="884"/>
        <v/>
      </c>
      <c r="BJ7433" t="str">
        <f t="shared" ca="1" si="885"/>
        <v/>
      </c>
      <c r="BK7433">
        <f t="shared" si="887"/>
        <v>1900</v>
      </c>
      <c r="BL7433">
        <f t="shared" si="888"/>
        <v>1900</v>
      </c>
      <c r="BM7433" t="str">
        <f t="shared" si="886"/>
        <v/>
      </c>
    </row>
    <row r="7434" spans="59:65">
      <c r="BG7434" t="str">
        <f t="shared" ca="1" si="882"/>
        <v/>
      </c>
      <c r="BH7434" t="str">
        <f t="shared" si="883"/>
        <v/>
      </c>
      <c r="BI7434" t="str">
        <f t="shared" si="884"/>
        <v/>
      </c>
      <c r="BJ7434" t="str">
        <f t="shared" ca="1" si="885"/>
        <v/>
      </c>
      <c r="BK7434">
        <f t="shared" si="887"/>
        <v>1900</v>
      </c>
      <c r="BL7434">
        <f t="shared" si="888"/>
        <v>1900</v>
      </c>
      <c r="BM7434" t="str">
        <f t="shared" si="886"/>
        <v/>
      </c>
    </row>
    <row r="7435" spans="59:65">
      <c r="BG7435" t="str">
        <f t="shared" ca="1" si="882"/>
        <v/>
      </c>
      <c r="BH7435" t="str">
        <f t="shared" si="883"/>
        <v/>
      </c>
      <c r="BI7435" t="str">
        <f t="shared" si="884"/>
        <v/>
      </c>
      <c r="BJ7435" t="str">
        <f t="shared" ca="1" si="885"/>
        <v/>
      </c>
      <c r="BK7435">
        <f t="shared" si="887"/>
        <v>1900</v>
      </c>
      <c r="BL7435">
        <f t="shared" si="888"/>
        <v>1900</v>
      </c>
      <c r="BM7435" t="str">
        <f t="shared" si="886"/>
        <v/>
      </c>
    </row>
    <row r="7436" spans="59:65">
      <c r="BG7436" t="str">
        <f t="shared" ca="1" si="882"/>
        <v/>
      </c>
      <c r="BH7436" t="str">
        <f t="shared" si="883"/>
        <v/>
      </c>
      <c r="BI7436" t="str">
        <f t="shared" si="884"/>
        <v/>
      </c>
      <c r="BJ7436" t="str">
        <f t="shared" ca="1" si="885"/>
        <v/>
      </c>
      <c r="BK7436">
        <f t="shared" si="887"/>
        <v>1900</v>
      </c>
      <c r="BL7436">
        <f t="shared" si="888"/>
        <v>1900</v>
      </c>
      <c r="BM7436" t="str">
        <f t="shared" si="886"/>
        <v/>
      </c>
    </row>
    <row r="7437" spans="59:65">
      <c r="BG7437" t="str">
        <f t="shared" ca="1" si="882"/>
        <v/>
      </c>
      <c r="BH7437" t="str">
        <f t="shared" si="883"/>
        <v/>
      </c>
      <c r="BI7437" t="str">
        <f t="shared" si="884"/>
        <v/>
      </c>
      <c r="BJ7437" t="str">
        <f t="shared" ca="1" si="885"/>
        <v/>
      </c>
      <c r="BK7437">
        <f t="shared" si="887"/>
        <v>1900</v>
      </c>
      <c r="BL7437">
        <f t="shared" si="888"/>
        <v>1900</v>
      </c>
      <c r="BM7437" t="str">
        <f t="shared" si="886"/>
        <v/>
      </c>
    </row>
    <row r="7438" spans="59:65">
      <c r="BG7438" t="str">
        <f t="shared" ca="1" si="882"/>
        <v/>
      </c>
      <c r="BH7438" t="str">
        <f t="shared" si="883"/>
        <v/>
      </c>
      <c r="BI7438" t="str">
        <f t="shared" si="884"/>
        <v/>
      </c>
      <c r="BJ7438" t="str">
        <f t="shared" ca="1" si="885"/>
        <v/>
      </c>
      <c r="BK7438">
        <f t="shared" si="887"/>
        <v>1900</v>
      </c>
      <c r="BL7438">
        <f t="shared" si="888"/>
        <v>1900</v>
      </c>
      <c r="BM7438" t="str">
        <f t="shared" si="886"/>
        <v/>
      </c>
    </row>
    <row r="7439" spans="59:65">
      <c r="BG7439" t="str">
        <f t="shared" ca="1" si="882"/>
        <v/>
      </c>
      <c r="BH7439" t="str">
        <f t="shared" si="883"/>
        <v/>
      </c>
      <c r="BI7439" t="str">
        <f t="shared" si="884"/>
        <v/>
      </c>
      <c r="BJ7439" t="str">
        <f t="shared" ca="1" si="885"/>
        <v/>
      </c>
      <c r="BK7439">
        <f t="shared" si="887"/>
        <v>1900</v>
      </c>
      <c r="BL7439">
        <f t="shared" si="888"/>
        <v>1900</v>
      </c>
      <c r="BM7439" t="str">
        <f t="shared" si="886"/>
        <v/>
      </c>
    </row>
    <row r="7440" spans="59:65">
      <c r="BG7440" t="str">
        <f t="shared" ca="1" si="882"/>
        <v/>
      </c>
      <c r="BH7440" t="str">
        <f t="shared" si="883"/>
        <v/>
      </c>
      <c r="BI7440" t="str">
        <f t="shared" si="884"/>
        <v/>
      </c>
      <c r="BJ7440" t="str">
        <f t="shared" ca="1" si="885"/>
        <v/>
      </c>
      <c r="BK7440">
        <f t="shared" si="887"/>
        <v>1900</v>
      </c>
      <c r="BL7440">
        <f t="shared" si="888"/>
        <v>1900</v>
      </c>
      <c r="BM7440" t="str">
        <f t="shared" si="886"/>
        <v/>
      </c>
    </row>
    <row r="7441" spans="59:65">
      <c r="BG7441" t="str">
        <f t="shared" ca="1" si="882"/>
        <v/>
      </c>
      <c r="BH7441" t="str">
        <f t="shared" si="883"/>
        <v/>
      </c>
      <c r="BI7441" t="str">
        <f t="shared" si="884"/>
        <v/>
      </c>
      <c r="BJ7441" t="str">
        <f t="shared" ca="1" si="885"/>
        <v/>
      </c>
      <c r="BK7441">
        <f t="shared" si="887"/>
        <v>1900</v>
      </c>
      <c r="BL7441">
        <f t="shared" si="888"/>
        <v>1900</v>
      </c>
      <c r="BM7441" t="str">
        <f t="shared" si="886"/>
        <v/>
      </c>
    </row>
    <row r="7442" spans="59:65">
      <c r="BG7442" t="str">
        <f t="shared" ca="1" si="882"/>
        <v/>
      </c>
      <c r="BH7442" t="str">
        <f t="shared" si="883"/>
        <v/>
      </c>
      <c r="BI7442" t="str">
        <f t="shared" si="884"/>
        <v/>
      </c>
      <c r="BJ7442" t="str">
        <f t="shared" ca="1" si="885"/>
        <v/>
      </c>
      <c r="BK7442">
        <f t="shared" si="887"/>
        <v>1900</v>
      </c>
      <c r="BL7442">
        <f t="shared" si="888"/>
        <v>1900</v>
      </c>
      <c r="BM7442" t="str">
        <f t="shared" si="886"/>
        <v/>
      </c>
    </row>
    <row r="7443" spans="59:65">
      <c r="BG7443" t="str">
        <f t="shared" ca="1" si="882"/>
        <v/>
      </c>
      <c r="BH7443" t="str">
        <f t="shared" si="883"/>
        <v/>
      </c>
      <c r="BI7443" t="str">
        <f t="shared" si="884"/>
        <v/>
      </c>
      <c r="BJ7443" t="str">
        <f t="shared" ca="1" si="885"/>
        <v/>
      </c>
      <c r="BK7443">
        <f t="shared" si="887"/>
        <v>1900</v>
      </c>
      <c r="BL7443">
        <f t="shared" si="888"/>
        <v>1900</v>
      </c>
      <c r="BM7443" t="str">
        <f t="shared" si="886"/>
        <v/>
      </c>
    </row>
    <row r="7444" spans="59:65">
      <c r="BG7444" t="str">
        <f t="shared" ca="1" si="882"/>
        <v/>
      </c>
      <c r="BH7444" t="str">
        <f t="shared" si="883"/>
        <v/>
      </c>
      <c r="BI7444" t="str">
        <f t="shared" si="884"/>
        <v/>
      </c>
      <c r="BJ7444" t="str">
        <f t="shared" ca="1" si="885"/>
        <v/>
      </c>
      <c r="BK7444">
        <f t="shared" si="887"/>
        <v>1900</v>
      </c>
      <c r="BL7444">
        <f t="shared" si="888"/>
        <v>1900</v>
      </c>
      <c r="BM7444" t="str">
        <f t="shared" si="886"/>
        <v/>
      </c>
    </row>
    <row r="7445" spans="59:65">
      <c r="BG7445" t="str">
        <f t="shared" ca="1" si="882"/>
        <v/>
      </c>
      <c r="BH7445" t="str">
        <f t="shared" si="883"/>
        <v/>
      </c>
      <c r="BI7445" t="str">
        <f t="shared" si="884"/>
        <v/>
      </c>
      <c r="BJ7445" t="str">
        <f t="shared" ca="1" si="885"/>
        <v/>
      </c>
      <c r="BK7445">
        <f t="shared" si="887"/>
        <v>1900</v>
      </c>
      <c r="BL7445">
        <f t="shared" si="888"/>
        <v>1900</v>
      </c>
      <c r="BM7445" t="str">
        <f t="shared" si="886"/>
        <v/>
      </c>
    </row>
    <row r="7446" spans="59:65">
      <c r="BG7446" t="str">
        <f t="shared" ca="1" si="882"/>
        <v/>
      </c>
      <c r="BH7446" t="str">
        <f t="shared" si="883"/>
        <v/>
      </c>
      <c r="BI7446" t="str">
        <f t="shared" si="884"/>
        <v/>
      </c>
      <c r="BJ7446" t="str">
        <f t="shared" ca="1" si="885"/>
        <v/>
      </c>
      <c r="BK7446">
        <f t="shared" si="887"/>
        <v>1900</v>
      </c>
      <c r="BL7446">
        <f t="shared" si="888"/>
        <v>1900</v>
      </c>
      <c r="BM7446" t="str">
        <f t="shared" si="886"/>
        <v/>
      </c>
    </row>
    <row r="7447" spans="59:65">
      <c r="BG7447" t="str">
        <f t="shared" ca="1" si="882"/>
        <v/>
      </c>
      <c r="BH7447" t="str">
        <f t="shared" si="883"/>
        <v/>
      </c>
      <c r="BI7447" t="str">
        <f t="shared" si="884"/>
        <v/>
      </c>
      <c r="BJ7447" t="str">
        <f t="shared" ca="1" si="885"/>
        <v/>
      </c>
      <c r="BK7447">
        <f t="shared" si="887"/>
        <v>1900</v>
      </c>
      <c r="BL7447">
        <f t="shared" si="888"/>
        <v>1900</v>
      </c>
      <c r="BM7447" t="str">
        <f t="shared" si="886"/>
        <v/>
      </c>
    </row>
    <row r="7448" spans="59:65">
      <c r="BG7448" t="str">
        <f t="shared" ca="1" si="882"/>
        <v/>
      </c>
      <c r="BH7448" t="str">
        <f t="shared" si="883"/>
        <v/>
      </c>
      <c r="BI7448" t="str">
        <f t="shared" si="884"/>
        <v/>
      </c>
      <c r="BJ7448" t="str">
        <f t="shared" ca="1" si="885"/>
        <v/>
      </c>
      <c r="BK7448">
        <f t="shared" si="887"/>
        <v>1900</v>
      </c>
      <c r="BL7448">
        <f t="shared" si="888"/>
        <v>1900</v>
      </c>
      <c r="BM7448" t="str">
        <f t="shared" si="886"/>
        <v/>
      </c>
    </row>
    <row r="7449" spans="59:65">
      <c r="BG7449" t="str">
        <f t="shared" ca="1" si="882"/>
        <v/>
      </c>
      <c r="BH7449" t="str">
        <f t="shared" si="883"/>
        <v/>
      </c>
      <c r="BI7449" t="str">
        <f t="shared" si="884"/>
        <v/>
      </c>
      <c r="BJ7449" t="str">
        <f t="shared" ca="1" si="885"/>
        <v/>
      </c>
      <c r="BK7449">
        <f t="shared" si="887"/>
        <v>1900</v>
      </c>
      <c r="BL7449">
        <f t="shared" si="888"/>
        <v>1900</v>
      </c>
      <c r="BM7449" t="str">
        <f t="shared" si="886"/>
        <v/>
      </c>
    </row>
    <row r="7450" spans="59:65">
      <c r="BG7450" t="str">
        <f t="shared" ca="1" si="882"/>
        <v/>
      </c>
      <c r="BH7450" t="str">
        <f t="shared" si="883"/>
        <v/>
      </c>
      <c r="BI7450" t="str">
        <f t="shared" si="884"/>
        <v/>
      </c>
      <c r="BJ7450" t="str">
        <f t="shared" ca="1" si="885"/>
        <v/>
      </c>
      <c r="BK7450">
        <f t="shared" si="887"/>
        <v>1900</v>
      </c>
      <c r="BL7450">
        <f t="shared" si="888"/>
        <v>1900</v>
      </c>
      <c r="BM7450" t="str">
        <f t="shared" si="886"/>
        <v/>
      </c>
    </row>
    <row r="7451" spans="59:65">
      <c r="BG7451" t="str">
        <f t="shared" ca="1" si="882"/>
        <v/>
      </c>
      <c r="BH7451" t="str">
        <f t="shared" si="883"/>
        <v/>
      </c>
      <c r="BI7451" t="str">
        <f t="shared" si="884"/>
        <v/>
      </c>
      <c r="BJ7451" t="str">
        <f t="shared" ca="1" si="885"/>
        <v/>
      </c>
      <c r="BK7451">
        <f t="shared" si="887"/>
        <v>1900</v>
      </c>
      <c r="BL7451">
        <f t="shared" si="888"/>
        <v>1900</v>
      </c>
      <c r="BM7451" t="str">
        <f t="shared" si="886"/>
        <v/>
      </c>
    </row>
    <row r="7452" spans="59:65">
      <c r="BG7452" t="str">
        <f t="shared" ca="1" si="882"/>
        <v/>
      </c>
      <c r="BH7452" t="str">
        <f t="shared" si="883"/>
        <v/>
      </c>
      <c r="BI7452" t="str">
        <f t="shared" si="884"/>
        <v/>
      </c>
      <c r="BJ7452" t="str">
        <f t="shared" ca="1" si="885"/>
        <v/>
      </c>
      <c r="BK7452">
        <f t="shared" si="887"/>
        <v>1900</v>
      </c>
      <c r="BL7452">
        <f t="shared" si="888"/>
        <v>1900</v>
      </c>
      <c r="BM7452" t="str">
        <f t="shared" si="886"/>
        <v/>
      </c>
    </row>
    <row r="7453" spans="59:65">
      <c r="BG7453" t="str">
        <f t="shared" ca="1" si="882"/>
        <v/>
      </c>
      <c r="BH7453" t="str">
        <f t="shared" si="883"/>
        <v/>
      </c>
      <c r="BI7453" t="str">
        <f t="shared" si="884"/>
        <v/>
      </c>
      <c r="BJ7453" t="str">
        <f t="shared" ca="1" si="885"/>
        <v/>
      </c>
      <c r="BK7453">
        <f t="shared" si="887"/>
        <v>1900</v>
      </c>
      <c r="BL7453">
        <f t="shared" si="888"/>
        <v>1900</v>
      </c>
      <c r="BM7453" t="str">
        <f t="shared" si="886"/>
        <v/>
      </c>
    </row>
    <row r="7454" spans="59:65">
      <c r="BG7454" t="str">
        <f t="shared" ca="1" si="882"/>
        <v/>
      </c>
      <c r="BH7454" t="str">
        <f t="shared" si="883"/>
        <v/>
      </c>
      <c r="BI7454" t="str">
        <f t="shared" si="884"/>
        <v/>
      </c>
      <c r="BJ7454" t="str">
        <f t="shared" ca="1" si="885"/>
        <v/>
      </c>
      <c r="BK7454">
        <f t="shared" si="887"/>
        <v>1900</v>
      </c>
      <c r="BL7454">
        <f t="shared" si="888"/>
        <v>1900</v>
      </c>
      <c r="BM7454" t="str">
        <f t="shared" si="886"/>
        <v/>
      </c>
    </row>
    <row r="7455" spans="59:65">
      <c r="BG7455" t="str">
        <f t="shared" ca="1" si="882"/>
        <v/>
      </c>
      <c r="BH7455" t="str">
        <f t="shared" si="883"/>
        <v/>
      </c>
      <c r="BI7455" t="str">
        <f t="shared" si="884"/>
        <v/>
      </c>
      <c r="BJ7455" t="str">
        <f t="shared" ca="1" si="885"/>
        <v/>
      </c>
      <c r="BK7455">
        <f t="shared" si="887"/>
        <v>1900</v>
      </c>
      <c r="BL7455">
        <f t="shared" si="888"/>
        <v>1900</v>
      </c>
      <c r="BM7455" t="str">
        <f t="shared" si="886"/>
        <v/>
      </c>
    </row>
    <row r="7456" spans="59:65">
      <c r="BG7456" t="str">
        <f t="shared" ca="1" si="882"/>
        <v/>
      </c>
      <c r="BH7456" t="str">
        <f t="shared" si="883"/>
        <v/>
      </c>
      <c r="BI7456" t="str">
        <f t="shared" si="884"/>
        <v/>
      </c>
      <c r="BJ7456" t="str">
        <f t="shared" ca="1" si="885"/>
        <v/>
      </c>
      <c r="BK7456">
        <f t="shared" si="887"/>
        <v>1900</v>
      </c>
      <c r="BL7456">
        <f t="shared" si="888"/>
        <v>1900</v>
      </c>
      <c r="BM7456" t="str">
        <f t="shared" si="886"/>
        <v/>
      </c>
    </row>
    <row r="7457" spans="59:65">
      <c r="BG7457" t="str">
        <f t="shared" ca="1" si="882"/>
        <v/>
      </c>
      <c r="BH7457" t="str">
        <f t="shared" si="883"/>
        <v/>
      </c>
      <c r="BI7457" t="str">
        <f t="shared" si="884"/>
        <v/>
      </c>
      <c r="BJ7457" t="str">
        <f t="shared" ca="1" si="885"/>
        <v/>
      </c>
      <c r="BK7457">
        <f t="shared" si="887"/>
        <v>1900</v>
      </c>
      <c r="BL7457">
        <f t="shared" si="888"/>
        <v>1900</v>
      </c>
      <c r="BM7457" t="str">
        <f t="shared" si="886"/>
        <v/>
      </c>
    </row>
    <row r="7458" spans="59:65">
      <c r="BG7458" t="str">
        <f t="shared" ca="1" si="882"/>
        <v/>
      </c>
      <c r="BH7458" t="str">
        <f t="shared" si="883"/>
        <v/>
      </c>
      <c r="BI7458" t="str">
        <f t="shared" si="884"/>
        <v/>
      </c>
      <c r="BJ7458" t="str">
        <f t="shared" ca="1" si="885"/>
        <v/>
      </c>
      <c r="BK7458">
        <f t="shared" si="887"/>
        <v>1900</v>
      </c>
      <c r="BL7458">
        <f t="shared" si="888"/>
        <v>1900</v>
      </c>
      <c r="BM7458" t="str">
        <f t="shared" si="886"/>
        <v/>
      </c>
    </row>
    <row r="7459" spans="59:65">
      <c r="BG7459" t="str">
        <f t="shared" ca="1" si="882"/>
        <v/>
      </c>
      <c r="BH7459" t="str">
        <f t="shared" si="883"/>
        <v/>
      </c>
      <c r="BI7459" t="str">
        <f t="shared" si="884"/>
        <v/>
      </c>
      <c r="BJ7459" t="str">
        <f t="shared" ca="1" si="885"/>
        <v/>
      </c>
      <c r="BK7459">
        <f t="shared" si="887"/>
        <v>1900</v>
      </c>
      <c r="BL7459">
        <f t="shared" si="888"/>
        <v>1900</v>
      </c>
      <c r="BM7459" t="str">
        <f t="shared" si="886"/>
        <v/>
      </c>
    </row>
    <row r="7460" spans="59:65">
      <c r="BG7460" t="str">
        <f t="shared" ca="1" si="882"/>
        <v/>
      </c>
      <c r="BH7460" t="str">
        <f t="shared" si="883"/>
        <v/>
      </c>
      <c r="BI7460" t="str">
        <f t="shared" si="884"/>
        <v/>
      </c>
      <c r="BJ7460" t="str">
        <f t="shared" ca="1" si="885"/>
        <v/>
      </c>
      <c r="BK7460">
        <f t="shared" si="887"/>
        <v>1900</v>
      </c>
      <c r="BL7460">
        <f t="shared" si="888"/>
        <v>1900</v>
      </c>
      <c r="BM7460" t="str">
        <f t="shared" si="886"/>
        <v/>
      </c>
    </row>
    <row r="7461" spans="59:65">
      <c r="BG7461" t="str">
        <f t="shared" ca="1" si="882"/>
        <v/>
      </c>
      <c r="BH7461" t="str">
        <f t="shared" si="883"/>
        <v/>
      </c>
      <c r="BI7461" t="str">
        <f t="shared" si="884"/>
        <v/>
      </c>
      <c r="BJ7461" t="str">
        <f t="shared" ca="1" si="885"/>
        <v/>
      </c>
      <c r="BK7461">
        <f t="shared" si="887"/>
        <v>1900</v>
      </c>
      <c r="BL7461">
        <f t="shared" si="888"/>
        <v>1900</v>
      </c>
      <c r="BM7461" t="str">
        <f t="shared" si="886"/>
        <v/>
      </c>
    </row>
    <row r="7462" spans="59:65">
      <c r="BG7462" t="str">
        <f t="shared" ca="1" si="882"/>
        <v/>
      </c>
      <c r="BH7462" t="str">
        <f t="shared" si="883"/>
        <v/>
      </c>
      <c r="BI7462" t="str">
        <f t="shared" si="884"/>
        <v/>
      </c>
      <c r="BJ7462" t="str">
        <f t="shared" ca="1" si="885"/>
        <v/>
      </c>
      <c r="BK7462">
        <f t="shared" si="887"/>
        <v>1900</v>
      </c>
      <c r="BL7462">
        <f t="shared" si="888"/>
        <v>1900</v>
      </c>
      <c r="BM7462" t="str">
        <f t="shared" si="886"/>
        <v/>
      </c>
    </row>
    <row r="7463" spans="59:65">
      <c r="BG7463" t="str">
        <f t="shared" ca="1" si="882"/>
        <v/>
      </c>
      <c r="BH7463" t="str">
        <f t="shared" si="883"/>
        <v/>
      </c>
      <c r="BI7463" t="str">
        <f t="shared" si="884"/>
        <v/>
      </c>
      <c r="BJ7463" t="str">
        <f t="shared" ca="1" si="885"/>
        <v/>
      </c>
      <c r="BK7463">
        <f t="shared" si="887"/>
        <v>1900</v>
      </c>
      <c r="BL7463">
        <f t="shared" si="888"/>
        <v>1900</v>
      </c>
      <c r="BM7463" t="str">
        <f t="shared" si="886"/>
        <v/>
      </c>
    </row>
    <row r="7464" spans="59:65">
      <c r="BG7464" t="str">
        <f t="shared" ca="1" si="882"/>
        <v/>
      </c>
      <c r="BH7464" t="str">
        <f t="shared" si="883"/>
        <v/>
      </c>
      <c r="BI7464" t="str">
        <f t="shared" si="884"/>
        <v/>
      </c>
      <c r="BJ7464" t="str">
        <f t="shared" ca="1" si="885"/>
        <v/>
      </c>
      <c r="BK7464">
        <f t="shared" si="887"/>
        <v>1900</v>
      </c>
      <c r="BL7464">
        <f t="shared" si="888"/>
        <v>1900</v>
      </c>
      <c r="BM7464" t="str">
        <f t="shared" si="886"/>
        <v/>
      </c>
    </row>
    <row r="7465" spans="59:65">
      <c r="BG7465" t="str">
        <f t="shared" ca="1" si="882"/>
        <v/>
      </c>
      <c r="BH7465" t="str">
        <f t="shared" si="883"/>
        <v/>
      </c>
      <c r="BI7465" t="str">
        <f t="shared" si="884"/>
        <v/>
      </c>
      <c r="BJ7465" t="str">
        <f t="shared" ca="1" si="885"/>
        <v/>
      </c>
      <c r="BK7465">
        <f t="shared" si="887"/>
        <v>1900</v>
      </c>
      <c r="BL7465">
        <f t="shared" si="888"/>
        <v>1900</v>
      </c>
      <c r="BM7465" t="str">
        <f t="shared" si="886"/>
        <v/>
      </c>
    </row>
    <row r="7466" spans="59:65">
      <c r="BG7466" t="str">
        <f t="shared" ca="1" si="882"/>
        <v/>
      </c>
      <c r="BH7466" t="str">
        <f t="shared" si="883"/>
        <v/>
      </c>
      <c r="BI7466" t="str">
        <f t="shared" si="884"/>
        <v/>
      </c>
      <c r="BJ7466" t="str">
        <f t="shared" ca="1" si="885"/>
        <v/>
      </c>
      <c r="BK7466">
        <f t="shared" si="887"/>
        <v>1900</v>
      </c>
      <c r="BL7466">
        <f t="shared" si="888"/>
        <v>1900</v>
      </c>
      <c r="BM7466" t="str">
        <f t="shared" si="886"/>
        <v/>
      </c>
    </row>
    <row r="7467" spans="59:65">
      <c r="BG7467" t="str">
        <f t="shared" ca="1" si="882"/>
        <v/>
      </c>
      <c r="BH7467" t="str">
        <f t="shared" si="883"/>
        <v/>
      </c>
      <c r="BI7467" t="str">
        <f t="shared" si="884"/>
        <v/>
      </c>
      <c r="BJ7467" t="str">
        <f t="shared" ca="1" si="885"/>
        <v/>
      </c>
      <c r="BK7467">
        <f t="shared" si="887"/>
        <v>1900</v>
      </c>
      <c r="BL7467">
        <f t="shared" si="888"/>
        <v>1900</v>
      </c>
      <c r="BM7467" t="str">
        <f t="shared" si="886"/>
        <v/>
      </c>
    </row>
    <row r="7468" spans="59:65">
      <c r="BG7468" t="str">
        <f t="shared" ca="1" si="882"/>
        <v/>
      </c>
      <c r="BH7468" t="str">
        <f t="shared" si="883"/>
        <v/>
      </c>
      <c r="BI7468" t="str">
        <f t="shared" si="884"/>
        <v/>
      </c>
      <c r="BJ7468" t="str">
        <f t="shared" ca="1" si="885"/>
        <v/>
      </c>
      <c r="BK7468">
        <f t="shared" si="887"/>
        <v>1900</v>
      </c>
      <c r="BL7468">
        <f t="shared" si="888"/>
        <v>1900</v>
      </c>
      <c r="BM7468" t="str">
        <f t="shared" si="886"/>
        <v/>
      </c>
    </row>
    <row r="7469" spans="59:65">
      <c r="BG7469" t="str">
        <f t="shared" ca="1" si="882"/>
        <v/>
      </c>
      <c r="BH7469" t="str">
        <f t="shared" si="883"/>
        <v/>
      </c>
      <c r="BI7469" t="str">
        <f t="shared" si="884"/>
        <v/>
      </c>
      <c r="BJ7469" t="str">
        <f t="shared" ca="1" si="885"/>
        <v/>
      </c>
      <c r="BK7469">
        <f t="shared" si="887"/>
        <v>1900</v>
      </c>
      <c r="BL7469">
        <f t="shared" si="888"/>
        <v>1900</v>
      </c>
      <c r="BM7469" t="str">
        <f t="shared" si="886"/>
        <v/>
      </c>
    </row>
    <row r="7470" spans="59:65">
      <c r="BG7470" t="str">
        <f t="shared" ca="1" si="882"/>
        <v/>
      </c>
      <c r="BH7470" t="str">
        <f t="shared" si="883"/>
        <v/>
      </c>
      <c r="BI7470" t="str">
        <f t="shared" si="884"/>
        <v/>
      </c>
      <c r="BJ7470" t="str">
        <f t="shared" ca="1" si="885"/>
        <v/>
      </c>
      <c r="BK7470">
        <f t="shared" si="887"/>
        <v>1900</v>
      </c>
      <c r="BL7470">
        <f t="shared" si="888"/>
        <v>1900</v>
      </c>
      <c r="BM7470" t="str">
        <f t="shared" si="886"/>
        <v/>
      </c>
    </row>
    <row r="7471" spans="59:65">
      <c r="BG7471" t="str">
        <f t="shared" ca="1" si="882"/>
        <v/>
      </c>
      <c r="BH7471" t="str">
        <f t="shared" si="883"/>
        <v/>
      </c>
      <c r="BI7471" t="str">
        <f t="shared" si="884"/>
        <v/>
      </c>
      <c r="BJ7471" t="str">
        <f t="shared" ca="1" si="885"/>
        <v/>
      </c>
      <c r="BK7471">
        <f t="shared" si="887"/>
        <v>1900</v>
      </c>
      <c r="BL7471">
        <f t="shared" si="888"/>
        <v>1900</v>
      </c>
      <c r="BM7471" t="str">
        <f t="shared" si="886"/>
        <v/>
      </c>
    </row>
    <row r="7472" spans="59:65">
      <c r="BG7472" t="str">
        <f t="shared" ca="1" si="882"/>
        <v/>
      </c>
      <c r="BH7472" t="str">
        <f t="shared" si="883"/>
        <v/>
      </c>
      <c r="BI7472" t="str">
        <f t="shared" si="884"/>
        <v/>
      </c>
      <c r="BJ7472" t="str">
        <f t="shared" ca="1" si="885"/>
        <v/>
      </c>
      <c r="BK7472">
        <f t="shared" si="887"/>
        <v>1900</v>
      </c>
      <c r="BL7472">
        <f t="shared" si="888"/>
        <v>1900</v>
      </c>
      <c r="BM7472" t="str">
        <f t="shared" si="886"/>
        <v/>
      </c>
    </row>
    <row r="7473" spans="59:65">
      <c r="BG7473" t="str">
        <f t="shared" ca="1" si="882"/>
        <v/>
      </c>
      <c r="BH7473" t="str">
        <f t="shared" si="883"/>
        <v/>
      </c>
      <c r="BI7473" t="str">
        <f t="shared" si="884"/>
        <v/>
      </c>
      <c r="BJ7473" t="str">
        <f t="shared" ca="1" si="885"/>
        <v/>
      </c>
      <c r="BK7473">
        <f t="shared" si="887"/>
        <v>1900</v>
      </c>
      <c r="BL7473">
        <f t="shared" si="888"/>
        <v>1900</v>
      </c>
      <c r="BM7473" t="str">
        <f t="shared" si="886"/>
        <v/>
      </c>
    </row>
    <row r="7474" spans="59:65">
      <c r="BG7474" t="str">
        <f t="shared" ca="1" si="882"/>
        <v/>
      </c>
      <c r="BH7474" t="str">
        <f t="shared" si="883"/>
        <v/>
      </c>
      <c r="BI7474" t="str">
        <f t="shared" si="884"/>
        <v/>
      </c>
      <c r="BJ7474" t="str">
        <f t="shared" ca="1" si="885"/>
        <v/>
      </c>
      <c r="BK7474">
        <f t="shared" si="887"/>
        <v>1900</v>
      </c>
      <c r="BL7474">
        <f t="shared" si="888"/>
        <v>1900</v>
      </c>
      <c r="BM7474" t="str">
        <f t="shared" si="886"/>
        <v/>
      </c>
    </row>
    <row r="7475" spans="59:65">
      <c r="BG7475" t="str">
        <f t="shared" ca="1" si="882"/>
        <v/>
      </c>
      <c r="BH7475" t="str">
        <f t="shared" si="883"/>
        <v/>
      </c>
      <c r="BI7475" t="str">
        <f t="shared" si="884"/>
        <v/>
      </c>
      <c r="BJ7475" t="str">
        <f t="shared" ca="1" si="885"/>
        <v/>
      </c>
      <c r="BK7475">
        <f t="shared" si="887"/>
        <v>1900</v>
      </c>
      <c r="BL7475">
        <f t="shared" si="888"/>
        <v>1900</v>
      </c>
      <c r="BM7475" t="str">
        <f t="shared" si="886"/>
        <v/>
      </c>
    </row>
    <row r="7476" spans="59:65">
      <c r="BG7476" t="str">
        <f t="shared" ca="1" si="882"/>
        <v/>
      </c>
      <c r="BH7476" t="str">
        <f t="shared" si="883"/>
        <v/>
      </c>
      <c r="BI7476" t="str">
        <f t="shared" si="884"/>
        <v/>
      </c>
      <c r="BJ7476" t="str">
        <f t="shared" ca="1" si="885"/>
        <v/>
      </c>
      <c r="BK7476">
        <f t="shared" si="887"/>
        <v>1900</v>
      </c>
      <c r="BL7476">
        <f t="shared" si="888"/>
        <v>1900</v>
      </c>
      <c r="BM7476" t="str">
        <f t="shared" si="886"/>
        <v/>
      </c>
    </row>
    <row r="7477" spans="59:65">
      <c r="BG7477" t="str">
        <f t="shared" ca="1" si="882"/>
        <v/>
      </c>
      <c r="BH7477" t="str">
        <f t="shared" si="883"/>
        <v/>
      </c>
      <c r="BI7477" t="str">
        <f t="shared" si="884"/>
        <v/>
      </c>
      <c r="BJ7477" t="str">
        <f t="shared" ca="1" si="885"/>
        <v/>
      </c>
      <c r="BK7477">
        <f t="shared" si="887"/>
        <v>1900</v>
      </c>
      <c r="BL7477">
        <f t="shared" si="888"/>
        <v>1900</v>
      </c>
      <c r="BM7477" t="str">
        <f t="shared" si="886"/>
        <v/>
      </c>
    </row>
    <row r="7478" spans="59:65">
      <c r="BG7478" t="str">
        <f t="shared" ca="1" si="882"/>
        <v/>
      </c>
      <c r="BH7478" t="str">
        <f t="shared" si="883"/>
        <v/>
      </c>
      <c r="BI7478" t="str">
        <f t="shared" si="884"/>
        <v/>
      </c>
      <c r="BJ7478" t="str">
        <f t="shared" ca="1" si="885"/>
        <v/>
      </c>
      <c r="BK7478">
        <f t="shared" si="887"/>
        <v>1900</v>
      </c>
      <c r="BL7478">
        <f t="shared" si="888"/>
        <v>1900</v>
      </c>
      <c r="BM7478" t="str">
        <f t="shared" si="886"/>
        <v/>
      </c>
    </row>
    <row r="7479" spans="59:65">
      <c r="BG7479" t="str">
        <f t="shared" ca="1" si="882"/>
        <v/>
      </c>
      <c r="BH7479" t="str">
        <f t="shared" si="883"/>
        <v/>
      </c>
      <c r="BI7479" t="str">
        <f t="shared" si="884"/>
        <v/>
      </c>
      <c r="BJ7479" t="str">
        <f t="shared" ca="1" si="885"/>
        <v/>
      </c>
      <c r="BK7479">
        <f t="shared" si="887"/>
        <v>1900</v>
      </c>
      <c r="BL7479">
        <f t="shared" si="888"/>
        <v>1900</v>
      </c>
      <c r="BM7479" t="str">
        <f t="shared" si="886"/>
        <v/>
      </c>
    </row>
    <row r="7480" spans="59:65">
      <c r="BG7480" t="str">
        <f t="shared" ca="1" si="882"/>
        <v/>
      </c>
      <c r="BH7480" t="str">
        <f t="shared" si="883"/>
        <v/>
      </c>
      <c r="BI7480" t="str">
        <f t="shared" si="884"/>
        <v/>
      </c>
      <c r="BJ7480" t="str">
        <f t="shared" ca="1" si="885"/>
        <v/>
      </c>
      <c r="BK7480">
        <f t="shared" si="887"/>
        <v>1900</v>
      </c>
      <c r="BL7480">
        <f t="shared" si="888"/>
        <v>1900</v>
      </c>
      <c r="BM7480" t="str">
        <f t="shared" si="886"/>
        <v/>
      </c>
    </row>
    <row r="7481" spans="59:65">
      <c r="BG7481" t="str">
        <f t="shared" ref="BG7481:BG7544" ca="1" si="889">IF(A7481="","",DATEDIF(J7481,TODAY(),"y"))</f>
        <v/>
      </c>
      <c r="BH7481" t="str">
        <f t="shared" ref="BH7481:BH7544" si="890">IF(A7481="","",IF(BG7481&lt;61,"Moins de 61",IF(BG7481&lt;66,"61 à 65",IF(BG7481&lt;71,"66 à 70",IF(BG7481&lt;76,"71 à 75",IF(BG7481&lt;81,"76 à 80",IF(BG7481&lt;86,"81 à 85",IF(BG7481&lt;91,"86 à 90",IF(BG7481&lt;96,"91 à 95",IF(BG7481&lt;101,"96 à 100",IF(BG7481&gt;=101,"101 et plus","")))))))))))</f>
        <v/>
      </c>
      <c r="BI7481" t="str">
        <f t="shared" ref="BI7481:BI7544" si="891">IF(B7481="","",IF(BG7481&lt;66,"Moins de 66",IF(BG7481&lt;71,"66 à 70",IF(BG7481&lt;76,"71 à 75",IF(BG7481&lt;81,"76 à 80",IF(BG7481&gt;=81,"plus de 80",""))))))</f>
        <v/>
      </c>
      <c r="BJ7481" t="str">
        <f t="shared" ref="BJ7481:BJ7544" ca="1" si="892">IF(A7481="","",DATEDIF(L7481,TODAY(),"y"))</f>
        <v/>
      </c>
      <c r="BK7481">
        <f t="shared" si="887"/>
        <v>1900</v>
      </c>
      <c r="BL7481">
        <f t="shared" si="888"/>
        <v>1900</v>
      </c>
      <c r="BM7481" t="str">
        <f t="shared" si="886"/>
        <v/>
      </c>
    </row>
    <row r="7482" spans="59:65">
      <c r="BG7482" t="str">
        <f t="shared" ca="1" si="889"/>
        <v/>
      </c>
      <c r="BH7482" t="str">
        <f t="shared" si="890"/>
        <v/>
      </c>
      <c r="BI7482" t="str">
        <f t="shared" si="891"/>
        <v/>
      </c>
      <c r="BJ7482" t="str">
        <f t="shared" ca="1" si="892"/>
        <v/>
      </c>
      <c r="BK7482">
        <f t="shared" si="887"/>
        <v>1900</v>
      </c>
      <c r="BL7482">
        <f t="shared" si="888"/>
        <v>1900</v>
      </c>
      <c r="BM7482" t="str">
        <f t="shared" si="886"/>
        <v/>
      </c>
    </row>
    <row r="7483" spans="59:65">
      <c r="BG7483" t="str">
        <f t="shared" ca="1" si="889"/>
        <v/>
      </c>
      <c r="BH7483" t="str">
        <f t="shared" si="890"/>
        <v/>
      </c>
      <c r="BI7483" t="str">
        <f t="shared" si="891"/>
        <v/>
      </c>
      <c r="BJ7483" t="str">
        <f t="shared" ca="1" si="892"/>
        <v/>
      </c>
      <c r="BK7483">
        <f t="shared" si="887"/>
        <v>1900</v>
      </c>
      <c r="BL7483">
        <f t="shared" si="888"/>
        <v>1900</v>
      </c>
      <c r="BM7483" t="str">
        <f t="shared" si="886"/>
        <v/>
      </c>
    </row>
    <row r="7484" spans="59:65">
      <c r="BG7484" t="str">
        <f t="shared" ca="1" si="889"/>
        <v/>
      </c>
      <c r="BH7484" t="str">
        <f t="shared" si="890"/>
        <v/>
      </c>
      <c r="BI7484" t="str">
        <f t="shared" si="891"/>
        <v/>
      </c>
      <c r="BJ7484" t="str">
        <f t="shared" ca="1" si="892"/>
        <v/>
      </c>
      <c r="BK7484">
        <f t="shared" si="887"/>
        <v>1900</v>
      </c>
      <c r="BL7484">
        <f t="shared" si="888"/>
        <v>1900</v>
      </c>
      <c r="BM7484" t="str">
        <f t="shared" si="886"/>
        <v/>
      </c>
    </row>
    <row r="7485" spans="59:65">
      <c r="BG7485" t="str">
        <f t="shared" ca="1" si="889"/>
        <v/>
      </c>
      <c r="BH7485" t="str">
        <f t="shared" si="890"/>
        <v/>
      </c>
      <c r="BI7485" t="str">
        <f t="shared" si="891"/>
        <v/>
      </c>
      <c r="BJ7485" t="str">
        <f t="shared" ca="1" si="892"/>
        <v/>
      </c>
      <c r="BK7485">
        <f t="shared" si="887"/>
        <v>1900</v>
      </c>
      <c r="BL7485">
        <f t="shared" si="888"/>
        <v>1900</v>
      </c>
      <c r="BM7485" t="str">
        <f t="shared" si="886"/>
        <v/>
      </c>
    </row>
    <row r="7486" spans="59:65">
      <c r="BG7486" t="str">
        <f t="shared" ca="1" si="889"/>
        <v/>
      </c>
      <c r="BH7486" t="str">
        <f t="shared" si="890"/>
        <v/>
      </c>
      <c r="BI7486" t="str">
        <f t="shared" si="891"/>
        <v/>
      </c>
      <c r="BJ7486" t="str">
        <f t="shared" ca="1" si="892"/>
        <v/>
      </c>
      <c r="BK7486">
        <f t="shared" si="887"/>
        <v>1900</v>
      </c>
      <c r="BL7486">
        <f t="shared" si="888"/>
        <v>1900</v>
      </c>
      <c r="BM7486" t="str">
        <f t="shared" si="886"/>
        <v/>
      </c>
    </row>
    <row r="7487" spans="59:65">
      <c r="BG7487" t="str">
        <f t="shared" ca="1" si="889"/>
        <v/>
      </c>
      <c r="BH7487" t="str">
        <f t="shared" si="890"/>
        <v/>
      </c>
      <c r="BI7487" t="str">
        <f t="shared" si="891"/>
        <v/>
      </c>
      <c r="BJ7487" t="str">
        <f t="shared" ca="1" si="892"/>
        <v/>
      </c>
      <c r="BK7487">
        <f t="shared" si="887"/>
        <v>1900</v>
      </c>
      <c r="BL7487">
        <f t="shared" si="888"/>
        <v>1900</v>
      </c>
      <c r="BM7487" t="str">
        <f t="shared" si="886"/>
        <v/>
      </c>
    </row>
    <row r="7488" spans="59:65">
      <c r="BG7488" t="str">
        <f t="shared" ca="1" si="889"/>
        <v/>
      </c>
      <c r="BH7488" t="str">
        <f t="shared" si="890"/>
        <v/>
      </c>
      <c r="BI7488" t="str">
        <f t="shared" si="891"/>
        <v/>
      </c>
      <c r="BJ7488" t="str">
        <f t="shared" ca="1" si="892"/>
        <v/>
      </c>
      <c r="BK7488">
        <f t="shared" si="887"/>
        <v>1900</v>
      </c>
      <c r="BL7488">
        <f t="shared" si="888"/>
        <v>1900</v>
      </c>
      <c r="BM7488" t="str">
        <f t="shared" si="886"/>
        <v/>
      </c>
    </row>
    <row r="7489" spans="59:65">
      <c r="BG7489" t="str">
        <f t="shared" ca="1" si="889"/>
        <v/>
      </c>
      <c r="BH7489" t="str">
        <f t="shared" si="890"/>
        <v/>
      </c>
      <c r="BI7489" t="str">
        <f t="shared" si="891"/>
        <v/>
      </c>
      <c r="BJ7489" t="str">
        <f t="shared" ca="1" si="892"/>
        <v/>
      </c>
      <c r="BK7489">
        <f t="shared" si="887"/>
        <v>1900</v>
      </c>
      <c r="BL7489">
        <f t="shared" si="888"/>
        <v>1900</v>
      </c>
      <c r="BM7489" t="str">
        <f t="shared" si="886"/>
        <v/>
      </c>
    </row>
    <row r="7490" spans="59:65">
      <c r="BG7490" t="str">
        <f t="shared" ca="1" si="889"/>
        <v/>
      </c>
      <c r="BH7490" t="str">
        <f t="shared" si="890"/>
        <v/>
      </c>
      <c r="BI7490" t="str">
        <f t="shared" si="891"/>
        <v/>
      </c>
      <c r="BJ7490" t="str">
        <f t="shared" ca="1" si="892"/>
        <v/>
      </c>
      <c r="BK7490">
        <f t="shared" si="887"/>
        <v>1900</v>
      </c>
      <c r="BL7490">
        <f t="shared" si="888"/>
        <v>1900</v>
      </c>
      <c r="BM7490" t="str">
        <f t="shared" ref="BM7490:BM7553" si="893">IF(A7490="","",IF(O7490="Adhérent",BG7490,""))</f>
        <v/>
      </c>
    </row>
    <row r="7491" spans="59:65">
      <c r="BG7491" t="str">
        <f t="shared" ca="1" si="889"/>
        <v/>
      </c>
      <c r="BH7491" t="str">
        <f t="shared" si="890"/>
        <v/>
      </c>
      <c r="BI7491" t="str">
        <f t="shared" si="891"/>
        <v/>
      </c>
      <c r="BJ7491" t="str">
        <f t="shared" ca="1" si="892"/>
        <v/>
      </c>
      <c r="BK7491">
        <f t="shared" ref="BK7491:BK7554" si="894">YEAR(L7491)</f>
        <v>1900</v>
      </c>
      <c r="BL7491">
        <f t="shared" ref="BL7491:BL7554" si="895">YEAR(E7491)</f>
        <v>1900</v>
      </c>
      <c r="BM7491" t="str">
        <f t="shared" si="893"/>
        <v/>
      </c>
    </row>
    <row r="7492" spans="59:65">
      <c r="BG7492" t="str">
        <f t="shared" ca="1" si="889"/>
        <v/>
      </c>
      <c r="BH7492" t="str">
        <f t="shared" si="890"/>
        <v/>
      </c>
      <c r="BI7492" t="str">
        <f t="shared" si="891"/>
        <v/>
      </c>
      <c r="BJ7492" t="str">
        <f t="shared" ca="1" si="892"/>
        <v/>
      </c>
      <c r="BK7492">
        <f t="shared" si="894"/>
        <v>1900</v>
      </c>
      <c r="BL7492">
        <f t="shared" si="895"/>
        <v>1900</v>
      </c>
      <c r="BM7492" t="str">
        <f t="shared" si="893"/>
        <v/>
      </c>
    </row>
    <row r="7493" spans="59:65">
      <c r="BG7493" t="str">
        <f t="shared" ca="1" si="889"/>
        <v/>
      </c>
      <c r="BH7493" t="str">
        <f t="shared" si="890"/>
        <v/>
      </c>
      <c r="BI7493" t="str">
        <f t="shared" si="891"/>
        <v/>
      </c>
      <c r="BJ7493" t="str">
        <f t="shared" ca="1" si="892"/>
        <v/>
      </c>
      <c r="BK7493">
        <f t="shared" si="894"/>
        <v>1900</v>
      </c>
      <c r="BL7493">
        <f t="shared" si="895"/>
        <v>1900</v>
      </c>
      <c r="BM7493" t="str">
        <f t="shared" si="893"/>
        <v/>
      </c>
    </row>
    <row r="7494" spans="59:65">
      <c r="BG7494" t="str">
        <f t="shared" ca="1" si="889"/>
        <v/>
      </c>
      <c r="BH7494" t="str">
        <f t="shared" si="890"/>
        <v/>
      </c>
      <c r="BI7494" t="str">
        <f t="shared" si="891"/>
        <v/>
      </c>
      <c r="BJ7494" t="str">
        <f t="shared" ca="1" si="892"/>
        <v/>
      </c>
      <c r="BK7494">
        <f t="shared" si="894"/>
        <v>1900</v>
      </c>
      <c r="BL7494">
        <f t="shared" si="895"/>
        <v>1900</v>
      </c>
      <c r="BM7494" t="str">
        <f t="shared" si="893"/>
        <v/>
      </c>
    </row>
    <row r="7495" spans="59:65">
      <c r="BG7495" t="str">
        <f t="shared" ca="1" si="889"/>
        <v/>
      </c>
      <c r="BH7495" t="str">
        <f t="shared" si="890"/>
        <v/>
      </c>
      <c r="BI7495" t="str">
        <f t="shared" si="891"/>
        <v/>
      </c>
      <c r="BJ7495" t="str">
        <f t="shared" ca="1" si="892"/>
        <v/>
      </c>
      <c r="BK7495">
        <f t="shared" si="894"/>
        <v>1900</v>
      </c>
      <c r="BL7495">
        <f t="shared" si="895"/>
        <v>1900</v>
      </c>
      <c r="BM7495" t="str">
        <f t="shared" si="893"/>
        <v/>
      </c>
    </row>
    <row r="7496" spans="59:65">
      <c r="BG7496" t="str">
        <f t="shared" ca="1" si="889"/>
        <v/>
      </c>
      <c r="BH7496" t="str">
        <f t="shared" si="890"/>
        <v/>
      </c>
      <c r="BI7496" t="str">
        <f t="shared" si="891"/>
        <v/>
      </c>
      <c r="BJ7496" t="str">
        <f t="shared" ca="1" si="892"/>
        <v/>
      </c>
      <c r="BK7496">
        <f t="shared" si="894"/>
        <v>1900</v>
      </c>
      <c r="BL7496">
        <f t="shared" si="895"/>
        <v>1900</v>
      </c>
      <c r="BM7496" t="str">
        <f t="shared" si="893"/>
        <v/>
      </c>
    </row>
    <row r="7497" spans="59:65">
      <c r="BG7497" t="str">
        <f t="shared" ca="1" si="889"/>
        <v/>
      </c>
      <c r="BH7497" t="str">
        <f t="shared" si="890"/>
        <v/>
      </c>
      <c r="BI7497" t="str">
        <f t="shared" si="891"/>
        <v/>
      </c>
      <c r="BJ7497" t="str">
        <f t="shared" ca="1" si="892"/>
        <v/>
      </c>
      <c r="BK7497">
        <f t="shared" si="894"/>
        <v>1900</v>
      </c>
      <c r="BL7497">
        <f t="shared" si="895"/>
        <v>1900</v>
      </c>
      <c r="BM7497" t="str">
        <f t="shared" si="893"/>
        <v/>
      </c>
    </row>
    <row r="7498" spans="59:65">
      <c r="BG7498" t="str">
        <f t="shared" ca="1" si="889"/>
        <v/>
      </c>
      <c r="BH7498" t="str">
        <f t="shared" si="890"/>
        <v/>
      </c>
      <c r="BI7498" t="str">
        <f t="shared" si="891"/>
        <v/>
      </c>
      <c r="BJ7498" t="str">
        <f t="shared" ca="1" si="892"/>
        <v/>
      </c>
      <c r="BK7498">
        <f t="shared" si="894"/>
        <v>1900</v>
      </c>
      <c r="BL7498">
        <f t="shared" si="895"/>
        <v>1900</v>
      </c>
      <c r="BM7498" t="str">
        <f t="shared" si="893"/>
        <v/>
      </c>
    </row>
    <row r="7499" spans="59:65">
      <c r="BG7499" t="str">
        <f t="shared" ca="1" si="889"/>
        <v/>
      </c>
      <c r="BH7499" t="str">
        <f t="shared" si="890"/>
        <v/>
      </c>
      <c r="BI7499" t="str">
        <f t="shared" si="891"/>
        <v/>
      </c>
      <c r="BJ7499" t="str">
        <f t="shared" ca="1" si="892"/>
        <v/>
      </c>
      <c r="BK7499">
        <f t="shared" si="894"/>
        <v>1900</v>
      </c>
      <c r="BL7499">
        <f t="shared" si="895"/>
        <v>1900</v>
      </c>
      <c r="BM7499" t="str">
        <f t="shared" si="893"/>
        <v/>
      </c>
    </row>
    <row r="7500" spans="59:65">
      <c r="BG7500" t="str">
        <f t="shared" ca="1" si="889"/>
        <v/>
      </c>
      <c r="BH7500" t="str">
        <f t="shared" si="890"/>
        <v/>
      </c>
      <c r="BI7500" t="str">
        <f t="shared" si="891"/>
        <v/>
      </c>
      <c r="BJ7500" t="str">
        <f t="shared" ca="1" si="892"/>
        <v/>
      </c>
      <c r="BK7500">
        <f t="shared" si="894"/>
        <v>1900</v>
      </c>
      <c r="BL7500">
        <f t="shared" si="895"/>
        <v>1900</v>
      </c>
      <c r="BM7500" t="str">
        <f t="shared" si="893"/>
        <v/>
      </c>
    </row>
    <row r="7501" spans="59:65">
      <c r="BG7501" t="str">
        <f t="shared" ca="1" si="889"/>
        <v/>
      </c>
      <c r="BH7501" t="str">
        <f t="shared" si="890"/>
        <v/>
      </c>
      <c r="BI7501" t="str">
        <f t="shared" si="891"/>
        <v/>
      </c>
      <c r="BJ7501" t="str">
        <f t="shared" ca="1" si="892"/>
        <v/>
      </c>
      <c r="BK7501">
        <f t="shared" si="894"/>
        <v>1900</v>
      </c>
      <c r="BL7501">
        <f t="shared" si="895"/>
        <v>1900</v>
      </c>
      <c r="BM7501" t="str">
        <f t="shared" si="893"/>
        <v/>
      </c>
    </row>
    <row r="7502" spans="59:65">
      <c r="BG7502" t="str">
        <f t="shared" ca="1" si="889"/>
        <v/>
      </c>
      <c r="BH7502" t="str">
        <f t="shared" si="890"/>
        <v/>
      </c>
      <c r="BI7502" t="str">
        <f t="shared" si="891"/>
        <v/>
      </c>
      <c r="BJ7502" t="str">
        <f t="shared" ca="1" si="892"/>
        <v/>
      </c>
      <c r="BK7502">
        <f t="shared" si="894"/>
        <v>1900</v>
      </c>
      <c r="BL7502">
        <f t="shared" si="895"/>
        <v>1900</v>
      </c>
      <c r="BM7502" t="str">
        <f t="shared" si="893"/>
        <v/>
      </c>
    </row>
    <row r="7503" spans="59:65">
      <c r="BG7503" t="str">
        <f t="shared" ca="1" si="889"/>
        <v/>
      </c>
      <c r="BH7503" t="str">
        <f t="shared" si="890"/>
        <v/>
      </c>
      <c r="BI7503" t="str">
        <f t="shared" si="891"/>
        <v/>
      </c>
      <c r="BJ7503" t="str">
        <f t="shared" ca="1" si="892"/>
        <v/>
      </c>
      <c r="BK7503">
        <f t="shared" si="894"/>
        <v>1900</v>
      </c>
      <c r="BL7503">
        <f t="shared" si="895"/>
        <v>1900</v>
      </c>
      <c r="BM7503" t="str">
        <f t="shared" si="893"/>
        <v/>
      </c>
    </row>
    <row r="7504" spans="59:65">
      <c r="BG7504" t="str">
        <f t="shared" ca="1" si="889"/>
        <v/>
      </c>
      <c r="BH7504" t="str">
        <f t="shared" si="890"/>
        <v/>
      </c>
      <c r="BI7504" t="str">
        <f t="shared" si="891"/>
        <v/>
      </c>
      <c r="BJ7504" t="str">
        <f t="shared" ca="1" si="892"/>
        <v/>
      </c>
      <c r="BK7504">
        <f t="shared" si="894"/>
        <v>1900</v>
      </c>
      <c r="BL7504">
        <f t="shared" si="895"/>
        <v>1900</v>
      </c>
      <c r="BM7504" t="str">
        <f t="shared" si="893"/>
        <v/>
      </c>
    </row>
    <row r="7505" spans="59:65">
      <c r="BG7505" t="str">
        <f t="shared" ca="1" si="889"/>
        <v/>
      </c>
      <c r="BH7505" t="str">
        <f t="shared" si="890"/>
        <v/>
      </c>
      <c r="BI7505" t="str">
        <f t="shared" si="891"/>
        <v/>
      </c>
      <c r="BJ7505" t="str">
        <f t="shared" ca="1" si="892"/>
        <v/>
      </c>
      <c r="BK7505">
        <f t="shared" si="894"/>
        <v>1900</v>
      </c>
      <c r="BL7505">
        <f t="shared" si="895"/>
        <v>1900</v>
      </c>
      <c r="BM7505" t="str">
        <f t="shared" si="893"/>
        <v/>
      </c>
    </row>
    <row r="7506" spans="59:65">
      <c r="BG7506" t="str">
        <f t="shared" ca="1" si="889"/>
        <v/>
      </c>
      <c r="BH7506" t="str">
        <f t="shared" si="890"/>
        <v/>
      </c>
      <c r="BI7506" t="str">
        <f t="shared" si="891"/>
        <v/>
      </c>
      <c r="BJ7506" t="str">
        <f t="shared" ca="1" si="892"/>
        <v/>
      </c>
      <c r="BK7506">
        <f t="shared" si="894"/>
        <v>1900</v>
      </c>
      <c r="BL7506">
        <f t="shared" si="895"/>
        <v>1900</v>
      </c>
      <c r="BM7506" t="str">
        <f t="shared" si="893"/>
        <v/>
      </c>
    </row>
    <row r="7507" spans="59:65">
      <c r="BG7507" t="str">
        <f t="shared" ca="1" si="889"/>
        <v/>
      </c>
      <c r="BH7507" t="str">
        <f t="shared" si="890"/>
        <v/>
      </c>
      <c r="BI7507" t="str">
        <f t="shared" si="891"/>
        <v/>
      </c>
      <c r="BJ7507" t="str">
        <f t="shared" ca="1" si="892"/>
        <v/>
      </c>
      <c r="BK7507">
        <f t="shared" si="894"/>
        <v>1900</v>
      </c>
      <c r="BL7507">
        <f t="shared" si="895"/>
        <v>1900</v>
      </c>
      <c r="BM7507" t="str">
        <f t="shared" si="893"/>
        <v/>
      </c>
    </row>
    <row r="7508" spans="59:65">
      <c r="BG7508" t="str">
        <f t="shared" ca="1" si="889"/>
        <v/>
      </c>
      <c r="BH7508" t="str">
        <f t="shared" si="890"/>
        <v/>
      </c>
      <c r="BI7508" t="str">
        <f t="shared" si="891"/>
        <v/>
      </c>
      <c r="BJ7508" t="str">
        <f t="shared" ca="1" si="892"/>
        <v/>
      </c>
      <c r="BK7508">
        <f t="shared" si="894"/>
        <v>1900</v>
      </c>
      <c r="BL7508">
        <f t="shared" si="895"/>
        <v>1900</v>
      </c>
      <c r="BM7508" t="str">
        <f t="shared" si="893"/>
        <v/>
      </c>
    </row>
    <row r="7509" spans="59:65">
      <c r="BG7509" t="str">
        <f t="shared" ca="1" si="889"/>
        <v/>
      </c>
      <c r="BH7509" t="str">
        <f t="shared" si="890"/>
        <v/>
      </c>
      <c r="BI7509" t="str">
        <f t="shared" si="891"/>
        <v/>
      </c>
      <c r="BJ7509" t="str">
        <f t="shared" ca="1" si="892"/>
        <v/>
      </c>
      <c r="BK7509">
        <f t="shared" si="894"/>
        <v>1900</v>
      </c>
      <c r="BL7509">
        <f t="shared" si="895"/>
        <v>1900</v>
      </c>
      <c r="BM7509" t="str">
        <f t="shared" si="893"/>
        <v/>
      </c>
    </row>
    <row r="7510" spans="59:65">
      <c r="BG7510" t="str">
        <f t="shared" ca="1" si="889"/>
        <v/>
      </c>
      <c r="BH7510" t="str">
        <f t="shared" si="890"/>
        <v/>
      </c>
      <c r="BI7510" t="str">
        <f t="shared" si="891"/>
        <v/>
      </c>
      <c r="BJ7510" t="str">
        <f t="shared" ca="1" si="892"/>
        <v/>
      </c>
      <c r="BK7510">
        <f t="shared" si="894"/>
        <v>1900</v>
      </c>
      <c r="BL7510">
        <f t="shared" si="895"/>
        <v>1900</v>
      </c>
      <c r="BM7510" t="str">
        <f t="shared" si="893"/>
        <v/>
      </c>
    </row>
    <row r="7511" spans="59:65">
      <c r="BG7511" t="str">
        <f t="shared" ca="1" si="889"/>
        <v/>
      </c>
      <c r="BH7511" t="str">
        <f t="shared" si="890"/>
        <v/>
      </c>
      <c r="BI7511" t="str">
        <f t="shared" si="891"/>
        <v/>
      </c>
      <c r="BJ7511" t="str">
        <f t="shared" ca="1" si="892"/>
        <v/>
      </c>
      <c r="BK7511">
        <f t="shared" si="894"/>
        <v>1900</v>
      </c>
      <c r="BL7511">
        <f t="shared" si="895"/>
        <v>1900</v>
      </c>
      <c r="BM7511" t="str">
        <f t="shared" si="893"/>
        <v/>
      </c>
    </row>
    <row r="7512" spans="59:65">
      <c r="BG7512" t="str">
        <f t="shared" ca="1" si="889"/>
        <v/>
      </c>
      <c r="BH7512" t="str">
        <f t="shared" si="890"/>
        <v/>
      </c>
      <c r="BI7512" t="str">
        <f t="shared" si="891"/>
        <v/>
      </c>
      <c r="BJ7512" t="str">
        <f t="shared" ca="1" si="892"/>
        <v/>
      </c>
      <c r="BK7512">
        <f t="shared" si="894"/>
        <v>1900</v>
      </c>
      <c r="BL7512">
        <f t="shared" si="895"/>
        <v>1900</v>
      </c>
      <c r="BM7512" t="str">
        <f t="shared" si="893"/>
        <v/>
      </c>
    </row>
    <row r="7513" spans="59:65">
      <c r="BG7513" t="str">
        <f t="shared" ca="1" si="889"/>
        <v/>
      </c>
      <c r="BH7513" t="str">
        <f t="shared" si="890"/>
        <v/>
      </c>
      <c r="BI7513" t="str">
        <f t="shared" si="891"/>
        <v/>
      </c>
      <c r="BJ7513" t="str">
        <f t="shared" ca="1" si="892"/>
        <v/>
      </c>
      <c r="BK7513">
        <f t="shared" si="894"/>
        <v>1900</v>
      </c>
      <c r="BL7513">
        <f t="shared" si="895"/>
        <v>1900</v>
      </c>
      <c r="BM7513" t="str">
        <f t="shared" si="893"/>
        <v/>
      </c>
    </row>
    <row r="7514" spans="59:65">
      <c r="BG7514" t="str">
        <f t="shared" ca="1" si="889"/>
        <v/>
      </c>
      <c r="BH7514" t="str">
        <f t="shared" si="890"/>
        <v/>
      </c>
      <c r="BI7514" t="str">
        <f t="shared" si="891"/>
        <v/>
      </c>
      <c r="BJ7514" t="str">
        <f t="shared" ca="1" si="892"/>
        <v/>
      </c>
      <c r="BK7514">
        <f t="shared" si="894"/>
        <v>1900</v>
      </c>
      <c r="BL7514">
        <f t="shared" si="895"/>
        <v>1900</v>
      </c>
      <c r="BM7514" t="str">
        <f t="shared" si="893"/>
        <v/>
      </c>
    </row>
    <row r="7515" spans="59:65">
      <c r="BG7515" t="str">
        <f t="shared" ca="1" si="889"/>
        <v/>
      </c>
      <c r="BH7515" t="str">
        <f t="shared" si="890"/>
        <v/>
      </c>
      <c r="BI7515" t="str">
        <f t="shared" si="891"/>
        <v/>
      </c>
      <c r="BJ7515" t="str">
        <f t="shared" ca="1" si="892"/>
        <v/>
      </c>
      <c r="BK7515">
        <f t="shared" si="894"/>
        <v>1900</v>
      </c>
      <c r="BL7515">
        <f t="shared" si="895"/>
        <v>1900</v>
      </c>
      <c r="BM7515" t="str">
        <f t="shared" si="893"/>
        <v/>
      </c>
    </row>
    <row r="7516" spans="59:65">
      <c r="BG7516" t="str">
        <f t="shared" ca="1" si="889"/>
        <v/>
      </c>
      <c r="BH7516" t="str">
        <f t="shared" si="890"/>
        <v/>
      </c>
      <c r="BI7516" t="str">
        <f t="shared" si="891"/>
        <v/>
      </c>
      <c r="BJ7516" t="str">
        <f t="shared" ca="1" si="892"/>
        <v/>
      </c>
      <c r="BK7516">
        <f t="shared" si="894"/>
        <v>1900</v>
      </c>
      <c r="BL7516">
        <f t="shared" si="895"/>
        <v>1900</v>
      </c>
      <c r="BM7516" t="str">
        <f t="shared" si="893"/>
        <v/>
      </c>
    </row>
    <row r="7517" spans="59:65">
      <c r="BG7517" t="str">
        <f t="shared" ca="1" si="889"/>
        <v/>
      </c>
      <c r="BH7517" t="str">
        <f t="shared" si="890"/>
        <v/>
      </c>
      <c r="BI7517" t="str">
        <f t="shared" si="891"/>
        <v/>
      </c>
      <c r="BJ7517" t="str">
        <f t="shared" ca="1" si="892"/>
        <v/>
      </c>
      <c r="BK7517">
        <f t="shared" si="894"/>
        <v>1900</v>
      </c>
      <c r="BL7517">
        <f t="shared" si="895"/>
        <v>1900</v>
      </c>
      <c r="BM7517" t="str">
        <f t="shared" si="893"/>
        <v/>
      </c>
    </row>
    <row r="7518" spans="59:65">
      <c r="BG7518" t="str">
        <f t="shared" ca="1" si="889"/>
        <v/>
      </c>
      <c r="BH7518" t="str">
        <f t="shared" si="890"/>
        <v/>
      </c>
      <c r="BI7518" t="str">
        <f t="shared" si="891"/>
        <v/>
      </c>
      <c r="BJ7518" t="str">
        <f t="shared" ca="1" si="892"/>
        <v/>
      </c>
      <c r="BK7518">
        <f t="shared" si="894"/>
        <v>1900</v>
      </c>
      <c r="BL7518">
        <f t="shared" si="895"/>
        <v>1900</v>
      </c>
      <c r="BM7518" t="str">
        <f t="shared" si="893"/>
        <v/>
      </c>
    </row>
    <row r="7519" spans="59:65">
      <c r="BG7519" t="str">
        <f t="shared" ca="1" si="889"/>
        <v/>
      </c>
      <c r="BH7519" t="str">
        <f t="shared" si="890"/>
        <v/>
      </c>
      <c r="BI7519" t="str">
        <f t="shared" si="891"/>
        <v/>
      </c>
      <c r="BJ7519" t="str">
        <f t="shared" ca="1" si="892"/>
        <v/>
      </c>
      <c r="BK7519">
        <f t="shared" si="894"/>
        <v>1900</v>
      </c>
      <c r="BL7519">
        <f t="shared" si="895"/>
        <v>1900</v>
      </c>
      <c r="BM7519" t="str">
        <f t="shared" si="893"/>
        <v/>
      </c>
    </row>
    <row r="7520" spans="59:65">
      <c r="BG7520" t="str">
        <f t="shared" ca="1" si="889"/>
        <v/>
      </c>
      <c r="BH7520" t="str">
        <f t="shared" si="890"/>
        <v/>
      </c>
      <c r="BI7520" t="str">
        <f t="shared" si="891"/>
        <v/>
      </c>
      <c r="BJ7520" t="str">
        <f t="shared" ca="1" si="892"/>
        <v/>
      </c>
      <c r="BK7520">
        <f t="shared" si="894"/>
        <v>1900</v>
      </c>
      <c r="BL7520">
        <f t="shared" si="895"/>
        <v>1900</v>
      </c>
      <c r="BM7520" t="str">
        <f t="shared" si="893"/>
        <v/>
      </c>
    </row>
    <row r="7521" spans="59:65">
      <c r="BG7521" t="str">
        <f t="shared" ca="1" si="889"/>
        <v/>
      </c>
      <c r="BH7521" t="str">
        <f t="shared" si="890"/>
        <v/>
      </c>
      <c r="BI7521" t="str">
        <f t="shared" si="891"/>
        <v/>
      </c>
      <c r="BJ7521" t="str">
        <f t="shared" ca="1" si="892"/>
        <v/>
      </c>
      <c r="BK7521">
        <f t="shared" si="894"/>
        <v>1900</v>
      </c>
      <c r="BL7521">
        <f t="shared" si="895"/>
        <v>1900</v>
      </c>
      <c r="BM7521" t="str">
        <f t="shared" si="893"/>
        <v/>
      </c>
    </row>
    <row r="7522" spans="59:65">
      <c r="BG7522" t="str">
        <f t="shared" ca="1" si="889"/>
        <v/>
      </c>
      <c r="BH7522" t="str">
        <f t="shared" si="890"/>
        <v/>
      </c>
      <c r="BI7522" t="str">
        <f t="shared" si="891"/>
        <v/>
      </c>
      <c r="BJ7522" t="str">
        <f t="shared" ca="1" si="892"/>
        <v/>
      </c>
      <c r="BK7522">
        <f t="shared" si="894"/>
        <v>1900</v>
      </c>
      <c r="BL7522">
        <f t="shared" si="895"/>
        <v>1900</v>
      </c>
      <c r="BM7522" t="str">
        <f t="shared" si="893"/>
        <v/>
      </c>
    </row>
    <row r="7523" spans="59:65">
      <c r="BG7523" t="str">
        <f t="shared" ca="1" si="889"/>
        <v/>
      </c>
      <c r="BH7523" t="str">
        <f t="shared" si="890"/>
        <v/>
      </c>
      <c r="BI7523" t="str">
        <f t="shared" si="891"/>
        <v/>
      </c>
      <c r="BJ7523" t="str">
        <f t="shared" ca="1" si="892"/>
        <v/>
      </c>
      <c r="BK7523">
        <f t="shared" si="894"/>
        <v>1900</v>
      </c>
      <c r="BL7523">
        <f t="shared" si="895"/>
        <v>1900</v>
      </c>
      <c r="BM7523" t="str">
        <f t="shared" si="893"/>
        <v/>
      </c>
    </row>
    <row r="7524" spans="59:65">
      <c r="BG7524" t="str">
        <f t="shared" ca="1" si="889"/>
        <v/>
      </c>
      <c r="BH7524" t="str">
        <f t="shared" si="890"/>
        <v/>
      </c>
      <c r="BI7524" t="str">
        <f t="shared" si="891"/>
        <v/>
      </c>
      <c r="BJ7524" t="str">
        <f t="shared" ca="1" si="892"/>
        <v/>
      </c>
      <c r="BK7524">
        <f t="shared" si="894"/>
        <v>1900</v>
      </c>
      <c r="BL7524">
        <f t="shared" si="895"/>
        <v>1900</v>
      </c>
      <c r="BM7524" t="str">
        <f t="shared" si="893"/>
        <v/>
      </c>
    </row>
    <row r="7525" spans="59:65">
      <c r="BG7525" t="str">
        <f t="shared" ca="1" si="889"/>
        <v/>
      </c>
      <c r="BH7525" t="str">
        <f t="shared" si="890"/>
        <v/>
      </c>
      <c r="BI7525" t="str">
        <f t="shared" si="891"/>
        <v/>
      </c>
      <c r="BJ7525" t="str">
        <f t="shared" ca="1" si="892"/>
        <v/>
      </c>
      <c r="BK7525">
        <f t="shared" si="894"/>
        <v>1900</v>
      </c>
      <c r="BL7525">
        <f t="shared" si="895"/>
        <v>1900</v>
      </c>
      <c r="BM7525" t="str">
        <f t="shared" si="893"/>
        <v/>
      </c>
    </row>
    <row r="7526" spans="59:65">
      <c r="BG7526" t="str">
        <f t="shared" ca="1" si="889"/>
        <v/>
      </c>
      <c r="BH7526" t="str">
        <f t="shared" si="890"/>
        <v/>
      </c>
      <c r="BI7526" t="str">
        <f t="shared" si="891"/>
        <v/>
      </c>
      <c r="BJ7526" t="str">
        <f t="shared" ca="1" si="892"/>
        <v/>
      </c>
      <c r="BK7526">
        <f t="shared" si="894"/>
        <v>1900</v>
      </c>
      <c r="BL7526">
        <f t="shared" si="895"/>
        <v>1900</v>
      </c>
      <c r="BM7526" t="str">
        <f t="shared" si="893"/>
        <v/>
      </c>
    </row>
    <row r="7527" spans="59:65">
      <c r="BG7527" t="str">
        <f t="shared" ca="1" si="889"/>
        <v/>
      </c>
      <c r="BH7527" t="str">
        <f t="shared" si="890"/>
        <v/>
      </c>
      <c r="BI7527" t="str">
        <f t="shared" si="891"/>
        <v/>
      </c>
      <c r="BJ7527" t="str">
        <f t="shared" ca="1" si="892"/>
        <v/>
      </c>
      <c r="BK7527">
        <f t="shared" si="894"/>
        <v>1900</v>
      </c>
      <c r="BL7527">
        <f t="shared" si="895"/>
        <v>1900</v>
      </c>
      <c r="BM7527" t="str">
        <f t="shared" si="893"/>
        <v/>
      </c>
    </row>
    <row r="7528" spans="59:65">
      <c r="BG7528" t="str">
        <f t="shared" ca="1" si="889"/>
        <v/>
      </c>
      <c r="BH7528" t="str">
        <f t="shared" si="890"/>
        <v/>
      </c>
      <c r="BI7528" t="str">
        <f t="shared" si="891"/>
        <v/>
      </c>
      <c r="BJ7528" t="str">
        <f t="shared" ca="1" si="892"/>
        <v/>
      </c>
      <c r="BK7528">
        <f t="shared" si="894"/>
        <v>1900</v>
      </c>
      <c r="BL7528">
        <f t="shared" si="895"/>
        <v>1900</v>
      </c>
      <c r="BM7528" t="str">
        <f t="shared" si="893"/>
        <v/>
      </c>
    </row>
    <row r="7529" spans="59:65">
      <c r="BG7529" t="str">
        <f t="shared" ca="1" si="889"/>
        <v/>
      </c>
      <c r="BH7529" t="str">
        <f t="shared" si="890"/>
        <v/>
      </c>
      <c r="BI7529" t="str">
        <f t="shared" si="891"/>
        <v/>
      </c>
      <c r="BJ7529" t="str">
        <f t="shared" ca="1" si="892"/>
        <v/>
      </c>
      <c r="BK7529">
        <f t="shared" si="894"/>
        <v>1900</v>
      </c>
      <c r="BL7529">
        <f t="shared" si="895"/>
        <v>1900</v>
      </c>
      <c r="BM7529" t="str">
        <f t="shared" si="893"/>
        <v/>
      </c>
    </row>
    <row r="7530" spans="59:65">
      <c r="BG7530" t="str">
        <f t="shared" ca="1" si="889"/>
        <v/>
      </c>
      <c r="BH7530" t="str">
        <f t="shared" si="890"/>
        <v/>
      </c>
      <c r="BI7530" t="str">
        <f t="shared" si="891"/>
        <v/>
      </c>
      <c r="BJ7530" t="str">
        <f t="shared" ca="1" si="892"/>
        <v/>
      </c>
      <c r="BK7530">
        <f t="shared" si="894"/>
        <v>1900</v>
      </c>
      <c r="BL7530">
        <f t="shared" si="895"/>
        <v>1900</v>
      </c>
      <c r="BM7530" t="str">
        <f t="shared" si="893"/>
        <v/>
      </c>
    </row>
    <row r="7531" spans="59:65">
      <c r="BG7531" t="str">
        <f t="shared" ca="1" si="889"/>
        <v/>
      </c>
      <c r="BH7531" t="str">
        <f t="shared" si="890"/>
        <v/>
      </c>
      <c r="BI7531" t="str">
        <f t="shared" si="891"/>
        <v/>
      </c>
      <c r="BJ7531" t="str">
        <f t="shared" ca="1" si="892"/>
        <v/>
      </c>
      <c r="BK7531">
        <f t="shared" si="894"/>
        <v>1900</v>
      </c>
      <c r="BL7531">
        <f t="shared" si="895"/>
        <v>1900</v>
      </c>
      <c r="BM7531" t="str">
        <f t="shared" si="893"/>
        <v/>
      </c>
    </row>
    <row r="7532" spans="59:65">
      <c r="BG7532" t="str">
        <f t="shared" ca="1" si="889"/>
        <v/>
      </c>
      <c r="BH7532" t="str">
        <f t="shared" si="890"/>
        <v/>
      </c>
      <c r="BI7532" t="str">
        <f t="shared" si="891"/>
        <v/>
      </c>
      <c r="BJ7532" t="str">
        <f t="shared" ca="1" si="892"/>
        <v/>
      </c>
      <c r="BK7532">
        <f t="shared" si="894"/>
        <v>1900</v>
      </c>
      <c r="BL7532">
        <f t="shared" si="895"/>
        <v>1900</v>
      </c>
      <c r="BM7532" t="str">
        <f t="shared" si="893"/>
        <v/>
      </c>
    </row>
    <row r="7533" spans="59:65">
      <c r="BG7533" t="str">
        <f t="shared" ca="1" si="889"/>
        <v/>
      </c>
      <c r="BH7533" t="str">
        <f t="shared" si="890"/>
        <v/>
      </c>
      <c r="BI7533" t="str">
        <f t="shared" si="891"/>
        <v/>
      </c>
      <c r="BJ7533" t="str">
        <f t="shared" ca="1" si="892"/>
        <v/>
      </c>
      <c r="BK7533">
        <f t="shared" si="894"/>
        <v>1900</v>
      </c>
      <c r="BL7533">
        <f t="shared" si="895"/>
        <v>1900</v>
      </c>
      <c r="BM7533" t="str">
        <f t="shared" si="893"/>
        <v/>
      </c>
    </row>
    <row r="7534" spans="59:65">
      <c r="BG7534" t="str">
        <f t="shared" ca="1" si="889"/>
        <v/>
      </c>
      <c r="BH7534" t="str">
        <f t="shared" si="890"/>
        <v/>
      </c>
      <c r="BI7534" t="str">
        <f t="shared" si="891"/>
        <v/>
      </c>
      <c r="BJ7534" t="str">
        <f t="shared" ca="1" si="892"/>
        <v/>
      </c>
      <c r="BK7534">
        <f t="shared" si="894"/>
        <v>1900</v>
      </c>
      <c r="BL7534">
        <f t="shared" si="895"/>
        <v>1900</v>
      </c>
      <c r="BM7534" t="str">
        <f t="shared" si="893"/>
        <v/>
      </c>
    </row>
    <row r="7535" spans="59:65">
      <c r="BG7535" t="str">
        <f t="shared" ca="1" si="889"/>
        <v/>
      </c>
      <c r="BH7535" t="str">
        <f t="shared" si="890"/>
        <v/>
      </c>
      <c r="BI7535" t="str">
        <f t="shared" si="891"/>
        <v/>
      </c>
      <c r="BJ7535" t="str">
        <f t="shared" ca="1" si="892"/>
        <v/>
      </c>
      <c r="BK7535">
        <f t="shared" si="894"/>
        <v>1900</v>
      </c>
      <c r="BL7535">
        <f t="shared" si="895"/>
        <v>1900</v>
      </c>
      <c r="BM7535" t="str">
        <f t="shared" si="893"/>
        <v/>
      </c>
    </row>
    <row r="7536" spans="59:65">
      <c r="BG7536" t="str">
        <f t="shared" ca="1" si="889"/>
        <v/>
      </c>
      <c r="BH7536" t="str">
        <f t="shared" si="890"/>
        <v/>
      </c>
      <c r="BI7536" t="str">
        <f t="shared" si="891"/>
        <v/>
      </c>
      <c r="BJ7536" t="str">
        <f t="shared" ca="1" si="892"/>
        <v/>
      </c>
      <c r="BK7536">
        <f t="shared" si="894"/>
        <v>1900</v>
      </c>
      <c r="BL7536">
        <f t="shared" si="895"/>
        <v>1900</v>
      </c>
      <c r="BM7536" t="str">
        <f t="shared" si="893"/>
        <v/>
      </c>
    </row>
    <row r="7537" spans="59:65">
      <c r="BG7537" t="str">
        <f t="shared" ca="1" si="889"/>
        <v/>
      </c>
      <c r="BH7537" t="str">
        <f t="shared" si="890"/>
        <v/>
      </c>
      <c r="BI7537" t="str">
        <f t="shared" si="891"/>
        <v/>
      </c>
      <c r="BJ7537" t="str">
        <f t="shared" ca="1" si="892"/>
        <v/>
      </c>
      <c r="BK7537">
        <f t="shared" si="894"/>
        <v>1900</v>
      </c>
      <c r="BL7537">
        <f t="shared" si="895"/>
        <v>1900</v>
      </c>
      <c r="BM7537" t="str">
        <f t="shared" si="893"/>
        <v/>
      </c>
    </row>
    <row r="7538" spans="59:65">
      <c r="BG7538" t="str">
        <f t="shared" ca="1" si="889"/>
        <v/>
      </c>
      <c r="BH7538" t="str">
        <f t="shared" si="890"/>
        <v/>
      </c>
      <c r="BI7538" t="str">
        <f t="shared" si="891"/>
        <v/>
      </c>
      <c r="BJ7538" t="str">
        <f t="shared" ca="1" si="892"/>
        <v/>
      </c>
      <c r="BK7538">
        <f t="shared" si="894"/>
        <v>1900</v>
      </c>
      <c r="BL7538">
        <f t="shared" si="895"/>
        <v>1900</v>
      </c>
      <c r="BM7538" t="str">
        <f t="shared" si="893"/>
        <v/>
      </c>
    </row>
    <row r="7539" spans="59:65">
      <c r="BG7539" t="str">
        <f t="shared" ca="1" si="889"/>
        <v/>
      </c>
      <c r="BH7539" t="str">
        <f t="shared" si="890"/>
        <v/>
      </c>
      <c r="BI7539" t="str">
        <f t="shared" si="891"/>
        <v/>
      </c>
      <c r="BJ7539" t="str">
        <f t="shared" ca="1" si="892"/>
        <v/>
      </c>
      <c r="BK7539">
        <f t="shared" si="894"/>
        <v>1900</v>
      </c>
      <c r="BL7539">
        <f t="shared" si="895"/>
        <v>1900</v>
      </c>
      <c r="BM7539" t="str">
        <f t="shared" si="893"/>
        <v/>
      </c>
    </row>
    <row r="7540" spans="59:65">
      <c r="BG7540" t="str">
        <f t="shared" ca="1" si="889"/>
        <v/>
      </c>
      <c r="BH7540" t="str">
        <f t="shared" si="890"/>
        <v/>
      </c>
      <c r="BI7540" t="str">
        <f t="shared" si="891"/>
        <v/>
      </c>
      <c r="BJ7540" t="str">
        <f t="shared" ca="1" si="892"/>
        <v/>
      </c>
      <c r="BK7540">
        <f t="shared" si="894"/>
        <v>1900</v>
      </c>
      <c r="BL7540">
        <f t="shared" si="895"/>
        <v>1900</v>
      </c>
      <c r="BM7540" t="str">
        <f t="shared" si="893"/>
        <v/>
      </c>
    </row>
    <row r="7541" spans="59:65">
      <c r="BG7541" t="str">
        <f t="shared" ca="1" si="889"/>
        <v/>
      </c>
      <c r="BH7541" t="str">
        <f t="shared" si="890"/>
        <v/>
      </c>
      <c r="BI7541" t="str">
        <f t="shared" si="891"/>
        <v/>
      </c>
      <c r="BJ7541" t="str">
        <f t="shared" ca="1" si="892"/>
        <v/>
      </c>
      <c r="BK7541">
        <f t="shared" si="894"/>
        <v>1900</v>
      </c>
      <c r="BL7541">
        <f t="shared" si="895"/>
        <v>1900</v>
      </c>
      <c r="BM7541" t="str">
        <f t="shared" si="893"/>
        <v/>
      </c>
    </row>
    <row r="7542" spans="59:65">
      <c r="BG7542" t="str">
        <f t="shared" ca="1" si="889"/>
        <v/>
      </c>
      <c r="BH7542" t="str">
        <f t="shared" si="890"/>
        <v/>
      </c>
      <c r="BI7542" t="str">
        <f t="shared" si="891"/>
        <v/>
      </c>
      <c r="BJ7542" t="str">
        <f t="shared" ca="1" si="892"/>
        <v/>
      </c>
      <c r="BK7542">
        <f t="shared" si="894"/>
        <v>1900</v>
      </c>
      <c r="BL7542">
        <f t="shared" si="895"/>
        <v>1900</v>
      </c>
      <c r="BM7542" t="str">
        <f t="shared" si="893"/>
        <v/>
      </c>
    </row>
    <row r="7543" spans="59:65">
      <c r="BG7543" t="str">
        <f t="shared" ca="1" si="889"/>
        <v/>
      </c>
      <c r="BH7543" t="str">
        <f t="shared" si="890"/>
        <v/>
      </c>
      <c r="BI7543" t="str">
        <f t="shared" si="891"/>
        <v/>
      </c>
      <c r="BJ7543" t="str">
        <f t="shared" ca="1" si="892"/>
        <v/>
      </c>
      <c r="BK7543">
        <f t="shared" si="894"/>
        <v>1900</v>
      </c>
      <c r="BL7543">
        <f t="shared" si="895"/>
        <v>1900</v>
      </c>
      <c r="BM7543" t="str">
        <f t="shared" si="893"/>
        <v/>
      </c>
    </row>
    <row r="7544" spans="59:65">
      <c r="BG7544" t="str">
        <f t="shared" ca="1" si="889"/>
        <v/>
      </c>
      <c r="BH7544" t="str">
        <f t="shared" si="890"/>
        <v/>
      </c>
      <c r="BI7544" t="str">
        <f t="shared" si="891"/>
        <v/>
      </c>
      <c r="BJ7544" t="str">
        <f t="shared" ca="1" si="892"/>
        <v/>
      </c>
      <c r="BK7544">
        <f t="shared" si="894"/>
        <v>1900</v>
      </c>
      <c r="BL7544">
        <f t="shared" si="895"/>
        <v>1900</v>
      </c>
      <c r="BM7544" t="str">
        <f t="shared" si="893"/>
        <v/>
      </c>
    </row>
    <row r="7545" spans="59:65">
      <c r="BG7545" t="str">
        <f t="shared" ref="BG7545:BG7608" ca="1" si="896">IF(A7545="","",DATEDIF(J7545,TODAY(),"y"))</f>
        <v/>
      </c>
      <c r="BH7545" t="str">
        <f t="shared" ref="BH7545:BH7608" si="897">IF(A7545="","",IF(BG7545&lt;61,"Moins de 61",IF(BG7545&lt;66,"61 à 65",IF(BG7545&lt;71,"66 à 70",IF(BG7545&lt;76,"71 à 75",IF(BG7545&lt;81,"76 à 80",IF(BG7545&lt;86,"81 à 85",IF(BG7545&lt;91,"86 à 90",IF(BG7545&lt;96,"91 à 95",IF(BG7545&lt;101,"96 à 100",IF(BG7545&gt;=101,"101 et plus","")))))))))))</f>
        <v/>
      </c>
      <c r="BI7545" t="str">
        <f t="shared" ref="BI7545:BI7608" si="898">IF(B7545="","",IF(BG7545&lt;66,"Moins de 66",IF(BG7545&lt;71,"66 à 70",IF(BG7545&lt;76,"71 à 75",IF(BG7545&lt;81,"76 à 80",IF(BG7545&gt;=81,"plus de 80",""))))))</f>
        <v/>
      </c>
      <c r="BJ7545" t="str">
        <f t="shared" ref="BJ7545:BJ7608" ca="1" si="899">IF(A7545="","",DATEDIF(L7545,TODAY(),"y"))</f>
        <v/>
      </c>
      <c r="BK7545">
        <f t="shared" si="894"/>
        <v>1900</v>
      </c>
      <c r="BL7545">
        <f t="shared" si="895"/>
        <v>1900</v>
      </c>
      <c r="BM7545" t="str">
        <f t="shared" si="893"/>
        <v/>
      </c>
    </row>
    <row r="7546" spans="59:65">
      <c r="BG7546" t="str">
        <f t="shared" ca="1" si="896"/>
        <v/>
      </c>
      <c r="BH7546" t="str">
        <f t="shared" si="897"/>
        <v/>
      </c>
      <c r="BI7546" t="str">
        <f t="shared" si="898"/>
        <v/>
      </c>
      <c r="BJ7546" t="str">
        <f t="shared" ca="1" si="899"/>
        <v/>
      </c>
      <c r="BK7546">
        <f t="shared" si="894"/>
        <v>1900</v>
      </c>
      <c r="BL7546">
        <f t="shared" si="895"/>
        <v>1900</v>
      </c>
      <c r="BM7546" t="str">
        <f t="shared" si="893"/>
        <v/>
      </c>
    </row>
    <row r="7547" spans="59:65">
      <c r="BG7547" t="str">
        <f t="shared" ca="1" si="896"/>
        <v/>
      </c>
      <c r="BH7547" t="str">
        <f t="shared" si="897"/>
        <v/>
      </c>
      <c r="BI7547" t="str">
        <f t="shared" si="898"/>
        <v/>
      </c>
      <c r="BJ7547" t="str">
        <f t="shared" ca="1" si="899"/>
        <v/>
      </c>
      <c r="BK7547">
        <f t="shared" si="894"/>
        <v>1900</v>
      </c>
      <c r="BL7547">
        <f t="shared" si="895"/>
        <v>1900</v>
      </c>
      <c r="BM7547" t="str">
        <f t="shared" si="893"/>
        <v/>
      </c>
    </row>
    <row r="7548" spans="59:65">
      <c r="BG7548" t="str">
        <f t="shared" ca="1" si="896"/>
        <v/>
      </c>
      <c r="BH7548" t="str">
        <f t="shared" si="897"/>
        <v/>
      </c>
      <c r="BI7548" t="str">
        <f t="shared" si="898"/>
        <v/>
      </c>
      <c r="BJ7548" t="str">
        <f t="shared" ca="1" si="899"/>
        <v/>
      </c>
      <c r="BK7548">
        <f t="shared" si="894"/>
        <v>1900</v>
      </c>
      <c r="BL7548">
        <f t="shared" si="895"/>
        <v>1900</v>
      </c>
      <c r="BM7548" t="str">
        <f t="shared" si="893"/>
        <v/>
      </c>
    </row>
    <row r="7549" spans="59:65">
      <c r="BG7549" t="str">
        <f t="shared" ca="1" si="896"/>
        <v/>
      </c>
      <c r="BH7549" t="str">
        <f t="shared" si="897"/>
        <v/>
      </c>
      <c r="BI7549" t="str">
        <f t="shared" si="898"/>
        <v/>
      </c>
      <c r="BJ7549" t="str">
        <f t="shared" ca="1" si="899"/>
        <v/>
      </c>
      <c r="BK7549">
        <f t="shared" si="894"/>
        <v>1900</v>
      </c>
      <c r="BL7549">
        <f t="shared" si="895"/>
        <v>1900</v>
      </c>
      <c r="BM7549" t="str">
        <f t="shared" si="893"/>
        <v/>
      </c>
    </row>
    <row r="7550" spans="59:65">
      <c r="BG7550" t="str">
        <f t="shared" ca="1" si="896"/>
        <v/>
      </c>
      <c r="BH7550" t="str">
        <f t="shared" si="897"/>
        <v/>
      </c>
      <c r="BI7550" t="str">
        <f t="shared" si="898"/>
        <v/>
      </c>
      <c r="BJ7550" t="str">
        <f t="shared" ca="1" si="899"/>
        <v/>
      </c>
      <c r="BK7550">
        <f t="shared" si="894"/>
        <v>1900</v>
      </c>
      <c r="BL7550">
        <f t="shared" si="895"/>
        <v>1900</v>
      </c>
      <c r="BM7550" t="str">
        <f t="shared" si="893"/>
        <v/>
      </c>
    </row>
    <row r="7551" spans="59:65">
      <c r="BG7551" t="str">
        <f t="shared" ca="1" si="896"/>
        <v/>
      </c>
      <c r="BH7551" t="str">
        <f t="shared" si="897"/>
        <v/>
      </c>
      <c r="BI7551" t="str">
        <f t="shared" si="898"/>
        <v/>
      </c>
      <c r="BJ7551" t="str">
        <f t="shared" ca="1" si="899"/>
        <v/>
      </c>
      <c r="BK7551">
        <f t="shared" si="894"/>
        <v>1900</v>
      </c>
      <c r="BL7551">
        <f t="shared" si="895"/>
        <v>1900</v>
      </c>
      <c r="BM7551" t="str">
        <f t="shared" si="893"/>
        <v/>
      </c>
    </row>
    <row r="7552" spans="59:65">
      <c r="BG7552" t="str">
        <f t="shared" ca="1" si="896"/>
        <v/>
      </c>
      <c r="BH7552" t="str">
        <f t="shared" si="897"/>
        <v/>
      </c>
      <c r="BI7552" t="str">
        <f t="shared" si="898"/>
        <v/>
      </c>
      <c r="BJ7552" t="str">
        <f t="shared" ca="1" si="899"/>
        <v/>
      </c>
      <c r="BK7552">
        <f t="shared" si="894"/>
        <v>1900</v>
      </c>
      <c r="BL7552">
        <f t="shared" si="895"/>
        <v>1900</v>
      </c>
      <c r="BM7552" t="str">
        <f t="shared" si="893"/>
        <v/>
      </c>
    </row>
    <row r="7553" spans="59:65">
      <c r="BG7553" t="str">
        <f t="shared" ca="1" si="896"/>
        <v/>
      </c>
      <c r="BH7553" t="str">
        <f t="shared" si="897"/>
        <v/>
      </c>
      <c r="BI7553" t="str">
        <f t="shared" si="898"/>
        <v/>
      </c>
      <c r="BJ7553" t="str">
        <f t="shared" ca="1" si="899"/>
        <v/>
      </c>
      <c r="BK7553">
        <f t="shared" si="894"/>
        <v>1900</v>
      </c>
      <c r="BL7553">
        <f t="shared" si="895"/>
        <v>1900</v>
      </c>
      <c r="BM7553" t="str">
        <f t="shared" si="893"/>
        <v/>
      </c>
    </row>
    <row r="7554" spans="59:65">
      <c r="BG7554" t="str">
        <f t="shared" ca="1" si="896"/>
        <v/>
      </c>
      <c r="BH7554" t="str">
        <f t="shared" si="897"/>
        <v/>
      </c>
      <c r="BI7554" t="str">
        <f t="shared" si="898"/>
        <v/>
      </c>
      <c r="BJ7554" t="str">
        <f t="shared" ca="1" si="899"/>
        <v/>
      </c>
      <c r="BK7554">
        <f t="shared" si="894"/>
        <v>1900</v>
      </c>
      <c r="BL7554">
        <f t="shared" si="895"/>
        <v>1900</v>
      </c>
      <c r="BM7554" t="str">
        <f t="shared" ref="BM7554:BM7617" si="900">IF(A7554="","",IF(O7554="Adhérent",BG7554,""))</f>
        <v/>
      </c>
    </row>
    <row r="7555" spans="59:65">
      <c r="BG7555" t="str">
        <f t="shared" ca="1" si="896"/>
        <v/>
      </c>
      <c r="BH7555" t="str">
        <f t="shared" si="897"/>
        <v/>
      </c>
      <c r="BI7555" t="str">
        <f t="shared" si="898"/>
        <v/>
      </c>
      <c r="BJ7555" t="str">
        <f t="shared" ca="1" si="899"/>
        <v/>
      </c>
      <c r="BK7555">
        <f t="shared" ref="BK7555:BK7618" si="901">YEAR(L7555)</f>
        <v>1900</v>
      </c>
      <c r="BL7555">
        <f t="shared" ref="BL7555:BL7618" si="902">YEAR(E7555)</f>
        <v>1900</v>
      </c>
      <c r="BM7555" t="str">
        <f t="shared" si="900"/>
        <v/>
      </c>
    </row>
    <row r="7556" spans="59:65">
      <c r="BG7556" t="str">
        <f t="shared" ca="1" si="896"/>
        <v/>
      </c>
      <c r="BH7556" t="str">
        <f t="shared" si="897"/>
        <v/>
      </c>
      <c r="BI7556" t="str">
        <f t="shared" si="898"/>
        <v/>
      </c>
      <c r="BJ7556" t="str">
        <f t="shared" ca="1" si="899"/>
        <v/>
      </c>
      <c r="BK7556">
        <f t="shared" si="901"/>
        <v>1900</v>
      </c>
      <c r="BL7556">
        <f t="shared" si="902"/>
        <v>1900</v>
      </c>
      <c r="BM7556" t="str">
        <f t="shared" si="900"/>
        <v/>
      </c>
    </row>
    <row r="7557" spans="59:65">
      <c r="BG7557" t="str">
        <f t="shared" ca="1" si="896"/>
        <v/>
      </c>
      <c r="BH7557" t="str">
        <f t="shared" si="897"/>
        <v/>
      </c>
      <c r="BI7557" t="str">
        <f t="shared" si="898"/>
        <v/>
      </c>
      <c r="BJ7557" t="str">
        <f t="shared" ca="1" si="899"/>
        <v/>
      </c>
      <c r="BK7557">
        <f t="shared" si="901"/>
        <v>1900</v>
      </c>
      <c r="BL7557">
        <f t="shared" si="902"/>
        <v>1900</v>
      </c>
      <c r="BM7557" t="str">
        <f t="shared" si="900"/>
        <v/>
      </c>
    </row>
    <row r="7558" spans="59:65">
      <c r="BG7558" t="str">
        <f t="shared" ca="1" si="896"/>
        <v/>
      </c>
      <c r="BH7558" t="str">
        <f t="shared" si="897"/>
        <v/>
      </c>
      <c r="BI7558" t="str">
        <f t="shared" si="898"/>
        <v/>
      </c>
      <c r="BJ7558" t="str">
        <f t="shared" ca="1" si="899"/>
        <v/>
      </c>
      <c r="BK7558">
        <f t="shared" si="901"/>
        <v>1900</v>
      </c>
      <c r="BL7558">
        <f t="shared" si="902"/>
        <v>1900</v>
      </c>
      <c r="BM7558" t="str">
        <f t="shared" si="900"/>
        <v/>
      </c>
    </row>
    <row r="7559" spans="59:65">
      <c r="BG7559" t="str">
        <f t="shared" ca="1" si="896"/>
        <v/>
      </c>
      <c r="BH7559" t="str">
        <f t="shared" si="897"/>
        <v/>
      </c>
      <c r="BI7559" t="str">
        <f t="shared" si="898"/>
        <v/>
      </c>
      <c r="BJ7559" t="str">
        <f t="shared" ca="1" si="899"/>
        <v/>
      </c>
      <c r="BK7559">
        <f t="shared" si="901"/>
        <v>1900</v>
      </c>
      <c r="BL7559">
        <f t="shared" si="902"/>
        <v>1900</v>
      </c>
      <c r="BM7559" t="str">
        <f t="shared" si="900"/>
        <v/>
      </c>
    </row>
    <row r="7560" spans="59:65">
      <c r="BG7560" t="str">
        <f t="shared" ca="1" si="896"/>
        <v/>
      </c>
      <c r="BH7560" t="str">
        <f t="shared" si="897"/>
        <v/>
      </c>
      <c r="BI7560" t="str">
        <f t="shared" si="898"/>
        <v/>
      </c>
      <c r="BJ7560" t="str">
        <f t="shared" ca="1" si="899"/>
        <v/>
      </c>
      <c r="BK7560">
        <f t="shared" si="901"/>
        <v>1900</v>
      </c>
      <c r="BL7560">
        <f t="shared" si="902"/>
        <v>1900</v>
      </c>
      <c r="BM7560" t="str">
        <f t="shared" si="900"/>
        <v/>
      </c>
    </row>
    <row r="7561" spans="59:65">
      <c r="BG7561" t="str">
        <f t="shared" ca="1" si="896"/>
        <v/>
      </c>
      <c r="BH7561" t="str">
        <f t="shared" si="897"/>
        <v/>
      </c>
      <c r="BI7561" t="str">
        <f t="shared" si="898"/>
        <v/>
      </c>
      <c r="BJ7561" t="str">
        <f t="shared" ca="1" si="899"/>
        <v/>
      </c>
      <c r="BK7561">
        <f t="shared" si="901"/>
        <v>1900</v>
      </c>
      <c r="BL7561">
        <f t="shared" si="902"/>
        <v>1900</v>
      </c>
      <c r="BM7561" t="str">
        <f t="shared" si="900"/>
        <v/>
      </c>
    </row>
    <row r="7562" spans="59:65">
      <c r="BG7562" t="str">
        <f t="shared" ca="1" si="896"/>
        <v/>
      </c>
      <c r="BH7562" t="str">
        <f t="shared" si="897"/>
        <v/>
      </c>
      <c r="BI7562" t="str">
        <f t="shared" si="898"/>
        <v/>
      </c>
      <c r="BJ7562" t="str">
        <f t="shared" ca="1" si="899"/>
        <v/>
      </c>
      <c r="BK7562">
        <f t="shared" si="901"/>
        <v>1900</v>
      </c>
      <c r="BL7562">
        <f t="shared" si="902"/>
        <v>1900</v>
      </c>
      <c r="BM7562" t="str">
        <f t="shared" si="900"/>
        <v/>
      </c>
    </row>
    <row r="7563" spans="59:65">
      <c r="BG7563" t="str">
        <f t="shared" ca="1" si="896"/>
        <v/>
      </c>
      <c r="BH7563" t="str">
        <f t="shared" si="897"/>
        <v/>
      </c>
      <c r="BI7563" t="str">
        <f t="shared" si="898"/>
        <v/>
      </c>
      <c r="BJ7563" t="str">
        <f t="shared" ca="1" si="899"/>
        <v/>
      </c>
      <c r="BK7563">
        <f t="shared" si="901"/>
        <v>1900</v>
      </c>
      <c r="BL7563">
        <f t="shared" si="902"/>
        <v>1900</v>
      </c>
      <c r="BM7563" t="str">
        <f t="shared" si="900"/>
        <v/>
      </c>
    </row>
    <row r="7564" spans="59:65">
      <c r="BG7564" t="str">
        <f t="shared" ca="1" si="896"/>
        <v/>
      </c>
      <c r="BH7564" t="str">
        <f t="shared" si="897"/>
        <v/>
      </c>
      <c r="BI7564" t="str">
        <f t="shared" si="898"/>
        <v/>
      </c>
      <c r="BJ7564" t="str">
        <f t="shared" ca="1" si="899"/>
        <v/>
      </c>
      <c r="BK7564">
        <f t="shared" si="901"/>
        <v>1900</v>
      </c>
      <c r="BL7564">
        <f t="shared" si="902"/>
        <v>1900</v>
      </c>
      <c r="BM7564" t="str">
        <f t="shared" si="900"/>
        <v/>
      </c>
    </row>
    <row r="7565" spans="59:65">
      <c r="BG7565" t="str">
        <f t="shared" ca="1" si="896"/>
        <v/>
      </c>
      <c r="BH7565" t="str">
        <f t="shared" si="897"/>
        <v/>
      </c>
      <c r="BI7565" t="str">
        <f t="shared" si="898"/>
        <v/>
      </c>
      <c r="BJ7565" t="str">
        <f t="shared" ca="1" si="899"/>
        <v/>
      </c>
      <c r="BK7565">
        <f t="shared" si="901"/>
        <v>1900</v>
      </c>
      <c r="BL7565">
        <f t="shared" si="902"/>
        <v>1900</v>
      </c>
      <c r="BM7565" t="str">
        <f t="shared" si="900"/>
        <v/>
      </c>
    </row>
    <row r="7566" spans="59:65">
      <c r="BG7566" t="str">
        <f t="shared" ca="1" si="896"/>
        <v/>
      </c>
      <c r="BH7566" t="str">
        <f t="shared" si="897"/>
        <v/>
      </c>
      <c r="BI7566" t="str">
        <f t="shared" si="898"/>
        <v/>
      </c>
      <c r="BJ7566" t="str">
        <f t="shared" ca="1" si="899"/>
        <v/>
      </c>
      <c r="BK7566">
        <f t="shared" si="901"/>
        <v>1900</v>
      </c>
      <c r="BL7566">
        <f t="shared" si="902"/>
        <v>1900</v>
      </c>
      <c r="BM7566" t="str">
        <f t="shared" si="900"/>
        <v/>
      </c>
    </row>
    <row r="7567" spans="59:65">
      <c r="BG7567" t="str">
        <f t="shared" ca="1" si="896"/>
        <v/>
      </c>
      <c r="BH7567" t="str">
        <f t="shared" si="897"/>
        <v/>
      </c>
      <c r="BI7567" t="str">
        <f t="shared" si="898"/>
        <v/>
      </c>
      <c r="BJ7567" t="str">
        <f t="shared" ca="1" si="899"/>
        <v/>
      </c>
      <c r="BK7567">
        <f t="shared" si="901"/>
        <v>1900</v>
      </c>
      <c r="BL7567">
        <f t="shared" si="902"/>
        <v>1900</v>
      </c>
      <c r="BM7567" t="str">
        <f t="shared" si="900"/>
        <v/>
      </c>
    </row>
    <row r="7568" spans="59:65">
      <c r="BG7568" t="str">
        <f t="shared" ca="1" si="896"/>
        <v/>
      </c>
      <c r="BH7568" t="str">
        <f t="shared" si="897"/>
        <v/>
      </c>
      <c r="BI7568" t="str">
        <f t="shared" si="898"/>
        <v/>
      </c>
      <c r="BJ7568" t="str">
        <f t="shared" ca="1" si="899"/>
        <v/>
      </c>
      <c r="BK7568">
        <f t="shared" si="901"/>
        <v>1900</v>
      </c>
      <c r="BL7568">
        <f t="shared" si="902"/>
        <v>1900</v>
      </c>
      <c r="BM7568" t="str">
        <f t="shared" si="900"/>
        <v/>
      </c>
    </row>
    <row r="7569" spans="59:65">
      <c r="BG7569" t="str">
        <f t="shared" ca="1" si="896"/>
        <v/>
      </c>
      <c r="BH7569" t="str">
        <f t="shared" si="897"/>
        <v/>
      </c>
      <c r="BI7569" t="str">
        <f t="shared" si="898"/>
        <v/>
      </c>
      <c r="BJ7569" t="str">
        <f t="shared" ca="1" si="899"/>
        <v/>
      </c>
      <c r="BK7569">
        <f t="shared" si="901"/>
        <v>1900</v>
      </c>
      <c r="BL7569">
        <f t="shared" si="902"/>
        <v>1900</v>
      </c>
      <c r="BM7569" t="str">
        <f t="shared" si="900"/>
        <v/>
      </c>
    </row>
    <row r="7570" spans="59:65">
      <c r="BG7570" t="str">
        <f t="shared" ca="1" si="896"/>
        <v/>
      </c>
      <c r="BH7570" t="str">
        <f t="shared" si="897"/>
        <v/>
      </c>
      <c r="BI7570" t="str">
        <f t="shared" si="898"/>
        <v/>
      </c>
      <c r="BJ7570" t="str">
        <f t="shared" ca="1" si="899"/>
        <v/>
      </c>
      <c r="BK7570">
        <f t="shared" si="901"/>
        <v>1900</v>
      </c>
      <c r="BL7570">
        <f t="shared" si="902"/>
        <v>1900</v>
      </c>
      <c r="BM7570" t="str">
        <f t="shared" si="900"/>
        <v/>
      </c>
    </row>
    <row r="7571" spans="59:65">
      <c r="BG7571" t="str">
        <f t="shared" ca="1" si="896"/>
        <v/>
      </c>
      <c r="BH7571" t="str">
        <f t="shared" si="897"/>
        <v/>
      </c>
      <c r="BI7571" t="str">
        <f t="shared" si="898"/>
        <v/>
      </c>
      <c r="BJ7571" t="str">
        <f t="shared" ca="1" si="899"/>
        <v/>
      </c>
      <c r="BK7571">
        <f t="shared" si="901"/>
        <v>1900</v>
      </c>
      <c r="BL7571">
        <f t="shared" si="902"/>
        <v>1900</v>
      </c>
      <c r="BM7571" t="str">
        <f t="shared" si="900"/>
        <v/>
      </c>
    </row>
    <row r="7572" spans="59:65">
      <c r="BG7572" t="str">
        <f t="shared" ca="1" si="896"/>
        <v/>
      </c>
      <c r="BH7572" t="str">
        <f t="shared" si="897"/>
        <v/>
      </c>
      <c r="BI7572" t="str">
        <f t="shared" si="898"/>
        <v/>
      </c>
      <c r="BJ7572" t="str">
        <f t="shared" ca="1" si="899"/>
        <v/>
      </c>
      <c r="BK7572">
        <f t="shared" si="901"/>
        <v>1900</v>
      </c>
      <c r="BL7572">
        <f t="shared" si="902"/>
        <v>1900</v>
      </c>
      <c r="BM7572" t="str">
        <f t="shared" si="900"/>
        <v/>
      </c>
    </row>
    <row r="7573" spans="59:65">
      <c r="BG7573" t="str">
        <f t="shared" ca="1" si="896"/>
        <v/>
      </c>
      <c r="BH7573" t="str">
        <f t="shared" si="897"/>
        <v/>
      </c>
      <c r="BI7573" t="str">
        <f t="shared" si="898"/>
        <v/>
      </c>
      <c r="BJ7573" t="str">
        <f t="shared" ca="1" si="899"/>
        <v/>
      </c>
      <c r="BK7573">
        <f t="shared" si="901"/>
        <v>1900</v>
      </c>
      <c r="BL7573">
        <f t="shared" si="902"/>
        <v>1900</v>
      </c>
      <c r="BM7573" t="str">
        <f t="shared" si="900"/>
        <v/>
      </c>
    </row>
    <row r="7574" spans="59:65">
      <c r="BG7574" t="str">
        <f t="shared" ca="1" si="896"/>
        <v/>
      </c>
      <c r="BH7574" t="str">
        <f t="shared" si="897"/>
        <v/>
      </c>
      <c r="BI7574" t="str">
        <f t="shared" si="898"/>
        <v/>
      </c>
      <c r="BJ7574" t="str">
        <f t="shared" ca="1" si="899"/>
        <v/>
      </c>
      <c r="BK7574">
        <f t="shared" si="901"/>
        <v>1900</v>
      </c>
      <c r="BL7574">
        <f t="shared" si="902"/>
        <v>1900</v>
      </c>
      <c r="BM7574" t="str">
        <f t="shared" si="900"/>
        <v/>
      </c>
    </row>
    <row r="7575" spans="59:65">
      <c r="BG7575" t="str">
        <f t="shared" ca="1" si="896"/>
        <v/>
      </c>
      <c r="BH7575" t="str">
        <f t="shared" si="897"/>
        <v/>
      </c>
      <c r="BI7575" t="str">
        <f t="shared" si="898"/>
        <v/>
      </c>
      <c r="BJ7575" t="str">
        <f t="shared" ca="1" si="899"/>
        <v/>
      </c>
      <c r="BK7575">
        <f t="shared" si="901"/>
        <v>1900</v>
      </c>
      <c r="BL7575">
        <f t="shared" si="902"/>
        <v>1900</v>
      </c>
      <c r="BM7575" t="str">
        <f t="shared" si="900"/>
        <v/>
      </c>
    </row>
    <row r="7576" spans="59:65">
      <c r="BG7576" t="str">
        <f t="shared" ca="1" si="896"/>
        <v/>
      </c>
      <c r="BH7576" t="str">
        <f t="shared" si="897"/>
        <v/>
      </c>
      <c r="BI7576" t="str">
        <f t="shared" si="898"/>
        <v/>
      </c>
      <c r="BJ7576" t="str">
        <f t="shared" ca="1" si="899"/>
        <v/>
      </c>
      <c r="BK7576">
        <f t="shared" si="901"/>
        <v>1900</v>
      </c>
      <c r="BL7576">
        <f t="shared" si="902"/>
        <v>1900</v>
      </c>
      <c r="BM7576" t="str">
        <f t="shared" si="900"/>
        <v/>
      </c>
    </row>
    <row r="7577" spans="59:65">
      <c r="BG7577" t="str">
        <f t="shared" ca="1" si="896"/>
        <v/>
      </c>
      <c r="BH7577" t="str">
        <f t="shared" si="897"/>
        <v/>
      </c>
      <c r="BI7577" t="str">
        <f t="shared" si="898"/>
        <v/>
      </c>
      <c r="BJ7577" t="str">
        <f t="shared" ca="1" si="899"/>
        <v/>
      </c>
      <c r="BK7577">
        <f t="shared" si="901"/>
        <v>1900</v>
      </c>
      <c r="BL7577">
        <f t="shared" si="902"/>
        <v>1900</v>
      </c>
      <c r="BM7577" t="str">
        <f t="shared" si="900"/>
        <v/>
      </c>
    </row>
    <row r="7578" spans="59:65">
      <c r="BG7578" t="str">
        <f t="shared" ca="1" si="896"/>
        <v/>
      </c>
      <c r="BH7578" t="str">
        <f t="shared" si="897"/>
        <v/>
      </c>
      <c r="BI7578" t="str">
        <f t="shared" si="898"/>
        <v/>
      </c>
      <c r="BJ7578" t="str">
        <f t="shared" ca="1" si="899"/>
        <v/>
      </c>
      <c r="BK7578">
        <f t="shared" si="901"/>
        <v>1900</v>
      </c>
      <c r="BL7578">
        <f t="shared" si="902"/>
        <v>1900</v>
      </c>
      <c r="BM7578" t="str">
        <f t="shared" si="900"/>
        <v/>
      </c>
    </row>
    <row r="7579" spans="59:65">
      <c r="BG7579" t="str">
        <f t="shared" ca="1" si="896"/>
        <v/>
      </c>
      <c r="BH7579" t="str">
        <f t="shared" si="897"/>
        <v/>
      </c>
      <c r="BI7579" t="str">
        <f t="shared" si="898"/>
        <v/>
      </c>
      <c r="BJ7579" t="str">
        <f t="shared" ca="1" si="899"/>
        <v/>
      </c>
      <c r="BK7579">
        <f t="shared" si="901"/>
        <v>1900</v>
      </c>
      <c r="BL7579">
        <f t="shared" si="902"/>
        <v>1900</v>
      </c>
      <c r="BM7579" t="str">
        <f t="shared" si="900"/>
        <v/>
      </c>
    </row>
    <row r="7580" spans="59:65">
      <c r="BG7580" t="str">
        <f t="shared" ca="1" si="896"/>
        <v/>
      </c>
      <c r="BH7580" t="str">
        <f t="shared" si="897"/>
        <v/>
      </c>
      <c r="BI7580" t="str">
        <f t="shared" si="898"/>
        <v/>
      </c>
      <c r="BJ7580" t="str">
        <f t="shared" ca="1" si="899"/>
        <v/>
      </c>
      <c r="BK7580">
        <f t="shared" si="901"/>
        <v>1900</v>
      </c>
      <c r="BL7580">
        <f t="shared" si="902"/>
        <v>1900</v>
      </c>
      <c r="BM7580" t="str">
        <f t="shared" si="900"/>
        <v/>
      </c>
    </row>
    <row r="7581" spans="59:65">
      <c r="BG7581" t="str">
        <f t="shared" ca="1" si="896"/>
        <v/>
      </c>
      <c r="BH7581" t="str">
        <f t="shared" si="897"/>
        <v/>
      </c>
      <c r="BI7581" t="str">
        <f t="shared" si="898"/>
        <v/>
      </c>
      <c r="BJ7581" t="str">
        <f t="shared" ca="1" si="899"/>
        <v/>
      </c>
      <c r="BK7581">
        <f t="shared" si="901"/>
        <v>1900</v>
      </c>
      <c r="BL7581">
        <f t="shared" si="902"/>
        <v>1900</v>
      </c>
      <c r="BM7581" t="str">
        <f t="shared" si="900"/>
        <v/>
      </c>
    </row>
    <row r="7582" spans="59:65">
      <c r="BG7582" t="str">
        <f t="shared" ca="1" si="896"/>
        <v/>
      </c>
      <c r="BH7582" t="str">
        <f t="shared" si="897"/>
        <v/>
      </c>
      <c r="BI7582" t="str">
        <f t="shared" si="898"/>
        <v/>
      </c>
      <c r="BJ7582" t="str">
        <f t="shared" ca="1" si="899"/>
        <v/>
      </c>
      <c r="BK7582">
        <f t="shared" si="901"/>
        <v>1900</v>
      </c>
      <c r="BL7582">
        <f t="shared" si="902"/>
        <v>1900</v>
      </c>
      <c r="BM7582" t="str">
        <f t="shared" si="900"/>
        <v/>
      </c>
    </row>
    <row r="7583" spans="59:65">
      <c r="BG7583" t="str">
        <f t="shared" ca="1" si="896"/>
        <v/>
      </c>
      <c r="BH7583" t="str">
        <f t="shared" si="897"/>
        <v/>
      </c>
      <c r="BI7583" t="str">
        <f t="shared" si="898"/>
        <v/>
      </c>
      <c r="BJ7583" t="str">
        <f t="shared" ca="1" si="899"/>
        <v/>
      </c>
      <c r="BK7583">
        <f t="shared" si="901"/>
        <v>1900</v>
      </c>
      <c r="BL7583">
        <f t="shared" si="902"/>
        <v>1900</v>
      </c>
      <c r="BM7583" t="str">
        <f t="shared" si="900"/>
        <v/>
      </c>
    </row>
    <row r="7584" spans="59:65">
      <c r="BG7584" t="str">
        <f t="shared" ca="1" si="896"/>
        <v/>
      </c>
      <c r="BH7584" t="str">
        <f t="shared" si="897"/>
        <v/>
      </c>
      <c r="BI7584" t="str">
        <f t="shared" si="898"/>
        <v/>
      </c>
      <c r="BJ7584" t="str">
        <f t="shared" ca="1" si="899"/>
        <v/>
      </c>
      <c r="BK7584">
        <f t="shared" si="901"/>
        <v>1900</v>
      </c>
      <c r="BL7584">
        <f t="shared" si="902"/>
        <v>1900</v>
      </c>
      <c r="BM7584" t="str">
        <f t="shared" si="900"/>
        <v/>
      </c>
    </row>
    <row r="7585" spans="59:65">
      <c r="BG7585" t="str">
        <f t="shared" ca="1" si="896"/>
        <v/>
      </c>
      <c r="BH7585" t="str">
        <f t="shared" si="897"/>
        <v/>
      </c>
      <c r="BI7585" t="str">
        <f t="shared" si="898"/>
        <v/>
      </c>
      <c r="BJ7585" t="str">
        <f t="shared" ca="1" si="899"/>
        <v/>
      </c>
      <c r="BK7585">
        <f t="shared" si="901"/>
        <v>1900</v>
      </c>
      <c r="BL7585">
        <f t="shared" si="902"/>
        <v>1900</v>
      </c>
      <c r="BM7585" t="str">
        <f t="shared" si="900"/>
        <v/>
      </c>
    </row>
    <row r="7586" spans="59:65">
      <c r="BG7586" t="str">
        <f t="shared" ca="1" si="896"/>
        <v/>
      </c>
      <c r="BH7586" t="str">
        <f t="shared" si="897"/>
        <v/>
      </c>
      <c r="BI7586" t="str">
        <f t="shared" si="898"/>
        <v/>
      </c>
      <c r="BJ7586" t="str">
        <f t="shared" ca="1" si="899"/>
        <v/>
      </c>
      <c r="BK7586">
        <f t="shared" si="901"/>
        <v>1900</v>
      </c>
      <c r="BL7586">
        <f t="shared" si="902"/>
        <v>1900</v>
      </c>
      <c r="BM7586" t="str">
        <f t="shared" si="900"/>
        <v/>
      </c>
    </row>
    <row r="7587" spans="59:65">
      <c r="BG7587" t="str">
        <f t="shared" ca="1" si="896"/>
        <v/>
      </c>
      <c r="BH7587" t="str">
        <f t="shared" si="897"/>
        <v/>
      </c>
      <c r="BI7587" t="str">
        <f t="shared" si="898"/>
        <v/>
      </c>
      <c r="BJ7587" t="str">
        <f t="shared" ca="1" si="899"/>
        <v/>
      </c>
      <c r="BK7587">
        <f t="shared" si="901"/>
        <v>1900</v>
      </c>
      <c r="BL7587">
        <f t="shared" si="902"/>
        <v>1900</v>
      </c>
      <c r="BM7587" t="str">
        <f t="shared" si="900"/>
        <v/>
      </c>
    </row>
    <row r="7588" spans="59:65">
      <c r="BG7588" t="str">
        <f t="shared" ca="1" si="896"/>
        <v/>
      </c>
      <c r="BH7588" t="str">
        <f t="shared" si="897"/>
        <v/>
      </c>
      <c r="BI7588" t="str">
        <f t="shared" si="898"/>
        <v/>
      </c>
      <c r="BJ7588" t="str">
        <f t="shared" ca="1" si="899"/>
        <v/>
      </c>
      <c r="BK7588">
        <f t="shared" si="901"/>
        <v>1900</v>
      </c>
      <c r="BL7588">
        <f t="shared" si="902"/>
        <v>1900</v>
      </c>
      <c r="BM7588" t="str">
        <f t="shared" si="900"/>
        <v/>
      </c>
    </row>
    <row r="7589" spans="59:65">
      <c r="BG7589" t="str">
        <f t="shared" ca="1" si="896"/>
        <v/>
      </c>
      <c r="BH7589" t="str">
        <f t="shared" si="897"/>
        <v/>
      </c>
      <c r="BI7589" t="str">
        <f t="shared" si="898"/>
        <v/>
      </c>
      <c r="BJ7589" t="str">
        <f t="shared" ca="1" si="899"/>
        <v/>
      </c>
      <c r="BK7589">
        <f t="shared" si="901"/>
        <v>1900</v>
      </c>
      <c r="BL7589">
        <f t="shared" si="902"/>
        <v>1900</v>
      </c>
      <c r="BM7589" t="str">
        <f t="shared" si="900"/>
        <v/>
      </c>
    </row>
    <row r="7590" spans="59:65">
      <c r="BG7590" t="str">
        <f t="shared" ca="1" si="896"/>
        <v/>
      </c>
      <c r="BH7590" t="str">
        <f t="shared" si="897"/>
        <v/>
      </c>
      <c r="BI7590" t="str">
        <f t="shared" si="898"/>
        <v/>
      </c>
      <c r="BJ7590" t="str">
        <f t="shared" ca="1" si="899"/>
        <v/>
      </c>
      <c r="BK7590">
        <f t="shared" si="901"/>
        <v>1900</v>
      </c>
      <c r="BL7590">
        <f t="shared" si="902"/>
        <v>1900</v>
      </c>
      <c r="BM7590" t="str">
        <f t="shared" si="900"/>
        <v/>
      </c>
    </row>
    <row r="7591" spans="59:65">
      <c r="BG7591" t="str">
        <f t="shared" ca="1" si="896"/>
        <v/>
      </c>
      <c r="BH7591" t="str">
        <f t="shared" si="897"/>
        <v/>
      </c>
      <c r="BI7591" t="str">
        <f t="shared" si="898"/>
        <v/>
      </c>
      <c r="BJ7591" t="str">
        <f t="shared" ca="1" si="899"/>
        <v/>
      </c>
      <c r="BK7591">
        <f t="shared" si="901"/>
        <v>1900</v>
      </c>
      <c r="BL7591">
        <f t="shared" si="902"/>
        <v>1900</v>
      </c>
      <c r="BM7591" t="str">
        <f t="shared" si="900"/>
        <v/>
      </c>
    </row>
    <row r="7592" spans="59:65">
      <c r="BG7592" t="str">
        <f t="shared" ca="1" si="896"/>
        <v/>
      </c>
      <c r="BH7592" t="str">
        <f t="shared" si="897"/>
        <v/>
      </c>
      <c r="BI7592" t="str">
        <f t="shared" si="898"/>
        <v/>
      </c>
      <c r="BJ7592" t="str">
        <f t="shared" ca="1" si="899"/>
        <v/>
      </c>
      <c r="BK7592">
        <f t="shared" si="901"/>
        <v>1900</v>
      </c>
      <c r="BL7592">
        <f t="shared" si="902"/>
        <v>1900</v>
      </c>
      <c r="BM7592" t="str">
        <f t="shared" si="900"/>
        <v/>
      </c>
    </row>
    <row r="7593" spans="59:65">
      <c r="BG7593" t="str">
        <f t="shared" ca="1" si="896"/>
        <v/>
      </c>
      <c r="BH7593" t="str">
        <f t="shared" si="897"/>
        <v/>
      </c>
      <c r="BI7593" t="str">
        <f t="shared" si="898"/>
        <v/>
      </c>
      <c r="BJ7593" t="str">
        <f t="shared" ca="1" si="899"/>
        <v/>
      </c>
      <c r="BK7593">
        <f t="shared" si="901"/>
        <v>1900</v>
      </c>
      <c r="BL7593">
        <f t="shared" si="902"/>
        <v>1900</v>
      </c>
      <c r="BM7593" t="str">
        <f t="shared" si="900"/>
        <v/>
      </c>
    </row>
    <row r="7594" spans="59:65">
      <c r="BG7594" t="str">
        <f t="shared" ca="1" si="896"/>
        <v/>
      </c>
      <c r="BH7594" t="str">
        <f t="shared" si="897"/>
        <v/>
      </c>
      <c r="BI7594" t="str">
        <f t="shared" si="898"/>
        <v/>
      </c>
      <c r="BJ7594" t="str">
        <f t="shared" ca="1" si="899"/>
        <v/>
      </c>
      <c r="BK7594">
        <f t="shared" si="901"/>
        <v>1900</v>
      </c>
      <c r="BL7594">
        <f t="shared" si="902"/>
        <v>1900</v>
      </c>
      <c r="BM7594" t="str">
        <f t="shared" si="900"/>
        <v/>
      </c>
    </row>
    <row r="7595" spans="59:65">
      <c r="BG7595" t="str">
        <f t="shared" ca="1" si="896"/>
        <v/>
      </c>
      <c r="BH7595" t="str">
        <f t="shared" si="897"/>
        <v/>
      </c>
      <c r="BI7595" t="str">
        <f t="shared" si="898"/>
        <v/>
      </c>
      <c r="BJ7595" t="str">
        <f t="shared" ca="1" si="899"/>
        <v/>
      </c>
      <c r="BK7595">
        <f t="shared" si="901"/>
        <v>1900</v>
      </c>
      <c r="BL7595">
        <f t="shared" si="902"/>
        <v>1900</v>
      </c>
      <c r="BM7595" t="str">
        <f t="shared" si="900"/>
        <v/>
      </c>
    </row>
    <row r="7596" spans="59:65">
      <c r="BG7596" t="str">
        <f t="shared" ca="1" si="896"/>
        <v/>
      </c>
      <c r="BH7596" t="str">
        <f t="shared" si="897"/>
        <v/>
      </c>
      <c r="BI7596" t="str">
        <f t="shared" si="898"/>
        <v/>
      </c>
      <c r="BJ7596" t="str">
        <f t="shared" ca="1" si="899"/>
        <v/>
      </c>
      <c r="BK7596">
        <f t="shared" si="901"/>
        <v>1900</v>
      </c>
      <c r="BL7596">
        <f t="shared" si="902"/>
        <v>1900</v>
      </c>
      <c r="BM7596" t="str">
        <f t="shared" si="900"/>
        <v/>
      </c>
    </row>
    <row r="7597" spans="59:65">
      <c r="BG7597" t="str">
        <f t="shared" ca="1" si="896"/>
        <v/>
      </c>
      <c r="BH7597" t="str">
        <f t="shared" si="897"/>
        <v/>
      </c>
      <c r="BI7597" t="str">
        <f t="shared" si="898"/>
        <v/>
      </c>
      <c r="BJ7597" t="str">
        <f t="shared" ca="1" si="899"/>
        <v/>
      </c>
      <c r="BK7597">
        <f t="shared" si="901"/>
        <v>1900</v>
      </c>
      <c r="BL7597">
        <f t="shared" si="902"/>
        <v>1900</v>
      </c>
      <c r="BM7597" t="str">
        <f t="shared" si="900"/>
        <v/>
      </c>
    </row>
    <row r="7598" spans="59:65">
      <c r="BG7598" t="str">
        <f t="shared" ca="1" si="896"/>
        <v/>
      </c>
      <c r="BH7598" t="str">
        <f t="shared" si="897"/>
        <v/>
      </c>
      <c r="BI7598" t="str">
        <f t="shared" si="898"/>
        <v/>
      </c>
      <c r="BJ7598" t="str">
        <f t="shared" ca="1" si="899"/>
        <v/>
      </c>
      <c r="BK7598">
        <f t="shared" si="901"/>
        <v>1900</v>
      </c>
      <c r="BL7598">
        <f t="shared" si="902"/>
        <v>1900</v>
      </c>
      <c r="BM7598" t="str">
        <f t="shared" si="900"/>
        <v/>
      </c>
    </row>
    <row r="7599" spans="59:65">
      <c r="BG7599" t="str">
        <f t="shared" ca="1" si="896"/>
        <v/>
      </c>
      <c r="BH7599" t="str">
        <f t="shared" si="897"/>
        <v/>
      </c>
      <c r="BI7599" t="str">
        <f t="shared" si="898"/>
        <v/>
      </c>
      <c r="BJ7599" t="str">
        <f t="shared" ca="1" si="899"/>
        <v/>
      </c>
      <c r="BK7599">
        <f t="shared" si="901"/>
        <v>1900</v>
      </c>
      <c r="BL7599">
        <f t="shared" si="902"/>
        <v>1900</v>
      </c>
      <c r="BM7599" t="str">
        <f t="shared" si="900"/>
        <v/>
      </c>
    </row>
    <row r="7600" spans="59:65">
      <c r="BG7600" t="str">
        <f t="shared" ca="1" si="896"/>
        <v/>
      </c>
      <c r="BH7600" t="str">
        <f t="shared" si="897"/>
        <v/>
      </c>
      <c r="BI7600" t="str">
        <f t="shared" si="898"/>
        <v/>
      </c>
      <c r="BJ7600" t="str">
        <f t="shared" ca="1" si="899"/>
        <v/>
      </c>
      <c r="BK7600">
        <f t="shared" si="901"/>
        <v>1900</v>
      </c>
      <c r="BL7600">
        <f t="shared" si="902"/>
        <v>1900</v>
      </c>
      <c r="BM7600" t="str">
        <f t="shared" si="900"/>
        <v/>
      </c>
    </row>
    <row r="7601" spans="59:65">
      <c r="BG7601" t="str">
        <f t="shared" ca="1" si="896"/>
        <v/>
      </c>
      <c r="BH7601" t="str">
        <f t="shared" si="897"/>
        <v/>
      </c>
      <c r="BI7601" t="str">
        <f t="shared" si="898"/>
        <v/>
      </c>
      <c r="BJ7601" t="str">
        <f t="shared" ca="1" si="899"/>
        <v/>
      </c>
      <c r="BK7601">
        <f t="shared" si="901"/>
        <v>1900</v>
      </c>
      <c r="BL7601">
        <f t="shared" si="902"/>
        <v>1900</v>
      </c>
      <c r="BM7601" t="str">
        <f t="shared" si="900"/>
        <v/>
      </c>
    </row>
    <row r="7602" spans="59:65">
      <c r="BG7602" t="str">
        <f t="shared" ca="1" si="896"/>
        <v/>
      </c>
      <c r="BH7602" t="str">
        <f t="shared" si="897"/>
        <v/>
      </c>
      <c r="BI7602" t="str">
        <f t="shared" si="898"/>
        <v/>
      </c>
      <c r="BJ7602" t="str">
        <f t="shared" ca="1" si="899"/>
        <v/>
      </c>
      <c r="BK7602">
        <f t="shared" si="901"/>
        <v>1900</v>
      </c>
      <c r="BL7602">
        <f t="shared" si="902"/>
        <v>1900</v>
      </c>
      <c r="BM7602" t="str">
        <f t="shared" si="900"/>
        <v/>
      </c>
    </row>
    <row r="7603" spans="59:65">
      <c r="BG7603" t="str">
        <f t="shared" ca="1" si="896"/>
        <v/>
      </c>
      <c r="BH7603" t="str">
        <f t="shared" si="897"/>
        <v/>
      </c>
      <c r="BI7603" t="str">
        <f t="shared" si="898"/>
        <v/>
      </c>
      <c r="BJ7603" t="str">
        <f t="shared" ca="1" si="899"/>
        <v/>
      </c>
      <c r="BK7603">
        <f t="shared" si="901"/>
        <v>1900</v>
      </c>
      <c r="BL7603">
        <f t="shared" si="902"/>
        <v>1900</v>
      </c>
      <c r="BM7603" t="str">
        <f t="shared" si="900"/>
        <v/>
      </c>
    </row>
    <row r="7604" spans="59:65">
      <c r="BG7604" t="str">
        <f t="shared" ca="1" si="896"/>
        <v/>
      </c>
      <c r="BH7604" t="str">
        <f t="shared" si="897"/>
        <v/>
      </c>
      <c r="BI7604" t="str">
        <f t="shared" si="898"/>
        <v/>
      </c>
      <c r="BJ7604" t="str">
        <f t="shared" ca="1" si="899"/>
        <v/>
      </c>
      <c r="BK7604">
        <f t="shared" si="901"/>
        <v>1900</v>
      </c>
      <c r="BL7604">
        <f t="shared" si="902"/>
        <v>1900</v>
      </c>
      <c r="BM7604" t="str">
        <f t="shared" si="900"/>
        <v/>
      </c>
    </row>
    <row r="7605" spans="59:65">
      <c r="BG7605" t="str">
        <f t="shared" ca="1" si="896"/>
        <v/>
      </c>
      <c r="BH7605" t="str">
        <f t="shared" si="897"/>
        <v/>
      </c>
      <c r="BI7605" t="str">
        <f t="shared" si="898"/>
        <v/>
      </c>
      <c r="BJ7605" t="str">
        <f t="shared" ca="1" si="899"/>
        <v/>
      </c>
      <c r="BK7605">
        <f t="shared" si="901"/>
        <v>1900</v>
      </c>
      <c r="BL7605">
        <f t="shared" si="902"/>
        <v>1900</v>
      </c>
      <c r="BM7605" t="str">
        <f t="shared" si="900"/>
        <v/>
      </c>
    </row>
    <row r="7606" spans="59:65">
      <c r="BG7606" t="str">
        <f t="shared" ca="1" si="896"/>
        <v/>
      </c>
      <c r="BH7606" t="str">
        <f t="shared" si="897"/>
        <v/>
      </c>
      <c r="BI7606" t="str">
        <f t="shared" si="898"/>
        <v/>
      </c>
      <c r="BJ7606" t="str">
        <f t="shared" ca="1" si="899"/>
        <v/>
      </c>
      <c r="BK7606">
        <f t="shared" si="901"/>
        <v>1900</v>
      </c>
      <c r="BL7606">
        <f t="shared" si="902"/>
        <v>1900</v>
      </c>
      <c r="BM7606" t="str">
        <f t="shared" si="900"/>
        <v/>
      </c>
    </row>
    <row r="7607" spans="59:65">
      <c r="BG7607" t="str">
        <f t="shared" ca="1" si="896"/>
        <v/>
      </c>
      <c r="BH7607" t="str">
        <f t="shared" si="897"/>
        <v/>
      </c>
      <c r="BI7607" t="str">
        <f t="shared" si="898"/>
        <v/>
      </c>
      <c r="BJ7607" t="str">
        <f t="shared" ca="1" si="899"/>
        <v/>
      </c>
      <c r="BK7607">
        <f t="shared" si="901"/>
        <v>1900</v>
      </c>
      <c r="BL7607">
        <f t="shared" si="902"/>
        <v>1900</v>
      </c>
      <c r="BM7607" t="str">
        <f t="shared" si="900"/>
        <v/>
      </c>
    </row>
    <row r="7608" spans="59:65">
      <c r="BG7608" t="str">
        <f t="shared" ca="1" si="896"/>
        <v/>
      </c>
      <c r="BH7608" t="str">
        <f t="shared" si="897"/>
        <v/>
      </c>
      <c r="BI7608" t="str">
        <f t="shared" si="898"/>
        <v/>
      </c>
      <c r="BJ7608" t="str">
        <f t="shared" ca="1" si="899"/>
        <v/>
      </c>
      <c r="BK7608">
        <f t="shared" si="901"/>
        <v>1900</v>
      </c>
      <c r="BL7608">
        <f t="shared" si="902"/>
        <v>1900</v>
      </c>
      <c r="BM7608" t="str">
        <f t="shared" si="900"/>
        <v/>
      </c>
    </row>
    <row r="7609" spans="59:65">
      <c r="BG7609" t="str">
        <f t="shared" ref="BG7609:BG7672" ca="1" si="903">IF(A7609="","",DATEDIF(J7609,TODAY(),"y"))</f>
        <v/>
      </c>
      <c r="BH7609" t="str">
        <f t="shared" ref="BH7609:BH7672" si="904">IF(A7609="","",IF(BG7609&lt;61,"Moins de 61",IF(BG7609&lt;66,"61 à 65",IF(BG7609&lt;71,"66 à 70",IF(BG7609&lt;76,"71 à 75",IF(BG7609&lt;81,"76 à 80",IF(BG7609&lt;86,"81 à 85",IF(BG7609&lt;91,"86 à 90",IF(BG7609&lt;96,"91 à 95",IF(BG7609&lt;101,"96 à 100",IF(BG7609&gt;=101,"101 et plus","")))))))))))</f>
        <v/>
      </c>
      <c r="BI7609" t="str">
        <f t="shared" ref="BI7609:BI7672" si="905">IF(B7609="","",IF(BG7609&lt;66,"Moins de 66",IF(BG7609&lt;71,"66 à 70",IF(BG7609&lt;76,"71 à 75",IF(BG7609&lt;81,"76 à 80",IF(BG7609&gt;=81,"plus de 80",""))))))</f>
        <v/>
      </c>
      <c r="BJ7609" t="str">
        <f t="shared" ref="BJ7609:BJ7672" ca="1" si="906">IF(A7609="","",DATEDIF(L7609,TODAY(),"y"))</f>
        <v/>
      </c>
      <c r="BK7609">
        <f t="shared" si="901"/>
        <v>1900</v>
      </c>
      <c r="BL7609">
        <f t="shared" si="902"/>
        <v>1900</v>
      </c>
      <c r="BM7609" t="str">
        <f t="shared" si="900"/>
        <v/>
      </c>
    </row>
    <row r="7610" spans="59:65">
      <c r="BG7610" t="str">
        <f t="shared" ca="1" si="903"/>
        <v/>
      </c>
      <c r="BH7610" t="str">
        <f t="shared" si="904"/>
        <v/>
      </c>
      <c r="BI7610" t="str">
        <f t="shared" si="905"/>
        <v/>
      </c>
      <c r="BJ7610" t="str">
        <f t="shared" ca="1" si="906"/>
        <v/>
      </c>
      <c r="BK7610">
        <f t="shared" si="901"/>
        <v>1900</v>
      </c>
      <c r="BL7610">
        <f t="shared" si="902"/>
        <v>1900</v>
      </c>
      <c r="BM7610" t="str">
        <f t="shared" si="900"/>
        <v/>
      </c>
    </row>
    <row r="7611" spans="59:65">
      <c r="BG7611" t="str">
        <f t="shared" ca="1" si="903"/>
        <v/>
      </c>
      <c r="BH7611" t="str">
        <f t="shared" si="904"/>
        <v/>
      </c>
      <c r="BI7611" t="str">
        <f t="shared" si="905"/>
        <v/>
      </c>
      <c r="BJ7611" t="str">
        <f t="shared" ca="1" si="906"/>
        <v/>
      </c>
      <c r="BK7611">
        <f t="shared" si="901"/>
        <v>1900</v>
      </c>
      <c r="BL7611">
        <f t="shared" si="902"/>
        <v>1900</v>
      </c>
      <c r="BM7611" t="str">
        <f t="shared" si="900"/>
        <v/>
      </c>
    </row>
    <row r="7612" spans="59:65">
      <c r="BG7612" t="str">
        <f t="shared" ca="1" si="903"/>
        <v/>
      </c>
      <c r="BH7612" t="str">
        <f t="shared" si="904"/>
        <v/>
      </c>
      <c r="BI7612" t="str">
        <f t="shared" si="905"/>
        <v/>
      </c>
      <c r="BJ7612" t="str">
        <f t="shared" ca="1" si="906"/>
        <v/>
      </c>
      <c r="BK7612">
        <f t="shared" si="901"/>
        <v>1900</v>
      </c>
      <c r="BL7612">
        <f t="shared" si="902"/>
        <v>1900</v>
      </c>
      <c r="BM7612" t="str">
        <f t="shared" si="900"/>
        <v/>
      </c>
    </row>
    <row r="7613" spans="59:65">
      <c r="BG7613" t="str">
        <f t="shared" ca="1" si="903"/>
        <v/>
      </c>
      <c r="BH7613" t="str">
        <f t="shared" si="904"/>
        <v/>
      </c>
      <c r="BI7613" t="str">
        <f t="shared" si="905"/>
        <v/>
      </c>
      <c r="BJ7613" t="str">
        <f t="shared" ca="1" si="906"/>
        <v/>
      </c>
      <c r="BK7613">
        <f t="shared" si="901"/>
        <v>1900</v>
      </c>
      <c r="BL7613">
        <f t="shared" si="902"/>
        <v>1900</v>
      </c>
      <c r="BM7613" t="str">
        <f t="shared" si="900"/>
        <v/>
      </c>
    </row>
    <row r="7614" spans="59:65">
      <c r="BG7614" t="str">
        <f t="shared" ca="1" si="903"/>
        <v/>
      </c>
      <c r="BH7614" t="str">
        <f t="shared" si="904"/>
        <v/>
      </c>
      <c r="BI7614" t="str">
        <f t="shared" si="905"/>
        <v/>
      </c>
      <c r="BJ7614" t="str">
        <f t="shared" ca="1" si="906"/>
        <v/>
      </c>
      <c r="BK7614">
        <f t="shared" si="901"/>
        <v>1900</v>
      </c>
      <c r="BL7614">
        <f t="shared" si="902"/>
        <v>1900</v>
      </c>
      <c r="BM7614" t="str">
        <f t="shared" si="900"/>
        <v/>
      </c>
    </row>
    <row r="7615" spans="59:65">
      <c r="BG7615" t="str">
        <f t="shared" ca="1" si="903"/>
        <v/>
      </c>
      <c r="BH7615" t="str">
        <f t="shared" si="904"/>
        <v/>
      </c>
      <c r="BI7615" t="str">
        <f t="shared" si="905"/>
        <v/>
      </c>
      <c r="BJ7615" t="str">
        <f t="shared" ca="1" si="906"/>
        <v/>
      </c>
      <c r="BK7615">
        <f t="shared" si="901"/>
        <v>1900</v>
      </c>
      <c r="BL7615">
        <f t="shared" si="902"/>
        <v>1900</v>
      </c>
      <c r="BM7615" t="str">
        <f t="shared" si="900"/>
        <v/>
      </c>
    </row>
    <row r="7616" spans="59:65">
      <c r="BG7616" t="str">
        <f t="shared" ca="1" si="903"/>
        <v/>
      </c>
      <c r="BH7616" t="str">
        <f t="shared" si="904"/>
        <v/>
      </c>
      <c r="BI7616" t="str">
        <f t="shared" si="905"/>
        <v/>
      </c>
      <c r="BJ7616" t="str">
        <f t="shared" ca="1" si="906"/>
        <v/>
      </c>
      <c r="BK7616">
        <f t="shared" si="901"/>
        <v>1900</v>
      </c>
      <c r="BL7616">
        <f t="shared" si="902"/>
        <v>1900</v>
      </c>
      <c r="BM7616" t="str">
        <f t="shared" si="900"/>
        <v/>
      </c>
    </row>
    <row r="7617" spans="59:65">
      <c r="BG7617" t="str">
        <f t="shared" ca="1" si="903"/>
        <v/>
      </c>
      <c r="BH7617" t="str">
        <f t="shared" si="904"/>
        <v/>
      </c>
      <c r="BI7617" t="str">
        <f t="shared" si="905"/>
        <v/>
      </c>
      <c r="BJ7617" t="str">
        <f t="shared" ca="1" si="906"/>
        <v/>
      </c>
      <c r="BK7617">
        <f t="shared" si="901"/>
        <v>1900</v>
      </c>
      <c r="BL7617">
        <f t="shared" si="902"/>
        <v>1900</v>
      </c>
      <c r="BM7617" t="str">
        <f t="shared" si="900"/>
        <v/>
      </c>
    </row>
    <row r="7618" spans="59:65">
      <c r="BG7618" t="str">
        <f t="shared" ca="1" si="903"/>
        <v/>
      </c>
      <c r="BH7618" t="str">
        <f t="shared" si="904"/>
        <v/>
      </c>
      <c r="BI7618" t="str">
        <f t="shared" si="905"/>
        <v/>
      </c>
      <c r="BJ7618" t="str">
        <f t="shared" ca="1" si="906"/>
        <v/>
      </c>
      <c r="BK7618">
        <f t="shared" si="901"/>
        <v>1900</v>
      </c>
      <c r="BL7618">
        <f t="shared" si="902"/>
        <v>1900</v>
      </c>
      <c r="BM7618" t="str">
        <f t="shared" ref="BM7618:BM7681" si="907">IF(A7618="","",IF(O7618="Adhérent",BG7618,""))</f>
        <v/>
      </c>
    </row>
    <row r="7619" spans="59:65">
      <c r="BG7619" t="str">
        <f t="shared" ca="1" si="903"/>
        <v/>
      </c>
      <c r="BH7619" t="str">
        <f t="shared" si="904"/>
        <v/>
      </c>
      <c r="BI7619" t="str">
        <f t="shared" si="905"/>
        <v/>
      </c>
      <c r="BJ7619" t="str">
        <f t="shared" ca="1" si="906"/>
        <v/>
      </c>
      <c r="BK7619">
        <f t="shared" ref="BK7619:BK7682" si="908">YEAR(L7619)</f>
        <v>1900</v>
      </c>
      <c r="BL7619">
        <f t="shared" ref="BL7619:BL7682" si="909">YEAR(E7619)</f>
        <v>1900</v>
      </c>
      <c r="BM7619" t="str">
        <f t="shared" si="907"/>
        <v/>
      </c>
    </row>
    <row r="7620" spans="59:65">
      <c r="BG7620" t="str">
        <f t="shared" ca="1" si="903"/>
        <v/>
      </c>
      <c r="BH7620" t="str">
        <f t="shared" si="904"/>
        <v/>
      </c>
      <c r="BI7620" t="str">
        <f t="shared" si="905"/>
        <v/>
      </c>
      <c r="BJ7620" t="str">
        <f t="shared" ca="1" si="906"/>
        <v/>
      </c>
      <c r="BK7620">
        <f t="shared" si="908"/>
        <v>1900</v>
      </c>
      <c r="BL7620">
        <f t="shared" si="909"/>
        <v>1900</v>
      </c>
      <c r="BM7620" t="str">
        <f t="shared" si="907"/>
        <v/>
      </c>
    </row>
    <row r="7621" spans="59:65">
      <c r="BG7621" t="str">
        <f t="shared" ca="1" si="903"/>
        <v/>
      </c>
      <c r="BH7621" t="str">
        <f t="shared" si="904"/>
        <v/>
      </c>
      <c r="BI7621" t="str">
        <f t="shared" si="905"/>
        <v/>
      </c>
      <c r="BJ7621" t="str">
        <f t="shared" ca="1" si="906"/>
        <v/>
      </c>
      <c r="BK7621">
        <f t="shared" si="908"/>
        <v>1900</v>
      </c>
      <c r="BL7621">
        <f t="shared" si="909"/>
        <v>1900</v>
      </c>
      <c r="BM7621" t="str">
        <f t="shared" si="907"/>
        <v/>
      </c>
    </row>
    <row r="7622" spans="59:65">
      <c r="BG7622" t="str">
        <f t="shared" ca="1" si="903"/>
        <v/>
      </c>
      <c r="BH7622" t="str">
        <f t="shared" si="904"/>
        <v/>
      </c>
      <c r="BI7622" t="str">
        <f t="shared" si="905"/>
        <v/>
      </c>
      <c r="BJ7622" t="str">
        <f t="shared" ca="1" si="906"/>
        <v/>
      </c>
      <c r="BK7622">
        <f t="shared" si="908"/>
        <v>1900</v>
      </c>
      <c r="BL7622">
        <f t="shared" si="909"/>
        <v>1900</v>
      </c>
      <c r="BM7622" t="str">
        <f t="shared" si="907"/>
        <v/>
      </c>
    </row>
    <row r="7623" spans="59:65">
      <c r="BG7623" t="str">
        <f t="shared" ca="1" si="903"/>
        <v/>
      </c>
      <c r="BH7623" t="str">
        <f t="shared" si="904"/>
        <v/>
      </c>
      <c r="BI7623" t="str">
        <f t="shared" si="905"/>
        <v/>
      </c>
      <c r="BJ7623" t="str">
        <f t="shared" ca="1" si="906"/>
        <v/>
      </c>
      <c r="BK7623">
        <f t="shared" si="908"/>
        <v>1900</v>
      </c>
      <c r="BL7623">
        <f t="shared" si="909"/>
        <v>1900</v>
      </c>
      <c r="BM7623" t="str">
        <f t="shared" si="907"/>
        <v/>
      </c>
    </row>
    <row r="7624" spans="59:65">
      <c r="BG7624" t="str">
        <f t="shared" ca="1" si="903"/>
        <v/>
      </c>
      <c r="BH7624" t="str">
        <f t="shared" si="904"/>
        <v/>
      </c>
      <c r="BI7624" t="str">
        <f t="shared" si="905"/>
        <v/>
      </c>
      <c r="BJ7624" t="str">
        <f t="shared" ca="1" si="906"/>
        <v/>
      </c>
      <c r="BK7624">
        <f t="shared" si="908"/>
        <v>1900</v>
      </c>
      <c r="BL7624">
        <f t="shared" si="909"/>
        <v>1900</v>
      </c>
      <c r="BM7624" t="str">
        <f t="shared" si="907"/>
        <v/>
      </c>
    </row>
    <row r="7625" spans="59:65">
      <c r="BG7625" t="str">
        <f t="shared" ca="1" si="903"/>
        <v/>
      </c>
      <c r="BH7625" t="str">
        <f t="shared" si="904"/>
        <v/>
      </c>
      <c r="BI7625" t="str">
        <f t="shared" si="905"/>
        <v/>
      </c>
      <c r="BJ7625" t="str">
        <f t="shared" ca="1" si="906"/>
        <v/>
      </c>
      <c r="BK7625">
        <f t="shared" si="908"/>
        <v>1900</v>
      </c>
      <c r="BL7625">
        <f t="shared" si="909"/>
        <v>1900</v>
      </c>
      <c r="BM7625" t="str">
        <f t="shared" si="907"/>
        <v/>
      </c>
    </row>
    <row r="7626" spans="59:65">
      <c r="BG7626" t="str">
        <f t="shared" ca="1" si="903"/>
        <v/>
      </c>
      <c r="BH7626" t="str">
        <f t="shared" si="904"/>
        <v/>
      </c>
      <c r="BI7626" t="str">
        <f t="shared" si="905"/>
        <v/>
      </c>
      <c r="BJ7626" t="str">
        <f t="shared" ca="1" si="906"/>
        <v/>
      </c>
      <c r="BK7626">
        <f t="shared" si="908"/>
        <v>1900</v>
      </c>
      <c r="BL7626">
        <f t="shared" si="909"/>
        <v>1900</v>
      </c>
      <c r="BM7626" t="str">
        <f t="shared" si="907"/>
        <v/>
      </c>
    </row>
    <row r="7627" spans="59:65">
      <c r="BG7627" t="str">
        <f t="shared" ca="1" si="903"/>
        <v/>
      </c>
      <c r="BH7627" t="str">
        <f t="shared" si="904"/>
        <v/>
      </c>
      <c r="BI7627" t="str">
        <f t="shared" si="905"/>
        <v/>
      </c>
      <c r="BJ7627" t="str">
        <f t="shared" ca="1" si="906"/>
        <v/>
      </c>
      <c r="BK7627">
        <f t="shared" si="908"/>
        <v>1900</v>
      </c>
      <c r="BL7627">
        <f t="shared" si="909"/>
        <v>1900</v>
      </c>
      <c r="BM7627" t="str">
        <f t="shared" si="907"/>
        <v/>
      </c>
    </row>
    <row r="7628" spans="59:65">
      <c r="BG7628" t="str">
        <f t="shared" ca="1" si="903"/>
        <v/>
      </c>
      <c r="BH7628" t="str">
        <f t="shared" si="904"/>
        <v/>
      </c>
      <c r="BI7628" t="str">
        <f t="shared" si="905"/>
        <v/>
      </c>
      <c r="BJ7628" t="str">
        <f t="shared" ca="1" si="906"/>
        <v/>
      </c>
      <c r="BK7628">
        <f t="shared" si="908"/>
        <v>1900</v>
      </c>
      <c r="BL7628">
        <f t="shared" si="909"/>
        <v>1900</v>
      </c>
      <c r="BM7628" t="str">
        <f t="shared" si="907"/>
        <v/>
      </c>
    </row>
    <row r="7629" spans="59:65">
      <c r="BG7629" t="str">
        <f t="shared" ca="1" si="903"/>
        <v/>
      </c>
      <c r="BH7629" t="str">
        <f t="shared" si="904"/>
        <v/>
      </c>
      <c r="BI7629" t="str">
        <f t="shared" si="905"/>
        <v/>
      </c>
      <c r="BJ7629" t="str">
        <f t="shared" ca="1" si="906"/>
        <v/>
      </c>
      <c r="BK7629">
        <f t="shared" si="908"/>
        <v>1900</v>
      </c>
      <c r="BL7629">
        <f t="shared" si="909"/>
        <v>1900</v>
      </c>
      <c r="BM7629" t="str">
        <f t="shared" si="907"/>
        <v/>
      </c>
    </row>
    <row r="7630" spans="59:65">
      <c r="BG7630" t="str">
        <f t="shared" ca="1" si="903"/>
        <v/>
      </c>
      <c r="BH7630" t="str">
        <f t="shared" si="904"/>
        <v/>
      </c>
      <c r="BI7630" t="str">
        <f t="shared" si="905"/>
        <v/>
      </c>
      <c r="BJ7630" t="str">
        <f t="shared" ca="1" si="906"/>
        <v/>
      </c>
      <c r="BK7630">
        <f t="shared" si="908"/>
        <v>1900</v>
      </c>
      <c r="BL7630">
        <f t="shared" si="909"/>
        <v>1900</v>
      </c>
      <c r="BM7630" t="str">
        <f t="shared" si="907"/>
        <v/>
      </c>
    </row>
    <row r="7631" spans="59:65">
      <c r="BG7631" t="str">
        <f t="shared" ca="1" si="903"/>
        <v/>
      </c>
      <c r="BH7631" t="str">
        <f t="shared" si="904"/>
        <v/>
      </c>
      <c r="BI7631" t="str">
        <f t="shared" si="905"/>
        <v/>
      </c>
      <c r="BJ7631" t="str">
        <f t="shared" ca="1" si="906"/>
        <v/>
      </c>
      <c r="BK7631">
        <f t="shared" si="908"/>
        <v>1900</v>
      </c>
      <c r="BL7631">
        <f t="shared" si="909"/>
        <v>1900</v>
      </c>
      <c r="BM7631" t="str">
        <f t="shared" si="907"/>
        <v/>
      </c>
    </row>
    <row r="7632" spans="59:65">
      <c r="BG7632" t="str">
        <f t="shared" ca="1" si="903"/>
        <v/>
      </c>
      <c r="BH7632" t="str">
        <f t="shared" si="904"/>
        <v/>
      </c>
      <c r="BI7632" t="str">
        <f t="shared" si="905"/>
        <v/>
      </c>
      <c r="BJ7632" t="str">
        <f t="shared" ca="1" si="906"/>
        <v/>
      </c>
      <c r="BK7632">
        <f t="shared" si="908"/>
        <v>1900</v>
      </c>
      <c r="BL7632">
        <f t="shared" si="909"/>
        <v>1900</v>
      </c>
      <c r="BM7632" t="str">
        <f t="shared" si="907"/>
        <v/>
      </c>
    </row>
    <row r="7633" spans="59:65">
      <c r="BG7633" t="str">
        <f t="shared" ca="1" si="903"/>
        <v/>
      </c>
      <c r="BH7633" t="str">
        <f t="shared" si="904"/>
        <v/>
      </c>
      <c r="BI7633" t="str">
        <f t="shared" si="905"/>
        <v/>
      </c>
      <c r="BJ7633" t="str">
        <f t="shared" ca="1" si="906"/>
        <v/>
      </c>
      <c r="BK7633">
        <f t="shared" si="908"/>
        <v>1900</v>
      </c>
      <c r="BL7633">
        <f t="shared" si="909"/>
        <v>1900</v>
      </c>
      <c r="BM7633" t="str">
        <f t="shared" si="907"/>
        <v/>
      </c>
    </row>
    <row r="7634" spans="59:65">
      <c r="BG7634" t="str">
        <f t="shared" ca="1" si="903"/>
        <v/>
      </c>
      <c r="BH7634" t="str">
        <f t="shared" si="904"/>
        <v/>
      </c>
      <c r="BI7634" t="str">
        <f t="shared" si="905"/>
        <v/>
      </c>
      <c r="BJ7634" t="str">
        <f t="shared" ca="1" si="906"/>
        <v/>
      </c>
      <c r="BK7634">
        <f t="shared" si="908"/>
        <v>1900</v>
      </c>
      <c r="BL7634">
        <f t="shared" si="909"/>
        <v>1900</v>
      </c>
      <c r="BM7634" t="str">
        <f t="shared" si="907"/>
        <v/>
      </c>
    </row>
    <row r="7635" spans="59:65">
      <c r="BG7635" t="str">
        <f t="shared" ca="1" si="903"/>
        <v/>
      </c>
      <c r="BH7635" t="str">
        <f t="shared" si="904"/>
        <v/>
      </c>
      <c r="BI7635" t="str">
        <f t="shared" si="905"/>
        <v/>
      </c>
      <c r="BJ7635" t="str">
        <f t="shared" ca="1" si="906"/>
        <v/>
      </c>
      <c r="BK7635">
        <f t="shared" si="908"/>
        <v>1900</v>
      </c>
      <c r="BL7635">
        <f t="shared" si="909"/>
        <v>1900</v>
      </c>
      <c r="BM7635" t="str">
        <f t="shared" si="907"/>
        <v/>
      </c>
    </row>
    <row r="7636" spans="59:65">
      <c r="BG7636" t="str">
        <f t="shared" ca="1" si="903"/>
        <v/>
      </c>
      <c r="BH7636" t="str">
        <f t="shared" si="904"/>
        <v/>
      </c>
      <c r="BI7636" t="str">
        <f t="shared" si="905"/>
        <v/>
      </c>
      <c r="BJ7636" t="str">
        <f t="shared" ca="1" si="906"/>
        <v/>
      </c>
      <c r="BK7636">
        <f t="shared" si="908"/>
        <v>1900</v>
      </c>
      <c r="BL7636">
        <f t="shared" si="909"/>
        <v>1900</v>
      </c>
      <c r="BM7636" t="str">
        <f t="shared" si="907"/>
        <v/>
      </c>
    </row>
    <row r="7637" spans="59:65">
      <c r="BG7637" t="str">
        <f t="shared" ca="1" si="903"/>
        <v/>
      </c>
      <c r="BH7637" t="str">
        <f t="shared" si="904"/>
        <v/>
      </c>
      <c r="BI7637" t="str">
        <f t="shared" si="905"/>
        <v/>
      </c>
      <c r="BJ7637" t="str">
        <f t="shared" ca="1" si="906"/>
        <v/>
      </c>
      <c r="BK7637">
        <f t="shared" si="908"/>
        <v>1900</v>
      </c>
      <c r="BL7637">
        <f t="shared" si="909"/>
        <v>1900</v>
      </c>
      <c r="BM7637" t="str">
        <f t="shared" si="907"/>
        <v/>
      </c>
    </row>
    <row r="7638" spans="59:65">
      <c r="BG7638" t="str">
        <f t="shared" ca="1" si="903"/>
        <v/>
      </c>
      <c r="BH7638" t="str">
        <f t="shared" si="904"/>
        <v/>
      </c>
      <c r="BI7638" t="str">
        <f t="shared" si="905"/>
        <v/>
      </c>
      <c r="BJ7638" t="str">
        <f t="shared" ca="1" si="906"/>
        <v/>
      </c>
      <c r="BK7638">
        <f t="shared" si="908"/>
        <v>1900</v>
      </c>
      <c r="BL7638">
        <f t="shared" si="909"/>
        <v>1900</v>
      </c>
      <c r="BM7638" t="str">
        <f t="shared" si="907"/>
        <v/>
      </c>
    </row>
    <row r="7639" spans="59:65">
      <c r="BG7639" t="str">
        <f t="shared" ca="1" si="903"/>
        <v/>
      </c>
      <c r="BH7639" t="str">
        <f t="shared" si="904"/>
        <v/>
      </c>
      <c r="BI7639" t="str">
        <f t="shared" si="905"/>
        <v/>
      </c>
      <c r="BJ7639" t="str">
        <f t="shared" ca="1" si="906"/>
        <v/>
      </c>
      <c r="BK7639">
        <f t="shared" si="908"/>
        <v>1900</v>
      </c>
      <c r="BL7639">
        <f t="shared" si="909"/>
        <v>1900</v>
      </c>
      <c r="BM7639" t="str">
        <f t="shared" si="907"/>
        <v/>
      </c>
    </row>
    <row r="7640" spans="59:65">
      <c r="BG7640" t="str">
        <f t="shared" ca="1" si="903"/>
        <v/>
      </c>
      <c r="BH7640" t="str">
        <f t="shared" si="904"/>
        <v/>
      </c>
      <c r="BI7640" t="str">
        <f t="shared" si="905"/>
        <v/>
      </c>
      <c r="BJ7640" t="str">
        <f t="shared" ca="1" si="906"/>
        <v/>
      </c>
      <c r="BK7640">
        <f t="shared" si="908"/>
        <v>1900</v>
      </c>
      <c r="BL7640">
        <f t="shared" si="909"/>
        <v>1900</v>
      </c>
      <c r="BM7640" t="str">
        <f t="shared" si="907"/>
        <v/>
      </c>
    </row>
    <row r="7641" spans="59:65">
      <c r="BG7641" t="str">
        <f t="shared" ca="1" si="903"/>
        <v/>
      </c>
      <c r="BH7641" t="str">
        <f t="shared" si="904"/>
        <v/>
      </c>
      <c r="BI7641" t="str">
        <f t="shared" si="905"/>
        <v/>
      </c>
      <c r="BJ7641" t="str">
        <f t="shared" ca="1" si="906"/>
        <v/>
      </c>
      <c r="BK7641">
        <f t="shared" si="908"/>
        <v>1900</v>
      </c>
      <c r="BL7641">
        <f t="shared" si="909"/>
        <v>1900</v>
      </c>
      <c r="BM7641" t="str">
        <f t="shared" si="907"/>
        <v/>
      </c>
    </row>
    <row r="7642" spans="59:65">
      <c r="BG7642" t="str">
        <f t="shared" ca="1" si="903"/>
        <v/>
      </c>
      <c r="BH7642" t="str">
        <f t="shared" si="904"/>
        <v/>
      </c>
      <c r="BI7642" t="str">
        <f t="shared" si="905"/>
        <v/>
      </c>
      <c r="BJ7642" t="str">
        <f t="shared" ca="1" si="906"/>
        <v/>
      </c>
      <c r="BK7642">
        <f t="shared" si="908"/>
        <v>1900</v>
      </c>
      <c r="BL7642">
        <f t="shared" si="909"/>
        <v>1900</v>
      </c>
      <c r="BM7642" t="str">
        <f t="shared" si="907"/>
        <v/>
      </c>
    </row>
    <row r="7643" spans="59:65">
      <c r="BG7643" t="str">
        <f t="shared" ca="1" si="903"/>
        <v/>
      </c>
      <c r="BH7643" t="str">
        <f t="shared" si="904"/>
        <v/>
      </c>
      <c r="BI7643" t="str">
        <f t="shared" si="905"/>
        <v/>
      </c>
      <c r="BJ7643" t="str">
        <f t="shared" ca="1" si="906"/>
        <v/>
      </c>
      <c r="BK7643">
        <f t="shared" si="908"/>
        <v>1900</v>
      </c>
      <c r="BL7643">
        <f t="shared" si="909"/>
        <v>1900</v>
      </c>
      <c r="BM7643" t="str">
        <f t="shared" si="907"/>
        <v/>
      </c>
    </row>
    <row r="7644" spans="59:65">
      <c r="BG7644" t="str">
        <f t="shared" ca="1" si="903"/>
        <v/>
      </c>
      <c r="BH7644" t="str">
        <f t="shared" si="904"/>
        <v/>
      </c>
      <c r="BI7644" t="str">
        <f t="shared" si="905"/>
        <v/>
      </c>
      <c r="BJ7644" t="str">
        <f t="shared" ca="1" si="906"/>
        <v/>
      </c>
      <c r="BK7644">
        <f t="shared" si="908"/>
        <v>1900</v>
      </c>
      <c r="BL7644">
        <f t="shared" si="909"/>
        <v>1900</v>
      </c>
      <c r="BM7644" t="str">
        <f t="shared" si="907"/>
        <v/>
      </c>
    </row>
    <row r="7645" spans="59:65">
      <c r="BG7645" t="str">
        <f t="shared" ca="1" si="903"/>
        <v/>
      </c>
      <c r="BH7645" t="str">
        <f t="shared" si="904"/>
        <v/>
      </c>
      <c r="BI7645" t="str">
        <f t="shared" si="905"/>
        <v/>
      </c>
      <c r="BJ7645" t="str">
        <f t="shared" ca="1" si="906"/>
        <v/>
      </c>
      <c r="BK7645">
        <f t="shared" si="908"/>
        <v>1900</v>
      </c>
      <c r="BL7645">
        <f t="shared" si="909"/>
        <v>1900</v>
      </c>
      <c r="BM7645" t="str">
        <f t="shared" si="907"/>
        <v/>
      </c>
    </row>
    <row r="7646" spans="59:65">
      <c r="BG7646" t="str">
        <f t="shared" ca="1" si="903"/>
        <v/>
      </c>
      <c r="BH7646" t="str">
        <f t="shared" si="904"/>
        <v/>
      </c>
      <c r="BI7646" t="str">
        <f t="shared" si="905"/>
        <v/>
      </c>
      <c r="BJ7646" t="str">
        <f t="shared" ca="1" si="906"/>
        <v/>
      </c>
      <c r="BK7646">
        <f t="shared" si="908"/>
        <v>1900</v>
      </c>
      <c r="BL7646">
        <f t="shared" si="909"/>
        <v>1900</v>
      </c>
      <c r="BM7646" t="str">
        <f t="shared" si="907"/>
        <v/>
      </c>
    </row>
    <row r="7647" spans="59:65">
      <c r="BG7647" t="str">
        <f t="shared" ca="1" si="903"/>
        <v/>
      </c>
      <c r="BH7647" t="str">
        <f t="shared" si="904"/>
        <v/>
      </c>
      <c r="BI7647" t="str">
        <f t="shared" si="905"/>
        <v/>
      </c>
      <c r="BJ7647" t="str">
        <f t="shared" ca="1" si="906"/>
        <v/>
      </c>
      <c r="BK7647">
        <f t="shared" si="908"/>
        <v>1900</v>
      </c>
      <c r="BL7647">
        <f t="shared" si="909"/>
        <v>1900</v>
      </c>
      <c r="BM7647" t="str">
        <f t="shared" si="907"/>
        <v/>
      </c>
    </row>
    <row r="7648" spans="59:65">
      <c r="BG7648" t="str">
        <f t="shared" ca="1" si="903"/>
        <v/>
      </c>
      <c r="BH7648" t="str">
        <f t="shared" si="904"/>
        <v/>
      </c>
      <c r="BI7648" t="str">
        <f t="shared" si="905"/>
        <v/>
      </c>
      <c r="BJ7648" t="str">
        <f t="shared" ca="1" si="906"/>
        <v/>
      </c>
      <c r="BK7648">
        <f t="shared" si="908"/>
        <v>1900</v>
      </c>
      <c r="BL7648">
        <f t="shared" si="909"/>
        <v>1900</v>
      </c>
      <c r="BM7648" t="str">
        <f t="shared" si="907"/>
        <v/>
      </c>
    </row>
    <row r="7649" spans="59:65">
      <c r="BG7649" t="str">
        <f t="shared" ca="1" si="903"/>
        <v/>
      </c>
      <c r="BH7649" t="str">
        <f t="shared" si="904"/>
        <v/>
      </c>
      <c r="BI7649" t="str">
        <f t="shared" si="905"/>
        <v/>
      </c>
      <c r="BJ7649" t="str">
        <f t="shared" ca="1" si="906"/>
        <v/>
      </c>
      <c r="BK7649">
        <f t="shared" si="908"/>
        <v>1900</v>
      </c>
      <c r="BL7649">
        <f t="shared" si="909"/>
        <v>1900</v>
      </c>
      <c r="BM7649" t="str">
        <f t="shared" si="907"/>
        <v/>
      </c>
    </row>
    <row r="7650" spans="59:65">
      <c r="BG7650" t="str">
        <f t="shared" ca="1" si="903"/>
        <v/>
      </c>
      <c r="BH7650" t="str">
        <f t="shared" si="904"/>
        <v/>
      </c>
      <c r="BI7650" t="str">
        <f t="shared" si="905"/>
        <v/>
      </c>
      <c r="BJ7650" t="str">
        <f t="shared" ca="1" si="906"/>
        <v/>
      </c>
      <c r="BK7650">
        <f t="shared" si="908"/>
        <v>1900</v>
      </c>
      <c r="BL7650">
        <f t="shared" si="909"/>
        <v>1900</v>
      </c>
      <c r="BM7650" t="str">
        <f t="shared" si="907"/>
        <v/>
      </c>
    </row>
    <row r="7651" spans="59:65">
      <c r="BG7651" t="str">
        <f t="shared" ca="1" si="903"/>
        <v/>
      </c>
      <c r="BH7651" t="str">
        <f t="shared" si="904"/>
        <v/>
      </c>
      <c r="BI7651" t="str">
        <f t="shared" si="905"/>
        <v/>
      </c>
      <c r="BJ7651" t="str">
        <f t="shared" ca="1" si="906"/>
        <v/>
      </c>
      <c r="BK7651">
        <f t="shared" si="908"/>
        <v>1900</v>
      </c>
      <c r="BL7651">
        <f t="shared" si="909"/>
        <v>1900</v>
      </c>
      <c r="BM7651" t="str">
        <f t="shared" si="907"/>
        <v/>
      </c>
    </row>
    <row r="7652" spans="59:65">
      <c r="BG7652" t="str">
        <f t="shared" ca="1" si="903"/>
        <v/>
      </c>
      <c r="BH7652" t="str">
        <f t="shared" si="904"/>
        <v/>
      </c>
      <c r="BI7652" t="str">
        <f t="shared" si="905"/>
        <v/>
      </c>
      <c r="BJ7652" t="str">
        <f t="shared" ca="1" si="906"/>
        <v/>
      </c>
      <c r="BK7652">
        <f t="shared" si="908"/>
        <v>1900</v>
      </c>
      <c r="BL7652">
        <f t="shared" si="909"/>
        <v>1900</v>
      </c>
      <c r="BM7652" t="str">
        <f t="shared" si="907"/>
        <v/>
      </c>
    </row>
    <row r="7653" spans="59:65">
      <c r="BG7653" t="str">
        <f t="shared" ca="1" si="903"/>
        <v/>
      </c>
      <c r="BH7653" t="str">
        <f t="shared" si="904"/>
        <v/>
      </c>
      <c r="BI7653" t="str">
        <f t="shared" si="905"/>
        <v/>
      </c>
      <c r="BJ7653" t="str">
        <f t="shared" ca="1" si="906"/>
        <v/>
      </c>
      <c r="BK7653">
        <f t="shared" si="908"/>
        <v>1900</v>
      </c>
      <c r="BL7653">
        <f t="shared" si="909"/>
        <v>1900</v>
      </c>
      <c r="BM7653" t="str">
        <f t="shared" si="907"/>
        <v/>
      </c>
    </row>
    <row r="7654" spans="59:65">
      <c r="BG7654" t="str">
        <f t="shared" ca="1" si="903"/>
        <v/>
      </c>
      <c r="BH7654" t="str">
        <f t="shared" si="904"/>
        <v/>
      </c>
      <c r="BI7654" t="str">
        <f t="shared" si="905"/>
        <v/>
      </c>
      <c r="BJ7654" t="str">
        <f t="shared" ca="1" si="906"/>
        <v/>
      </c>
      <c r="BK7654">
        <f t="shared" si="908"/>
        <v>1900</v>
      </c>
      <c r="BL7654">
        <f t="shared" si="909"/>
        <v>1900</v>
      </c>
      <c r="BM7654" t="str">
        <f t="shared" si="907"/>
        <v/>
      </c>
    </row>
    <row r="7655" spans="59:65">
      <c r="BG7655" t="str">
        <f t="shared" ca="1" si="903"/>
        <v/>
      </c>
      <c r="BH7655" t="str">
        <f t="shared" si="904"/>
        <v/>
      </c>
      <c r="BI7655" t="str">
        <f t="shared" si="905"/>
        <v/>
      </c>
      <c r="BJ7655" t="str">
        <f t="shared" ca="1" si="906"/>
        <v/>
      </c>
      <c r="BK7655">
        <f t="shared" si="908"/>
        <v>1900</v>
      </c>
      <c r="BL7655">
        <f t="shared" si="909"/>
        <v>1900</v>
      </c>
      <c r="BM7655" t="str">
        <f t="shared" si="907"/>
        <v/>
      </c>
    </row>
    <row r="7656" spans="59:65">
      <c r="BG7656" t="str">
        <f t="shared" ca="1" si="903"/>
        <v/>
      </c>
      <c r="BH7656" t="str">
        <f t="shared" si="904"/>
        <v/>
      </c>
      <c r="BI7656" t="str">
        <f t="shared" si="905"/>
        <v/>
      </c>
      <c r="BJ7656" t="str">
        <f t="shared" ca="1" si="906"/>
        <v/>
      </c>
      <c r="BK7656">
        <f t="shared" si="908"/>
        <v>1900</v>
      </c>
      <c r="BL7656">
        <f t="shared" si="909"/>
        <v>1900</v>
      </c>
      <c r="BM7656" t="str">
        <f t="shared" si="907"/>
        <v/>
      </c>
    </row>
    <row r="7657" spans="59:65">
      <c r="BG7657" t="str">
        <f t="shared" ca="1" si="903"/>
        <v/>
      </c>
      <c r="BH7657" t="str">
        <f t="shared" si="904"/>
        <v/>
      </c>
      <c r="BI7657" t="str">
        <f t="shared" si="905"/>
        <v/>
      </c>
      <c r="BJ7657" t="str">
        <f t="shared" ca="1" si="906"/>
        <v/>
      </c>
      <c r="BK7657">
        <f t="shared" si="908"/>
        <v>1900</v>
      </c>
      <c r="BL7657">
        <f t="shared" si="909"/>
        <v>1900</v>
      </c>
      <c r="BM7657" t="str">
        <f t="shared" si="907"/>
        <v/>
      </c>
    </row>
    <row r="7658" spans="59:65">
      <c r="BG7658" t="str">
        <f t="shared" ca="1" si="903"/>
        <v/>
      </c>
      <c r="BH7658" t="str">
        <f t="shared" si="904"/>
        <v/>
      </c>
      <c r="BI7658" t="str">
        <f t="shared" si="905"/>
        <v/>
      </c>
      <c r="BJ7658" t="str">
        <f t="shared" ca="1" si="906"/>
        <v/>
      </c>
      <c r="BK7658">
        <f t="shared" si="908"/>
        <v>1900</v>
      </c>
      <c r="BL7658">
        <f t="shared" si="909"/>
        <v>1900</v>
      </c>
      <c r="BM7658" t="str">
        <f t="shared" si="907"/>
        <v/>
      </c>
    </row>
    <row r="7659" spans="59:65">
      <c r="BG7659" t="str">
        <f t="shared" ca="1" si="903"/>
        <v/>
      </c>
      <c r="BH7659" t="str">
        <f t="shared" si="904"/>
        <v/>
      </c>
      <c r="BI7659" t="str">
        <f t="shared" si="905"/>
        <v/>
      </c>
      <c r="BJ7659" t="str">
        <f t="shared" ca="1" si="906"/>
        <v/>
      </c>
      <c r="BK7659">
        <f t="shared" si="908"/>
        <v>1900</v>
      </c>
      <c r="BL7659">
        <f t="shared" si="909"/>
        <v>1900</v>
      </c>
      <c r="BM7659" t="str">
        <f t="shared" si="907"/>
        <v/>
      </c>
    </row>
    <row r="7660" spans="59:65">
      <c r="BG7660" t="str">
        <f t="shared" ca="1" si="903"/>
        <v/>
      </c>
      <c r="BH7660" t="str">
        <f t="shared" si="904"/>
        <v/>
      </c>
      <c r="BI7660" t="str">
        <f t="shared" si="905"/>
        <v/>
      </c>
      <c r="BJ7660" t="str">
        <f t="shared" ca="1" si="906"/>
        <v/>
      </c>
      <c r="BK7660">
        <f t="shared" si="908"/>
        <v>1900</v>
      </c>
      <c r="BL7660">
        <f t="shared" si="909"/>
        <v>1900</v>
      </c>
      <c r="BM7660" t="str">
        <f t="shared" si="907"/>
        <v/>
      </c>
    </row>
    <row r="7661" spans="59:65">
      <c r="BG7661" t="str">
        <f t="shared" ca="1" si="903"/>
        <v/>
      </c>
      <c r="BH7661" t="str">
        <f t="shared" si="904"/>
        <v/>
      </c>
      <c r="BI7661" t="str">
        <f t="shared" si="905"/>
        <v/>
      </c>
      <c r="BJ7661" t="str">
        <f t="shared" ca="1" si="906"/>
        <v/>
      </c>
      <c r="BK7661">
        <f t="shared" si="908"/>
        <v>1900</v>
      </c>
      <c r="BL7661">
        <f t="shared" si="909"/>
        <v>1900</v>
      </c>
      <c r="BM7661" t="str">
        <f t="shared" si="907"/>
        <v/>
      </c>
    </row>
    <row r="7662" spans="59:65">
      <c r="BG7662" t="str">
        <f t="shared" ca="1" si="903"/>
        <v/>
      </c>
      <c r="BH7662" t="str">
        <f t="shared" si="904"/>
        <v/>
      </c>
      <c r="BI7662" t="str">
        <f t="shared" si="905"/>
        <v/>
      </c>
      <c r="BJ7662" t="str">
        <f t="shared" ca="1" si="906"/>
        <v/>
      </c>
      <c r="BK7662">
        <f t="shared" si="908"/>
        <v>1900</v>
      </c>
      <c r="BL7662">
        <f t="shared" si="909"/>
        <v>1900</v>
      </c>
      <c r="BM7662" t="str">
        <f t="shared" si="907"/>
        <v/>
      </c>
    </row>
    <row r="7663" spans="59:65">
      <c r="BG7663" t="str">
        <f t="shared" ca="1" si="903"/>
        <v/>
      </c>
      <c r="BH7663" t="str">
        <f t="shared" si="904"/>
        <v/>
      </c>
      <c r="BI7663" t="str">
        <f t="shared" si="905"/>
        <v/>
      </c>
      <c r="BJ7663" t="str">
        <f t="shared" ca="1" si="906"/>
        <v/>
      </c>
      <c r="BK7663">
        <f t="shared" si="908"/>
        <v>1900</v>
      </c>
      <c r="BL7663">
        <f t="shared" si="909"/>
        <v>1900</v>
      </c>
      <c r="BM7663" t="str">
        <f t="shared" si="907"/>
        <v/>
      </c>
    </row>
    <row r="7664" spans="59:65">
      <c r="BG7664" t="str">
        <f t="shared" ca="1" si="903"/>
        <v/>
      </c>
      <c r="BH7664" t="str">
        <f t="shared" si="904"/>
        <v/>
      </c>
      <c r="BI7664" t="str">
        <f t="shared" si="905"/>
        <v/>
      </c>
      <c r="BJ7664" t="str">
        <f t="shared" ca="1" si="906"/>
        <v/>
      </c>
      <c r="BK7664">
        <f t="shared" si="908"/>
        <v>1900</v>
      </c>
      <c r="BL7664">
        <f t="shared" si="909"/>
        <v>1900</v>
      </c>
      <c r="BM7664" t="str">
        <f t="shared" si="907"/>
        <v/>
      </c>
    </row>
    <row r="7665" spans="59:65">
      <c r="BG7665" t="str">
        <f t="shared" ca="1" si="903"/>
        <v/>
      </c>
      <c r="BH7665" t="str">
        <f t="shared" si="904"/>
        <v/>
      </c>
      <c r="BI7665" t="str">
        <f t="shared" si="905"/>
        <v/>
      </c>
      <c r="BJ7665" t="str">
        <f t="shared" ca="1" si="906"/>
        <v/>
      </c>
      <c r="BK7665">
        <f t="shared" si="908"/>
        <v>1900</v>
      </c>
      <c r="BL7665">
        <f t="shared" si="909"/>
        <v>1900</v>
      </c>
      <c r="BM7665" t="str">
        <f t="shared" si="907"/>
        <v/>
      </c>
    </row>
    <row r="7666" spans="59:65">
      <c r="BG7666" t="str">
        <f t="shared" ca="1" si="903"/>
        <v/>
      </c>
      <c r="BH7666" t="str">
        <f t="shared" si="904"/>
        <v/>
      </c>
      <c r="BI7666" t="str">
        <f t="shared" si="905"/>
        <v/>
      </c>
      <c r="BJ7666" t="str">
        <f t="shared" ca="1" si="906"/>
        <v/>
      </c>
      <c r="BK7666">
        <f t="shared" si="908"/>
        <v>1900</v>
      </c>
      <c r="BL7666">
        <f t="shared" si="909"/>
        <v>1900</v>
      </c>
      <c r="BM7666" t="str">
        <f t="shared" si="907"/>
        <v/>
      </c>
    </row>
    <row r="7667" spans="59:65">
      <c r="BG7667" t="str">
        <f t="shared" ca="1" si="903"/>
        <v/>
      </c>
      <c r="BH7667" t="str">
        <f t="shared" si="904"/>
        <v/>
      </c>
      <c r="BI7667" t="str">
        <f t="shared" si="905"/>
        <v/>
      </c>
      <c r="BJ7667" t="str">
        <f t="shared" ca="1" si="906"/>
        <v/>
      </c>
      <c r="BK7667">
        <f t="shared" si="908"/>
        <v>1900</v>
      </c>
      <c r="BL7667">
        <f t="shared" si="909"/>
        <v>1900</v>
      </c>
      <c r="BM7667" t="str">
        <f t="shared" si="907"/>
        <v/>
      </c>
    </row>
    <row r="7668" spans="59:65">
      <c r="BG7668" t="str">
        <f t="shared" ca="1" si="903"/>
        <v/>
      </c>
      <c r="BH7668" t="str">
        <f t="shared" si="904"/>
        <v/>
      </c>
      <c r="BI7668" t="str">
        <f t="shared" si="905"/>
        <v/>
      </c>
      <c r="BJ7668" t="str">
        <f t="shared" ca="1" si="906"/>
        <v/>
      </c>
      <c r="BK7668">
        <f t="shared" si="908"/>
        <v>1900</v>
      </c>
      <c r="BL7668">
        <f t="shared" si="909"/>
        <v>1900</v>
      </c>
      <c r="BM7668" t="str">
        <f t="shared" si="907"/>
        <v/>
      </c>
    </row>
    <row r="7669" spans="59:65">
      <c r="BG7669" t="str">
        <f t="shared" ca="1" si="903"/>
        <v/>
      </c>
      <c r="BH7669" t="str">
        <f t="shared" si="904"/>
        <v/>
      </c>
      <c r="BI7669" t="str">
        <f t="shared" si="905"/>
        <v/>
      </c>
      <c r="BJ7669" t="str">
        <f t="shared" ca="1" si="906"/>
        <v/>
      </c>
      <c r="BK7669">
        <f t="shared" si="908"/>
        <v>1900</v>
      </c>
      <c r="BL7669">
        <f t="shared" si="909"/>
        <v>1900</v>
      </c>
      <c r="BM7669" t="str">
        <f t="shared" si="907"/>
        <v/>
      </c>
    </row>
    <row r="7670" spans="59:65">
      <c r="BG7670" t="str">
        <f t="shared" ca="1" si="903"/>
        <v/>
      </c>
      <c r="BH7670" t="str">
        <f t="shared" si="904"/>
        <v/>
      </c>
      <c r="BI7670" t="str">
        <f t="shared" si="905"/>
        <v/>
      </c>
      <c r="BJ7670" t="str">
        <f t="shared" ca="1" si="906"/>
        <v/>
      </c>
      <c r="BK7670">
        <f t="shared" si="908"/>
        <v>1900</v>
      </c>
      <c r="BL7670">
        <f t="shared" si="909"/>
        <v>1900</v>
      </c>
      <c r="BM7670" t="str">
        <f t="shared" si="907"/>
        <v/>
      </c>
    </row>
    <row r="7671" spans="59:65">
      <c r="BG7671" t="str">
        <f t="shared" ca="1" si="903"/>
        <v/>
      </c>
      <c r="BH7671" t="str">
        <f t="shared" si="904"/>
        <v/>
      </c>
      <c r="BI7671" t="str">
        <f t="shared" si="905"/>
        <v/>
      </c>
      <c r="BJ7671" t="str">
        <f t="shared" ca="1" si="906"/>
        <v/>
      </c>
      <c r="BK7671">
        <f t="shared" si="908"/>
        <v>1900</v>
      </c>
      <c r="BL7671">
        <f t="shared" si="909"/>
        <v>1900</v>
      </c>
      <c r="BM7671" t="str">
        <f t="shared" si="907"/>
        <v/>
      </c>
    </row>
    <row r="7672" spans="59:65">
      <c r="BG7672" t="str">
        <f t="shared" ca="1" si="903"/>
        <v/>
      </c>
      <c r="BH7672" t="str">
        <f t="shared" si="904"/>
        <v/>
      </c>
      <c r="BI7672" t="str">
        <f t="shared" si="905"/>
        <v/>
      </c>
      <c r="BJ7672" t="str">
        <f t="shared" ca="1" si="906"/>
        <v/>
      </c>
      <c r="BK7672">
        <f t="shared" si="908"/>
        <v>1900</v>
      </c>
      <c r="BL7672">
        <f t="shared" si="909"/>
        <v>1900</v>
      </c>
      <c r="BM7672" t="str">
        <f t="shared" si="907"/>
        <v/>
      </c>
    </row>
    <row r="7673" spans="59:65">
      <c r="BG7673" t="str">
        <f t="shared" ref="BG7673:BG7736" ca="1" si="910">IF(A7673="","",DATEDIF(J7673,TODAY(),"y"))</f>
        <v/>
      </c>
      <c r="BH7673" t="str">
        <f t="shared" ref="BH7673:BH7736" si="911">IF(A7673="","",IF(BG7673&lt;61,"Moins de 61",IF(BG7673&lt;66,"61 à 65",IF(BG7673&lt;71,"66 à 70",IF(BG7673&lt;76,"71 à 75",IF(BG7673&lt;81,"76 à 80",IF(BG7673&lt;86,"81 à 85",IF(BG7673&lt;91,"86 à 90",IF(BG7673&lt;96,"91 à 95",IF(BG7673&lt;101,"96 à 100",IF(BG7673&gt;=101,"101 et plus","")))))))))))</f>
        <v/>
      </c>
      <c r="BI7673" t="str">
        <f t="shared" ref="BI7673:BI7736" si="912">IF(B7673="","",IF(BG7673&lt;66,"Moins de 66",IF(BG7673&lt;71,"66 à 70",IF(BG7673&lt;76,"71 à 75",IF(BG7673&lt;81,"76 à 80",IF(BG7673&gt;=81,"plus de 80",""))))))</f>
        <v/>
      </c>
      <c r="BJ7673" t="str">
        <f t="shared" ref="BJ7673:BJ7736" ca="1" si="913">IF(A7673="","",DATEDIF(L7673,TODAY(),"y"))</f>
        <v/>
      </c>
      <c r="BK7673">
        <f t="shared" si="908"/>
        <v>1900</v>
      </c>
      <c r="BL7673">
        <f t="shared" si="909"/>
        <v>1900</v>
      </c>
      <c r="BM7673" t="str">
        <f t="shared" si="907"/>
        <v/>
      </c>
    </row>
    <row r="7674" spans="59:65">
      <c r="BG7674" t="str">
        <f t="shared" ca="1" si="910"/>
        <v/>
      </c>
      <c r="BH7674" t="str">
        <f t="shared" si="911"/>
        <v/>
      </c>
      <c r="BI7674" t="str">
        <f t="shared" si="912"/>
        <v/>
      </c>
      <c r="BJ7674" t="str">
        <f t="shared" ca="1" si="913"/>
        <v/>
      </c>
      <c r="BK7674">
        <f t="shared" si="908"/>
        <v>1900</v>
      </c>
      <c r="BL7674">
        <f t="shared" si="909"/>
        <v>1900</v>
      </c>
      <c r="BM7674" t="str">
        <f t="shared" si="907"/>
        <v/>
      </c>
    </row>
    <row r="7675" spans="59:65">
      <c r="BG7675" t="str">
        <f t="shared" ca="1" si="910"/>
        <v/>
      </c>
      <c r="BH7675" t="str">
        <f t="shared" si="911"/>
        <v/>
      </c>
      <c r="BI7675" t="str">
        <f t="shared" si="912"/>
        <v/>
      </c>
      <c r="BJ7675" t="str">
        <f t="shared" ca="1" si="913"/>
        <v/>
      </c>
      <c r="BK7675">
        <f t="shared" si="908"/>
        <v>1900</v>
      </c>
      <c r="BL7675">
        <f t="shared" si="909"/>
        <v>1900</v>
      </c>
      <c r="BM7675" t="str">
        <f t="shared" si="907"/>
        <v/>
      </c>
    </row>
    <row r="7676" spans="59:65">
      <c r="BG7676" t="str">
        <f t="shared" ca="1" si="910"/>
        <v/>
      </c>
      <c r="BH7676" t="str">
        <f t="shared" si="911"/>
        <v/>
      </c>
      <c r="BI7676" t="str">
        <f t="shared" si="912"/>
        <v/>
      </c>
      <c r="BJ7676" t="str">
        <f t="shared" ca="1" si="913"/>
        <v/>
      </c>
      <c r="BK7676">
        <f t="shared" si="908"/>
        <v>1900</v>
      </c>
      <c r="BL7676">
        <f t="shared" si="909"/>
        <v>1900</v>
      </c>
      <c r="BM7676" t="str">
        <f t="shared" si="907"/>
        <v/>
      </c>
    </row>
    <row r="7677" spans="59:65">
      <c r="BG7677" t="str">
        <f t="shared" ca="1" si="910"/>
        <v/>
      </c>
      <c r="BH7677" t="str">
        <f t="shared" si="911"/>
        <v/>
      </c>
      <c r="BI7677" t="str">
        <f t="shared" si="912"/>
        <v/>
      </c>
      <c r="BJ7677" t="str">
        <f t="shared" ca="1" si="913"/>
        <v/>
      </c>
      <c r="BK7677">
        <f t="shared" si="908"/>
        <v>1900</v>
      </c>
      <c r="BL7677">
        <f t="shared" si="909"/>
        <v>1900</v>
      </c>
      <c r="BM7677" t="str">
        <f t="shared" si="907"/>
        <v/>
      </c>
    </row>
    <row r="7678" spans="59:65">
      <c r="BG7678" t="str">
        <f t="shared" ca="1" si="910"/>
        <v/>
      </c>
      <c r="BH7678" t="str">
        <f t="shared" si="911"/>
        <v/>
      </c>
      <c r="BI7678" t="str">
        <f t="shared" si="912"/>
        <v/>
      </c>
      <c r="BJ7678" t="str">
        <f t="shared" ca="1" si="913"/>
        <v/>
      </c>
      <c r="BK7678">
        <f t="shared" si="908"/>
        <v>1900</v>
      </c>
      <c r="BL7678">
        <f t="shared" si="909"/>
        <v>1900</v>
      </c>
      <c r="BM7678" t="str">
        <f t="shared" si="907"/>
        <v/>
      </c>
    </row>
    <row r="7679" spans="59:65">
      <c r="BG7679" t="str">
        <f t="shared" ca="1" si="910"/>
        <v/>
      </c>
      <c r="BH7679" t="str">
        <f t="shared" si="911"/>
        <v/>
      </c>
      <c r="BI7679" t="str">
        <f t="shared" si="912"/>
        <v/>
      </c>
      <c r="BJ7679" t="str">
        <f t="shared" ca="1" si="913"/>
        <v/>
      </c>
      <c r="BK7679">
        <f t="shared" si="908"/>
        <v>1900</v>
      </c>
      <c r="BL7679">
        <f t="shared" si="909"/>
        <v>1900</v>
      </c>
      <c r="BM7679" t="str">
        <f t="shared" si="907"/>
        <v/>
      </c>
    </row>
    <row r="7680" spans="59:65">
      <c r="BG7680" t="str">
        <f t="shared" ca="1" si="910"/>
        <v/>
      </c>
      <c r="BH7680" t="str">
        <f t="shared" si="911"/>
        <v/>
      </c>
      <c r="BI7680" t="str">
        <f t="shared" si="912"/>
        <v/>
      </c>
      <c r="BJ7680" t="str">
        <f t="shared" ca="1" si="913"/>
        <v/>
      </c>
      <c r="BK7680">
        <f t="shared" si="908"/>
        <v>1900</v>
      </c>
      <c r="BL7680">
        <f t="shared" si="909"/>
        <v>1900</v>
      </c>
      <c r="BM7680" t="str">
        <f t="shared" si="907"/>
        <v/>
      </c>
    </row>
    <row r="7681" spans="59:65">
      <c r="BG7681" t="str">
        <f t="shared" ca="1" si="910"/>
        <v/>
      </c>
      <c r="BH7681" t="str">
        <f t="shared" si="911"/>
        <v/>
      </c>
      <c r="BI7681" t="str">
        <f t="shared" si="912"/>
        <v/>
      </c>
      <c r="BJ7681" t="str">
        <f t="shared" ca="1" si="913"/>
        <v/>
      </c>
      <c r="BK7681">
        <f t="shared" si="908"/>
        <v>1900</v>
      </c>
      <c r="BL7681">
        <f t="shared" si="909"/>
        <v>1900</v>
      </c>
      <c r="BM7681" t="str">
        <f t="shared" si="907"/>
        <v/>
      </c>
    </row>
    <row r="7682" spans="59:65">
      <c r="BG7682" t="str">
        <f t="shared" ca="1" si="910"/>
        <v/>
      </c>
      <c r="BH7682" t="str">
        <f t="shared" si="911"/>
        <v/>
      </c>
      <c r="BI7682" t="str">
        <f t="shared" si="912"/>
        <v/>
      </c>
      <c r="BJ7682" t="str">
        <f t="shared" ca="1" si="913"/>
        <v/>
      </c>
      <c r="BK7682">
        <f t="shared" si="908"/>
        <v>1900</v>
      </c>
      <c r="BL7682">
        <f t="shared" si="909"/>
        <v>1900</v>
      </c>
      <c r="BM7682" t="str">
        <f t="shared" ref="BM7682:BM7745" si="914">IF(A7682="","",IF(O7682="Adhérent",BG7682,""))</f>
        <v/>
      </c>
    </row>
    <row r="7683" spans="59:65">
      <c r="BG7683" t="str">
        <f t="shared" ca="1" si="910"/>
        <v/>
      </c>
      <c r="BH7683" t="str">
        <f t="shared" si="911"/>
        <v/>
      </c>
      <c r="BI7683" t="str">
        <f t="shared" si="912"/>
        <v/>
      </c>
      <c r="BJ7683" t="str">
        <f t="shared" ca="1" si="913"/>
        <v/>
      </c>
      <c r="BK7683">
        <f t="shared" ref="BK7683:BK7746" si="915">YEAR(L7683)</f>
        <v>1900</v>
      </c>
      <c r="BL7683">
        <f t="shared" ref="BL7683:BL7746" si="916">YEAR(E7683)</f>
        <v>1900</v>
      </c>
      <c r="BM7683" t="str">
        <f t="shared" si="914"/>
        <v/>
      </c>
    </row>
    <row r="7684" spans="59:65">
      <c r="BG7684" t="str">
        <f t="shared" ca="1" si="910"/>
        <v/>
      </c>
      <c r="BH7684" t="str">
        <f t="shared" si="911"/>
        <v/>
      </c>
      <c r="BI7684" t="str">
        <f t="shared" si="912"/>
        <v/>
      </c>
      <c r="BJ7684" t="str">
        <f t="shared" ca="1" si="913"/>
        <v/>
      </c>
      <c r="BK7684">
        <f t="shared" si="915"/>
        <v>1900</v>
      </c>
      <c r="BL7684">
        <f t="shared" si="916"/>
        <v>1900</v>
      </c>
      <c r="BM7684" t="str">
        <f t="shared" si="914"/>
        <v/>
      </c>
    </row>
    <row r="7685" spans="59:65">
      <c r="BG7685" t="str">
        <f t="shared" ca="1" si="910"/>
        <v/>
      </c>
      <c r="BH7685" t="str">
        <f t="shared" si="911"/>
        <v/>
      </c>
      <c r="BI7685" t="str">
        <f t="shared" si="912"/>
        <v/>
      </c>
      <c r="BJ7685" t="str">
        <f t="shared" ca="1" si="913"/>
        <v/>
      </c>
      <c r="BK7685">
        <f t="shared" si="915"/>
        <v>1900</v>
      </c>
      <c r="BL7685">
        <f t="shared" si="916"/>
        <v>1900</v>
      </c>
      <c r="BM7685" t="str">
        <f t="shared" si="914"/>
        <v/>
      </c>
    </row>
    <row r="7686" spans="59:65">
      <c r="BG7686" t="str">
        <f t="shared" ca="1" si="910"/>
        <v/>
      </c>
      <c r="BH7686" t="str">
        <f t="shared" si="911"/>
        <v/>
      </c>
      <c r="BI7686" t="str">
        <f t="shared" si="912"/>
        <v/>
      </c>
      <c r="BJ7686" t="str">
        <f t="shared" ca="1" si="913"/>
        <v/>
      </c>
      <c r="BK7686">
        <f t="shared" si="915"/>
        <v>1900</v>
      </c>
      <c r="BL7686">
        <f t="shared" si="916"/>
        <v>1900</v>
      </c>
      <c r="BM7686" t="str">
        <f t="shared" si="914"/>
        <v/>
      </c>
    </row>
    <row r="7687" spans="59:65">
      <c r="BG7687" t="str">
        <f t="shared" ca="1" si="910"/>
        <v/>
      </c>
      <c r="BH7687" t="str">
        <f t="shared" si="911"/>
        <v/>
      </c>
      <c r="BI7687" t="str">
        <f t="shared" si="912"/>
        <v/>
      </c>
      <c r="BJ7687" t="str">
        <f t="shared" ca="1" si="913"/>
        <v/>
      </c>
      <c r="BK7687">
        <f t="shared" si="915"/>
        <v>1900</v>
      </c>
      <c r="BL7687">
        <f t="shared" si="916"/>
        <v>1900</v>
      </c>
      <c r="BM7687" t="str">
        <f t="shared" si="914"/>
        <v/>
      </c>
    </row>
    <row r="7688" spans="59:65">
      <c r="BG7688" t="str">
        <f t="shared" ca="1" si="910"/>
        <v/>
      </c>
      <c r="BH7688" t="str">
        <f t="shared" si="911"/>
        <v/>
      </c>
      <c r="BI7688" t="str">
        <f t="shared" si="912"/>
        <v/>
      </c>
      <c r="BJ7688" t="str">
        <f t="shared" ca="1" si="913"/>
        <v/>
      </c>
      <c r="BK7688">
        <f t="shared" si="915"/>
        <v>1900</v>
      </c>
      <c r="BL7688">
        <f t="shared" si="916"/>
        <v>1900</v>
      </c>
      <c r="BM7688" t="str">
        <f t="shared" si="914"/>
        <v/>
      </c>
    </row>
    <row r="7689" spans="59:65">
      <c r="BG7689" t="str">
        <f t="shared" ca="1" si="910"/>
        <v/>
      </c>
      <c r="BH7689" t="str">
        <f t="shared" si="911"/>
        <v/>
      </c>
      <c r="BI7689" t="str">
        <f t="shared" si="912"/>
        <v/>
      </c>
      <c r="BJ7689" t="str">
        <f t="shared" ca="1" si="913"/>
        <v/>
      </c>
      <c r="BK7689">
        <f t="shared" si="915"/>
        <v>1900</v>
      </c>
      <c r="BL7689">
        <f t="shared" si="916"/>
        <v>1900</v>
      </c>
      <c r="BM7689" t="str">
        <f t="shared" si="914"/>
        <v/>
      </c>
    </row>
    <row r="7690" spans="59:65">
      <c r="BG7690" t="str">
        <f t="shared" ca="1" si="910"/>
        <v/>
      </c>
      <c r="BH7690" t="str">
        <f t="shared" si="911"/>
        <v/>
      </c>
      <c r="BI7690" t="str">
        <f t="shared" si="912"/>
        <v/>
      </c>
      <c r="BJ7690" t="str">
        <f t="shared" ca="1" si="913"/>
        <v/>
      </c>
      <c r="BK7690">
        <f t="shared" si="915"/>
        <v>1900</v>
      </c>
      <c r="BL7690">
        <f t="shared" si="916"/>
        <v>1900</v>
      </c>
      <c r="BM7690" t="str">
        <f t="shared" si="914"/>
        <v/>
      </c>
    </row>
    <row r="7691" spans="59:65">
      <c r="BG7691" t="str">
        <f t="shared" ca="1" si="910"/>
        <v/>
      </c>
      <c r="BH7691" t="str">
        <f t="shared" si="911"/>
        <v/>
      </c>
      <c r="BI7691" t="str">
        <f t="shared" si="912"/>
        <v/>
      </c>
      <c r="BJ7691" t="str">
        <f t="shared" ca="1" si="913"/>
        <v/>
      </c>
      <c r="BK7691">
        <f t="shared" si="915"/>
        <v>1900</v>
      </c>
      <c r="BL7691">
        <f t="shared" si="916"/>
        <v>1900</v>
      </c>
      <c r="BM7691" t="str">
        <f t="shared" si="914"/>
        <v/>
      </c>
    </row>
    <row r="7692" spans="59:65">
      <c r="BG7692" t="str">
        <f t="shared" ca="1" si="910"/>
        <v/>
      </c>
      <c r="BH7692" t="str">
        <f t="shared" si="911"/>
        <v/>
      </c>
      <c r="BI7692" t="str">
        <f t="shared" si="912"/>
        <v/>
      </c>
      <c r="BJ7692" t="str">
        <f t="shared" ca="1" si="913"/>
        <v/>
      </c>
      <c r="BK7692">
        <f t="shared" si="915"/>
        <v>1900</v>
      </c>
      <c r="BL7692">
        <f t="shared" si="916"/>
        <v>1900</v>
      </c>
      <c r="BM7692" t="str">
        <f t="shared" si="914"/>
        <v/>
      </c>
    </row>
    <row r="7693" spans="59:65">
      <c r="BG7693" t="str">
        <f t="shared" ca="1" si="910"/>
        <v/>
      </c>
      <c r="BH7693" t="str">
        <f t="shared" si="911"/>
        <v/>
      </c>
      <c r="BI7693" t="str">
        <f t="shared" si="912"/>
        <v/>
      </c>
      <c r="BJ7693" t="str">
        <f t="shared" ca="1" si="913"/>
        <v/>
      </c>
      <c r="BK7693">
        <f t="shared" si="915"/>
        <v>1900</v>
      </c>
      <c r="BL7693">
        <f t="shared" si="916"/>
        <v>1900</v>
      </c>
      <c r="BM7693" t="str">
        <f t="shared" si="914"/>
        <v/>
      </c>
    </row>
    <row r="7694" spans="59:65">
      <c r="BG7694" t="str">
        <f t="shared" ca="1" si="910"/>
        <v/>
      </c>
      <c r="BH7694" t="str">
        <f t="shared" si="911"/>
        <v/>
      </c>
      <c r="BI7694" t="str">
        <f t="shared" si="912"/>
        <v/>
      </c>
      <c r="BJ7694" t="str">
        <f t="shared" ca="1" si="913"/>
        <v/>
      </c>
      <c r="BK7694">
        <f t="shared" si="915"/>
        <v>1900</v>
      </c>
      <c r="BL7694">
        <f t="shared" si="916"/>
        <v>1900</v>
      </c>
      <c r="BM7694" t="str">
        <f t="shared" si="914"/>
        <v/>
      </c>
    </row>
    <row r="7695" spans="59:65">
      <c r="BG7695" t="str">
        <f t="shared" ca="1" si="910"/>
        <v/>
      </c>
      <c r="BH7695" t="str">
        <f t="shared" si="911"/>
        <v/>
      </c>
      <c r="BI7695" t="str">
        <f t="shared" si="912"/>
        <v/>
      </c>
      <c r="BJ7695" t="str">
        <f t="shared" ca="1" si="913"/>
        <v/>
      </c>
      <c r="BK7695">
        <f t="shared" si="915"/>
        <v>1900</v>
      </c>
      <c r="BL7695">
        <f t="shared" si="916"/>
        <v>1900</v>
      </c>
      <c r="BM7695" t="str">
        <f t="shared" si="914"/>
        <v/>
      </c>
    </row>
    <row r="7696" spans="59:65">
      <c r="BG7696" t="str">
        <f t="shared" ca="1" si="910"/>
        <v/>
      </c>
      <c r="BH7696" t="str">
        <f t="shared" si="911"/>
        <v/>
      </c>
      <c r="BI7696" t="str">
        <f t="shared" si="912"/>
        <v/>
      </c>
      <c r="BJ7696" t="str">
        <f t="shared" ca="1" si="913"/>
        <v/>
      </c>
      <c r="BK7696">
        <f t="shared" si="915"/>
        <v>1900</v>
      </c>
      <c r="BL7696">
        <f t="shared" si="916"/>
        <v>1900</v>
      </c>
      <c r="BM7696" t="str">
        <f t="shared" si="914"/>
        <v/>
      </c>
    </row>
    <row r="7697" spans="59:65">
      <c r="BG7697" t="str">
        <f t="shared" ca="1" si="910"/>
        <v/>
      </c>
      <c r="BH7697" t="str">
        <f t="shared" si="911"/>
        <v/>
      </c>
      <c r="BI7697" t="str">
        <f t="shared" si="912"/>
        <v/>
      </c>
      <c r="BJ7697" t="str">
        <f t="shared" ca="1" si="913"/>
        <v/>
      </c>
      <c r="BK7697">
        <f t="shared" si="915"/>
        <v>1900</v>
      </c>
      <c r="BL7697">
        <f t="shared" si="916"/>
        <v>1900</v>
      </c>
      <c r="BM7697" t="str">
        <f t="shared" si="914"/>
        <v/>
      </c>
    </row>
    <row r="7698" spans="59:65">
      <c r="BG7698" t="str">
        <f t="shared" ca="1" si="910"/>
        <v/>
      </c>
      <c r="BH7698" t="str">
        <f t="shared" si="911"/>
        <v/>
      </c>
      <c r="BI7698" t="str">
        <f t="shared" si="912"/>
        <v/>
      </c>
      <c r="BJ7698" t="str">
        <f t="shared" ca="1" si="913"/>
        <v/>
      </c>
      <c r="BK7698">
        <f t="shared" si="915"/>
        <v>1900</v>
      </c>
      <c r="BL7698">
        <f t="shared" si="916"/>
        <v>1900</v>
      </c>
      <c r="BM7698" t="str">
        <f t="shared" si="914"/>
        <v/>
      </c>
    </row>
    <row r="7699" spans="59:65">
      <c r="BG7699" t="str">
        <f t="shared" ca="1" si="910"/>
        <v/>
      </c>
      <c r="BH7699" t="str">
        <f t="shared" si="911"/>
        <v/>
      </c>
      <c r="BI7699" t="str">
        <f t="shared" si="912"/>
        <v/>
      </c>
      <c r="BJ7699" t="str">
        <f t="shared" ca="1" si="913"/>
        <v/>
      </c>
      <c r="BK7699">
        <f t="shared" si="915"/>
        <v>1900</v>
      </c>
      <c r="BL7699">
        <f t="shared" si="916"/>
        <v>1900</v>
      </c>
      <c r="BM7699" t="str">
        <f t="shared" si="914"/>
        <v/>
      </c>
    </row>
    <row r="7700" spans="59:65">
      <c r="BG7700" t="str">
        <f t="shared" ca="1" si="910"/>
        <v/>
      </c>
      <c r="BH7700" t="str">
        <f t="shared" si="911"/>
        <v/>
      </c>
      <c r="BI7700" t="str">
        <f t="shared" si="912"/>
        <v/>
      </c>
      <c r="BJ7700" t="str">
        <f t="shared" ca="1" si="913"/>
        <v/>
      </c>
      <c r="BK7700">
        <f t="shared" si="915"/>
        <v>1900</v>
      </c>
      <c r="BL7700">
        <f t="shared" si="916"/>
        <v>1900</v>
      </c>
      <c r="BM7700" t="str">
        <f t="shared" si="914"/>
        <v/>
      </c>
    </row>
    <row r="7701" spans="59:65">
      <c r="BG7701" t="str">
        <f t="shared" ca="1" si="910"/>
        <v/>
      </c>
      <c r="BH7701" t="str">
        <f t="shared" si="911"/>
        <v/>
      </c>
      <c r="BI7701" t="str">
        <f t="shared" si="912"/>
        <v/>
      </c>
      <c r="BJ7701" t="str">
        <f t="shared" ca="1" si="913"/>
        <v/>
      </c>
      <c r="BK7701">
        <f t="shared" si="915"/>
        <v>1900</v>
      </c>
      <c r="BL7701">
        <f t="shared" si="916"/>
        <v>1900</v>
      </c>
      <c r="BM7701" t="str">
        <f t="shared" si="914"/>
        <v/>
      </c>
    </row>
    <row r="7702" spans="59:65">
      <c r="BG7702" t="str">
        <f t="shared" ca="1" si="910"/>
        <v/>
      </c>
      <c r="BH7702" t="str">
        <f t="shared" si="911"/>
        <v/>
      </c>
      <c r="BI7702" t="str">
        <f t="shared" si="912"/>
        <v/>
      </c>
      <c r="BJ7702" t="str">
        <f t="shared" ca="1" si="913"/>
        <v/>
      </c>
      <c r="BK7702">
        <f t="shared" si="915"/>
        <v>1900</v>
      </c>
      <c r="BL7702">
        <f t="shared" si="916"/>
        <v>1900</v>
      </c>
      <c r="BM7702" t="str">
        <f t="shared" si="914"/>
        <v/>
      </c>
    </row>
    <row r="7703" spans="59:65">
      <c r="BG7703" t="str">
        <f t="shared" ca="1" si="910"/>
        <v/>
      </c>
      <c r="BH7703" t="str">
        <f t="shared" si="911"/>
        <v/>
      </c>
      <c r="BI7703" t="str">
        <f t="shared" si="912"/>
        <v/>
      </c>
      <c r="BJ7703" t="str">
        <f t="shared" ca="1" si="913"/>
        <v/>
      </c>
      <c r="BK7703">
        <f t="shared" si="915"/>
        <v>1900</v>
      </c>
      <c r="BL7703">
        <f t="shared" si="916"/>
        <v>1900</v>
      </c>
      <c r="BM7703" t="str">
        <f t="shared" si="914"/>
        <v/>
      </c>
    </row>
    <row r="7704" spans="59:65">
      <c r="BG7704" t="str">
        <f t="shared" ca="1" si="910"/>
        <v/>
      </c>
      <c r="BH7704" t="str">
        <f t="shared" si="911"/>
        <v/>
      </c>
      <c r="BI7704" t="str">
        <f t="shared" si="912"/>
        <v/>
      </c>
      <c r="BJ7704" t="str">
        <f t="shared" ca="1" si="913"/>
        <v/>
      </c>
      <c r="BK7704">
        <f t="shared" si="915"/>
        <v>1900</v>
      </c>
      <c r="BL7704">
        <f t="shared" si="916"/>
        <v>1900</v>
      </c>
      <c r="BM7704" t="str">
        <f t="shared" si="914"/>
        <v/>
      </c>
    </row>
    <row r="7705" spans="59:65">
      <c r="BG7705" t="str">
        <f t="shared" ca="1" si="910"/>
        <v/>
      </c>
      <c r="BH7705" t="str">
        <f t="shared" si="911"/>
        <v/>
      </c>
      <c r="BI7705" t="str">
        <f t="shared" si="912"/>
        <v/>
      </c>
      <c r="BJ7705" t="str">
        <f t="shared" ca="1" si="913"/>
        <v/>
      </c>
      <c r="BK7705">
        <f t="shared" si="915"/>
        <v>1900</v>
      </c>
      <c r="BL7705">
        <f t="shared" si="916"/>
        <v>1900</v>
      </c>
      <c r="BM7705" t="str">
        <f t="shared" si="914"/>
        <v/>
      </c>
    </row>
    <row r="7706" spans="59:65">
      <c r="BG7706" t="str">
        <f t="shared" ca="1" si="910"/>
        <v/>
      </c>
      <c r="BH7706" t="str">
        <f t="shared" si="911"/>
        <v/>
      </c>
      <c r="BI7706" t="str">
        <f t="shared" si="912"/>
        <v/>
      </c>
      <c r="BJ7706" t="str">
        <f t="shared" ca="1" si="913"/>
        <v/>
      </c>
      <c r="BK7706">
        <f t="shared" si="915"/>
        <v>1900</v>
      </c>
      <c r="BL7706">
        <f t="shared" si="916"/>
        <v>1900</v>
      </c>
      <c r="BM7706" t="str">
        <f t="shared" si="914"/>
        <v/>
      </c>
    </row>
    <row r="7707" spans="59:65">
      <c r="BG7707" t="str">
        <f t="shared" ca="1" si="910"/>
        <v/>
      </c>
      <c r="BH7707" t="str">
        <f t="shared" si="911"/>
        <v/>
      </c>
      <c r="BI7707" t="str">
        <f t="shared" si="912"/>
        <v/>
      </c>
      <c r="BJ7707" t="str">
        <f t="shared" ca="1" si="913"/>
        <v/>
      </c>
      <c r="BK7707">
        <f t="shared" si="915"/>
        <v>1900</v>
      </c>
      <c r="BL7707">
        <f t="shared" si="916"/>
        <v>1900</v>
      </c>
      <c r="BM7707" t="str">
        <f t="shared" si="914"/>
        <v/>
      </c>
    </row>
    <row r="7708" spans="59:65">
      <c r="BG7708" t="str">
        <f t="shared" ca="1" si="910"/>
        <v/>
      </c>
      <c r="BH7708" t="str">
        <f t="shared" si="911"/>
        <v/>
      </c>
      <c r="BI7708" t="str">
        <f t="shared" si="912"/>
        <v/>
      </c>
      <c r="BJ7708" t="str">
        <f t="shared" ca="1" si="913"/>
        <v/>
      </c>
      <c r="BK7708">
        <f t="shared" si="915"/>
        <v>1900</v>
      </c>
      <c r="BL7708">
        <f t="shared" si="916"/>
        <v>1900</v>
      </c>
      <c r="BM7708" t="str">
        <f t="shared" si="914"/>
        <v/>
      </c>
    </row>
    <row r="7709" spans="59:65">
      <c r="BG7709" t="str">
        <f t="shared" ca="1" si="910"/>
        <v/>
      </c>
      <c r="BH7709" t="str">
        <f t="shared" si="911"/>
        <v/>
      </c>
      <c r="BI7709" t="str">
        <f t="shared" si="912"/>
        <v/>
      </c>
      <c r="BJ7709" t="str">
        <f t="shared" ca="1" si="913"/>
        <v/>
      </c>
      <c r="BK7709">
        <f t="shared" si="915"/>
        <v>1900</v>
      </c>
      <c r="BL7709">
        <f t="shared" si="916"/>
        <v>1900</v>
      </c>
      <c r="BM7709" t="str">
        <f t="shared" si="914"/>
        <v/>
      </c>
    </row>
    <row r="7710" spans="59:65">
      <c r="BG7710" t="str">
        <f t="shared" ca="1" si="910"/>
        <v/>
      </c>
      <c r="BH7710" t="str">
        <f t="shared" si="911"/>
        <v/>
      </c>
      <c r="BI7710" t="str">
        <f t="shared" si="912"/>
        <v/>
      </c>
      <c r="BJ7710" t="str">
        <f t="shared" ca="1" si="913"/>
        <v/>
      </c>
      <c r="BK7710">
        <f t="shared" si="915"/>
        <v>1900</v>
      </c>
      <c r="BL7710">
        <f t="shared" si="916"/>
        <v>1900</v>
      </c>
      <c r="BM7710" t="str">
        <f t="shared" si="914"/>
        <v/>
      </c>
    </row>
    <row r="7711" spans="59:65">
      <c r="BG7711" t="str">
        <f t="shared" ca="1" si="910"/>
        <v/>
      </c>
      <c r="BH7711" t="str">
        <f t="shared" si="911"/>
        <v/>
      </c>
      <c r="BI7711" t="str">
        <f t="shared" si="912"/>
        <v/>
      </c>
      <c r="BJ7711" t="str">
        <f t="shared" ca="1" si="913"/>
        <v/>
      </c>
      <c r="BK7711">
        <f t="shared" si="915"/>
        <v>1900</v>
      </c>
      <c r="BL7711">
        <f t="shared" si="916"/>
        <v>1900</v>
      </c>
      <c r="BM7711" t="str">
        <f t="shared" si="914"/>
        <v/>
      </c>
    </row>
    <row r="7712" spans="59:65">
      <c r="BG7712" t="str">
        <f t="shared" ca="1" si="910"/>
        <v/>
      </c>
      <c r="BH7712" t="str">
        <f t="shared" si="911"/>
        <v/>
      </c>
      <c r="BI7712" t="str">
        <f t="shared" si="912"/>
        <v/>
      </c>
      <c r="BJ7712" t="str">
        <f t="shared" ca="1" si="913"/>
        <v/>
      </c>
      <c r="BK7712">
        <f t="shared" si="915"/>
        <v>1900</v>
      </c>
      <c r="BL7712">
        <f t="shared" si="916"/>
        <v>1900</v>
      </c>
      <c r="BM7712" t="str">
        <f t="shared" si="914"/>
        <v/>
      </c>
    </row>
    <row r="7713" spans="59:65">
      <c r="BG7713" t="str">
        <f t="shared" ca="1" si="910"/>
        <v/>
      </c>
      <c r="BH7713" t="str">
        <f t="shared" si="911"/>
        <v/>
      </c>
      <c r="BI7713" t="str">
        <f t="shared" si="912"/>
        <v/>
      </c>
      <c r="BJ7713" t="str">
        <f t="shared" ca="1" si="913"/>
        <v/>
      </c>
      <c r="BK7713">
        <f t="shared" si="915"/>
        <v>1900</v>
      </c>
      <c r="BL7713">
        <f t="shared" si="916"/>
        <v>1900</v>
      </c>
      <c r="BM7713" t="str">
        <f t="shared" si="914"/>
        <v/>
      </c>
    </row>
    <row r="7714" spans="59:65">
      <c r="BG7714" t="str">
        <f t="shared" ca="1" si="910"/>
        <v/>
      </c>
      <c r="BH7714" t="str">
        <f t="shared" si="911"/>
        <v/>
      </c>
      <c r="BI7714" t="str">
        <f t="shared" si="912"/>
        <v/>
      </c>
      <c r="BJ7714" t="str">
        <f t="shared" ca="1" si="913"/>
        <v/>
      </c>
      <c r="BK7714">
        <f t="shared" si="915"/>
        <v>1900</v>
      </c>
      <c r="BL7714">
        <f t="shared" si="916"/>
        <v>1900</v>
      </c>
      <c r="BM7714" t="str">
        <f t="shared" si="914"/>
        <v/>
      </c>
    </row>
    <row r="7715" spans="59:65">
      <c r="BG7715" t="str">
        <f t="shared" ca="1" si="910"/>
        <v/>
      </c>
      <c r="BH7715" t="str">
        <f t="shared" si="911"/>
        <v/>
      </c>
      <c r="BI7715" t="str">
        <f t="shared" si="912"/>
        <v/>
      </c>
      <c r="BJ7715" t="str">
        <f t="shared" ca="1" si="913"/>
        <v/>
      </c>
      <c r="BK7715">
        <f t="shared" si="915"/>
        <v>1900</v>
      </c>
      <c r="BL7715">
        <f t="shared" si="916"/>
        <v>1900</v>
      </c>
      <c r="BM7715" t="str">
        <f t="shared" si="914"/>
        <v/>
      </c>
    </row>
    <row r="7716" spans="59:65">
      <c r="BG7716" t="str">
        <f t="shared" ca="1" si="910"/>
        <v/>
      </c>
      <c r="BH7716" t="str">
        <f t="shared" si="911"/>
        <v/>
      </c>
      <c r="BI7716" t="str">
        <f t="shared" si="912"/>
        <v/>
      </c>
      <c r="BJ7716" t="str">
        <f t="shared" ca="1" si="913"/>
        <v/>
      </c>
      <c r="BK7716">
        <f t="shared" si="915"/>
        <v>1900</v>
      </c>
      <c r="BL7716">
        <f t="shared" si="916"/>
        <v>1900</v>
      </c>
      <c r="BM7716" t="str">
        <f t="shared" si="914"/>
        <v/>
      </c>
    </row>
    <row r="7717" spans="59:65">
      <c r="BG7717" t="str">
        <f t="shared" ca="1" si="910"/>
        <v/>
      </c>
      <c r="BH7717" t="str">
        <f t="shared" si="911"/>
        <v/>
      </c>
      <c r="BI7717" t="str">
        <f t="shared" si="912"/>
        <v/>
      </c>
      <c r="BJ7717" t="str">
        <f t="shared" ca="1" si="913"/>
        <v/>
      </c>
      <c r="BK7717">
        <f t="shared" si="915"/>
        <v>1900</v>
      </c>
      <c r="BL7717">
        <f t="shared" si="916"/>
        <v>1900</v>
      </c>
      <c r="BM7717" t="str">
        <f t="shared" si="914"/>
        <v/>
      </c>
    </row>
    <row r="7718" spans="59:65">
      <c r="BG7718" t="str">
        <f t="shared" ca="1" si="910"/>
        <v/>
      </c>
      <c r="BH7718" t="str">
        <f t="shared" si="911"/>
        <v/>
      </c>
      <c r="BI7718" t="str">
        <f t="shared" si="912"/>
        <v/>
      </c>
      <c r="BJ7718" t="str">
        <f t="shared" ca="1" si="913"/>
        <v/>
      </c>
      <c r="BK7718">
        <f t="shared" si="915"/>
        <v>1900</v>
      </c>
      <c r="BL7718">
        <f t="shared" si="916"/>
        <v>1900</v>
      </c>
      <c r="BM7718" t="str">
        <f t="shared" si="914"/>
        <v/>
      </c>
    </row>
    <row r="7719" spans="59:65">
      <c r="BG7719" t="str">
        <f t="shared" ca="1" si="910"/>
        <v/>
      </c>
      <c r="BH7719" t="str">
        <f t="shared" si="911"/>
        <v/>
      </c>
      <c r="BI7719" t="str">
        <f t="shared" si="912"/>
        <v/>
      </c>
      <c r="BJ7719" t="str">
        <f t="shared" ca="1" si="913"/>
        <v/>
      </c>
      <c r="BK7719">
        <f t="shared" si="915"/>
        <v>1900</v>
      </c>
      <c r="BL7719">
        <f t="shared" si="916"/>
        <v>1900</v>
      </c>
      <c r="BM7719" t="str">
        <f t="shared" si="914"/>
        <v/>
      </c>
    </row>
    <row r="7720" spans="59:65">
      <c r="BG7720" t="str">
        <f t="shared" ca="1" si="910"/>
        <v/>
      </c>
      <c r="BH7720" t="str">
        <f t="shared" si="911"/>
        <v/>
      </c>
      <c r="BI7720" t="str">
        <f t="shared" si="912"/>
        <v/>
      </c>
      <c r="BJ7720" t="str">
        <f t="shared" ca="1" si="913"/>
        <v/>
      </c>
      <c r="BK7720">
        <f t="shared" si="915"/>
        <v>1900</v>
      </c>
      <c r="BL7720">
        <f t="shared" si="916"/>
        <v>1900</v>
      </c>
      <c r="BM7720" t="str">
        <f t="shared" si="914"/>
        <v/>
      </c>
    </row>
    <row r="7721" spans="59:65">
      <c r="BG7721" t="str">
        <f t="shared" ca="1" si="910"/>
        <v/>
      </c>
      <c r="BH7721" t="str">
        <f t="shared" si="911"/>
        <v/>
      </c>
      <c r="BI7721" t="str">
        <f t="shared" si="912"/>
        <v/>
      </c>
      <c r="BJ7721" t="str">
        <f t="shared" ca="1" si="913"/>
        <v/>
      </c>
      <c r="BK7721">
        <f t="shared" si="915"/>
        <v>1900</v>
      </c>
      <c r="BL7721">
        <f t="shared" si="916"/>
        <v>1900</v>
      </c>
      <c r="BM7721" t="str">
        <f t="shared" si="914"/>
        <v/>
      </c>
    </row>
    <row r="7722" spans="59:65">
      <c r="BG7722" t="str">
        <f t="shared" ca="1" si="910"/>
        <v/>
      </c>
      <c r="BH7722" t="str">
        <f t="shared" si="911"/>
        <v/>
      </c>
      <c r="BI7722" t="str">
        <f t="shared" si="912"/>
        <v/>
      </c>
      <c r="BJ7722" t="str">
        <f t="shared" ca="1" si="913"/>
        <v/>
      </c>
      <c r="BK7722">
        <f t="shared" si="915"/>
        <v>1900</v>
      </c>
      <c r="BL7722">
        <f t="shared" si="916"/>
        <v>1900</v>
      </c>
      <c r="BM7722" t="str">
        <f t="shared" si="914"/>
        <v/>
      </c>
    </row>
    <row r="7723" spans="59:65">
      <c r="BG7723" t="str">
        <f t="shared" ca="1" si="910"/>
        <v/>
      </c>
      <c r="BH7723" t="str">
        <f t="shared" si="911"/>
        <v/>
      </c>
      <c r="BI7723" t="str">
        <f t="shared" si="912"/>
        <v/>
      </c>
      <c r="BJ7723" t="str">
        <f t="shared" ca="1" si="913"/>
        <v/>
      </c>
      <c r="BK7723">
        <f t="shared" si="915"/>
        <v>1900</v>
      </c>
      <c r="BL7723">
        <f t="shared" si="916"/>
        <v>1900</v>
      </c>
      <c r="BM7723" t="str">
        <f t="shared" si="914"/>
        <v/>
      </c>
    </row>
    <row r="7724" spans="59:65">
      <c r="BG7724" t="str">
        <f t="shared" ca="1" si="910"/>
        <v/>
      </c>
      <c r="BH7724" t="str">
        <f t="shared" si="911"/>
        <v/>
      </c>
      <c r="BI7724" t="str">
        <f t="shared" si="912"/>
        <v/>
      </c>
      <c r="BJ7724" t="str">
        <f t="shared" ca="1" si="913"/>
        <v/>
      </c>
      <c r="BK7724">
        <f t="shared" si="915"/>
        <v>1900</v>
      </c>
      <c r="BL7724">
        <f t="shared" si="916"/>
        <v>1900</v>
      </c>
      <c r="BM7724" t="str">
        <f t="shared" si="914"/>
        <v/>
      </c>
    </row>
    <row r="7725" spans="59:65">
      <c r="BG7725" t="str">
        <f t="shared" ca="1" si="910"/>
        <v/>
      </c>
      <c r="BH7725" t="str">
        <f t="shared" si="911"/>
        <v/>
      </c>
      <c r="BI7725" t="str">
        <f t="shared" si="912"/>
        <v/>
      </c>
      <c r="BJ7725" t="str">
        <f t="shared" ca="1" si="913"/>
        <v/>
      </c>
      <c r="BK7725">
        <f t="shared" si="915"/>
        <v>1900</v>
      </c>
      <c r="BL7725">
        <f t="shared" si="916"/>
        <v>1900</v>
      </c>
      <c r="BM7725" t="str">
        <f t="shared" si="914"/>
        <v/>
      </c>
    </row>
    <row r="7726" spans="59:65">
      <c r="BG7726" t="str">
        <f t="shared" ca="1" si="910"/>
        <v/>
      </c>
      <c r="BH7726" t="str">
        <f t="shared" si="911"/>
        <v/>
      </c>
      <c r="BI7726" t="str">
        <f t="shared" si="912"/>
        <v/>
      </c>
      <c r="BJ7726" t="str">
        <f t="shared" ca="1" si="913"/>
        <v/>
      </c>
      <c r="BK7726">
        <f t="shared" si="915"/>
        <v>1900</v>
      </c>
      <c r="BL7726">
        <f t="shared" si="916"/>
        <v>1900</v>
      </c>
      <c r="BM7726" t="str">
        <f t="shared" si="914"/>
        <v/>
      </c>
    </row>
    <row r="7727" spans="59:65">
      <c r="BG7727" t="str">
        <f t="shared" ca="1" si="910"/>
        <v/>
      </c>
      <c r="BH7727" t="str">
        <f t="shared" si="911"/>
        <v/>
      </c>
      <c r="BI7727" t="str">
        <f t="shared" si="912"/>
        <v/>
      </c>
      <c r="BJ7727" t="str">
        <f t="shared" ca="1" si="913"/>
        <v/>
      </c>
      <c r="BK7727">
        <f t="shared" si="915"/>
        <v>1900</v>
      </c>
      <c r="BL7727">
        <f t="shared" si="916"/>
        <v>1900</v>
      </c>
      <c r="BM7727" t="str">
        <f t="shared" si="914"/>
        <v/>
      </c>
    </row>
    <row r="7728" spans="59:65">
      <c r="BG7728" t="str">
        <f t="shared" ca="1" si="910"/>
        <v/>
      </c>
      <c r="BH7728" t="str">
        <f t="shared" si="911"/>
        <v/>
      </c>
      <c r="BI7728" t="str">
        <f t="shared" si="912"/>
        <v/>
      </c>
      <c r="BJ7728" t="str">
        <f t="shared" ca="1" si="913"/>
        <v/>
      </c>
      <c r="BK7728">
        <f t="shared" si="915"/>
        <v>1900</v>
      </c>
      <c r="BL7728">
        <f t="shared" si="916"/>
        <v>1900</v>
      </c>
      <c r="BM7728" t="str">
        <f t="shared" si="914"/>
        <v/>
      </c>
    </row>
    <row r="7729" spans="59:65">
      <c r="BG7729" t="str">
        <f t="shared" ca="1" si="910"/>
        <v/>
      </c>
      <c r="BH7729" t="str">
        <f t="shared" si="911"/>
        <v/>
      </c>
      <c r="BI7729" t="str">
        <f t="shared" si="912"/>
        <v/>
      </c>
      <c r="BJ7729" t="str">
        <f t="shared" ca="1" si="913"/>
        <v/>
      </c>
      <c r="BK7729">
        <f t="shared" si="915"/>
        <v>1900</v>
      </c>
      <c r="BL7729">
        <f t="shared" si="916"/>
        <v>1900</v>
      </c>
      <c r="BM7729" t="str">
        <f t="shared" si="914"/>
        <v/>
      </c>
    </row>
    <row r="7730" spans="59:65">
      <c r="BG7730" t="str">
        <f t="shared" ca="1" si="910"/>
        <v/>
      </c>
      <c r="BH7730" t="str">
        <f t="shared" si="911"/>
        <v/>
      </c>
      <c r="BI7730" t="str">
        <f t="shared" si="912"/>
        <v/>
      </c>
      <c r="BJ7730" t="str">
        <f t="shared" ca="1" si="913"/>
        <v/>
      </c>
      <c r="BK7730">
        <f t="shared" si="915"/>
        <v>1900</v>
      </c>
      <c r="BL7730">
        <f t="shared" si="916"/>
        <v>1900</v>
      </c>
      <c r="BM7730" t="str">
        <f t="shared" si="914"/>
        <v/>
      </c>
    </row>
    <row r="7731" spans="59:65">
      <c r="BG7731" t="str">
        <f t="shared" ca="1" si="910"/>
        <v/>
      </c>
      <c r="BH7731" t="str">
        <f t="shared" si="911"/>
        <v/>
      </c>
      <c r="BI7731" t="str">
        <f t="shared" si="912"/>
        <v/>
      </c>
      <c r="BJ7731" t="str">
        <f t="shared" ca="1" si="913"/>
        <v/>
      </c>
      <c r="BK7731">
        <f t="shared" si="915"/>
        <v>1900</v>
      </c>
      <c r="BL7731">
        <f t="shared" si="916"/>
        <v>1900</v>
      </c>
      <c r="BM7731" t="str">
        <f t="shared" si="914"/>
        <v/>
      </c>
    </row>
    <row r="7732" spans="59:65">
      <c r="BG7732" t="str">
        <f t="shared" ca="1" si="910"/>
        <v/>
      </c>
      <c r="BH7732" t="str">
        <f t="shared" si="911"/>
        <v/>
      </c>
      <c r="BI7732" t="str">
        <f t="shared" si="912"/>
        <v/>
      </c>
      <c r="BJ7732" t="str">
        <f t="shared" ca="1" si="913"/>
        <v/>
      </c>
      <c r="BK7732">
        <f t="shared" si="915"/>
        <v>1900</v>
      </c>
      <c r="BL7732">
        <f t="shared" si="916"/>
        <v>1900</v>
      </c>
      <c r="BM7732" t="str">
        <f t="shared" si="914"/>
        <v/>
      </c>
    </row>
    <row r="7733" spans="59:65">
      <c r="BG7733" t="str">
        <f t="shared" ca="1" si="910"/>
        <v/>
      </c>
      <c r="BH7733" t="str">
        <f t="shared" si="911"/>
        <v/>
      </c>
      <c r="BI7733" t="str">
        <f t="shared" si="912"/>
        <v/>
      </c>
      <c r="BJ7733" t="str">
        <f t="shared" ca="1" si="913"/>
        <v/>
      </c>
      <c r="BK7733">
        <f t="shared" si="915"/>
        <v>1900</v>
      </c>
      <c r="BL7733">
        <f t="shared" si="916"/>
        <v>1900</v>
      </c>
      <c r="BM7733" t="str">
        <f t="shared" si="914"/>
        <v/>
      </c>
    </row>
    <row r="7734" spans="59:65">
      <c r="BG7734" t="str">
        <f t="shared" ca="1" si="910"/>
        <v/>
      </c>
      <c r="BH7734" t="str">
        <f t="shared" si="911"/>
        <v/>
      </c>
      <c r="BI7734" t="str">
        <f t="shared" si="912"/>
        <v/>
      </c>
      <c r="BJ7734" t="str">
        <f t="shared" ca="1" si="913"/>
        <v/>
      </c>
      <c r="BK7734">
        <f t="shared" si="915"/>
        <v>1900</v>
      </c>
      <c r="BL7734">
        <f t="shared" si="916"/>
        <v>1900</v>
      </c>
      <c r="BM7734" t="str">
        <f t="shared" si="914"/>
        <v/>
      </c>
    </row>
    <row r="7735" spans="59:65">
      <c r="BG7735" t="str">
        <f t="shared" ca="1" si="910"/>
        <v/>
      </c>
      <c r="BH7735" t="str">
        <f t="shared" si="911"/>
        <v/>
      </c>
      <c r="BI7735" t="str">
        <f t="shared" si="912"/>
        <v/>
      </c>
      <c r="BJ7735" t="str">
        <f t="shared" ca="1" si="913"/>
        <v/>
      </c>
      <c r="BK7735">
        <f t="shared" si="915"/>
        <v>1900</v>
      </c>
      <c r="BL7735">
        <f t="shared" si="916"/>
        <v>1900</v>
      </c>
      <c r="BM7735" t="str">
        <f t="shared" si="914"/>
        <v/>
      </c>
    </row>
    <row r="7736" spans="59:65">
      <c r="BG7736" t="str">
        <f t="shared" ca="1" si="910"/>
        <v/>
      </c>
      <c r="BH7736" t="str">
        <f t="shared" si="911"/>
        <v/>
      </c>
      <c r="BI7736" t="str">
        <f t="shared" si="912"/>
        <v/>
      </c>
      <c r="BJ7736" t="str">
        <f t="shared" ca="1" si="913"/>
        <v/>
      </c>
      <c r="BK7736">
        <f t="shared" si="915"/>
        <v>1900</v>
      </c>
      <c r="BL7736">
        <f t="shared" si="916"/>
        <v>1900</v>
      </c>
      <c r="BM7736" t="str">
        <f t="shared" si="914"/>
        <v/>
      </c>
    </row>
    <row r="7737" spans="59:65">
      <c r="BG7737" t="str">
        <f t="shared" ref="BG7737:BG7800" ca="1" si="917">IF(A7737="","",DATEDIF(J7737,TODAY(),"y"))</f>
        <v/>
      </c>
      <c r="BH7737" t="str">
        <f t="shared" ref="BH7737:BH7800" si="918">IF(A7737="","",IF(BG7737&lt;61,"Moins de 61",IF(BG7737&lt;66,"61 à 65",IF(BG7737&lt;71,"66 à 70",IF(BG7737&lt;76,"71 à 75",IF(BG7737&lt;81,"76 à 80",IF(BG7737&lt;86,"81 à 85",IF(BG7737&lt;91,"86 à 90",IF(BG7737&lt;96,"91 à 95",IF(BG7737&lt;101,"96 à 100",IF(BG7737&gt;=101,"101 et plus","")))))))))))</f>
        <v/>
      </c>
      <c r="BI7737" t="str">
        <f t="shared" ref="BI7737:BI7800" si="919">IF(B7737="","",IF(BG7737&lt;66,"Moins de 66",IF(BG7737&lt;71,"66 à 70",IF(BG7737&lt;76,"71 à 75",IF(BG7737&lt;81,"76 à 80",IF(BG7737&gt;=81,"plus de 80",""))))))</f>
        <v/>
      </c>
      <c r="BJ7737" t="str">
        <f t="shared" ref="BJ7737:BJ7800" ca="1" si="920">IF(A7737="","",DATEDIF(L7737,TODAY(),"y"))</f>
        <v/>
      </c>
      <c r="BK7737">
        <f t="shared" si="915"/>
        <v>1900</v>
      </c>
      <c r="BL7737">
        <f t="shared" si="916"/>
        <v>1900</v>
      </c>
      <c r="BM7737" t="str">
        <f t="shared" si="914"/>
        <v/>
      </c>
    </row>
    <row r="7738" spans="59:65">
      <c r="BG7738" t="str">
        <f t="shared" ca="1" si="917"/>
        <v/>
      </c>
      <c r="BH7738" t="str">
        <f t="shared" si="918"/>
        <v/>
      </c>
      <c r="BI7738" t="str">
        <f t="shared" si="919"/>
        <v/>
      </c>
      <c r="BJ7738" t="str">
        <f t="shared" ca="1" si="920"/>
        <v/>
      </c>
      <c r="BK7738">
        <f t="shared" si="915"/>
        <v>1900</v>
      </c>
      <c r="BL7738">
        <f t="shared" si="916"/>
        <v>1900</v>
      </c>
      <c r="BM7738" t="str">
        <f t="shared" si="914"/>
        <v/>
      </c>
    </row>
    <row r="7739" spans="59:65">
      <c r="BG7739" t="str">
        <f t="shared" ca="1" si="917"/>
        <v/>
      </c>
      <c r="BH7739" t="str">
        <f t="shared" si="918"/>
        <v/>
      </c>
      <c r="BI7739" t="str">
        <f t="shared" si="919"/>
        <v/>
      </c>
      <c r="BJ7739" t="str">
        <f t="shared" ca="1" si="920"/>
        <v/>
      </c>
      <c r="BK7739">
        <f t="shared" si="915"/>
        <v>1900</v>
      </c>
      <c r="BL7739">
        <f t="shared" si="916"/>
        <v>1900</v>
      </c>
      <c r="BM7739" t="str">
        <f t="shared" si="914"/>
        <v/>
      </c>
    </row>
    <row r="7740" spans="59:65">
      <c r="BG7740" t="str">
        <f t="shared" ca="1" si="917"/>
        <v/>
      </c>
      <c r="BH7740" t="str">
        <f t="shared" si="918"/>
        <v/>
      </c>
      <c r="BI7740" t="str">
        <f t="shared" si="919"/>
        <v/>
      </c>
      <c r="BJ7740" t="str">
        <f t="shared" ca="1" si="920"/>
        <v/>
      </c>
      <c r="BK7740">
        <f t="shared" si="915"/>
        <v>1900</v>
      </c>
      <c r="BL7740">
        <f t="shared" si="916"/>
        <v>1900</v>
      </c>
      <c r="BM7740" t="str">
        <f t="shared" si="914"/>
        <v/>
      </c>
    </row>
    <row r="7741" spans="59:65">
      <c r="BG7741" t="str">
        <f t="shared" ca="1" si="917"/>
        <v/>
      </c>
      <c r="BH7741" t="str">
        <f t="shared" si="918"/>
        <v/>
      </c>
      <c r="BI7741" t="str">
        <f t="shared" si="919"/>
        <v/>
      </c>
      <c r="BJ7741" t="str">
        <f t="shared" ca="1" si="920"/>
        <v/>
      </c>
      <c r="BK7741">
        <f t="shared" si="915"/>
        <v>1900</v>
      </c>
      <c r="BL7741">
        <f t="shared" si="916"/>
        <v>1900</v>
      </c>
      <c r="BM7741" t="str">
        <f t="shared" si="914"/>
        <v/>
      </c>
    </row>
    <row r="7742" spans="59:65">
      <c r="BG7742" t="str">
        <f t="shared" ca="1" si="917"/>
        <v/>
      </c>
      <c r="BH7742" t="str">
        <f t="shared" si="918"/>
        <v/>
      </c>
      <c r="BI7742" t="str">
        <f t="shared" si="919"/>
        <v/>
      </c>
      <c r="BJ7742" t="str">
        <f t="shared" ca="1" si="920"/>
        <v/>
      </c>
      <c r="BK7742">
        <f t="shared" si="915"/>
        <v>1900</v>
      </c>
      <c r="BL7742">
        <f t="shared" si="916"/>
        <v>1900</v>
      </c>
      <c r="BM7742" t="str">
        <f t="shared" si="914"/>
        <v/>
      </c>
    </row>
    <row r="7743" spans="59:65">
      <c r="BG7743" t="str">
        <f t="shared" ca="1" si="917"/>
        <v/>
      </c>
      <c r="BH7743" t="str">
        <f t="shared" si="918"/>
        <v/>
      </c>
      <c r="BI7743" t="str">
        <f t="shared" si="919"/>
        <v/>
      </c>
      <c r="BJ7743" t="str">
        <f t="shared" ca="1" si="920"/>
        <v/>
      </c>
      <c r="BK7743">
        <f t="shared" si="915"/>
        <v>1900</v>
      </c>
      <c r="BL7743">
        <f t="shared" si="916"/>
        <v>1900</v>
      </c>
      <c r="BM7743" t="str">
        <f t="shared" si="914"/>
        <v/>
      </c>
    </row>
    <row r="7744" spans="59:65">
      <c r="BG7744" t="str">
        <f t="shared" ca="1" si="917"/>
        <v/>
      </c>
      <c r="BH7744" t="str">
        <f t="shared" si="918"/>
        <v/>
      </c>
      <c r="BI7744" t="str">
        <f t="shared" si="919"/>
        <v/>
      </c>
      <c r="BJ7744" t="str">
        <f t="shared" ca="1" si="920"/>
        <v/>
      </c>
      <c r="BK7744">
        <f t="shared" si="915"/>
        <v>1900</v>
      </c>
      <c r="BL7744">
        <f t="shared" si="916"/>
        <v>1900</v>
      </c>
      <c r="BM7744" t="str">
        <f t="shared" si="914"/>
        <v/>
      </c>
    </row>
    <row r="7745" spans="59:65">
      <c r="BG7745" t="str">
        <f t="shared" ca="1" si="917"/>
        <v/>
      </c>
      <c r="BH7745" t="str">
        <f t="shared" si="918"/>
        <v/>
      </c>
      <c r="BI7745" t="str">
        <f t="shared" si="919"/>
        <v/>
      </c>
      <c r="BJ7745" t="str">
        <f t="shared" ca="1" si="920"/>
        <v/>
      </c>
      <c r="BK7745">
        <f t="shared" si="915"/>
        <v>1900</v>
      </c>
      <c r="BL7745">
        <f t="shared" si="916"/>
        <v>1900</v>
      </c>
      <c r="BM7745" t="str">
        <f t="shared" si="914"/>
        <v/>
      </c>
    </row>
    <row r="7746" spans="59:65">
      <c r="BG7746" t="str">
        <f t="shared" ca="1" si="917"/>
        <v/>
      </c>
      <c r="BH7746" t="str">
        <f t="shared" si="918"/>
        <v/>
      </c>
      <c r="BI7746" t="str">
        <f t="shared" si="919"/>
        <v/>
      </c>
      <c r="BJ7746" t="str">
        <f t="shared" ca="1" si="920"/>
        <v/>
      </c>
      <c r="BK7746">
        <f t="shared" si="915"/>
        <v>1900</v>
      </c>
      <c r="BL7746">
        <f t="shared" si="916"/>
        <v>1900</v>
      </c>
      <c r="BM7746" t="str">
        <f t="shared" ref="BM7746:BM7809" si="921">IF(A7746="","",IF(O7746="Adhérent",BG7746,""))</f>
        <v/>
      </c>
    </row>
    <row r="7747" spans="59:65">
      <c r="BG7747" t="str">
        <f t="shared" ca="1" si="917"/>
        <v/>
      </c>
      <c r="BH7747" t="str">
        <f t="shared" si="918"/>
        <v/>
      </c>
      <c r="BI7747" t="str">
        <f t="shared" si="919"/>
        <v/>
      </c>
      <c r="BJ7747" t="str">
        <f t="shared" ca="1" si="920"/>
        <v/>
      </c>
      <c r="BK7747">
        <f t="shared" ref="BK7747:BK7810" si="922">YEAR(L7747)</f>
        <v>1900</v>
      </c>
      <c r="BL7747">
        <f t="shared" ref="BL7747:BL7810" si="923">YEAR(E7747)</f>
        <v>1900</v>
      </c>
      <c r="BM7747" t="str">
        <f t="shared" si="921"/>
        <v/>
      </c>
    </row>
    <row r="7748" spans="59:65">
      <c r="BG7748" t="str">
        <f t="shared" ca="1" si="917"/>
        <v/>
      </c>
      <c r="BH7748" t="str">
        <f t="shared" si="918"/>
        <v/>
      </c>
      <c r="BI7748" t="str">
        <f t="shared" si="919"/>
        <v/>
      </c>
      <c r="BJ7748" t="str">
        <f t="shared" ca="1" si="920"/>
        <v/>
      </c>
      <c r="BK7748">
        <f t="shared" si="922"/>
        <v>1900</v>
      </c>
      <c r="BL7748">
        <f t="shared" si="923"/>
        <v>1900</v>
      </c>
      <c r="BM7748" t="str">
        <f t="shared" si="921"/>
        <v/>
      </c>
    </row>
    <row r="7749" spans="59:65">
      <c r="BG7749" t="str">
        <f t="shared" ca="1" si="917"/>
        <v/>
      </c>
      <c r="BH7749" t="str">
        <f t="shared" si="918"/>
        <v/>
      </c>
      <c r="BI7749" t="str">
        <f t="shared" si="919"/>
        <v/>
      </c>
      <c r="BJ7749" t="str">
        <f t="shared" ca="1" si="920"/>
        <v/>
      </c>
      <c r="BK7749">
        <f t="shared" si="922"/>
        <v>1900</v>
      </c>
      <c r="BL7749">
        <f t="shared" si="923"/>
        <v>1900</v>
      </c>
      <c r="BM7749" t="str">
        <f t="shared" si="921"/>
        <v/>
      </c>
    </row>
    <row r="7750" spans="59:65">
      <c r="BG7750" t="str">
        <f t="shared" ca="1" si="917"/>
        <v/>
      </c>
      <c r="BH7750" t="str">
        <f t="shared" si="918"/>
        <v/>
      </c>
      <c r="BI7750" t="str">
        <f t="shared" si="919"/>
        <v/>
      </c>
      <c r="BJ7750" t="str">
        <f t="shared" ca="1" si="920"/>
        <v/>
      </c>
      <c r="BK7750">
        <f t="shared" si="922"/>
        <v>1900</v>
      </c>
      <c r="BL7750">
        <f t="shared" si="923"/>
        <v>1900</v>
      </c>
      <c r="BM7750" t="str">
        <f t="shared" si="921"/>
        <v/>
      </c>
    </row>
    <row r="7751" spans="59:65">
      <c r="BG7751" t="str">
        <f t="shared" ca="1" si="917"/>
        <v/>
      </c>
      <c r="BH7751" t="str">
        <f t="shared" si="918"/>
        <v/>
      </c>
      <c r="BI7751" t="str">
        <f t="shared" si="919"/>
        <v/>
      </c>
      <c r="BJ7751" t="str">
        <f t="shared" ca="1" si="920"/>
        <v/>
      </c>
      <c r="BK7751">
        <f t="shared" si="922"/>
        <v>1900</v>
      </c>
      <c r="BL7751">
        <f t="shared" si="923"/>
        <v>1900</v>
      </c>
      <c r="BM7751" t="str">
        <f t="shared" si="921"/>
        <v/>
      </c>
    </row>
    <row r="7752" spans="59:65">
      <c r="BG7752" t="str">
        <f t="shared" ca="1" si="917"/>
        <v/>
      </c>
      <c r="BH7752" t="str">
        <f t="shared" si="918"/>
        <v/>
      </c>
      <c r="BI7752" t="str">
        <f t="shared" si="919"/>
        <v/>
      </c>
      <c r="BJ7752" t="str">
        <f t="shared" ca="1" si="920"/>
        <v/>
      </c>
      <c r="BK7752">
        <f t="shared" si="922"/>
        <v>1900</v>
      </c>
      <c r="BL7752">
        <f t="shared" si="923"/>
        <v>1900</v>
      </c>
      <c r="BM7752" t="str">
        <f t="shared" si="921"/>
        <v/>
      </c>
    </row>
    <row r="7753" spans="59:65">
      <c r="BG7753" t="str">
        <f t="shared" ca="1" si="917"/>
        <v/>
      </c>
      <c r="BH7753" t="str">
        <f t="shared" si="918"/>
        <v/>
      </c>
      <c r="BI7753" t="str">
        <f t="shared" si="919"/>
        <v/>
      </c>
      <c r="BJ7753" t="str">
        <f t="shared" ca="1" si="920"/>
        <v/>
      </c>
      <c r="BK7753">
        <f t="shared" si="922"/>
        <v>1900</v>
      </c>
      <c r="BL7753">
        <f t="shared" si="923"/>
        <v>1900</v>
      </c>
      <c r="BM7753" t="str">
        <f t="shared" si="921"/>
        <v/>
      </c>
    </row>
    <row r="7754" spans="59:65">
      <c r="BG7754" t="str">
        <f t="shared" ca="1" si="917"/>
        <v/>
      </c>
      <c r="BH7754" t="str">
        <f t="shared" si="918"/>
        <v/>
      </c>
      <c r="BI7754" t="str">
        <f t="shared" si="919"/>
        <v/>
      </c>
      <c r="BJ7754" t="str">
        <f t="shared" ca="1" si="920"/>
        <v/>
      </c>
      <c r="BK7754">
        <f t="shared" si="922"/>
        <v>1900</v>
      </c>
      <c r="BL7754">
        <f t="shared" si="923"/>
        <v>1900</v>
      </c>
      <c r="BM7754" t="str">
        <f t="shared" si="921"/>
        <v/>
      </c>
    </row>
    <row r="7755" spans="59:65">
      <c r="BG7755" t="str">
        <f t="shared" ca="1" si="917"/>
        <v/>
      </c>
      <c r="BH7755" t="str">
        <f t="shared" si="918"/>
        <v/>
      </c>
      <c r="BI7755" t="str">
        <f t="shared" si="919"/>
        <v/>
      </c>
      <c r="BJ7755" t="str">
        <f t="shared" ca="1" si="920"/>
        <v/>
      </c>
      <c r="BK7755">
        <f t="shared" si="922"/>
        <v>1900</v>
      </c>
      <c r="BL7755">
        <f t="shared" si="923"/>
        <v>1900</v>
      </c>
      <c r="BM7755" t="str">
        <f t="shared" si="921"/>
        <v/>
      </c>
    </row>
    <row r="7756" spans="59:65">
      <c r="BG7756" t="str">
        <f t="shared" ca="1" si="917"/>
        <v/>
      </c>
      <c r="BH7756" t="str">
        <f t="shared" si="918"/>
        <v/>
      </c>
      <c r="BI7756" t="str">
        <f t="shared" si="919"/>
        <v/>
      </c>
      <c r="BJ7756" t="str">
        <f t="shared" ca="1" si="920"/>
        <v/>
      </c>
      <c r="BK7756">
        <f t="shared" si="922"/>
        <v>1900</v>
      </c>
      <c r="BL7756">
        <f t="shared" si="923"/>
        <v>1900</v>
      </c>
      <c r="BM7756" t="str">
        <f t="shared" si="921"/>
        <v/>
      </c>
    </row>
    <row r="7757" spans="59:65">
      <c r="BG7757" t="str">
        <f t="shared" ca="1" si="917"/>
        <v/>
      </c>
      <c r="BH7757" t="str">
        <f t="shared" si="918"/>
        <v/>
      </c>
      <c r="BI7757" t="str">
        <f t="shared" si="919"/>
        <v/>
      </c>
      <c r="BJ7757" t="str">
        <f t="shared" ca="1" si="920"/>
        <v/>
      </c>
      <c r="BK7757">
        <f t="shared" si="922"/>
        <v>1900</v>
      </c>
      <c r="BL7757">
        <f t="shared" si="923"/>
        <v>1900</v>
      </c>
      <c r="BM7757" t="str">
        <f t="shared" si="921"/>
        <v/>
      </c>
    </row>
    <row r="7758" spans="59:65">
      <c r="BG7758" t="str">
        <f t="shared" ca="1" si="917"/>
        <v/>
      </c>
      <c r="BH7758" t="str">
        <f t="shared" si="918"/>
        <v/>
      </c>
      <c r="BI7758" t="str">
        <f t="shared" si="919"/>
        <v/>
      </c>
      <c r="BJ7758" t="str">
        <f t="shared" ca="1" si="920"/>
        <v/>
      </c>
      <c r="BK7758">
        <f t="shared" si="922"/>
        <v>1900</v>
      </c>
      <c r="BL7758">
        <f t="shared" si="923"/>
        <v>1900</v>
      </c>
      <c r="BM7758" t="str">
        <f t="shared" si="921"/>
        <v/>
      </c>
    </row>
    <row r="7759" spans="59:65">
      <c r="BG7759" t="str">
        <f t="shared" ca="1" si="917"/>
        <v/>
      </c>
      <c r="BH7759" t="str">
        <f t="shared" si="918"/>
        <v/>
      </c>
      <c r="BI7759" t="str">
        <f t="shared" si="919"/>
        <v/>
      </c>
      <c r="BJ7759" t="str">
        <f t="shared" ca="1" si="920"/>
        <v/>
      </c>
      <c r="BK7759">
        <f t="shared" si="922"/>
        <v>1900</v>
      </c>
      <c r="BL7759">
        <f t="shared" si="923"/>
        <v>1900</v>
      </c>
      <c r="BM7759" t="str">
        <f t="shared" si="921"/>
        <v/>
      </c>
    </row>
    <row r="7760" spans="59:65">
      <c r="BG7760" t="str">
        <f t="shared" ca="1" si="917"/>
        <v/>
      </c>
      <c r="BH7760" t="str">
        <f t="shared" si="918"/>
        <v/>
      </c>
      <c r="BI7760" t="str">
        <f t="shared" si="919"/>
        <v/>
      </c>
      <c r="BJ7760" t="str">
        <f t="shared" ca="1" si="920"/>
        <v/>
      </c>
      <c r="BK7760">
        <f t="shared" si="922"/>
        <v>1900</v>
      </c>
      <c r="BL7760">
        <f t="shared" si="923"/>
        <v>1900</v>
      </c>
      <c r="BM7760" t="str">
        <f t="shared" si="921"/>
        <v/>
      </c>
    </row>
    <row r="7761" spans="59:65">
      <c r="BG7761" t="str">
        <f t="shared" ca="1" si="917"/>
        <v/>
      </c>
      <c r="BH7761" t="str">
        <f t="shared" si="918"/>
        <v/>
      </c>
      <c r="BI7761" t="str">
        <f t="shared" si="919"/>
        <v/>
      </c>
      <c r="BJ7761" t="str">
        <f t="shared" ca="1" si="920"/>
        <v/>
      </c>
      <c r="BK7761">
        <f t="shared" si="922"/>
        <v>1900</v>
      </c>
      <c r="BL7761">
        <f t="shared" si="923"/>
        <v>1900</v>
      </c>
      <c r="BM7761" t="str">
        <f t="shared" si="921"/>
        <v/>
      </c>
    </row>
    <row r="7762" spans="59:65">
      <c r="BG7762" t="str">
        <f t="shared" ca="1" si="917"/>
        <v/>
      </c>
      <c r="BH7762" t="str">
        <f t="shared" si="918"/>
        <v/>
      </c>
      <c r="BI7762" t="str">
        <f t="shared" si="919"/>
        <v/>
      </c>
      <c r="BJ7762" t="str">
        <f t="shared" ca="1" si="920"/>
        <v/>
      </c>
      <c r="BK7762">
        <f t="shared" si="922"/>
        <v>1900</v>
      </c>
      <c r="BL7762">
        <f t="shared" si="923"/>
        <v>1900</v>
      </c>
      <c r="BM7762" t="str">
        <f t="shared" si="921"/>
        <v/>
      </c>
    </row>
    <row r="7763" spans="59:65">
      <c r="BG7763" t="str">
        <f t="shared" ca="1" si="917"/>
        <v/>
      </c>
      <c r="BH7763" t="str">
        <f t="shared" si="918"/>
        <v/>
      </c>
      <c r="BI7763" t="str">
        <f t="shared" si="919"/>
        <v/>
      </c>
      <c r="BJ7763" t="str">
        <f t="shared" ca="1" si="920"/>
        <v/>
      </c>
      <c r="BK7763">
        <f t="shared" si="922"/>
        <v>1900</v>
      </c>
      <c r="BL7763">
        <f t="shared" si="923"/>
        <v>1900</v>
      </c>
      <c r="BM7763" t="str">
        <f t="shared" si="921"/>
        <v/>
      </c>
    </row>
    <row r="7764" spans="59:65">
      <c r="BG7764" t="str">
        <f t="shared" ca="1" si="917"/>
        <v/>
      </c>
      <c r="BH7764" t="str">
        <f t="shared" si="918"/>
        <v/>
      </c>
      <c r="BI7764" t="str">
        <f t="shared" si="919"/>
        <v/>
      </c>
      <c r="BJ7764" t="str">
        <f t="shared" ca="1" si="920"/>
        <v/>
      </c>
      <c r="BK7764">
        <f t="shared" si="922"/>
        <v>1900</v>
      </c>
      <c r="BL7764">
        <f t="shared" si="923"/>
        <v>1900</v>
      </c>
      <c r="BM7764" t="str">
        <f t="shared" si="921"/>
        <v/>
      </c>
    </row>
    <row r="7765" spans="59:65">
      <c r="BG7765" t="str">
        <f t="shared" ca="1" si="917"/>
        <v/>
      </c>
      <c r="BH7765" t="str">
        <f t="shared" si="918"/>
        <v/>
      </c>
      <c r="BI7765" t="str">
        <f t="shared" si="919"/>
        <v/>
      </c>
      <c r="BJ7765" t="str">
        <f t="shared" ca="1" si="920"/>
        <v/>
      </c>
      <c r="BK7765">
        <f t="shared" si="922"/>
        <v>1900</v>
      </c>
      <c r="BL7765">
        <f t="shared" si="923"/>
        <v>1900</v>
      </c>
      <c r="BM7765" t="str">
        <f t="shared" si="921"/>
        <v/>
      </c>
    </row>
    <row r="7766" spans="59:65">
      <c r="BG7766" t="str">
        <f t="shared" ca="1" si="917"/>
        <v/>
      </c>
      <c r="BH7766" t="str">
        <f t="shared" si="918"/>
        <v/>
      </c>
      <c r="BI7766" t="str">
        <f t="shared" si="919"/>
        <v/>
      </c>
      <c r="BJ7766" t="str">
        <f t="shared" ca="1" si="920"/>
        <v/>
      </c>
      <c r="BK7766">
        <f t="shared" si="922"/>
        <v>1900</v>
      </c>
      <c r="BL7766">
        <f t="shared" si="923"/>
        <v>1900</v>
      </c>
      <c r="BM7766" t="str">
        <f t="shared" si="921"/>
        <v/>
      </c>
    </row>
    <row r="7767" spans="59:65">
      <c r="BG7767" t="str">
        <f t="shared" ca="1" si="917"/>
        <v/>
      </c>
      <c r="BH7767" t="str">
        <f t="shared" si="918"/>
        <v/>
      </c>
      <c r="BI7767" t="str">
        <f t="shared" si="919"/>
        <v/>
      </c>
      <c r="BJ7767" t="str">
        <f t="shared" ca="1" si="920"/>
        <v/>
      </c>
      <c r="BK7767">
        <f t="shared" si="922"/>
        <v>1900</v>
      </c>
      <c r="BL7767">
        <f t="shared" si="923"/>
        <v>1900</v>
      </c>
      <c r="BM7767" t="str">
        <f t="shared" si="921"/>
        <v/>
      </c>
    </row>
    <row r="7768" spans="59:65">
      <c r="BG7768" t="str">
        <f t="shared" ca="1" si="917"/>
        <v/>
      </c>
      <c r="BH7768" t="str">
        <f t="shared" si="918"/>
        <v/>
      </c>
      <c r="BI7768" t="str">
        <f t="shared" si="919"/>
        <v/>
      </c>
      <c r="BJ7768" t="str">
        <f t="shared" ca="1" si="920"/>
        <v/>
      </c>
      <c r="BK7768">
        <f t="shared" si="922"/>
        <v>1900</v>
      </c>
      <c r="BL7768">
        <f t="shared" si="923"/>
        <v>1900</v>
      </c>
      <c r="BM7768" t="str">
        <f t="shared" si="921"/>
        <v/>
      </c>
    </row>
    <row r="7769" spans="59:65">
      <c r="BG7769" t="str">
        <f t="shared" ca="1" si="917"/>
        <v/>
      </c>
      <c r="BH7769" t="str">
        <f t="shared" si="918"/>
        <v/>
      </c>
      <c r="BI7769" t="str">
        <f t="shared" si="919"/>
        <v/>
      </c>
      <c r="BJ7769" t="str">
        <f t="shared" ca="1" si="920"/>
        <v/>
      </c>
      <c r="BK7769">
        <f t="shared" si="922"/>
        <v>1900</v>
      </c>
      <c r="BL7769">
        <f t="shared" si="923"/>
        <v>1900</v>
      </c>
      <c r="BM7769" t="str">
        <f t="shared" si="921"/>
        <v/>
      </c>
    </row>
    <row r="7770" spans="59:65">
      <c r="BG7770" t="str">
        <f t="shared" ca="1" si="917"/>
        <v/>
      </c>
      <c r="BH7770" t="str">
        <f t="shared" si="918"/>
        <v/>
      </c>
      <c r="BI7770" t="str">
        <f t="shared" si="919"/>
        <v/>
      </c>
      <c r="BJ7770" t="str">
        <f t="shared" ca="1" si="920"/>
        <v/>
      </c>
      <c r="BK7770">
        <f t="shared" si="922"/>
        <v>1900</v>
      </c>
      <c r="BL7770">
        <f t="shared" si="923"/>
        <v>1900</v>
      </c>
      <c r="BM7770" t="str">
        <f t="shared" si="921"/>
        <v/>
      </c>
    </row>
    <row r="7771" spans="59:65">
      <c r="BG7771" t="str">
        <f t="shared" ca="1" si="917"/>
        <v/>
      </c>
      <c r="BH7771" t="str">
        <f t="shared" si="918"/>
        <v/>
      </c>
      <c r="BI7771" t="str">
        <f t="shared" si="919"/>
        <v/>
      </c>
      <c r="BJ7771" t="str">
        <f t="shared" ca="1" si="920"/>
        <v/>
      </c>
      <c r="BK7771">
        <f t="shared" si="922"/>
        <v>1900</v>
      </c>
      <c r="BL7771">
        <f t="shared" si="923"/>
        <v>1900</v>
      </c>
      <c r="BM7771" t="str">
        <f t="shared" si="921"/>
        <v/>
      </c>
    </row>
    <row r="7772" spans="59:65">
      <c r="BG7772" t="str">
        <f t="shared" ca="1" si="917"/>
        <v/>
      </c>
      <c r="BH7772" t="str">
        <f t="shared" si="918"/>
        <v/>
      </c>
      <c r="BI7772" t="str">
        <f t="shared" si="919"/>
        <v/>
      </c>
      <c r="BJ7772" t="str">
        <f t="shared" ca="1" si="920"/>
        <v/>
      </c>
      <c r="BK7772">
        <f t="shared" si="922"/>
        <v>1900</v>
      </c>
      <c r="BL7772">
        <f t="shared" si="923"/>
        <v>1900</v>
      </c>
      <c r="BM7772" t="str">
        <f t="shared" si="921"/>
        <v/>
      </c>
    </row>
    <row r="7773" spans="59:65">
      <c r="BG7773" t="str">
        <f t="shared" ca="1" si="917"/>
        <v/>
      </c>
      <c r="BH7773" t="str">
        <f t="shared" si="918"/>
        <v/>
      </c>
      <c r="BI7773" t="str">
        <f t="shared" si="919"/>
        <v/>
      </c>
      <c r="BJ7773" t="str">
        <f t="shared" ca="1" si="920"/>
        <v/>
      </c>
      <c r="BK7773">
        <f t="shared" si="922"/>
        <v>1900</v>
      </c>
      <c r="BL7773">
        <f t="shared" si="923"/>
        <v>1900</v>
      </c>
      <c r="BM7773" t="str">
        <f t="shared" si="921"/>
        <v/>
      </c>
    </row>
    <row r="7774" spans="59:65">
      <c r="BG7774" t="str">
        <f t="shared" ca="1" si="917"/>
        <v/>
      </c>
      <c r="BH7774" t="str">
        <f t="shared" si="918"/>
        <v/>
      </c>
      <c r="BI7774" t="str">
        <f t="shared" si="919"/>
        <v/>
      </c>
      <c r="BJ7774" t="str">
        <f t="shared" ca="1" si="920"/>
        <v/>
      </c>
      <c r="BK7774">
        <f t="shared" si="922"/>
        <v>1900</v>
      </c>
      <c r="BL7774">
        <f t="shared" si="923"/>
        <v>1900</v>
      </c>
      <c r="BM7774" t="str">
        <f t="shared" si="921"/>
        <v/>
      </c>
    </row>
    <row r="7775" spans="59:65">
      <c r="BG7775" t="str">
        <f t="shared" ca="1" si="917"/>
        <v/>
      </c>
      <c r="BH7775" t="str">
        <f t="shared" si="918"/>
        <v/>
      </c>
      <c r="BI7775" t="str">
        <f t="shared" si="919"/>
        <v/>
      </c>
      <c r="BJ7775" t="str">
        <f t="shared" ca="1" si="920"/>
        <v/>
      </c>
      <c r="BK7775">
        <f t="shared" si="922"/>
        <v>1900</v>
      </c>
      <c r="BL7775">
        <f t="shared" si="923"/>
        <v>1900</v>
      </c>
      <c r="BM7775" t="str">
        <f t="shared" si="921"/>
        <v/>
      </c>
    </row>
    <row r="7776" spans="59:65">
      <c r="BG7776" t="str">
        <f t="shared" ca="1" si="917"/>
        <v/>
      </c>
      <c r="BH7776" t="str">
        <f t="shared" si="918"/>
        <v/>
      </c>
      <c r="BI7776" t="str">
        <f t="shared" si="919"/>
        <v/>
      </c>
      <c r="BJ7776" t="str">
        <f t="shared" ca="1" si="920"/>
        <v/>
      </c>
      <c r="BK7776">
        <f t="shared" si="922"/>
        <v>1900</v>
      </c>
      <c r="BL7776">
        <f t="shared" si="923"/>
        <v>1900</v>
      </c>
      <c r="BM7776" t="str">
        <f t="shared" si="921"/>
        <v/>
      </c>
    </row>
    <row r="7777" spans="59:65">
      <c r="BG7777" t="str">
        <f t="shared" ca="1" si="917"/>
        <v/>
      </c>
      <c r="BH7777" t="str">
        <f t="shared" si="918"/>
        <v/>
      </c>
      <c r="BI7777" t="str">
        <f t="shared" si="919"/>
        <v/>
      </c>
      <c r="BJ7777" t="str">
        <f t="shared" ca="1" si="920"/>
        <v/>
      </c>
      <c r="BK7777">
        <f t="shared" si="922"/>
        <v>1900</v>
      </c>
      <c r="BL7777">
        <f t="shared" si="923"/>
        <v>1900</v>
      </c>
      <c r="BM7777" t="str">
        <f t="shared" si="921"/>
        <v/>
      </c>
    </row>
    <row r="7778" spans="59:65">
      <c r="BG7778" t="str">
        <f t="shared" ca="1" si="917"/>
        <v/>
      </c>
      <c r="BH7778" t="str">
        <f t="shared" si="918"/>
        <v/>
      </c>
      <c r="BI7778" t="str">
        <f t="shared" si="919"/>
        <v/>
      </c>
      <c r="BJ7778" t="str">
        <f t="shared" ca="1" si="920"/>
        <v/>
      </c>
      <c r="BK7778">
        <f t="shared" si="922"/>
        <v>1900</v>
      </c>
      <c r="BL7778">
        <f t="shared" si="923"/>
        <v>1900</v>
      </c>
      <c r="BM7778" t="str">
        <f t="shared" si="921"/>
        <v/>
      </c>
    </row>
    <row r="7779" spans="59:65">
      <c r="BG7779" t="str">
        <f t="shared" ca="1" si="917"/>
        <v/>
      </c>
      <c r="BH7779" t="str">
        <f t="shared" si="918"/>
        <v/>
      </c>
      <c r="BI7779" t="str">
        <f t="shared" si="919"/>
        <v/>
      </c>
      <c r="BJ7779" t="str">
        <f t="shared" ca="1" si="920"/>
        <v/>
      </c>
      <c r="BK7779">
        <f t="shared" si="922"/>
        <v>1900</v>
      </c>
      <c r="BL7779">
        <f t="shared" si="923"/>
        <v>1900</v>
      </c>
      <c r="BM7779" t="str">
        <f t="shared" si="921"/>
        <v/>
      </c>
    </row>
    <row r="7780" spans="59:65">
      <c r="BG7780" t="str">
        <f t="shared" ca="1" si="917"/>
        <v/>
      </c>
      <c r="BH7780" t="str">
        <f t="shared" si="918"/>
        <v/>
      </c>
      <c r="BI7780" t="str">
        <f t="shared" si="919"/>
        <v/>
      </c>
      <c r="BJ7780" t="str">
        <f t="shared" ca="1" si="920"/>
        <v/>
      </c>
      <c r="BK7780">
        <f t="shared" si="922"/>
        <v>1900</v>
      </c>
      <c r="BL7780">
        <f t="shared" si="923"/>
        <v>1900</v>
      </c>
      <c r="BM7780" t="str">
        <f t="shared" si="921"/>
        <v/>
      </c>
    </row>
    <row r="7781" spans="59:65">
      <c r="BG7781" t="str">
        <f t="shared" ca="1" si="917"/>
        <v/>
      </c>
      <c r="BH7781" t="str">
        <f t="shared" si="918"/>
        <v/>
      </c>
      <c r="BI7781" t="str">
        <f t="shared" si="919"/>
        <v/>
      </c>
      <c r="BJ7781" t="str">
        <f t="shared" ca="1" si="920"/>
        <v/>
      </c>
      <c r="BK7781">
        <f t="shared" si="922"/>
        <v>1900</v>
      </c>
      <c r="BL7781">
        <f t="shared" si="923"/>
        <v>1900</v>
      </c>
      <c r="BM7781" t="str">
        <f t="shared" si="921"/>
        <v/>
      </c>
    </row>
    <row r="7782" spans="59:65">
      <c r="BG7782" t="str">
        <f t="shared" ca="1" si="917"/>
        <v/>
      </c>
      <c r="BH7782" t="str">
        <f t="shared" si="918"/>
        <v/>
      </c>
      <c r="BI7782" t="str">
        <f t="shared" si="919"/>
        <v/>
      </c>
      <c r="BJ7782" t="str">
        <f t="shared" ca="1" si="920"/>
        <v/>
      </c>
      <c r="BK7782">
        <f t="shared" si="922"/>
        <v>1900</v>
      </c>
      <c r="BL7782">
        <f t="shared" si="923"/>
        <v>1900</v>
      </c>
      <c r="BM7782" t="str">
        <f t="shared" si="921"/>
        <v/>
      </c>
    </row>
    <row r="7783" spans="59:65">
      <c r="BG7783" t="str">
        <f t="shared" ca="1" si="917"/>
        <v/>
      </c>
      <c r="BH7783" t="str">
        <f t="shared" si="918"/>
        <v/>
      </c>
      <c r="BI7783" t="str">
        <f t="shared" si="919"/>
        <v/>
      </c>
      <c r="BJ7783" t="str">
        <f t="shared" ca="1" si="920"/>
        <v/>
      </c>
      <c r="BK7783">
        <f t="shared" si="922"/>
        <v>1900</v>
      </c>
      <c r="BL7783">
        <f t="shared" si="923"/>
        <v>1900</v>
      </c>
      <c r="BM7783" t="str">
        <f t="shared" si="921"/>
        <v/>
      </c>
    </row>
    <row r="7784" spans="59:65">
      <c r="BG7784" t="str">
        <f t="shared" ca="1" si="917"/>
        <v/>
      </c>
      <c r="BH7784" t="str">
        <f t="shared" si="918"/>
        <v/>
      </c>
      <c r="BI7784" t="str">
        <f t="shared" si="919"/>
        <v/>
      </c>
      <c r="BJ7784" t="str">
        <f t="shared" ca="1" si="920"/>
        <v/>
      </c>
      <c r="BK7784">
        <f t="shared" si="922"/>
        <v>1900</v>
      </c>
      <c r="BL7784">
        <f t="shared" si="923"/>
        <v>1900</v>
      </c>
      <c r="BM7784" t="str">
        <f t="shared" si="921"/>
        <v/>
      </c>
    </row>
    <row r="7785" spans="59:65">
      <c r="BG7785" t="str">
        <f t="shared" ca="1" si="917"/>
        <v/>
      </c>
      <c r="BH7785" t="str">
        <f t="shared" si="918"/>
        <v/>
      </c>
      <c r="BI7785" t="str">
        <f t="shared" si="919"/>
        <v/>
      </c>
      <c r="BJ7785" t="str">
        <f t="shared" ca="1" si="920"/>
        <v/>
      </c>
      <c r="BK7785">
        <f t="shared" si="922"/>
        <v>1900</v>
      </c>
      <c r="BL7785">
        <f t="shared" si="923"/>
        <v>1900</v>
      </c>
      <c r="BM7785" t="str">
        <f t="shared" si="921"/>
        <v/>
      </c>
    </row>
    <row r="7786" spans="59:65">
      <c r="BG7786" t="str">
        <f t="shared" ca="1" si="917"/>
        <v/>
      </c>
      <c r="BH7786" t="str">
        <f t="shared" si="918"/>
        <v/>
      </c>
      <c r="BI7786" t="str">
        <f t="shared" si="919"/>
        <v/>
      </c>
      <c r="BJ7786" t="str">
        <f t="shared" ca="1" si="920"/>
        <v/>
      </c>
      <c r="BK7786">
        <f t="shared" si="922"/>
        <v>1900</v>
      </c>
      <c r="BL7786">
        <f t="shared" si="923"/>
        <v>1900</v>
      </c>
      <c r="BM7786" t="str">
        <f t="shared" si="921"/>
        <v/>
      </c>
    </row>
    <row r="7787" spans="59:65">
      <c r="BG7787" t="str">
        <f t="shared" ca="1" si="917"/>
        <v/>
      </c>
      <c r="BH7787" t="str">
        <f t="shared" si="918"/>
        <v/>
      </c>
      <c r="BI7787" t="str">
        <f t="shared" si="919"/>
        <v/>
      </c>
      <c r="BJ7787" t="str">
        <f t="shared" ca="1" si="920"/>
        <v/>
      </c>
      <c r="BK7787">
        <f t="shared" si="922"/>
        <v>1900</v>
      </c>
      <c r="BL7787">
        <f t="shared" si="923"/>
        <v>1900</v>
      </c>
      <c r="BM7787" t="str">
        <f t="shared" si="921"/>
        <v/>
      </c>
    </row>
    <row r="7788" spans="59:65">
      <c r="BG7788" t="str">
        <f t="shared" ca="1" si="917"/>
        <v/>
      </c>
      <c r="BH7788" t="str">
        <f t="shared" si="918"/>
        <v/>
      </c>
      <c r="BI7788" t="str">
        <f t="shared" si="919"/>
        <v/>
      </c>
      <c r="BJ7788" t="str">
        <f t="shared" ca="1" si="920"/>
        <v/>
      </c>
      <c r="BK7788">
        <f t="shared" si="922"/>
        <v>1900</v>
      </c>
      <c r="BL7788">
        <f t="shared" si="923"/>
        <v>1900</v>
      </c>
      <c r="BM7788" t="str">
        <f t="shared" si="921"/>
        <v/>
      </c>
    </row>
    <row r="7789" spans="59:65">
      <c r="BG7789" t="str">
        <f t="shared" ca="1" si="917"/>
        <v/>
      </c>
      <c r="BH7789" t="str">
        <f t="shared" si="918"/>
        <v/>
      </c>
      <c r="BI7789" t="str">
        <f t="shared" si="919"/>
        <v/>
      </c>
      <c r="BJ7789" t="str">
        <f t="shared" ca="1" si="920"/>
        <v/>
      </c>
      <c r="BK7789">
        <f t="shared" si="922"/>
        <v>1900</v>
      </c>
      <c r="BL7789">
        <f t="shared" si="923"/>
        <v>1900</v>
      </c>
      <c r="BM7789" t="str">
        <f t="shared" si="921"/>
        <v/>
      </c>
    </row>
    <row r="7790" spans="59:65">
      <c r="BG7790" t="str">
        <f t="shared" ca="1" si="917"/>
        <v/>
      </c>
      <c r="BH7790" t="str">
        <f t="shared" si="918"/>
        <v/>
      </c>
      <c r="BI7790" t="str">
        <f t="shared" si="919"/>
        <v/>
      </c>
      <c r="BJ7790" t="str">
        <f t="shared" ca="1" si="920"/>
        <v/>
      </c>
      <c r="BK7790">
        <f t="shared" si="922"/>
        <v>1900</v>
      </c>
      <c r="BL7790">
        <f t="shared" si="923"/>
        <v>1900</v>
      </c>
      <c r="BM7790" t="str">
        <f t="shared" si="921"/>
        <v/>
      </c>
    </row>
    <row r="7791" spans="59:65">
      <c r="BG7791" t="str">
        <f t="shared" ca="1" si="917"/>
        <v/>
      </c>
      <c r="BH7791" t="str">
        <f t="shared" si="918"/>
        <v/>
      </c>
      <c r="BI7791" t="str">
        <f t="shared" si="919"/>
        <v/>
      </c>
      <c r="BJ7791" t="str">
        <f t="shared" ca="1" si="920"/>
        <v/>
      </c>
      <c r="BK7791">
        <f t="shared" si="922"/>
        <v>1900</v>
      </c>
      <c r="BL7791">
        <f t="shared" si="923"/>
        <v>1900</v>
      </c>
      <c r="BM7791" t="str">
        <f t="shared" si="921"/>
        <v/>
      </c>
    </row>
    <row r="7792" spans="59:65">
      <c r="BG7792" t="str">
        <f t="shared" ca="1" si="917"/>
        <v/>
      </c>
      <c r="BH7792" t="str">
        <f t="shared" si="918"/>
        <v/>
      </c>
      <c r="BI7792" t="str">
        <f t="shared" si="919"/>
        <v/>
      </c>
      <c r="BJ7792" t="str">
        <f t="shared" ca="1" si="920"/>
        <v/>
      </c>
      <c r="BK7792">
        <f t="shared" si="922"/>
        <v>1900</v>
      </c>
      <c r="BL7792">
        <f t="shared" si="923"/>
        <v>1900</v>
      </c>
      <c r="BM7792" t="str">
        <f t="shared" si="921"/>
        <v/>
      </c>
    </row>
    <row r="7793" spans="59:65">
      <c r="BG7793" t="str">
        <f t="shared" ca="1" si="917"/>
        <v/>
      </c>
      <c r="BH7793" t="str">
        <f t="shared" si="918"/>
        <v/>
      </c>
      <c r="BI7793" t="str">
        <f t="shared" si="919"/>
        <v/>
      </c>
      <c r="BJ7793" t="str">
        <f t="shared" ca="1" si="920"/>
        <v/>
      </c>
      <c r="BK7793">
        <f t="shared" si="922"/>
        <v>1900</v>
      </c>
      <c r="BL7793">
        <f t="shared" si="923"/>
        <v>1900</v>
      </c>
      <c r="BM7793" t="str">
        <f t="shared" si="921"/>
        <v/>
      </c>
    </row>
    <row r="7794" spans="59:65">
      <c r="BG7794" t="str">
        <f t="shared" ca="1" si="917"/>
        <v/>
      </c>
      <c r="BH7794" t="str">
        <f t="shared" si="918"/>
        <v/>
      </c>
      <c r="BI7794" t="str">
        <f t="shared" si="919"/>
        <v/>
      </c>
      <c r="BJ7794" t="str">
        <f t="shared" ca="1" si="920"/>
        <v/>
      </c>
      <c r="BK7794">
        <f t="shared" si="922"/>
        <v>1900</v>
      </c>
      <c r="BL7794">
        <f t="shared" si="923"/>
        <v>1900</v>
      </c>
      <c r="BM7794" t="str">
        <f t="shared" si="921"/>
        <v/>
      </c>
    </row>
    <row r="7795" spans="59:65">
      <c r="BG7795" t="str">
        <f t="shared" ca="1" si="917"/>
        <v/>
      </c>
      <c r="BH7795" t="str">
        <f t="shared" si="918"/>
        <v/>
      </c>
      <c r="BI7795" t="str">
        <f t="shared" si="919"/>
        <v/>
      </c>
      <c r="BJ7795" t="str">
        <f t="shared" ca="1" si="920"/>
        <v/>
      </c>
      <c r="BK7795">
        <f t="shared" si="922"/>
        <v>1900</v>
      </c>
      <c r="BL7795">
        <f t="shared" si="923"/>
        <v>1900</v>
      </c>
      <c r="BM7795" t="str">
        <f t="shared" si="921"/>
        <v/>
      </c>
    </row>
    <row r="7796" spans="59:65">
      <c r="BG7796" t="str">
        <f t="shared" ca="1" si="917"/>
        <v/>
      </c>
      <c r="BH7796" t="str">
        <f t="shared" si="918"/>
        <v/>
      </c>
      <c r="BI7796" t="str">
        <f t="shared" si="919"/>
        <v/>
      </c>
      <c r="BJ7796" t="str">
        <f t="shared" ca="1" si="920"/>
        <v/>
      </c>
      <c r="BK7796">
        <f t="shared" si="922"/>
        <v>1900</v>
      </c>
      <c r="BL7796">
        <f t="shared" si="923"/>
        <v>1900</v>
      </c>
      <c r="BM7796" t="str">
        <f t="shared" si="921"/>
        <v/>
      </c>
    </row>
    <row r="7797" spans="59:65">
      <c r="BG7797" t="str">
        <f t="shared" ca="1" si="917"/>
        <v/>
      </c>
      <c r="BH7797" t="str">
        <f t="shared" si="918"/>
        <v/>
      </c>
      <c r="BI7797" t="str">
        <f t="shared" si="919"/>
        <v/>
      </c>
      <c r="BJ7797" t="str">
        <f t="shared" ca="1" si="920"/>
        <v/>
      </c>
      <c r="BK7797">
        <f t="shared" si="922"/>
        <v>1900</v>
      </c>
      <c r="BL7797">
        <f t="shared" si="923"/>
        <v>1900</v>
      </c>
      <c r="BM7797" t="str">
        <f t="shared" si="921"/>
        <v/>
      </c>
    </row>
    <row r="7798" spans="59:65">
      <c r="BG7798" t="str">
        <f t="shared" ca="1" si="917"/>
        <v/>
      </c>
      <c r="BH7798" t="str">
        <f t="shared" si="918"/>
        <v/>
      </c>
      <c r="BI7798" t="str">
        <f t="shared" si="919"/>
        <v/>
      </c>
      <c r="BJ7798" t="str">
        <f t="shared" ca="1" si="920"/>
        <v/>
      </c>
      <c r="BK7798">
        <f t="shared" si="922"/>
        <v>1900</v>
      </c>
      <c r="BL7798">
        <f t="shared" si="923"/>
        <v>1900</v>
      </c>
      <c r="BM7798" t="str">
        <f t="shared" si="921"/>
        <v/>
      </c>
    </row>
    <row r="7799" spans="59:65">
      <c r="BG7799" t="str">
        <f t="shared" ca="1" si="917"/>
        <v/>
      </c>
      <c r="BH7799" t="str">
        <f t="shared" si="918"/>
        <v/>
      </c>
      <c r="BI7799" t="str">
        <f t="shared" si="919"/>
        <v/>
      </c>
      <c r="BJ7799" t="str">
        <f t="shared" ca="1" si="920"/>
        <v/>
      </c>
      <c r="BK7799">
        <f t="shared" si="922"/>
        <v>1900</v>
      </c>
      <c r="BL7799">
        <f t="shared" si="923"/>
        <v>1900</v>
      </c>
      <c r="BM7799" t="str">
        <f t="shared" si="921"/>
        <v/>
      </c>
    </row>
    <row r="7800" spans="59:65">
      <c r="BG7800" t="str">
        <f t="shared" ca="1" si="917"/>
        <v/>
      </c>
      <c r="BH7800" t="str">
        <f t="shared" si="918"/>
        <v/>
      </c>
      <c r="BI7800" t="str">
        <f t="shared" si="919"/>
        <v/>
      </c>
      <c r="BJ7800" t="str">
        <f t="shared" ca="1" si="920"/>
        <v/>
      </c>
      <c r="BK7800">
        <f t="shared" si="922"/>
        <v>1900</v>
      </c>
      <c r="BL7800">
        <f t="shared" si="923"/>
        <v>1900</v>
      </c>
      <c r="BM7800" t="str">
        <f t="shared" si="921"/>
        <v/>
      </c>
    </row>
    <row r="7801" spans="59:65">
      <c r="BG7801" t="str">
        <f t="shared" ref="BG7801:BG7864" ca="1" si="924">IF(A7801="","",DATEDIF(J7801,TODAY(),"y"))</f>
        <v/>
      </c>
      <c r="BH7801" t="str">
        <f t="shared" ref="BH7801:BH7864" si="925">IF(A7801="","",IF(BG7801&lt;61,"Moins de 61",IF(BG7801&lt;66,"61 à 65",IF(BG7801&lt;71,"66 à 70",IF(BG7801&lt;76,"71 à 75",IF(BG7801&lt;81,"76 à 80",IF(BG7801&lt;86,"81 à 85",IF(BG7801&lt;91,"86 à 90",IF(BG7801&lt;96,"91 à 95",IF(BG7801&lt;101,"96 à 100",IF(BG7801&gt;=101,"101 et plus","")))))))))))</f>
        <v/>
      </c>
      <c r="BI7801" t="str">
        <f t="shared" ref="BI7801:BI7864" si="926">IF(B7801="","",IF(BG7801&lt;66,"Moins de 66",IF(BG7801&lt;71,"66 à 70",IF(BG7801&lt;76,"71 à 75",IF(BG7801&lt;81,"76 à 80",IF(BG7801&gt;=81,"plus de 80",""))))))</f>
        <v/>
      </c>
      <c r="BJ7801" t="str">
        <f t="shared" ref="BJ7801:BJ7864" ca="1" si="927">IF(A7801="","",DATEDIF(L7801,TODAY(),"y"))</f>
        <v/>
      </c>
      <c r="BK7801">
        <f t="shared" si="922"/>
        <v>1900</v>
      </c>
      <c r="BL7801">
        <f t="shared" si="923"/>
        <v>1900</v>
      </c>
      <c r="BM7801" t="str">
        <f t="shared" si="921"/>
        <v/>
      </c>
    </row>
    <row r="7802" spans="59:65">
      <c r="BG7802" t="str">
        <f t="shared" ca="1" si="924"/>
        <v/>
      </c>
      <c r="BH7802" t="str">
        <f t="shared" si="925"/>
        <v/>
      </c>
      <c r="BI7802" t="str">
        <f t="shared" si="926"/>
        <v/>
      </c>
      <c r="BJ7802" t="str">
        <f t="shared" ca="1" si="927"/>
        <v/>
      </c>
      <c r="BK7802">
        <f t="shared" si="922"/>
        <v>1900</v>
      </c>
      <c r="BL7802">
        <f t="shared" si="923"/>
        <v>1900</v>
      </c>
      <c r="BM7802" t="str">
        <f t="shared" si="921"/>
        <v/>
      </c>
    </row>
    <row r="7803" spans="59:65">
      <c r="BG7803" t="str">
        <f t="shared" ca="1" si="924"/>
        <v/>
      </c>
      <c r="BH7803" t="str">
        <f t="shared" si="925"/>
        <v/>
      </c>
      <c r="BI7803" t="str">
        <f t="shared" si="926"/>
        <v/>
      </c>
      <c r="BJ7803" t="str">
        <f t="shared" ca="1" si="927"/>
        <v/>
      </c>
      <c r="BK7803">
        <f t="shared" si="922"/>
        <v>1900</v>
      </c>
      <c r="BL7803">
        <f t="shared" si="923"/>
        <v>1900</v>
      </c>
      <c r="BM7803" t="str">
        <f t="shared" si="921"/>
        <v/>
      </c>
    </row>
    <row r="7804" spans="59:65">
      <c r="BG7804" t="str">
        <f t="shared" ca="1" si="924"/>
        <v/>
      </c>
      <c r="BH7804" t="str">
        <f t="shared" si="925"/>
        <v/>
      </c>
      <c r="BI7804" t="str">
        <f t="shared" si="926"/>
        <v/>
      </c>
      <c r="BJ7804" t="str">
        <f t="shared" ca="1" si="927"/>
        <v/>
      </c>
      <c r="BK7804">
        <f t="shared" si="922"/>
        <v>1900</v>
      </c>
      <c r="BL7804">
        <f t="shared" si="923"/>
        <v>1900</v>
      </c>
      <c r="BM7804" t="str">
        <f t="shared" si="921"/>
        <v/>
      </c>
    </row>
    <row r="7805" spans="59:65">
      <c r="BG7805" t="str">
        <f t="shared" ca="1" si="924"/>
        <v/>
      </c>
      <c r="BH7805" t="str">
        <f t="shared" si="925"/>
        <v/>
      </c>
      <c r="BI7805" t="str">
        <f t="shared" si="926"/>
        <v/>
      </c>
      <c r="BJ7805" t="str">
        <f t="shared" ca="1" si="927"/>
        <v/>
      </c>
      <c r="BK7805">
        <f t="shared" si="922"/>
        <v>1900</v>
      </c>
      <c r="BL7805">
        <f t="shared" si="923"/>
        <v>1900</v>
      </c>
      <c r="BM7805" t="str">
        <f t="shared" si="921"/>
        <v/>
      </c>
    </row>
    <row r="7806" spans="59:65">
      <c r="BG7806" t="str">
        <f t="shared" ca="1" si="924"/>
        <v/>
      </c>
      <c r="BH7806" t="str">
        <f t="shared" si="925"/>
        <v/>
      </c>
      <c r="BI7806" t="str">
        <f t="shared" si="926"/>
        <v/>
      </c>
      <c r="BJ7806" t="str">
        <f t="shared" ca="1" si="927"/>
        <v/>
      </c>
      <c r="BK7806">
        <f t="shared" si="922"/>
        <v>1900</v>
      </c>
      <c r="BL7806">
        <f t="shared" si="923"/>
        <v>1900</v>
      </c>
      <c r="BM7806" t="str">
        <f t="shared" si="921"/>
        <v/>
      </c>
    </row>
    <row r="7807" spans="59:65">
      <c r="BG7807" t="str">
        <f t="shared" ca="1" si="924"/>
        <v/>
      </c>
      <c r="BH7807" t="str">
        <f t="shared" si="925"/>
        <v/>
      </c>
      <c r="BI7807" t="str">
        <f t="shared" si="926"/>
        <v/>
      </c>
      <c r="BJ7807" t="str">
        <f t="shared" ca="1" si="927"/>
        <v/>
      </c>
      <c r="BK7807">
        <f t="shared" si="922"/>
        <v>1900</v>
      </c>
      <c r="BL7807">
        <f t="shared" si="923"/>
        <v>1900</v>
      </c>
      <c r="BM7807" t="str">
        <f t="shared" si="921"/>
        <v/>
      </c>
    </row>
    <row r="7808" spans="59:65">
      <c r="BG7808" t="str">
        <f t="shared" ca="1" si="924"/>
        <v/>
      </c>
      <c r="BH7808" t="str">
        <f t="shared" si="925"/>
        <v/>
      </c>
      <c r="BI7808" t="str">
        <f t="shared" si="926"/>
        <v/>
      </c>
      <c r="BJ7808" t="str">
        <f t="shared" ca="1" si="927"/>
        <v/>
      </c>
      <c r="BK7808">
        <f t="shared" si="922"/>
        <v>1900</v>
      </c>
      <c r="BL7808">
        <f t="shared" si="923"/>
        <v>1900</v>
      </c>
      <c r="BM7808" t="str">
        <f t="shared" si="921"/>
        <v/>
      </c>
    </row>
    <row r="7809" spans="59:65">
      <c r="BG7809" t="str">
        <f t="shared" ca="1" si="924"/>
        <v/>
      </c>
      <c r="BH7809" t="str">
        <f t="shared" si="925"/>
        <v/>
      </c>
      <c r="BI7809" t="str">
        <f t="shared" si="926"/>
        <v/>
      </c>
      <c r="BJ7809" t="str">
        <f t="shared" ca="1" si="927"/>
        <v/>
      </c>
      <c r="BK7809">
        <f t="shared" si="922"/>
        <v>1900</v>
      </c>
      <c r="BL7809">
        <f t="shared" si="923"/>
        <v>1900</v>
      </c>
      <c r="BM7809" t="str">
        <f t="shared" si="921"/>
        <v/>
      </c>
    </row>
    <row r="7810" spans="59:65">
      <c r="BG7810" t="str">
        <f t="shared" ca="1" si="924"/>
        <v/>
      </c>
      <c r="BH7810" t="str">
        <f t="shared" si="925"/>
        <v/>
      </c>
      <c r="BI7810" t="str">
        <f t="shared" si="926"/>
        <v/>
      </c>
      <c r="BJ7810" t="str">
        <f t="shared" ca="1" si="927"/>
        <v/>
      </c>
      <c r="BK7810">
        <f t="shared" si="922"/>
        <v>1900</v>
      </c>
      <c r="BL7810">
        <f t="shared" si="923"/>
        <v>1900</v>
      </c>
      <c r="BM7810" t="str">
        <f t="shared" ref="BM7810:BM7873" si="928">IF(A7810="","",IF(O7810="Adhérent",BG7810,""))</f>
        <v/>
      </c>
    </row>
    <row r="7811" spans="59:65">
      <c r="BG7811" t="str">
        <f t="shared" ca="1" si="924"/>
        <v/>
      </c>
      <c r="BH7811" t="str">
        <f t="shared" si="925"/>
        <v/>
      </c>
      <c r="BI7811" t="str">
        <f t="shared" si="926"/>
        <v/>
      </c>
      <c r="BJ7811" t="str">
        <f t="shared" ca="1" si="927"/>
        <v/>
      </c>
      <c r="BK7811">
        <f t="shared" ref="BK7811:BK7874" si="929">YEAR(L7811)</f>
        <v>1900</v>
      </c>
      <c r="BL7811">
        <f t="shared" ref="BL7811:BL7874" si="930">YEAR(E7811)</f>
        <v>1900</v>
      </c>
      <c r="BM7811" t="str">
        <f t="shared" si="928"/>
        <v/>
      </c>
    </row>
    <row r="7812" spans="59:65">
      <c r="BG7812" t="str">
        <f t="shared" ca="1" si="924"/>
        <v/>
      </c>
      <c r="BH7812" t="str">
        <f t="shared" si="925"/>
        <v/>
      </c>
      <c r="BI7812" t="str">
        <f t="shared" si="926"/>
        <v/>
      </c>
      <c r="BJ7812" t="str">
        <f t="shared" ca="1" si="927"/>
        <v/>
      </c>
      <c r="BK7812">
        <f t="shared" si="929"/>
        <v>1900</v>
      </c>
      <c r="BL7812">
        <f t="shared" si="930"/>
        <v>1900</v>
      </c>
      <c r="BM7812" t="str">
        <f t="shared" si="928"/>
        <v/>
      </c>
    </row>
    <row r="7813" spans="59:65">
      <c r="BG7813" t="str">
        <f t="shared" ca="1" si="924"/>
        <v/>
      </c>
      <c r="BH7813" t="str">
        <f t="shared" si="925"/>
        <v/>
      </c>
      <c r="BI7813" t="str">
        <f t="shared" si="926"/>
        <v/>
      </c>
      <c r="BJ7813" t="str">
        <f t="shared" ca="1" si="927"/>
        <v/>
      </c>
      <c r="BK7813">
        <f t="shared" si="929"/>
        <v>1900</v>
      </c>
      <c r="BL7813">
        <f t="shared" si="930"/>
        <v>1900</v>
      </c>
      <c r="BM7813" t="str">
        <f t="shared" si="928"/>
        <v/>
      </c>
    </row>
    <row r="7814" spans="59:65">
      <c r="BG7814" t="str">
        <f t="shared" ca="1" si="924"/>
        <v/>
      </c>
      <c r="BH7814" t="str">
        <f t="shared" si="925"/>
        <v/>
      </c>
      <c r="BI7814" t="str">
        <f t="shared" si="926"/>
        <v/>
      </c>
      <c r="BJ7814" t="str">
        <f t="shared" ca="1" si="927"/>
        <v/>
      </c>
      <c r="BK7814">
        <f t="shared" si="929"/>
        <v>1900</v>
      </c>
      <c r="BL7814">
        <f t="shared" si="930"/>
        <v>1900</v>
      </c>
      <c r="BM7814" t="str">
        <f t="shared" si="928"/>
        <v/>
      </c>
    </row>
    <row r="7815" spans="59:65">
      <c r="BG7815" t="str">
        <f t="shared" ca="1" si="924"/>
        <v/>
      </c>
      <c r="BH7815" t="str">
        <f t="shared" si="925"/>
        <v/>
      </c>
      <c r="BI7815" t="str">
        <f t="shared" si="926"/>
        <v/>
      </c>
      <c r="BJ7815" t="str">
        <f t="shared" ca="1" si="927"/>
        <v/>
      </c>
      <c r="BK7815">
        <f t="shared" si="929"/>
        <v>1900</v>
      </c>
      <c r="BL7815">
        <f t="shared" si="930"/>
        <v>1900</v>
      </c>
      <c r="BM7815" t="str">
        <f t="shared" si="928"/>
        <v/>
      </c>
    </row>
    <row r="7816" spans="59:65">
      <c r="BG7816" t="str">
        <f t="shared" ca="1" si="924"/>
        <v/>
      </c>
      <c r="BH7816" t="str">
        <f t="shared" si="925"/>
        <v/>
      </c>
      <c r="BI7816" t="str">
        <f t="shared" si="926"/>
        <v/>
      </c>
      <c r="BJ7816" t="str">
        <f t="shared" ca="1" si="927"/>
        <v/>
      </c>
      <c r="BK7816">
        <f t="shared" si="929"/>
        <v>1900</v>
      </c>
      <c r="BL7816">
        <f t="shared" si="930"/>
        <v>1900</v>
      </c>
      <c r="BM7816" t="str">
        <f t="shared" si="928"/>
        <v/>
      </c>
    </row>
    <row r="7817" spans="59:65">
      <c r="BG7817" t="str">
        <f t="shared" ca="1" si="924"/>
        <v/>
      </c>
      <c r="BH7817" t="str">
        <f t="shared" si="925"/>
        <v/>
      </c>
      <c r="BI7817" t="str">
        <f t="shared" si="926"/>
        <v/>
      </c>
      <c r="BJ7817" t="str">
        <f t="shared" ca="1" si="927"/>
        <v/>
      </c>
      <c r="BK7817">
        <f t="shared" si="929"/>
        <v>1900</v>
      </c>
      <c r="BL7817">
        <f t="shared" si="930"/>
        <v>1900</v>
      </c>
      <c r="BM7817" t="str">
        <f t="shared" si="928"/>
        <v/>
      </c>
    </row>
    <row r="7818" spans="59:65">
      <c r="BG7818" t="str">
        <f t="shared" ca="1" si="924"/>
        <v/>
      </c>
      <c r="BH7818" t="str">
        <f t="shared" si="925"/>
        <v/>
      </c>
      <c r="BI7818" t="str">
        <f t="shared" si="926"/>
        <v/>
      </c>
      <c r="BJ7818" t="str">
        <f t="shared" ca="1" si="927"/>
        <v/>
      </c>
      <c r="BK7818">
        <f t="shared" si="929"/>
        <v>1900</v>
      </c>
      <c r="BL7818">
        <f t="shared" si="930"/>
        <v>1900</v>
      </c>
      <c r="BM7818" t="str">
        <f t="shared" si="928"/>
        <v/>
      </c>
    </row>
    <row r="7819" spans="59:65">
      <c r="BG7819" t="str">
        <f t="shared" ca="1" si="924"/>
        <v/>
      </c>
      <c r="BH7819" t="str">
        <f t="shared" si="925"/>
        <v/>
      </c>
      <c r="BI7819" t="str">
        <f t="shared" si="926"/>
        <v/>
      </c>
      <c r="BJ7819" t="str">
        <f t="shared" ca="1" si="927"/>
        <v/>
      </c>
      <c r="BK7819">
        <f t="shared" si="929"/>
        <v>1900</v>
      </c>
      <c r="BL7819">
        <f t="shared" si="930"/>
        <v>1900</v>
      </c>
      <c r="BM7819" t="str">
        <f t="shared" si="928"/>
        <v/>
      </c>
    </row>
    <row r="7820" spans="59:65">
      <c r="BG7820" t="str">
        <f t="shared" ca="1" si="924"/>
        <v/>
      </c>
      <c r="BH7820" t="str">
        <f t="shared" si="925"/>
        <v/>
      </c>
      <c r="BI7820" t="str">
        <f t="shared" si="926"/>
        <v/>
      </c>
      <c r="BJ7820" t="str">
        <f t="shared" ca="1" si="927"/>
        <v/>
      </c>
      <c r="BK7820">
        <f t="shared" si="929"/>
        <v>1900</v>
      </c>
      <c r="BL7820">
        <f t="shared" si="930"/>
        <v>1900</v>
      </c>
      <c r="BM7820" t="str">
        <f t="shared" si="928"/>
        <v/>
      </c>
    </row>
    <row r="7821" spans="59:65">
      <c r="BG7821" t="str">
        <f t="shared" ca="1" si="924"/>
        <v/>
      </c>
      <c r="BH7821" t="str">
        <f t="shared" si="925"/>
        <v/>
      </c>
      <c r="BI7821" t="str">
        <f t="shared" si="926"/>
        <v/>
      </c>
      <c r="BJ7821" t="str">
        <f t="shared" ca="1" si="927"/>
        <v/>
      </c>
      <c r="BK7821">
        <f t="shared" si="929"/>
        <v>1900</v>
      </c>
      <c r="BL7821">
        <f t="shared" si="930"/>
        <v>1900</v>
      </c>
      <c r="BM7821" t="str">
        <f t="shared" si="928"/>
        <v/>
      </c>
    </row>
    <row r="7822" spans="59:65">
      <c r="BG7822" t="str">
        <f t="shared" ca="1" si="924"/>
        <v/>
      </c>
      <c r="BH7822" t="str">
        <f t="shared" si="925"/>
        <v/>
      </c>
      <c r="BI7822" t="str">
        <f t="shared" si="926"/>
        <v/>
      </c>
      <c r="BJ7822" t="str">
        <f t="shared" ca="1" si="927"/>
        <v/>
      </c>
      <c r="BK7822">
        <f t="shared" si="929"/>
        <v>1900</v>
      </c>
      <c r="BL7822">
        <f t="shared" si="930"/>
        <v>1900</v>
      </c>
      <c r="BM7822" t="str">
        <f t="shared" si="928"/>
        <v/>
      </c>
    </row>
    <row r="7823" spans="59:65">
      <c r="BG7823" t="str">
        <f t="shared" ca="1" si="924"/>
        <v/>
      </c>
      <c r="BH7823" t="str">
        <f t="shared" si="925"/>
        <v/>
      </c>
      <c r="BI7823" t="str">
        <f t="shared" si="926"/>
        <v/>
      </c>
      <c r="BJ7823" t="str">
        <f t="shared" ca="1" si="927"/>
        <v/>
      </c>
      <c r="BK7823">
        <f t="shared" si="929"/>
        <v>1900</v>
      </c>
      <c r="BL7823">
        <f t="shared" si="930"/>
        <v>1900</v>
      </c>
      <c r="BM7823" t="str">
        <f t="shared" si="928"/>
        <v/>
      </c>
    </row>
    <row r="7824" spans="59:65">
      <c r="BG7824" t="str">
        <f t="shared" ca="1" si="924"/>
        <v/>
      </c>
      <c r="BH7824" t="str">
        <f t="shared" si="925"/>
        <v/>
      </c>
      <c r="BI7824" t="str">
        <f t="shared" si="926"/>
        <v/>
      </c>
      <c r="BJ7824" t="str">
        <f t="shared" ca="1" si="927"/>
        <v/>
      </c>
      <c r="BK7824">
        <f t="shared" si="929"/>
        <v>1900</v>
      </c>
      <c r="BL7824">
        <f t="shared" si="930"/>
        <v>1900</v>
      </c>
      <c r="BM7824" t="str">
        <f t="shared" si="928"/>
        <v/>
      </c>
    </row>
    <row r="7825" spans="59:65">
      <c r="BG7825" t="str">
        <f t="shared" ca="1" si="924"/>
        <v/>
      </c>
      <c r="BH7825" t="str">
        <f t="shared" si="925"/>
        <v/>
      </c>
      <c r="BI7825" t="str">
        <f t="shared" si="926"/>
        <v/>
      </c>
      <c r="BJ7825" t="str">
        <f t="shared" ca="1" si="927"/>
        <v/>
      </c>
      <c r="BK7825">
        <f t="shared" si="929"/>
        <v>1900</v>
      </c>
      <c r="BL7825">
        <f t="shared" si="930"/>
        <v>1900</v>
      </c>
      <c r="BM7825" t="str">
        <f t="shared" si="928"/>
        <v/>
      </c>
    </row>
    <row r="7826" spans="59:65">
      <c r="BG7826" t="str">
        <f t="shared" ca="1" si="924"/>
        <v/>
      </c>
      <c r="BH7826" t="str">
        <f t="shared" si="925"/>
        <v/>
      </c>
      <c r="BI7826" t="str">
        <f t="shared" si="926"/>
        <v/>
      </c>
      <c r="BJ7826" t="str">
        <f t="shared" ca="1" si="927"/>
        <v/>
      </c>
      <c r="BK7826">
        <f t="shared" si="929"/>
        <v>1900</v>
      </c>
      <c r="BL7826">
        <f t="shared" si="930"/>
        <v>1900</v>
      </c>
      <c r="BM7826" t="str">
        <f t="shared" si="928"/>
        <v/>
      </c>
    </row>
    <row r="7827" spans="59:65">
      <c r="BG7827" t="str">
        <f t="shared" ca="1" si="924"/>
        <v/>
      </c>
      <c r="BH7827" t="str">
        <f t="shared" si="925"/>
        <v/>
      </c>
      <c r="BI7827" t="str">
        <f t="shared" si="926"/>
        <v/>
      </c>
      <c r="BJ7827" t="str">
        <f t="shared" ca="1" si="927"/>
        <v/>
      </c>
      <c r="BK7827">
        <f t="shared" si="929"/>
        <v>1900</v>
      </c>
      <c r="BL7827">
        <f t="shared" si="930"/>
        <v>1900</v>
      </c>
      <c r="BM7827" t="str">
        <f t="shared" si="928"/>
        <v/>
      </c>
    </row>
    <row r="7828" spans="59:65">
      <c r="BG7828" t="str">
        <f t="shared" ca="1" si="924"/>
        <v/>
      </c>
      <c r="BH7828" t="str">
        <f t="shared" si="925"/>
        <v/>
      </c>
      <c r="BI7828" t="str">
        <f t="shared" si="926"/>
        <v/>
      </c>
      <c r="BJ7828" t="str">
        <f t="shared" ca="1" si="927"/>
        <v/>
      </c>
      <c r="BK7828">
        <f t="shared" si="929"/>
        <v>1900</v>
      </c>
      <c r="BL7828">
        <f t="shared" si="930"/>
        <v>1900</v>
      </c>
      <c r="BM7828" t="str">
        <f t="shared" si="928"/>
        <v/>
      </c>
    </row>
    <row r="7829" spans="59:65">
      <c r="BG7829" t="str">
        <f t="shared" ca="1" si="924"/>
        <v/>
      </c>
      <c r="BH7829" t="str">
        <f t="shared" si="925"/>
        <v/>
      </c>
      <c r="BI7829" t="str">
        <f t="shared" si="926"/>
        <v/>
      </c>
      <c r="BJ7829" t="str">
        <f t="shared" ca="1" si="927"/>
        <v/>
      </c>
      <c r="BK7829">
        <f t="shared" si="929"/>
        <v>1900</v>
      </c>
      <c r="BL7829">
        <f t="shared" si="930"/>
        <v>1900</v>
      </c>
      <c r="BM7829" t="str">
        <f t="shared" si="928"/>
        <v/>
      </c>
    </row>
    <row r="7830" spans="59:65">
      <c r="BG7830" t="str">
        <f t="shared" ca="1" si="924"/>
        <v/>
      </c>
      <c r="BH7830" t="str">
        <f t="shared" si="925"/>
        <v/>
      </c>
      <c r="BI7830" t="str">
        <f t="shared" si="926"/>
        <v/>
      </c>
      <c r="BJ7830" t="str">
        <f t="shared" ca="1" si="927"/>
        <v/>
      </c>
      <c r="BK7830">
        <f t="shared" si="929"/>
        <v>1900</v>
      </c>
      <c r="BL7830">
        <f t="shared" si="930"/>
        <v>1900</v>
      </c>
      <c r="BM7830" t="str">
        <f t="shared" si="928"/>
        <v/>
      </c>
    </row>
    <row r="7831" spans="59:65">
      <c r="BG7831" t="str">
        <f t="shared" ca="1" si="924"/>
        <v/>
      </c>
      <c r="BH7831" t="str">
        <f t="shared" si="925"/>
        <v/>
      </c>
      <c r="BI7831" t="str">
        <f t="shared" si="926"/>
        <v/>
      </c>
      <c r="BJ7831" t="str">
        <f t="shared" ca="1" si="927"/>
        <v/>
      </c>
      <c r="BK7831">
        <f t="shared" si="929"/>
        <v>1900</v>
      </c>
      <c r="BL7831">
        <f t="shared" si="930"/>
        <v>1900</v>
      </c>
      <c r="BM7831" t="str">
        <f t="shared" si="928"/>
        <v/>
      </c>
    </row>
    <row r="7832" spans="59:65">
      <c r="BG7832" t="str">
        <f t="shared" ca="1" si="924"/>
        <v/>
      </c>
      <c r="BH7832" t="str">
        <f t="shared" si="925"/>
        <v/>
      </c>
      <c r="BI7832" t="str">
        <f t="shared" si="926"/>
        <v/>
      </c>
      <c r="BJ7832" t="str">
        <f t="shared" ca="1" si="927"/>
        <v/>
      </c>
      <c r="BK7832">
        <f t="shared" si="929"/>
        <v>1900</v>
      </c>
      <c r="BL7832">
        <f t="shared" si="930"/>
        <v>1900</v>
      </c>
      <c r="BM7832" t="str">
        <f t="shared" si="928"/>
        <v/>
      </c>
    </row>
    <row r="7833" spans="59:65">
      <c r="BG7833" t="str">
        <f t="shared" ca="1" si="924"/>
        <v/>
      </c>
      <c r="BH7833" t="str">
        <f t="shared" si="925"/>
        <v/>
      </c>
      <c r="BI7833" t="str">
        <f t="shared" si="926"/>
        <v/>
      </c>
      <c r="BJ7833" t="str">
        <f t="shared" ca="1" si="927"/>
        <v/>
      </c>
      <c r="BK7833">
        <f t="shared" si="929"/>
        <v>1900</v>
      </c>
      <c r="BL7833">
        <f t="shared" si="930"/>
        <v>1900</v>
      </c>
      <c r="BM7833" t="str">
        <f t="shared" si="928"/>
        <v/>
      </c>
    </row>
    <row r="7834" spans="59:65">
      <c r="BG7834" t="str">
        <f t="shared" ca="1" si="924"/>
        <v/>
      </c>
      <c r="BH7834" t="str">
        <f t="shared" si="925"/>
        <v/>
      </c>
      <c r="BI7834" t="str">
        <f t="shared" si="926"/>
        <v/>
      </c>
      <c r="BJ7834" t="str">
        <f t="shared" ca="1" si="927"/>
        <v/>
      </c>
      <c r="BK7834">
        <f t="shared" si="929"/>
        <v>1900</v>
      </c>
      <c r="BL7834">
        <f t="shared" si="930"/>
        <v>1900</v>
      </c>
      <c r="BM7834" t="str">
        <f t="shared" si="928"/>
        <v/>
      </c>
    </row>
    <row r="7835" spans="59:65">
      <c r="BG7835" t="str">
        <f t="shared" ca="1" si="924"/>
        <v/>
      </c>
      <c r="BH7835" t="str">
        <f t="shared" si="925"/>
        <v/>
      </c>
      <c r="BI7835" t="str">
        <f t="shared" si="926"/>
        <v/>
      </c>
      <c r="BJ7835" t="str">
        <f t="shared" ca="1" si="927"/>
        <v/>
      </c>
      <c r="BK7835">
        <f t="shared" si="929"/>
        <v>1900</v>
      </c>
      <c r="BL7835">
        <f t="shared" si="930"/>
        <v>1900</v>
      </c>
      <c r="BM7835" t="str">
        <f t="shared" si="928"/>
        <v/>
      </c>
    </row>
    <row r="7836" spans="59:65">
      <c r="BG7836" t="str">
        <f t="shared" ca="1" si="924"/>
        <v/>
      </c>
      <c r="BH7836" t="str">
        <f t="shared" si="925"/>
        <v/>
      </c>
      <c r="BI7836" t="str">
        <f t="shared" si="926"/>
        <v/>
      </c>
      <c r="BJ7836" t="str">
        <f t="shared" ca="1" si="927"/>
        <v/>
      </c>
      <c r="BK7836">
        <f t="shared" si="929"/>
        <v>1900</v>
      </c>
      <c r="BL7836">
        <f t="shared" si="930"/>
        <v>1900</v>
      </c>
      <c r="BM7836" t="str">
        <f t="shared" si="928"/>
        <v/>
      </c>
    </row>
    <row r="7837" spans="59:65">
      <c r="BG7837" t="str">
        <f t="shared" ca="1" si="924"/>
        <v/>
      </c>
      <c r="BH7837" t="str">
        <f t="shared" si="925"/>
        <v/>
      </c>
      <c r="BI7837" t="str">
        <f t="shared" si="926"/>
        <v/>
      </c>
      <c r="BJ7837" t="str">
        <f t="shared" ca="1" si="927"/>
        <v/>
      </c>
      <c r="BK7837">
        <f t="shared" si="929"/>
        <v>1900</v>
      </c>
      <c r="BL7837">
        <f t="shared" si="930"/>
        <v>1900</v>
      </c>
      <c r="BM7837" t="str">
        <f t="shared" si="928"/>
        <v/>
      </c>
    </row>
    <row r="7838" spans="59:65">
      <c r="BG7838" t="str">
        <f t="shared" ca="1" si="924"/>
        <v/>
      </c>
      <c r="BH7838" t="str">
        <f t="shared" si="925"/>
        <v/>
      </c>
      <c r="BI7838" t="str">
        <f t="shared" si="926"/>
        <v/>
      </c>
      <c r="BJ7838" t="str">
        <f t="shared" ca="1" si="927"/>
        <v/>
      </c>
      <c r="BK7838">
        <f t="shared" si="929"/>
        <v>1900</v>
      </c>
      <c r="BL7838">
        <f t="shared" si="930"/>
        <v>1900</v>
      </c>
      <c r="BM7838" t="str">
        <f t="shared" si="928"/>
        <v/>
      </c>
    </row>
    <row r="7839" spans="59:65">
      <c r="BG7839" t="str">
        <f t="shared" ca="1" si="924"/>
        <v/>
      </c>
      <c r="BH7839" t="str">
        <f t="shared" si="925"/>
        <v/>
      </c>
      <c r="BI7839" t="str">
        <f t="shared" si="926"/>
        <v/>
      </c>
      <c r="BJ7839" t="str">
        <f t="shared" ca="1" si="927"/>
        <v/>
      </c>
      <c r="BK7839">
        <f t="shared" si="929"/>
        <v>1900</v>
      </c>
      <c r="BL7839">
        <f t="shared" si="930"/>
        <v>1900</v>
      </c>
      <c r="BM7839" t="str">
        <f t="shared" si="928"/>
        <v/>
      </c>
    </row>
    <row r="7840" spans="59:65">
      <c r="BG7840" t="str">
        <f t="shared" ca="1" si="924"/>
        <v/>
      </c>
      <c r="BH7840" t="str">
        <f t="shared" si="925"/>
        <v/>
      </c>
      <c r="BI7840" t="str">
        <f t="shared" si="926"/>
        <v/>
      </c>
      <c r="BJ7840" t="str">
        <f t="shared" ca="1" si="927"/>
        <v/>
      </c>
      <c r="BK7840">
        <f t="shared" si="929"/>
        <v>1900</v>
      </c>
      <c r="BL7840">
        <f t="shared" si="930"/>
        <v>1900</v>
      </c>
      <c r="BM7840" t="str">
        <f t="shared" si="928"/>
        <v/>
      </c>
    </row>
    <row r="7841" spans="59:65">
      <c r="BG7841" t="str">
        <f t="shared" ca="1" si="924"/>
        <v/>
      </c>
      <c r="BH7841" t="str">
        <f t="shared" si="925"/>
        <v/>
      </c>
      <c r="BI7841" t="str">
        <f t="shared" si="926"/>
        <v/>
      </c>
      <c r="BJ7841" t="str">
        <f t="shared" ca="1" si="927"/>
        <v/>
      </c>
      <c r="BK7841">
        <f t="shared" si="929"/>
        <v>1900</v>
      </c>
      <c r="BL7841">
        <f t="shared" si="930"/>
        <v>1900</v>
      </c>
      <c r="BM7841" t="str">
        <f t="shared" si="928"/>
        <v/>
      </c>
    </row>
    <row r="7842" spans="59:65">
      <c r="BG7842" t="str">
        <f t="shared" ca="1" si="924"/>
        <v/>
      </c>
      <c r="BH7842" t="str">
        <f t="shared" si="925"/>
        <v/>
      </c>
      <c r="BI7842" t="str">
        <f t="shared" si="926"/>
        <v/>
      </c>
      <c r="BJ7842" t="str">
        <f t="shared" ca="1" si="927"/>
        <v/>
      </c>
      <c r="BK7842">
        <f t="shared" si="929"/>
        <v>1900</v>
      </c>
      <c r="BL7842">
        <f t="shared" si="930"/>
        <v>1900</v>
      </c>
      <c r="BM7842" t="str">
        <f t="shared" si="928"/>
        <v/>
      </c>
    </row>
    <row r="7843" spans="59:65">
      <c r="BG7843" t="str">
        <f t="shared" ca="1" si="924"/>
        <v/>
      </c>
      <c r="BH7843" t="str">
        <f t="shared" si="925"/>
        <v/>
      </c>
      <c r="BI7843" t="str">
        <f t="shared" si="926"/>
        <v/>
      </c>
      <c r="BJ7843" t="str">
        <f t="shared" ca="1" si="927"/>
        <v/>
      </c>
      <c r="BK7843">
        <f t="shared" si="929"/>
        <v>1900</v>
      </c>
      <c r="BL7843">
        <f t="shared" si="930"/>
        <v>1900</v>
      </c>
      <c r="BM7843" t="str">
        <f t="shared" si="928"/>
        <v/>
      </c>
    </row>
    <row r="7844" spans="59:65">
      <c r="BG7844" t="str">
        <f t="shared" ca="1" si="924"/>
        <v/>
      </c>
      <c r="BH7844" t="str">
        <f t="shared" si="925"/>
        <v/>
      </c>
      <c r="BI7844" t="str">
        <f t="shared" si="926"/>
        <v/>
      </c>
      <c r="BJ7844" t="str">
        <f t="shared" ca="1" si="927"/>
        <v/>
      </c>
      <c r="BK7844">
        <f t="shared" si="929"/>
        <v>1900</v>
      </c>
      <c r="BL7844">
        <f t="shared" si="930"/>
        <v>1900</v>
      </c>
      <c r="BM7844" t="str">
        <f t="shared" si="928"/>
        <v/>
      </c>
    </row>
    <row r="7845" spans="59:65">
      <c r="BG7845" t="str">
        <f t="shared" ca="1" si="924"/>
        <v/>
      </c>
      <c r="BH7845" t="str">
        <f t="shared" si="925"/>
        <v/>
      </c>
      <c r="BI7845" t="str">
        <f t="shared" si="926"/>
        <v/>
      </c>
      <c r="BJ7845" t="str">
        <f t="shared" ca="1" si="927"/>
        <v/>
      </c>
      <c r="BK7845">
        <f t="shared" si="929"/>
        <v>1900</v>
      </c>
      <c r="BL7845">
        <f t="shared" si="930"/>
        <v>1900</v>
      </c>
      <c r="BM7845" t="str">
        <f t="shared" si="928"/>
        <v/>
      </c>
    </row>
    <row r="7846" spans="59:65">
      <c r="BG7846" t="str">
        <f t="shared" ca="1" si="924"/>
        <v/>
      </c>
      <c r="BH7846" t="str">
        <f t="shared" si="925"/>
        <v/>
      </c>
      <c r="BI7846" t="str">
        <f t="shared" si="926"/>
        <v/>
      </c>
      <c r="BJ7846" t="str">
        <f t="shared" ca="1" si="927"/>
        <v/>
      </c>
      <c r="BK7846">
        <f t="shared" si="929"/>
        <v>1900</v>
      </c>
      <c r="BL7846">
        <f t="shared" si="930"/>
        <v>1900</v>
      </c>
      <c r="BM7846" t="str">
        <f t="shared" si="928"/>
        <v/>
      </c>
    </row>
    <row r="7847" spans="59:65">
      <c r="BG7847" t="str">
        <f t="shared" ca="1" si="924"/>
        <v/>
      </c>
      <c r="BH7847" t="str">
        <f t="shared" si="925"/>
        <v/>
      </c>
      <c r="BI7847" t="str">
        <f t="shared" si="926"/>
        <v/>
      </c>
      <c r="BJ7847" t="str">
        <f t="shared" ca="1" si="927"/>
        <v/>
      </c>
      <c r="BK7847">
        <f t="shared" si="929"/>
        <v>1900</v>
      </c>
      <c r="BL7847">
        <f t="shared" si="930"/>
        <v>1900</v>
      </c>
      <c r="BM7847" t="str">
        <f t="shared" si="928"/>
        <v/>
      </c>
    </row>
    <row r="7848" spans="59:65">
      <c r="BG7848" t="str">
        <f t="shared" ca="1" si="924"/>
        <v/>
      </c>
      <c r="BH7848" t="str">
        <f t="shared" si="925"/>
        <v/>
      </c>
      <c r="BI7848" t="str">
        <f t="shared" si="926"/>
        <v/>
      </c>
      <c r="BJ7848" t="str">
        <f t="shared" ca="1" si="927"/>
        <v/>
      </c>
      <c r="BK7848">
        <f t="shared" si="929"/>
        <v>1900</v>
      </c>
      <c r="BL7848">
        <f t="shared" si="930"/>
        <v>1900</v>
      </c>
      <c r="BM7848" t="str">
        <f t="shared" si="928"/>
        <v/>
      </c>
    </row>
    <row r="7849" spans="59:65">
      <c r="BG7849" t="str">
        <f t="shared" ca="1" si="924"/>
        <v/>
      </c>
      <c r="BH7849" t="str">
        <f t="shared" si="925"/>
        <v/>
      </c>
      <c r="BI7849" t="str">
        <f t="shared" si="926"/>
        <v/>
      </c>
      <c r="BJ7849" t="str">
        <f t="shared" ca="1" si="927"/>
        <v/>
      </c>
      <c r="BK7849">
        <f t="shared" si="929"/>
        <v>1900</v>
      </c>
      <c r="BL7849">
        <f t="shared" si="930"/>
        <v>1900</v>
      </c>
      <c r="BM7849" t="str">
        <f t="shared" si="928"/>
        <v/>
      </c>
    </row>
    <row r="7850" spans="59:65">
      <c r="BG7850" t="str">
        <f t="shared" ca="1" si="924"/>
        <v/>
      </c>
      <c r="BH7850" t="str">
        <f t="shared" si="925"/>
        <v/>
      </c>
      <c r="BI7850" t="str">
        <f t="shared" si="926"/>
        <v/>
      </c>
      <c r="BJ7850" t="str">
        <f t="shared" ca="1" si="927"/>
        <v/>
      </c>
      <c r="BK7850">
        <f t="shared" si="929"/>
        <v>1900</v>
      </c>
      <c r="BL7850">
        <f t="shared" si="930"/>
        <v>1900</v>
      </c>
      <c r="BM7850" t="str">
        <f t="shared" si="928"/>
        <v/>
      </c>
    </row>
    <row r="7851" spans="59:65">
      <c r="BG7851" t="str">
        <f t="shared" ca="1" si="924"/>
        <v/>
      </c>
      <c r="BH7851" t="str">
        <f t="shared" si="925"/>
        <v/>
      </c>
      <c r="BI7851" t="str">
        <f t="shared" si="926"/>
        <v/>
      </c>
      <c r="BJ7851" t="str">
        <f t="shared" ca="1" si="927"/>
        <v/>
      </c>
      <c r="BK7851">
        <f t="shared" si="929"/>
        <v>1900</v>
      </c>
      <c r="BL7851">
        <f t="shared" si="930"/>
        <v>1900</v>
      </c>
      <c r="BM7851" t="str">
        <f t="shared" si="928"/>
        <v/>
      </c>
    </row>
    <row r="7852" spans="59:65">
      <c r="BG7852" t="str">
        <f t="shared" ca="1" si="924"/>
        <v/>
      </c>
      <c r="BH7852" t="str">
        <f t="shared" si="925"/>
        <v/>
      </c>
      <c r="BI7852" t="str">
        <f t="shared" si="926"/>
        <v/>
      </c>
      <c r="BJ7852" t="str">
        <f t="shared" ca="1" si="927"/>
        <v/>
      </c>
      <c r="BK7852">
        <f t="shared" si="929"/>
        <v>1900</v>
      </c>
      <c r="BL7852">
        <f t="shared" si="930"/>
        <v>1900</v>
      </c>
      <c r="BM7852" t="str">
        <f t="shared" si="928"/>
        <v/>
      </c>
    </row>
    <row r="7853" spans="59:65">
      <c r="BG7853" t="str">
        <f t="shared" ca="1" si="924"/>
        <v/>
      </c>
      <c r="BH7853" t="str">
        <f t="shared" si="925"/>
        <v/>
      </c>
      <c r="BI7853" t="str">
        <f t="shared" si="926"/>
        <v/>
      </c>
      <c r="BJ7853" t="str">
        <f t="shared" ca="1" si="927"/>
        <v/>
      </c>
      <c r="BK7853">
        <f t="shared" si="929"/>
        <v>1900</v>
      </c>
      <c r="BL7853">
        <f t="shared" si="930"/>
        <v>1900</v>
      </c>
      <c r="BM7853" t="str">
        <f t="shared" si="928"/>
        <v/>
      </c>
    </row>
    <row r="7854" spans="59:65">
      <c r="BG7854" t="str">
        <f t="shared" ca="1" si="924"/>
        <v/>
      </c>
      <c r="BH7854" t="str">
        <f t="shared" si="925"/>
        <v/>
      </c>
      <c r="BI7854" t="str">
        <f t="shared" si="926"/>
        <v/>
      </c>
      <c r="BJ7854" t="str">
        <f t="shared" ca="1" si="927"/>
        <v/>
      </c>
      <c r="BK7854">
        <f t="shared" si="929"/>
        <v>1900</v>
      </c>
      <c r="BL7854">
        <f t="shared" si="930"/>
        <v>1900</v>
      </c>
      <c r="BM7854" t="str">
        <f t="shared" si="928"/>
        <v/>
      </c>
    </row>
    <row r="7855" spans="59:65">
      <c r="BG7855" t="str">
        <f t="shared" ca="1" si="924"/>
        <v/>
      </c>
      <c r="BH7855" t="str">
        <f t="shared" si="925"/>
        <v/>
      </c>
      <c r="BI7855" t="str">
        <f t="shared" si="926"/>
        <v/>
      </c>
      <c r="BJ7855" t="str">
        <f t="shared" ca="1" si="927"/>
        <v/>
      </c>
      <c r="BK7855">
        <f t="shared" si="929"/>
        <v>1900</v>
      </c>
      <c r="BL7855">
        <f t="shared" si="930"/>
        <v>1900</v>
      </c>
      <c r="BM7855" t="str">
        <f t="shared" si="928"/>
        <v/>
      </c>
    </row>
    <row r="7856" spans="59:65">
      <c r="BG7856" t="str">
        <f t="shared" ca="1" si="924"/>
        <v/>
      </c>
      <c r="BH7856" t="str">
        <f t="shared" si="925"/>
        <v/>
      </c>
      <c r="BI7856" t="str">
        <f t="shared" si="926"/>
        <v/>
      </c>
      <c r="BJ7856" t="str">
        <f t="shared" ca="1" si="927"/>
        <v/>
      </c>
      <c r="BK7856">
        <f t="shared" si="929"/>
        <v>1900</v>
      </c>
      <c r="BL7856">
        <f t="shared" si="930"/>
        <v>1900</v>
      </c>
      <c r="BM7856" t="str">
        <f t="shared" si="928"/>
        <v/>
      </c>
    </row>
    <row r="7857" spans="59:65">
      <c r="BG7857" t="str">
        <f t="shared" ca="1" si="924"/>
        <v/>
      </c>
      <c r="BH7857" t="str">
        <f t="shared" si="925"/>
        <v/>
      </c>
      <c r="BI7857" t="str">
        <f t="shared" si="926"/>
        <v/>
      </c>
      <c r="BJ7857" t="str">
        <f t="shared" ca="1" si="927"/>
        <v/>
      </c>
      <c r="BK7857">
        <f t="shared" si="929"/>
        <v>1900</v>
      </c>
      <c r="BL7857">
        <f t="shared" si="930"/>
        <v>1900</v>
      </c>
      <c r="BM7857" t="str">
        <f t="shared" si="928"/>
        <v/>
      </c>
    </row>
    <row r="7858" spans="59:65">
      <c r="BG7858" t="str">
        <f t="shared" ca="1" si="924"/>
        <v/>
      </c>
      <c r="BH7858" t="str">
        <f t="shared" si="925"/>
        <v/>
      </c>
      <c r="BI7858" t="str">
        <f t="shared" si="926"/>
        <v/>
      </c>
      <c r="BJ7858" t="str">
        <f t="shared" ca="1" si="927"/>
        <v/>
      </c>
      <c r="BK7858">
        <f t="shared" si="929"/>
        <v>1900</v>
      </c>
      <c r="BL7858">
        <f t="shared" si="930"/>
        <v>1900</v>
      </c>
      <c r="BM7858" t="str">
        <f t="shared" si="928"/>
        <v/>
      </c>
    </row>
    <row r="7859" spans="59:65">
      <c r="BG7859" t="str">
        <f t="shared" ca="1" si="924"/>
        <v/>
      </c>
      <c r="BH7859" t="str">
        <f t="shared" si="925"/>
        <v/>
      </c>
      <c r="BI7859" t="str">
        <f t="shared" si="926"/>
        <v/>
      </c>
      <c r="BJ7859" t="str">
        <f t="shared" ca="1" si="927"/>
        <v/>
      </c>
      <c r="BK7859">
        <f t="shared" si="929"/>
        <v>1900</v>
      </c>
      <c r="BL7859">
        <f t="shared" si="930"/>
        <v>1900</v>
      </c>
      <c r="BM7859" t="str">
        <f t="shared" si="928"/>
        <v/>
      </c>
    </row>
    <row r="7860" spans="59:65">
      <c r="BG7860" t="str">
        <f t="shared" ca="1" si="924"/>
        <v/>
      </c>
      <c r="BH7860" t="str">
        <f t="shared" si="925"/>
        <v/>
      </c>
      <c r="BI7860" t="str">
        <f t="shared" si="926"/>
        <v/>
      </c>
      <c r="BJ7860" t="str">
        <f t="shared" ca="1" si="927"/>
        <v/>
      </c>
      <c r="BK7860">
        <f t="shared" si="929"/>
        <v>1900</v>
      </c>
      <c r="BL7860">
        <f t="shared" si="930"/>
        <v>1900</v>
      </c>
      <c r="BM7860" t="str">
        <f t="shared" si="928"/>
        <v/>
      </c>
    </row>
    <row r="7861" spans="59:65">
      <c r="BG7861" t="str">
        <f t="shared" ca="1" si="924"/>
        <v/>
      </c>
      <c r="BH7861" t="str">
        <f t="shared" si="925"/>
        <v/>
      </c>
      <c r="BI7861" t="str">
        <f t="shared" si="926"/>
        <v/>
      </c>
      <c r="BJ7861" t="str">
        <f t="shared" ca="1" si="927"/>
        <v/>
      </c>
      <c r="BK7861">
        <f t="shared" si="929"/>
        <v>1900</v>
      </c>
      <c r="BL7861">
        <f t="shared" si="930"/>
        <v>1900</v>
      </c>
      <c r="BM7861" t="str">
        <f t="shared" si="928"/>
        <v/>
      </c>
    </row>
    <row r="7862" spans="59:65">
      <c r="BG7862" t="str">
        <f t="shared" ca="1" si="924"/>
        <v/>
      </c>
      <c r="BH7862" t="str">
        <f t="shared" si="925"/>
        <v/>
      </c>
      <c r="BI7862" t="str">
        <f t="shared" si="926"/>
        <v/>
      </c>
      <c r="BJ7862" t="str">
        <f t="shared" ca="1" si="927"/>
        <v/>
      </c>
      <c r="BK7862">
        <f t="shared" si="929"/>
        <v>1900</v>
      </c>
      <c r="BL7862">
        <f t="shared" si="930"/>
        <v>1900</v>
      </c>
      <c r="BM7862" t="str">
        <f t="shared" si="928"/>
        <v/>
      </c>
    </row>
    <row r="7863" spans="59:65">
      <c r="BG7863" t="str">
        <f t="shared" ca="1" si="924"/>
        <v/>
      </c>
      <c r="BH7863" t="str">
        <f t="shared" si="925"/>
        <v/>
      </c>
      <c r="BI7863" t="str">
        <f t="shared" si="926"/>
        <v/>
      </c>
      <c r="BJ7863" t="str">
        <f t="shared" ca="1" si="927"/>
        <v/>
      </c>
      <c r="BK7863">
        <f t="shared" si="929"/>
        <v>1900</v>
      </c>
      <c r="BL7863">
        <f t="shared" si="930"/>
        <v>1900</v>
      </c>
      <c r="BM7863" t="str">
        <f t="shared" si="928"/>
        <v/>
      </c>
    </row>
    <row r="7864" spans="59:65">
      <c r="BG7864" t="str">
        <f t="shared" ca="1" si="924"/>
        <v/>
      </c>
      <c r="BH7864" t="str">
        <f t="shared" si="925"/>
        <v/>
      </c>
      <c r="BI7864" t="str">
        <f t="shared" si="926"/>
        <v/>
      </c>
      <c r="BJ7864" t="str">
        <f t="shared" ca="1" si="927"/>
        <v/>
      </c>
      <c r="BK7864">
        <f t="shared" si="929"/>
        <v>1900</v>
      </c>
      <c r="BL7864">
        <f t="shared" si="930"/>
        <v>1900</v>
      </c>
      <c r="BM7864" t="str">
        <f t="shared" si="928"/>
        <v/>
      </c>
    </row>
    <row r="7865" spans="59:65">
      <c r="BG7865" t="str">
        <f t="shared" ref="BG7865:BG7928" ca="1" si="931">IF(A7865="","",DATEDIF(J7865,TODAY(),"y"))</f>
        <v/>
      </c>
      <c r="BH7865" t="str">
        <f t="shared" ref="BH7865:BH7928" si="932">IF(A7865="","",IF(BG7865&lt;61,"Moins de 61",IF(BG7865&lt;66,"61 à 65",IF(BG7865&lt;71,"66 à 70",IF(BG7865&lt;76,"71 à 75",IF(BG7865&lt;81,"76 à 80",IF(BG7865&lt;86,"81 à 85",IF(BG7865&lt;91,"86 à 90",IF(BG7865&lt;96,"91 à 95",IF(BG7865&lt;101,"96 à 100",IF(BG7865&gt;=101,"101 et plus","")))))))))))</f>
        <v/>
      </c>
      <c r="BI7865" t="str">
        <f t="shared" ref="BI7865:BI7928" si="933">IF(B7865="","",IF(BG7865&lt;66,"Moins de 66",IF(BG7865&lt;71,"66 à 70",IF(BG7865&lt;76,"71 à 75",IF(BG7865&lt;81,"76 à 80",IF(BG7865&gt;=81,"plus de 80",""))))))</f>
        <v/>
      </c>
      <c r="BJ7865" t="str">
        <f t="shared" ref="BJ7865:BJ7928" ca="1" si="934">IF(A7865="","",DATEDIF(L7865,TODAY(),"y"))</f>
        <v/>
      </c>
      <c r="BK7865">
        <f t="shared" si="929"/>
        <v>1900</v>
      </c>
      <c r="BL7865">
        <f t="shared" si="930"/>
        <v>1900</v>
      </c>
      <c r="BM7865" t="str">
        <f t="shared" si="928"/>
        <v/>
      </c>
    </row>
    <row r="7866" spans="59:65">
      <c r="BG7866" t="str">
        <f t="shared" ca="1" si="931"/>
        <v/>
      </c>
      <c r="BH7866" t="str">
        <f t="shared" si="932"/>
        <v/>
      </c>
      <c r="BI7866" t="str">
        <f t="shared" si="933"/>
        <v/>
      </c>
      <c r="BJ7866" t="str">
        <f t="shared" ca="1" si="934"/>
        <v/>
      </c>
      <c r="BK7866">
        <f t="shared" si="929"/>
        <v>1900</v>
      </c>
      <c r="BL7866">
        <f t="shared" si="930"/>
        <v>1900</v>
      </c>
      <c r="BM7866" t="str">
        <f t="shared" si="928"/>
        <v/>
      </c>
    </row>
    <row r="7867" spans="59:65">
      <c r="BG7867" t="str">
        <f t="shared" ca="1" si="931"/>
        <v/>
      </c>
      <c r="BH7867" t="str">
        <f t="shared" si="932"/>
        <v/>
      </c>
      <c r="BI7867" t="str">
        <f t="shared" si="933"/>
        <v/>
      </c>
      <c r="BJ7867" t="str">
        <f t="shared" ca="1" si="934"/>
        <v/>
      </c>
      <c r="BK7867">
        <f t="shared" si="929"/>
        <v>1900</v>
      </c>
      <c r="BL7867">
        <f t="shared" si="930"/>
        <v>1900</v>
      </c>
      <c r="BM7867" t="str">
        <f t="shared" si="928"/>
        <v/>
      </c>
    </row>
    <row r="7868" spans="59:65">
      <c r="BG7868" t="str">
        <f t="shared" ca="1" si="931"/>
        <v/>
      </c>
      <c r="BH7868" t="str">
        <f t="shared" si="932"/>
        <v/>
      </c>
      <c r="BI7868" t="str">
        <f t="shared" si="933"/>
        <v/>
      </c>
      <c r="BJ7868" t="str">
        <f t="shared" ca="1" si="934"/>
        <v/>
      </c>
      <c r="BK7868">
        <f t="shared" si="929"/>
        <v>1900</v>
      </c>
      <c r="BL7868">
        <f t="shared" si="930"/>
        <v>1900</v>
      </c>
      <c r="BM7868" t="str">
        <f t="shared" si="928"/>
        <v/>
      </c>
    </row>
    <row r="7869" spans="59:65">
      <c r="BG7869" t="str">
        <f t="shared" ca="1" si="931"/>
        <v/>
      </c>
      <c r="BH7869" t="str">
        <f t="shared" si="932"/>
        <v/>
      </c>
      <c r="BI7869" t="str">
        <f t="shared" si="933"/>
        <v/>
      </c>
      <c r="BJ7869" t="str">
        <f t="shared" ca="1" si="934"/>
        <v/>
      </c>
      <c r="BK7869">
        <f t="shared" si="929"/>
        <v>1900</v>
      </c>
      <c r="BL7869">
        <f t="shared" si="930"/>
        <v>1900</v>
      </c>
      <c r="BM7869" t="str">
        <f t="shared" si="928"/>
        <v/>
      </c>
    </row>
    <row r="7870" spans="59:65">
      <c r="BG7870" t="str">
        <f t="shared" ca="1" si="931"/>
        <v/>
      </c>
      <c r="BH7870" t="str">
        <f t="shared" si="932"/>
        <v/>
      </c>
      <c r="BI7870" t="str">
        <f t="shared" si="933"/>
        <v/>
      </c>
      <c r="BJ7870" t="str">
        <f t="shared" ca="1" si="934"/>
        <v/>
      </c>
      <c r="BK7870">
        <f t="shared" si="929"/>
        <v>1900</v>
      </c>
      <c r="BL7870">
        <f t="shared" si="930"/>
        <v>1900</v>
      </c>
      <c r="BM7870" t="str">
        <f t="shared" si="928"/>
        <v/>
      </c>
    </row>
    <row r="7871" spans="59:65">
      <c r="BG7871" t="str">
        <f t="shared" ca="1" si="931"/>
        <v/>
      </c>
      <c r="BH7871" t="str">
        <f t="shared" si="932"/>
        <v/>
      </c>
      <c r="BI7871" t="str">
        <f t="shared" si="933"/>
        <v/>
      </c>
      <c r="BJ7871" t="str">
        <f t="shared" ca="1" si="934"/>
        <v/>
      </c>
      <c r="BK7871">
        <f t="shared" si="929"/>
        <v>1900</v>
      </c>
      <c r="BL7871">
        <f t="shared" si="930"/>
        <v>1900</v>
      </c>
      <c r="BM7871" t="str">
        <f t="shared" si="928"/>
        <v/>
      </c>
    </row>
    <row r="7872" spans="59:65">
      <c r="BG7872" t="str">
        <f t="shared" ca="1" si="931"/>
        <v/>
      </c>
      <c r="BH7872" t="str">
        <f t="shared" si="932"/>
        <v/>
      </c>
      <c r="BI7872" t="str">
        <f t="shared" si="933"/>
        <v/>
      </c>
      <c r="BJ7872" t="str">
        <f t="shared" ca="1" si="934"/>
        <v/>
      </c>
      <c r="BK7872">
        <f t="shared" si="929"/>
        <v>1900</v>
      </c>
      <c r="BL7872">
        <f t="shared" si="930"/>
        <v>1900</v>
      </c>
      <c r="BM7872" t="str">
        <f t="shared" si="928"/>
        <v/>
      </c>
    </row>
    <row r="7873" spans="59:65">
      <c r="BG7873" t="str">
        <f t="shared" ca="1" si="931"/>
        <v/>
      </c>
      <c r="BH7873" t="str">
        <f t="shared" si="932"/>
        <v/>
      </c>
      <c r="BI7873" t="str">
        <f t="shared" si="933"/>
        <v/>
      </c>
      <c r="BJ7873" t="str">
        <f t="shared" ca="1" si="934"/>
        <v/>
      </c>
      <c r="BK7873">
        <f t="shared" si="929"/>
        <v>1900</v>
      </c>
      <c r="BL7873">
        <f t="shared" si="930"/>
        <v>1900</v>
      </c>
      <c r="BM7873" t="str">
        <f t="shared" si="928"/>
        <v/>
      </c>
    </row>
    <row r="7874" spans="59:65">
      <c r="BG7874" t="str">
        <f t="shared" ca="1" si="931"/>
        <v/>
      </c>
      <c r="BH7874" t="str">
        <f t="shared" si="932"/>
        <v/>
      </c>
      <c r="BI7874" t="str">
        <f t="shared" si="933"/>
        <v/>
      </c>
      <c r="BJ7874" t="str">
        <f t="shared" ca="1" si="934"/>
        <v/>
      </c>
      <c r="BK7874">
        <f t="shared" si="929"/>
        <v>1900</v>
      </c>
      <c r="BL7874">
        <f t="shared" si="930"/>
        <v>1900</v>
      </c>
      <c r="BM7874" t="str">
        <f t="shared" ref="BM7874:BM7937" si="935">IF(A7874="","",IF(O7874="Adhérent",BG7874,""))</f>
        <v/>
      </c>
    </row>
    <row r="7875" spans="59:65">
      <c r="BG7875" t="str">
        <f t="shared" ca="1" si="931"/>
        <v/>
      </c>
      <c r="BH7875" t="str">
        <f t="shared" si="932"/>
        <v/>
      </c>
      <c r="BI7875" t="str">
        <f t="shared" si="933"/>
        <v/>
      </c>
      <c r="BJ7875" t="str">
        <f t="shared" ca="1" si="934"/>
        <v/>
      </c>
      <c r="BK7875">
        <f t="shared" ref="BK7875:BK7938" si="936">YEAR(L7875)</f>
        <v>1900</v>
      </c>
      <c r="BL7875">
        <f t="shared" ref="BL7875:BL7938" si="937">YEAR(E7875)</f>
        <v>1900</v>
      </c>
      <c r="BM7875" t="str">
        <f t="shared" si="935"/>
        <v/>
      </c>
    </row>
    <row r="7876" spans="59:65">
      <c r="BG7876" t="str">
        <f t="shared" ca="1" si="931"/>
        <v/>
      </c>
      <c r="BH7876" t="str">
        <f t="shared" si="932"/>
        <v/>
      </c>
      <c r="BI7876" t="str">
        <f t="shared" si="933"/>
        <v/>
      </c>
      <c r="BJ7876" t="str">
        <f t="shared" ca="1" si="934"/>
        <v/>
      </c>
      <c r="BK7876">
        <f t="shared" si="936"/>
        <v>1900</v>
      </c>
      <c r="BL7876">
        <f t="shared" si="937"/>
        <v>1900</v>
      </c>
      <c r="BM7876" t="str">
        <f t="shared" si="935"/>
        <v/>
      </c>
    </row>
    <row r="7877" spans="59:65">
      <c r="BG7877" t="str">
        <f t="shared" ca="1" si="931"/>
        <v/>
      </c>
      <c r="BH7877" t="str">
        <f t="shared" si="932"/>
        <v/>
      </c>
      <c r="BI7877" t="str">
        <f t="shared" si="933"/>
        <v/>
      </c>
      <c r="BJ7877" t="str">
        <f t="shared" ca="1" si="934"/>
        <v/>
      </c>
      <c r="BK7877">
        <f t="shared" si="936"/>
        <v>1900</v>
      </c>
      <c r="BL7877">
        <f t="shared" si="937"/>
        <v>1900</v>
      </c>
      <c r="BM7877" t="str">
        <f t="shared" si="935"/>
        <v/>
      </c>
    </row>
    <row r="7878" spans="59:65">
      <c r="BG7878" t="str">
        <f t="shared" ca="1" si="931"/>
        <v/>
      </c>
      <c r="BH7878" t="str">
        <f t="shared" si="932"/>
        <v/>
      </c>
      <c r="BI7878" t="str">
        <f t="shared" si="933"/>
        <v/>
      </c>
      <c r="BJ7878" t="str">
        <f t="shared" ca="1" si="934"/>
        <v/>
      </c>
      <c r="BK7878">
        <f t="shared" si="936"/>
        <v>1900</v>
      </c>
      <c r="BL7878">
        <f t="shared" si="937"/>
        <v>1900</v>
      </c>
      <c r="BM7878" t="str">
        <f t="shared" si="935"/>
        <v/>
      </c>
    </row>
    <row r="7879" spans="59:65">
      <c r="BG7879" t="str">
        <f t="shared" ca="1" si="931"/>
        <v/>
      </c>
      <c r="BH7879" t="str">
        <f t="shared" si="932"/>
        <v/>
      </c>
      <c r="BI7879" t="str">
        <f t="shared" si="933"/>
        <v/>
      </c>
      <c r="BJ7879" t="str">
        <f t="shared" ca="1" si="934"/>
        <v/>
      </c>
      <c r="BK7879">
        <f t="shared" si="936"/>
        <v>1900</v>
      </c>
      <c r="BL7879">
        <f t="shared" si="937"/>
        <v>1900</v>
      </c>
      <c r="BM7879" t="str">
        <f t="shared" si="935"/>
        <v/>
      </c>
    </row>
    <row r="7880" spans="59:65">
      <c r="BG7880" t="str">
        <f t="shared" ca="1" si="931"/>
        <v/>
      </c>
      <c r="BH7880" t="str">
        <f t="shared" si="932"/>
        <v/>
      </c>
      <c r="BI7880" t="str">
        <f t="shared" si="933"/>
        <v/>
      </c>
      <c r="BJ7880" t="str">
        <f t="shared" ca="1" si="934"/>
        <v/>
      </c>
      <c r="BK7880">
        <f t="shared" si="936"/>
        <v>1900</v>
      </c>
      <c r="BL7880">
        <f t="shared" si="937"/>
        <v>1900</v>
      </c>
      <c r="BM7880" t="str">
        <f t="shared" si="935"/>
        <v/>
      </c>
    </row>
    <row r="7881" spans="59:65">
      <c r="BG7881" t="str">
        <f t="shared" ca="1" si="931"/>
        <v/>
      </c>
      <c r="BH7881" t="str">
        <f t="shared" si="932"/>
        <v/>
      </c>
      <c r="BI7881" t="str">
        <f t="shared" si="933"/>
        <v/>
      </c>
      <c r="BJ7881" t="str">
        <f t="shared" ca="1" si="934"/>
        <v/>
      </c>
      <c r="BK7881">
        <f t="shared" si="936"/>
        <v>1900</v>
      </c>
      <c r="BL7881">
        <f t="shared" si="937"/>
        <v>1900</v>
      </c>
      <c r="BM7881" t="str">
        <f t="shared" si="935"/>
        <v/>
      </c>
    </row>
    <row r="7882" spans="59:65">
      <c r="BG7882" t="str">
        <f t="shared" ca="1" si="931"/>
        <v/>
      </c>
      <c r="BH7882" t="str">
        <f t="shared" si="932"/>
        <v/>
      </c>
      <c r="BI7882" t="str">
        <f t="shared" si="933"/>
        <v/>
      </c>
      <c r="BJ7882" t="str">
        <f t="shared" ca="1" si="934"/>
        <v/>
      </c>
      <c r="BK7882">
        <f t="shared" si="936"/>
        <v>1900</v>
      </c>
      <c r="BL7882">
        <f t="shared" si="937"/>
        <v>1900</v>
      </c>
      <c r="BM7882" t="str">
        <f t="shared" si="935"/>
        <v/>
      </c>
    </row>
    <row r="7883" spans="59:65">
      <c r="BG7883" t="str">
        <f t="shared" ca="1" si="931"/>
        <v/>
      </c>
      <c r="BH7883" t="str">
        <f t="shared" si="932"/>
        <v/>
      </c>
      <c r="BI7883" t="str">
        <f t="shared" si="933"/>
        <v/>
      </c>
      <c r="BJ7883" t="str">
        <f t="shared" ca="1" si="934"/>
        <v/>
      </c>
      <c r="BK7883">
        <f t="shared" si="936"/>
        <v>1900</v>
      </c>
      <c r="BL7883">
        <f t="shared" si="937"/>
        <v>1900</v>
      </c>
      <c r="BM7883" t="str">
        <f t="shared" si="935"/>
        <v/>
      </c>
    </row>
    <row r="7884" spans="59:65">
      <c r="BG7884" t="str">
        <f t="shared" ca="1" si="931"/>
        <v/>
      </c>
      <c r="BH7884" t="str">
        <f t="shared" si="932"/>
        <v/>
      </c>
      <c r="BI7884" t="str">
        <f t="shared" si="933"/>
        <v/>
      </c>
      <c r="BJ7884" t="str">
        <f t="shared" ca="1" si="934"/>
        <v/>
      </c>
      <c r="BK7884">
        <f t="shared" si="936"/>
        <v>1900</v>
      </c>
      <c r="BL7884">
        <f t="shared" si="937"/>
        <v>1900</v>
      </c>
      <c r="BM7884" t="str">
        <f t="shared" si="935"/>
        <v/>
      </c>
    </row>
    <row r="7885" spans="59:65">
      <c r="BG7885" t="str">
        <f t="shared" ca="1" si="931"/>
        <v/>
      </c>
      <c r="BH7885" t="str">
        <f t="shared" si="932"/>
        <v/>
      </c>
      <c r="BI7885" t="str">
        <f t="shared" si="933"/>
        <v/>
      </c>
      <c r="BJ7885" t="str">
        <f t="shared" ca="1" si="934"/>
        <v/>
      </c>
      <c r="BK7885">
        <f t="shared" si="936"/>
        <v>1900</v>
      </c>
      <c r="BL7885">
        <f t="shared" si="937"/>
        <v>1900</v>
      </c>
      <c r="BM7885" t="str">
        <f t="shared" si="935"/>
        <v/>
      </c>
    </row>
    <row r="7886" spans="59:65">
      <c r="BG7886" t="str">
        <f t="shared" ca="1" si="931"/>
        <v/>
      </c>
      <c r="BH7886" t="str">
        <f t="shared" si="932"/>
        <v/>
      </c>
      <c r="BI7886" t="str">
        <f t="shared" si="933"/>
        <v/>
      </c>
      <c r="BJ7886" t="str">
        <f t="shared" ca="1" si="934"/>
        <v/>
      </c>
      <c r="BK7886">
        <f t="shared" si="936"/>
        <v>1900</v>
      </c>
      <c r="BL7886">
        <f t="shared" si="937"/>
        <v>1900</v>
      </c>
      <c r="BM7886" t="str">
        <f t="shared" si="935"/>
        <v/>
      </c>
    </row>
    <row r="7887" spans="59:65">
      <c r="BG7887" t="str">
        <f t="shared" ca="1" si="931"/>
        <v/>
      </c>
      <c r="BH7887" t="str">
        <f t="shared" si="932"/>
        <v/>
      </c>
      <c r="BI7887" t="str">
        <f t="shared" si="933"/>
        <v/>
      </c>
      <c r="BJ7887" t="str">
        <f t="shared" ca="1" si="934"/>
        <v/>
      </c>
      <c r="BK7887">
        <f t="shared" si="936"/>
        <v>1900</v>
      </c>
      <c r="BL7887">
        <f t="shared" si="937"/>
        <v>1900</v>
      </c>
      <c r="BM7887" t="str">
        <f t="shared" si="935"/>
        <v/>
      </c>
    </row>
    <row r="7888" spans="59:65">
      <c r="BG7888" t="str">
        <f t="shared" ca="1" si="931"/>
        <v/>
      </c>
      <c r="BH7888" t="str">
        <f t="shared" si="932"/>
        <v/>
      </c>
      <c r="BI7888" t="str">
        <f t="shared" si="933"/>
        <v/>
      </c>
      <c r="BJ7888" t="str">
        <f t="shared" ca="1" si="934"/>
        <v/>
      </c>
      <c r="BK7888">
        <f t="shared" si="936"/>
        <v>1900</v>
      </c>
      <c r="BL7888">
        <f t="shared" si="937"/>
        <v>1900</v>
      </c>
      <c r="BM7888" t="str">
        <f t="shared" si="935"/>
        <v/>
      </c>
    </row>
    <row r="7889" spans="59:65">
      <c r="BG7889" t="str">
        <f t="shared" ca="1" si="931"/>
        <v/>
      </c>
      <c r="BH7889" t="str">
        <f t="shared" si="932"/>
        <v/>
      </c>
      <c r="BI7889" t="str">
        <f t="shared" si="933"/>
        <v/>
      </c>
      <c r="BJ7889" t="str">
        <f t="shared" ca="1" si="934"/>
        <v/>
      </c>
      <c r="BK7889">
        <f t="shared" si="936"/>
        <v>1900</v>
      </c>
      <c r="BL7889">
        <f t="shared" si="937"/>
        <v>1900</v>
      </c>
      <c r="BM7889" t="str">
        <f t="shared" si="935"/>
        <v/>
      </c>
    </row>
    <row r="7890" spans="59:65">
      <c r="BG7890" t="str">
        <f t="shared" ca="1" si="931"/>
        <v/>
      </c>
      <c r="BH7890" t="str">
        <f t="shared" si="932"/>
        <v/>
      </c>
      <c r="BI7890" t="str">
        <f t="shared" si="933"/>
        <v/>
      </c>
      <c r="BJ7890" t="str">
        <f t="shared" ca="1" si="934"/>
        <v/>
      </c>
      <c r="BK7890">
        <f t="shared" si="936"/>
        <v>1900</v>
      </c>
      <c r="BL7890">
        <f t="shared" si="937"/>
        <v>1900</v>
      </c>
      <c r="BM7890" t="str">
        <f t="shared" si="935"/>
        <v/>
      </c>
    </row>
    <row r="7891" spans="59:65">
      <c r="BG7891" t="str">
        <f t="shared" ca="1" si="931"/>
        <v/>
      </c>
      <c r="BH7891" t="str">
        <f t="shared" si="932"/>
        <v/>
      </c>
      <c r="BI7891" t="str">
        <f t="shared" si="933"/>
        <v/>
      </c>
      <c r="BJ7891" t="str">
        <f t="shared" ca="1" si="934"/>
        <v/>
      </c>
      <c r="BK7891">
        <f t="shared" si="936"/>
        <v>1900</v>
      </c>
      <c r="BL7891">
        <f t="shared" si="937"/>
        <v>1900</v>
      </c>
      <c r="BM7891" t="str">
        <f t="shared" si="935"/>
        <v/>
      </c>
    </row>
    <row r="7892" spans="59:65">
      <c r="BG7892" t="str">
        <f t="shared" ca="1" si="931"/>
        <v/>
      </c>
      <c r="BH7892" t="str">
        <f t="shared" si="932"/>
        <v/>
      </c>
      <c r="BI7892" t="str">
        <f t="shared" si="933"/>
        <v/>
      </c>
      <c r="BJ7892" t="str">
        <f t="shared" ca="1" si="934"/>
        <v/>
      </c>
      <c r="BK7892">
        <f t="shared" si="936"/>
        <v>1900</v>
      </c>
      <c r="BL7892">
        <f t="shared" si="937"/>
        <v>1900</v>
      </c>
      <c r="BM7892" t="str">
        <f t="shared" si="935"/>
        <v/>
      </c>
    </row>
    <row r="7893" spans="59:65">
      <c r="BG7893" t="str">
        <f t="shared" ca="1" si="931"/>
        <v/>
      </c>
      <c r="BH7893" t="str">
        <f t="shared" si="932"/>
        <v/>
      </c>
      <c r="BI7893" t="str">
        <f t="shared" si="933"/>
        <v/>
      </c>
      <c r="BJ7893" t="str">
        <f t="shared" ca="1" si="934"/>
        <v/>
      </c>
      <c r="BK7893">
        <f t="shared" si="936"/>
        <v>1900</v>
      </c>
      <c r="BL7893">
        <f t="shared" si="937"/>
        <v>1900</v>
      </c>
      <c r="BM7893" t="str">
        <f t="shared" si="935"/>
        <v/>
      </c>
    </row>
    <row r="7894" spans="59:65">
      <c r="BG7894" t="str">
        <f t="shared" ca="1" si="931"/>
        <v/>
      </c>
      <c r="BH7894" t="str">
        <f t="shared" si="932"/>
        <v/>
      </c>
      <c r="BI7894" t="str">
        <f t="shared" si="933"/>
        <v/>
      </c>
      <c r="BJ7894" t="str">
        <f t="shared" ca="1" si="934"/>
        <v/>
      </c>
      <c r="BK7894">
        <f t="shared" si="936"/>
        <v>1900</v>
      </c>
      <c r="BL7894">
        <f t="shared" si="937"/>
        <v>1900</v>
      </c>
      <c r="BM7894" t="str">
        <f t="shared" si="935"/>
        <v/>
      </c>
    </row>
    <row r="7895" spans="59:65">
      <c r="BG7895" t="str">
        <f t="shared" ca="1" si="931"/>
        <v/>
      </c>
      <c r="BH7895" t="str">
        <f t="shared" si="932"/>
        <v/>
      </c>
      <c r="BI7895" t="str">
        <f t="shared" si="933"/>
        <v/>
      </c>
      <c r="BJ7895" t="str">
        <f t="shared" ca="1" si="934"/>
        <v/>
      </c>
      <c r="BK7895">
        <f t="shared" si="936"/>
        <v>1900</v>
      </c>
      <c r="BL7895">
        <f t="shared" si="937"/>
        <v>1900</v>
      </c>
      <c r="BM7895" t="str">
        <f t="shared" si="935"/>
        <v/>
      </c>
    </row>
    <row r="7896" spans="59:65">
      <c r="BG7896" t="str">
        <f t="shared" ca="1" si="931"/>
        <v/>
      </c>
      <c r="BH7896" t="str">
        <f t="shared" si="932"/>
        <v/>
      </c>
      <c r="BI7896" t="str">
        <f t="shared" si="933"/>
        <v/>
      </c>
      <c r="BJ7896" t="str">
        <f t="shared" ca="1" si="934"/>
        <v/>
      </c>
      <c r="BK7896">
        <f t="shared" si="936"/>
        <v>1900</v>
      </c>
      <c r="BL7896">
        <f t="shared" si="937"/>
        <v>1900</v>
      </c>
      <c r="BM7896" t="str">
        <f t="shared" si="935"/>
        <v/>
      </c>
    </row>
    <row r="7897" spans="59:65">
      <c r="BG7897" t="str">
        <f t="shared" ca="1" si="931"/>
        <v/>
      </c>
      <c r="BH7897" t="str">
        <f t="shared" si="932"/>
        <v/>
      </c>
      <c r="BI7897" t="str">
        <f t="shared" si="933"/>
        <v/>
      </c>
      <c r="BJ7897" t="str">
        <f t="shared" ca="1" si="934"/>
        <v/>
      </c>
      <c r="BK7897">
        <f t="shared" si="936"/>
        <v>1900</v>
      </c>
      <c r="BL7897">
        <f t="shared" si="937"/>
        <v>1900</v>
      </c>
      <c r="BM7897" t="str">
        <f t="shared" si="935"/>
        <v/>
      </c>
    </row>
    <row r="7898" spans="59:65">
      <c r="BG7898" t="str">
        <f t="shared" ca="1" si="931"/>
        <v/>
      </c>
      <c r="BH7898" t="str">
        <f t="shared" si="932"/>
        <v/>
      </c>
      <c r="BI7898" t="str">
        <f t="shared" si="933"/>
        <v/>
      </c>
      <c r="BJ7898" t="str">
        <f t="shared" ca="1" si="934"/>
        <v/>
      </c>
      <c r="BK7898">
        <f t="shared" si="936"/>
        <v>1900</v>
      </c>
      <c r="BL7898">
        <f t="shared" si="937"/>
        <v>1900</v>
      </c>
      <c r="BM7898" t="str">
        <f t="shared" si="935"/>
        <v/>
      </c>
    </row>
    <row r="7899" spans="59:65">
      <c r="BG7899" t="str">
        <f t="shared" ca="1" si="931"/>
        <v/>
      </c>
      <c r="BH7899" t="str">
        <f t="shared" si="932"/>
        <v/>
      </c>
      <c r="BI7899" t="str">
        <f t="shared" si="933"/>
        <v/>
      </c>
      <c r="BJ7899" t="str">
        <f t="shared" ca="1" si="934"/>
        <v/>
      </c>
      <c r="BK7899">
        <f t="shared" si="936"/>
        <v>1900</v>
      </c>
      <c r="BL7899">
        <f t="shared" si="937"/>
        <v>1900</v>
      </c>
      <c r="BM7899" t="str">
        <f t="shared" si="935"/>
        <v/>
      </c>
    </row>
    <row r="7900" spans="59:65">
      <c r="BG7900" t="str">
        <f t="shared" ca="1" si="931"/>
        <v/>
      </c>
      <c r="BH7900" t="str">
        <f t="shared" si="932"/>
        <v/>
      </c>
      <c r="BI7900" t="str">
        <f t="shared" si="933"/>
        <v/>
      </c>
      <c r="BJ7900" t="str">
        <f t="shared" ca="1" si="934"/>
        <v/>
      </c>
      <c r="BK7900">
        <f t="shared" si="936"/>
        <v>1900</v>
      </c>
      <c r="BL7900">
        <f t="shared" si="937"/>
        <v>1900</v>
      </c>
      <c r="BM7900" t="str">
        <f t="shared" si="935"/>
        <v/>
      </c>
    </row>
    <row r="7901" spans="59:65">
      <c r="BG7901" t="str">
        <f t="shared" ca="1" si="931"/>
        <v/>
      </c>
      <c r="BH7901" t="str">
        <f t="shared" si="932"/>
        <v/>
      </c>
      <c r="BI7901" t="str">
        <f t="shared" si="933"/>
        <v/>
      </c>
      <c r="BJ7901" t="str">
        <f t="shared" ca="1" si="934"/>
        <v/>
      </c>
      <c r="BK7901">
        <f t="shared" si="936"/>
        <v>1900</v>
      </c>
      <c r="BL7901">
        <f t="shared" si="937"/>
        <v>1900</v>
      </c>
      <c r="BM7901" t="str">
        <f t="shared" si="935"/>
        <v/>
      </c>
    </row>
    <row r="7902" spans="59:65">
      <c r="BG7902" t="str">
        <f t="shared" ca="1" si="931"/>
        <v/>
      </c>
      <c r="BH7902" t="str">
        <f t="shared" si="932"/>
        <v/>
      </c>
      <c r="BI7902" t="str">
        <f t="shared" si="933"/>
        <v/>
      </c>
      <c r="BJ7902" t="str">
        <f t="shared" ca="1" si="934"/>
        <v/>
      </c>
      <c r="BK7902">
        <f t="shared" si="936"/>
        <v>1900</v>
      </c>
      <c r="BL7902">
        <f t="shared" si="937"/>
        <v>1900</v>
      </c>
      <c r="BM7902" t="str">
        <f t="shared" si="935"/>
        <v/>
      </c>
    </row>
    <row r="7903" spans="59:65">
      <c r="BG7903" t="str">
        <f t="shared" ca="1" si="931"/>
        <v/>
      </c>
      <c r="BH7903" t="str">
        <f t="shared" si="932"/>
        <v/>
      </c>
      <c r="BI7903" t="str">
        <f t="shared" si="933"/>
        <v/>
      </c>
      <c r="BJ7903" t="str">
        <f t="shared" ca="1" si="934"/>
        <v/>
      </c>
      <c r="BK7903">
        <f t="shared" si="936"/>
        <v>1900</v>
      </c>
      <c r="BL7903">
        <f t="shared" si="937"/>
        <v>1900</v>
      </c>
      <c r="BM7903" t="str">
        <f t="shared" si="935"/>
        <v/>
      </c>
    </row>
    <row r="7904" spans="59:65">
      <c r="BG7904" t="str">
        <f t="shared" ca="1" si="931"/>
        <v/>
      </c>
      <c r="BH7904" t="str">
        <f t="shared" si="932"/>
        <v/>
      </c>
      <c r="BI7904" t="str">
        <f t="shared" si="933"/>
        <v/>
      </c>
      <c r="BJ7904" t="str">
        <f t="shared" ca="1" si="934"/>
        <v/>
      </c>
      <c r="BK7904">
        <f t="shared" si="936"/>
        <v>1900</v>
      </c>
      <c r="BL7904">
        <f t="shared" si="937"/>
        <v>1900</v>
      </c>
      <c r="BM7904" t="str">
        <f t="shared" si="935"/>
        <v/>
      </c>
    </row>
    <row r="7905" spans="59:65">
      <c r="BG7905" t="str">
        <f t="shared" ca="1" si="931"/>
        <v/>
      </c>
      <c r="BH7905" t="str">
        <f t="shared" si="932"/>
        <v/>
      </c>
      <c r="BI7905" t="str">
        <f t="shared" si="933"/>
        <v/>
      </c>
      <c r="BJ7905" t="str">
        <f t="shared" ca="1" si="934"/>
        <v/>
      </c>
      <c r="BK7905">
        <f t="shared" si="936"/>
        <v>1900</v>
      </c>
      <c r="BL7905">
        <f t="shared" si="937"/>
        <v>1900</v>
      </c>
      <c r="BM7905" t="str">
        <f t="shared" si="935"/>
        <v/>
      </c>
    </row>
    <row r="7906" spans="59:65">
      <c r="BG7906" t="str">
        <f t="shared" ca="1" si="931"/>
        <v/>
      </c>
      <c r="BH7906" t="str">
        <f t="shared" si="932"/>
        <v/>
      </c>
      <c r="BI7906" t="str">
        <f t="shared" si="933"/>
        <v/>
      </c>
      <c r="BJ7906" t="str">
        <f t="shared" ca="1" si="934"/>
        <v/>
      </c>
      <c r="BK7906">
        <f t="shared" si="936"/>
        <v>1900</v>
      </c>
      <c r="BL7906">
        <f t="shared" si="937"/>
        <v>1900</v>
      </c>
      <c r="BM7906" t="str">
        <f t="shared" si="935"/>
        <v/>
      </c>
    </row>
    <row r="7907" spans="59:65">
      <c r="BG7907" t="str">
        <f t="shared" ca="1" si="931"/>
        <v/>
      </c>
      <c r="BH7907" t="str">
        <f t="shared" si="932"/>
        <v/>
      </c>
      <c r="BI7907" t="str">
        <f t="shared" si="933"/>
        <v/>
      </c>
      <c r="BJ7907" t="str">
        <f t="shared" ca="1" si="934"/>
        <v/>
      </c>
      <c r="BK7907">
        <f t="shared" si="936"/>
        <v>1900</v>
      </c>
      <c r="BL7907">
        <f t="shared" si="937"/>
        <v>1900</v>
      </c>
      <c r="BM7907" t="str">
        <f t="shared" si="935"/>
        <v/>
      </c>
    </row>
    <row r="7908" spans="59:65">
      <c r="BG7908" t="str">
        <f t="shared" ca="1" si="931"/>
        <v/>
      </c>
      <c r="BH7908" t="str">
        <f t="shared" si="932"/>
        <v/>
      </c>
      <c r="BI7908" t="str">
        <f t="shared" si="933"/>
        <v/>
      </c>
      <c r="BJ7908" t="str">
        <f t="shared" ca="1" si="934"/>
        <v/>
      </c>
      <c r="BK7908">
        <f t="shared" si="936"/>
        <v>1900</v>
      </c>
      <c r="BL7908">
        <f t="shared" si="937"/>
        <v>1900</v>
      </c>
      <c r="BM7908" t="str">
        <f t="shared" si="935"/>
        <v/>
      </c>
    </row>
    <row r="7909" spans="59:65">
      <c r="BG7909" t="str">
        <f t="shared" ca="1" si="931"/>
        <v/>
      </c>
      <c r="BH7909" t="str">
        <f t="shared" si="932"/>
        <v/>
      </c>
      <c r="BI7909" t="str">
        <f t="shared" si="933"/>
        <v/>
      </c>
      <c r="BJ7909" t="str">
        <f t="shared" ca="1" si="934"/>
        <v/>
      </c>
      <c r="BK7909">
        <f t="shared" si="936"/>
        <v>1900</v>
      </c>
      <c r="BL7909">
        <f t="shared" si="937"/>
        <v>1900</v>
      </c>
      <c r="BM7909" t="str">
        <f t="shared" si="935"/>
        <v/>
      </c>
    </row>
    <row r="7910" spans="59:65">
      <c r="BG7910" t="str">
        <f t="shared" ca="1" si="931"/>
        <v/>
      </c>
      <c r="BH7910" t="str">
        <f t="shared" si="932"/>
        <v/>
      </c>
      <c r="BI7910" t="str">
        <f t="shared" si="933"/>
        <v/>
      </c>
      <c r="BJ7910" t="str">
        <f t="shared" ca="1" si="934"/>
        <v/>
      </c>
      <c r="BK7910">
        <f t="shared" si="936"/>
        <v>1900</v>
      </c>
      <c r="BL7910">
        <f t="shared" si="937"/>
        <v>1900</v>
      </c>
      <c r="BM7910" t="str">
        <f t="shared" si="935"/>
        <v/>
      </c>
    </row>
    <row r="7911" spans="59:65">
      <c r="BG7911" t="str">
        <f t="shared" ca="1" si="931"/>
        <v/>
      </c>
      <c r="BH7911" t="str">
        <f t="shared" si="932"/>
        <v/>
      </c>
      <c r="BI7911" t="str">
        <f t="shared" si="933"/>
        <v/>
      </c>
      <c r="BJ7911" t="str">
        <f t="shared" ca="1" si="934"/>
        <v/>
      </c>
      <c r="BK7911">
        <f t="shared" si="936"/>
        <v>1900</v>
      </c>
      <c r="BL7911">
        <f t="shared" si="937"/>
        <v>1900</v>
      </c>
      <c r="BM7911" t="str">
        <f t="shared" si="935"/>
        <v/>
      </c>
    </row>
    <row r="7912" spans="59:65">
      <c r="BG7912" t="str">
        <f t="shared" ca="1" si="931"/>
        <v/>
      </c>
      <c r="BH7912" t="str">
        <f t="shared" si="932"/>
        <v/>
      </c>
      <c r="BI7912" t="str">
        <f t="shared" si="933"/>
        <v/>
      </c>
      <c r="BJ7912" t="str">
        <f t="shared" ca="1" si="934"/>
        <v/>
      </c>
      <c r="BK7912">
        <f t="shared" si="936"/>
        <v>1900</v>
      </c>
      <c r="BL7912">
        <f t="shared" si="937"/>
        <v>1900</v>
      </c>
      <c r="BM7912" t="str">
        <f t="shared" si="935"/>
        <v/>
      </c>
    </row>
    <row r="7913" spans="59:65">
      <c r="BG7913" t="str">
        <f t="shared" ca="1" si="931"/>
        <v/>
      </c>
      <c r="BH7913" t="str">
        <f t="shared" si="932"/>
        <v/>
      </c>
      <c r="BI7913" t="str">
        <f t="shared" si="933"/>
        <v/>
      </c>
      <c r="BJ7913" t="str">
        <f t="shared" ca="1" si="934"/>
        <v/>
      </c>
      <c r="BK7913">
        <f t="shared" si="936"/>
        <v>1900</v>
      </c>
      <c r="BL7913">
        <f t="shared" si="937"/>
        <v>1900</v>
      </c>
      <c r="BM7913" t="str">
        <f t="shared" si="935"/>
        <v/>
      </c>
    </row>
    <row r="7914" spans="59:65">
      <c r="BG7914" t="str">
        <f t="shared" ca="1" si="931"/>
        <v/>
      </c>
      <c r="BH7914" t="str">
        <f t="shared" si="932"/>
        <v/>
      </c>
      <c r="BI7914" t="str">
        <f t="shared" si="933"/>
        <v/>
      </c>
      <c r="BJ7914" t="str">
        <f t="shared" ca="1" si="934"/>
        <v/>
      </c>
      <c r="BK7914">
        <f t="shared" si="936"/>
        <v>1900</v>
      </c>
      <c r="BL7914">
        <f t="shared" si="937"/>
        <v>1900</v>
      </c>
      <c r="BM7914" t="str">
        <f t="shared" si="935"/>
        <v/>
      </c>
    </row>
    <row r="7915" spans="59:65">
      <c r="BG7915" t="str">
        <f t="shared" ca="1" si="931"/>
        <v/>
      </c>
      <c r="BH7915" t="str">
        <f t="shared" si="932"/>
        <v/>
      </c>
      <c r="BI7915" t="str">
        <f t="shared" si="933"/>
        <v/>
      </c>
      <c r="BJ7915" t="str">
        <f t="shared" ca="1" si="934"/>
        <v/>
      </c>
      <c r="BK7915">
        <f t="shared" si="936"/>
        <v>1900</v>
      </c>
      <c r="BL7915">
        <f t="shared" si="937"/>
        <v>1900</v>
      </c>
      <c r="BM7915" t="str">
        <f t="shared" si="935"/>
        <v/>
      </c>
    </row>
    <row r="7916" spans="59:65">
      <c r="BG7916" t="str">
        <f t="shared" ca="1" si="931"/>
        <v/>
      </c>
      <c r="BH7916" t="str">
        <f t="shared" si="932"/>
        <v/>
      </c>
      <c r="BI7916" t="str">
        <f t="shared" si="933"/>
        <v/>
      </c>
      <c r="BJ7916" t="str">
        <f t="shared" ca="1" si="934"/>
        <v/>
      </c>
      <c r="BK7916">
        <f t="shared" si="936"/>
        <v>1900</v>
      </c>
      <c r="BL7916">
        <f t="shared" si="937"/>
        <v>1900</v>
      </c>
      <c r="BM7916" t="str">
        <f t="shared" si="935"/>
        <v/>
      </c>
    </row>
    <row r="7917" spans="59:65">
      <c r="BG7917" t="str">
        <f t="shared" ca="1" si="931"/>
        <v/>
      </c>
      <c r="BH7917" t="str">
        <f t="shared" si="932"/>
        <v/>
      </c>
      <c r="BI7917" t="str">
        <f t="shared" si="933"/>
        <v/>
      </c>
      <c r="BJ7917" t="str">
        <f t="shared" ca="1" si="934"/>
        <v/>
      </c>
      <c r="BK7917">
        <f t="shared" si="936"/>
        <v>1900</v>
      </c>
      <c r="BL7917">
        <f t="shared" si="937"/>
        <v>1900</v>
      </c>
      <c r="BM7917" t="str">
        <f t="shared" si="935"/>
        <v/>
      </c>
    </row>
    <row r="7918" spans="59:65">
      <c r="BG7918" t="str">
        <f t="shared" ca="1" si="931"/>
        <v/>
      </c>
      <c r="BH7918" t="str">
        <f t="shared" si="932"/>
        <v/>
      </c>
      <c r="BI7918" t="str">
        <f t="shared" si="933"/>
        <v/>
      </c>
      <c r="BJ7918" t="str">
        <f t="shared" ca="1" si="934"/>
        <v/>
      </c>
      <c r="BK7918">
        <f t="shared" si="936"/>
        <v>1900</v>
      </c>
      <c r="BL7918">
        <f t="shared" si="937"/>
        <v>1900</v>
      </c>
      <c r="BM7918" t="str">
        <f t="shared" si="935"/>
        <v/>
      </c>
    </row>
    <row r="7919" spans="59:65">
      <c r="BG7919" t="str">
        <f t="shared" ca="1" si="931"/>
        <v/>
      </c>
      <c r="BH7919" t="str">
        <f t="shared" si="932"/>
        <v/>
      </c>
      <c r="BI7919" t="str">
        <f t="shared" si="933"/>
        <v/>
      </c>
      <c r="BJ7919" t="str">
        <f t="shared" ca="1" si="934"/>
        <v/>
      </c>
      <c r="BK7919">
        <f t="shared" si="936"/>
        <v>1900</v>
      </c>
      <c r="BL7919">
        <f t="shared" si="937"/>
        <v>1900</v>
      </c>
      <c r="BM7919" t="str">
        <f t="shared" si="935"/>
        <v/>
      </c>
    </row>
    <row r="7920" spans="59:65">
      <c r="BG7920" t="str">
        <f t="shared" ca="1" si="931"/>
        <v/>
      </c>
      <c r="BH7920" t="str">
        <f t="shared" si="932"/>
        <v/>
      </c>
      <c r="BI7920" t="str">
        <f t="shared" si="933"/>
        <v/>
      </c>
      <c r="BJ7920" t="str">
        <f t="shared" ca="1" si="934"/>
        <v/>
      </c>
      <c r="BK7920">
        <f t="shared" si="936"/>
        <v>1900</v>
      </c>
      <c r="BL7920">
        <f t="shared" si="937"/>
        <v>1900</v>
      </c>
      <c r="BM7920" t="str">
        <f t="shared" si="935"/>
        <v/>
      </c>
    </row>
    <row r="7921" spans="59:65">
      <c r="BG7921" t="str">
        <f t="shared" ca="1" si="931"/>
        <v/>
      </c>
      <c r="BH7921" t="str">
        <f t="shared" si="932"/>
        <v/>
      </c>
      <c r="BI7921" t="str">
        <f t="shared" si="933"/>
        <v/>
      </c>
      <c r="BJ7921" t="str">
        <f t="shared" ca="1" si="934"/>
        <v/>
      </c>
      <c r="BK7921">
        <f t="shared" si="936"/>
        <v>1900</v>
      </c>
      <c r="BL7921">
        <f t="shared" si="937"/>
        <v>1900</v>
      </c>
      <c r="BM7921" t="str">
        <f t="shared" si="935"/>
        <v/>
      </c>
    </row>
    <row r="7922" spans="59:65">
      <c r="BG7922" t="str">
        <f t="shared" ca="1" si="931"/>
        <v/>
      </c>
      <c r="BH7922" t="str">
        <f t="shared" si="932"/>
        <v/>
      </c>
      <c r="BI7922" t="str">
        <f t="shared" si="933"/>
        <v/>
      </c>
      <c r="BJ7922" t="str">
        <f t="shared" ca="1" si="934"/>
        <v/>
      </c>
      <c r="BK7922">
        <f t="shared" si="936"/>
        <v>1900</v>
      </c>
      <c r="BL7922">
        <f t="shared" si="937"/>
        <v>1900</v>
      </c>
      <c r="BM7922" t="str">
        <f t="shared" si="935"/>
        <v/>
      </c>
    </row>
    <row r="7923" spans="59:65">
      <c r="BG7923" t="str">
        <f t="shared" ca="1" si="931"/>
        <v/>
      </c>
      <c r="BH7923" t="str">
        <f t="shared" si="932"/>
        <v/>
      </c>
      <c r="BI7923" t="str">
        <f t="shared" si="933"/>
        <v/>
      </c>
      <c r="BJ7923" t="str">
        <f t="shared" ca="1" si="934"/>
        <v/>
      </c>
      <c r="BK7923">
        <f t="shared" si="936"/>
        <v>1900</v>
      </c>
      <c r="BL7923">
        <f t="shared" si="937"/>
        <v>1900</v>
      </c>
      <c r="BM7923" t="str">
        <f t="shared" si="935"/>
        <v/>
      </c>
    </row>
    <row r="7924" spans="59:65">
      <c r="BG7924" t="str">
        <f t="shared" ca="1" si="931"/>
        <v/>
      </c>
      <c r="BH7924" t="str">
        <f t="shared" si="932"/>
        <v/>
      </c>
      <c r="BI7924" t="str">
        <f t="shared" si="933"/>
        <v/>
      </c>
      <c r="BJ7924" t="str">
        <f t="shared" ca="1" si="934"/>
        <v/>
      </c>
      <c r="BK7924">
        <f t="shared" si="936"/>
        <v>1900</v>
      </c>
      <c r="BL7924">
        <f t="shared" si="937"/>
        <v>1900</v>
      </c>
      <c r="BM7924" t="str">
        <f t="shared" si="935"/>
        <v/>
      </c>
    </row>
    <row r="7925" spans="59:65">
      <c r="BG7925" t="str">
        <f t="shared" ca="1" si="931"/>
        <v/>
      </c>
      <c r="BH7925" t="str">
        <f t="shared" si="932"/>
        <v/>
      </c>
      <c r="BI7925" t="str">
        <f t="shared" si="933"/>
        <v/>
      </c>
      <c r="BJ7925" t="str">
        <f t="shared" ca="1" si="934"/>
        <v/>
      </c>
      <c r="BK7925">
        <f t="shared" si="936"/>
        <v>1900</v>
      </c>
      <c r="BL7925">
        <f t="shared" si="937"/>
        <v>1900</v>
      </c>
      <c r="BM7925" t="str">
        <f t="shared" si="935"/>
        <v/>
      </c>
    </row>
    <row r="7926" spans="59:65">
      <c r="BG7926" t="str">
        <f t="shared" ca="1" si="931"/>
        <v/>
      </c>
      <c r="BH7926" t="str">
        <f t="shared" si="932"/>
        <v/>
      </c>
      <c r="BI7926" t="str">
        <f t="shared" si="933"/>
        <v/>
      </c>
      <c r="BJ7926" t="str">
        <f t="shared" ca="1" si="934"/>
        <v/>
      </c>
      <c r="BK7926">
        <f t="shared" si="936"/>
        <v>1900</v>
      </c>
      <c r="BL7926">
        <f t="shared" si="937"/>
        <v>1900</v>
      </c>
      <c r="BM7926" t="str">
        <f t="shared" si="935"/>
        <v/>
      </c>
    </row>
    <row r="7927" spans="59:65">
      <c r="BG7927" t="str">
        <f t="shared" ca="1" si="931"/>
        <v/>
      </c>
      <c r="BH7927" t="str">
        <f t="shared" si="932"/>
        <v/>
      </c>
      <c r="BI7927" t="str">
        <f t="shared" si="933"/>
        <v/>
      </c>
      <c r="BJ7927" t="str">
        <f t="shared" ca="1" si="934"/>
        <v/>
      </c>
      <c r="BK7927">
        <f t="shared" si="936"/>
        <v>1900</v>
      </c>
      <c r="BL7927">
        <f t="shared" si="937"/>
        <v>1900</v>
      </c>
      <c r="BM7927" t="str">
        <f t="shared" si="935"/>
        <v/>
      </c>
    </row>
    <row r="7928" spans="59:65">
      <c r="BG7928" t="str">
        <f t="shared" ca="1" si="931"/>
        <v/>
      </c>
      <c r="BH7928" t="str">
        <f t="shared" si="932"/>
        <v/>
      </c>
      <c r="BI7928" t="str">
        <f t="shared" si="933"/>
        <v/>
      </c>
      <c r="BJ7928" t="str">
        <f t="shared" ca="1" si="934"/>
        <v/>
      </c>
      <c r="BK7928">
        <f t="shared" si="936"/>
        <v>1900</v>
      </c>
      <c r="BL7928">
        <f t="shared" si="937"/>
        <v>1900</v>
      </c>
      <c r="BM7928" t="str">
        <f t="shared" si="935"/>
        <v/>
      </c>
    </row>
    <row r="7929" spans="59:65">
      <c r="BG7929" t="str">
        <f t="shared" ref="BG7929:BG7992" ca="1" si="938">IF(A7929="","",DATEDIF(J7929,TODAY(),"y"))</f>
        <v/>
      </c>
      <c r="BH7929" t="str">
        <f t="shared" ref="BH7929:BH7992" si="939">IF(A7929="","",IF(BG7929&lt;61,"Moins de 61",IF(BG7929&lt;66,"61 à 65",IF(BG7929&lt;71,"66 à 70",IF(BG7929&lt;76,"71 à 75",IF(BG7929&lt;81,"76 à 80",IF(BG7929&lt;86,"81 à 85",IF(BG7929&lt;91,"86 à 90",IF(BG7929&lt;96,"91 à 95",IF(BG7929&lt;101,"96 à 100",IF(BG7929&gt;=101,"101 et plus","")))))))))))</f>
        <v/>
      </c>
      <c r="BI7929" t="str">
        <f t="shared" ref="BI7929:BI7992" si="940">IF(B7929="","",IF(BG7929&lt;66,"Moins de 66",IF(BG7929&lt;71,"66 à 70",IF(BG7929&lt;76,"71 à 75",IF(BG7929&lt;81,"76 à 80",IF(BG7929&gt;=81,"plus de 80",""))))))</f>
        <v/>
      </c>
      <c r="BJ7929" t="str">
        <f t="shared" ref="BJ7929:BJ7992" ca="1" si="941">IF(A7929="","",DATEDIF(L7929,TODAY(),"y"))</f>
        <v/>
      </c>
      <c r="BK7929">
        <f t="shared" si="936"/>
        <v>1900</v>
      </c>
      <c r="BL7929">
        <f t="shared" si="937"/>
        <v>1900</v>
      </c>
      <c r="BM7929" t="str">
        <f t="shared" si="935"/>
        <v/>
      </c>
    </row>
    <row r="7930" spans="59:65">
      <c r="BG7930" t="str">
        <f t="shared" ca="1" si="938"/>
        <v/>
      </c>
      <c r="BH7930" t="str">
        <f t="shared" si="939"/>
        <v/>
      </c>
      <c r="BI7930" t="str">
        <f t="shared" si="940"/>
        <v/>
      </c>
      <c r="BJ7930" t="str">
        <f t="shared" ca="1" si="941"/>
        <v/>
      </c>
      <c r="BK7930">
        <f t="shared" si="936"/>
        <v>1900</v>
      </c>
      <c r="BL7930">
        <f t="shared" si="937"/>
        <v>1900</v>
      </c>
      <c r="BM7930" t="str">
        <f t="shared" si="935"/>
        <v/>
      </c>
    </row>
    <row r="7931" spans="59:65">
      <c r="BG7931" t="str">
        <f t="shared" ca="1" si="938"/>
        <v/>
      </c>
      <c r="BH7931" t="str">
        <f t="shared" si="939"/>
        <v/>
      </c>
      <c r="BI7931" t="str">
        <f t="shared" si="940"/>
        <v/>
      </c>
      <c r="BJ7931" t="str">
        <f t="shared" ca="1" si="941"/>
        <v/>
      </c>
      <c r="BK7931">
        <f t="shared" si="936"/>
        <v>1900</v>
      </c>
      <c r="BL7931">
        <f t="shared" si="937"/>
        <v>1900</v>
      </c>
      <c r="BM7931" t="str">
        <f t="shared" si="935"/>
        <v/>
      </c>
    </row>
    <row r="7932" spans="59:65">
      <c r="BG7932" t="str">
        <f t="shared" ca="1" si="938"/>
        <v/>
      </c>
      <c r="BH7932" t="str">
        <f t="shared" si="939"/>
        <v/>
      </c>
      <c r="BI7932" t="str">
        <f t="shared" si="940"/>
        <v/>
      </c>
      <c r="BJ7932" t="str">
        <f t="shared" ca="1" si="941"/>
        <v/>
      </c>
      <c r="BK7932">
        <f t="shared" si="936"/>
        <v>1900</v>
      </c>
      <c r="BL7932">
        <f t="shared" si="937"/>
        <v>1900</v>
      </c>
      <c r="BM7932" t="str">
        <f t="shared" si="935"/>
        <v/>
      </c>
    </row>
    <row r="7933" spans="59:65">
      <c r="BG7933" t="str">
        <f t="shared" ca="1" si="938"/>
        <v/>
      </c>
      <c r="BH7933" t="str">
        <f t="shared" si="939"/>
        <v/>
      </c>
      <c r="BI7933" t="str">
        <f t="shared" si="940"/>
        <v/>
      </c>
      <c r="BJ7933" t="str">
        <f t="shared" ca="1" si="941"/>
        <v/>
      </c>
      <c r="BK7933">
        <f t="shared" si="936"/>
        <v>1900</v>
      </c>
      <c r="BL7933">
        <f t="shared" si="937"/>
        <v>1900</v>
      </c>
      <c r="BM7933" t="str">
        <f t="shared" si="935"/>
        <v/>
      </c>
    </row>
    <row r="7934" spans="59:65">
      <c r="BG7934" t="str">
        <f t="shared" ca="1" si="938"/>
        <v/>
      </c>
      <c r="BH7934" t="str">
        <f t="shared" si="939"/>
        <v/>
      </c>
      <c r="BI7934" t="str">
        <f t="shared" si="940"/>
        <v/>
      </c>
      <c r="BJ7934" t="str">
        <f t="shared" ca="1" si="941"/>
        <v/>
      </c>
      <c r="BK7934">
        <f t="shared" si="936"/>
        <v>1900</v>
      </c>
      <c r="BL7934">
        <f t="shared" si="937"/>
        <v>1900</v>
      </c>
      <c r="BM7934" t="str">
        <f t="shared" si="935"/>
        <v/>
      </c>
    </row>
    <row r="7935" spans="59:65">
      <c r="BG7935" t="str">
        <f t="shared" ca="1" si="938"/>
        <v/>
      </c>
      <c r="BH7935" t="str">
        <f t="shared" si="939"/>
        <v/>
      </c>
      <c r="BI7935" t="str">
        <f t="shared" si="940"/>
        <v/>
      </c>
      <c r="BJ7935" t="str">
        <f t="shared" ca="1" si="941"/>
        <v/>
      </c>
      <c r="BK7935">
        <f t="shared" si="936"/>
        <v>1900</v>
      </c>
      <c r="BL7935">
        <f t="shared" si="937"/>
        <v>1900</v>
      </c>
      <c r="BM7935" t="str">
        <f t="shared" si="935"/>
        <v/>
      </c>
    </row>
    <row r="7936" spans="59:65">
      <c r="BG7936" t="str">
        <f t="shared" ca="1" si="938"/>
        <v/>
      </c>
      <c r="BH7936" t="str">
        <f t="shared" si="939"/>
        <v/>
      </c>
      <c r="BI7936" t="str">
        <f t="shared" si="940"/>
        <v/>
      </c>
      <c r="BJ7936" t="str">
        <f t="shared" ca="1" si="941"/>
        <v/>
      </c>
      <c r="BK7936">
        <f t="shared" si="936"/>
        <v>1900</v>
      </c>
      <c r="BL7936">
        <f t="shared" si="937"/>
        <v>1900</v>
      </c>
      <c r="BM7936" t="str">
        <f t="shared" si="935"/>
        <v/>
      </c>
    </row>
    <row r="7937" spans="59:65">
      <c r="BG7937" t="str">
        <f t="shared" ca="1" si="938"/>
        <v/>
      </c>
      <c r="BH7937" t="str">
        <f t="shared" si="939"/>
        <v/>
      </c>
      <c r="BI7937" t="str">
        <f t="shared" si="940"/>
        <v/>
      </c>
      <c r="BJ7937" t="str">
        <f t="shared" ca="1" si="941"/>
        <v/>
      </c>
      <c r="BK7937">
        <f t="shared" si="936"/>
        <v>1900</v>
      </c>
      <c r="BL7937">
        <f t="shared" si="937"/>
        <v>1900</v>
      </c>
      <c r="BM7937" t="str">
        <f t="shared" si="935"/>
        <v/>
      </c>
    </row>
    <row r="7938" spans="59:65">
      <c r="BG7938" t="str">
        <f t="shared" ca="1" si="938"/>
        <v/>
      </c>
      <c r="BH7938" t="str">
        <f t="shared" si="939"/>
        <v/>
      </c>
      <c r="BI7938" t="str">
        <f t="shared" si="940"/>
        <v/>
      </c>
      <c r="BJ7938" t="str">
        <f t="shared" ca="1" si="941"/>
        <v/>
      </c>
      <c r="BK7938">
        <f t="shared" si="936"/>
        <v>1900</v>
      </c>
      <c r="BL7938">
        <f t="shared" si="937"/>
        <v>1900</v>
      </c>
      <c r="BM7938" t="str">
        <f t="shared" ref="BM7938:BM8001" si="942">IF(A7938="","",IF(O7938="Adhérent",BG7938,""))</f>
        <v/>
      </c>
    </row>
    <row r="7939" spans="59:65">
      <c r="BG7939" t="str">
        <f t="shared" ca="1" si="938"/>
        <v/>
      </c>
      <c r="BH7939" t="str">
        <f t="shared" si="939"/>
        <v/>
      </c>
      <c r="BI7939" t="str">
        <f t="shared" si="940"/>
        <v/>
      </c>
      <c r="BJ7939" t="str">
        <f t="shared" ca="1" si="941"/>
        <v/>
      </c>
      <c r="BK7939">
        <f t="shared" ref="BK7939:BK8002" si="943">YEAR(L7939)</f>
        <v>1900</v>
      </c>
      <c r="BL7939">
        <f t="shared" ref="BL7939:BL8002" si="944">YEAR(E7939)</f>
        <v>1900</v>
      </c>
      <c r="BM7939" t="str">
        <f t="shared" si="942"/>
        <v/>
      </c>
    </row>
    <row r="7940" spans="59:65">
      <c r="BG7940" t="str">
        <f t="shared" ca="1" si="938"/>
        <v/>
      </c>
      <c r="BH7940" t="str">
        <f t="shared" si="939"/>
        <v/>
      </c>
      <c r="BI7940" t="str">
        <f t="shared" si="940"/>
        <v/>
      </c>
      <c r="BJ7940" t="str">
        <f t="shared" ca="1" si="941"/>
        <v/>
      </c>
      <c r="BK7940">
        <f t="shared" si="943"/>
        <v>1900</v>
      </c>
      <c r="BL7940">
        <f t="shared" si="944"/>
        <v>1900</v>
      </c>
      <c r="BM7940" t="str">
        <f t="shared" si="942"/>
        <v/>
      </c>
    </row>
    <row r="7941" spans="59:65">
      <c r="BG7941" t="str">
        <f t="shared" ca="1" si="938"/>
        <v/>
      </c>
      <c r="BH7941" t="str">
        <f t="shared" si="939"/>
        <v/>
      </c>
      <c r="BI7941" t="str">
        <f t="shared" si="940"/>
        <v/>
      </c>
      <c r="BJ7941" t="str">
        <f t="shared" ca="1" si="941"/>
        <v/>
      </c>
      <c r="BK7941">
        <f t="shared" si="943"/>
        <v>1900</v>
      </c>
      <c r="BL7941">
        <f t="shared" si="944"/>
        <v>1900</v>
      </c>
      <c r="BM7941" t="str">
        <f t="shared" si="942"/>
        <v/>
      </c>
    </row>
    <row r="7942" spans="59:65">
      <c r="BG7942" t="str">
        <f t="shared" ca="1" si="938"/>
        <v/>
      </c>
      <c r="BH7942" t="str">
        <f t="shared" si="939"/>
        <v/>
      </c>
      <c r="BI7942" t="str">
        <f t="shared" si="940"/>
        <v/>
      </c>
      <c r="BJ7942" t="str">
        <f t="shared" ca="1" si="941"/>
        <v/>
      </c>
      <c r="BK7942">
        <f t="shared" si="943"/>
        <v>1900</v>
      </c>
      <c r="BL7942">
        <f t="shared" si="944"/>
        <v>1900</v>
      </c>
      <c r="BM7942" t="str">
        <f t="shared" si="942"/>
        <v/>
      </c>
    </row>
    <row r="7943" spans="59:65">
      <c r="BG7943" t="str">
        <f t="shared" ca="1" si="938"/>
        <v/>
      </c>
      <c r="BH7943" t="str">
        <f t="shared" si="939"/>
        <v/>
      </c>
      <c r="BI7943" t="str">
        <f t="shared" si="940"/>
        <v/>
      </c>
      <c r="BJ7943" t="str">
        <f t="shared" ca="1" si="941"/>
        <v/>
      </c>
      <c r="BK7943">
        <f t="shared" si="943"/>
        <v>1900</v>
      </c>
      <c r="BL7943">
        <f t="shared" si="944"/>
        <v>1900</v>
      </c>
      <c r="BM7943" t="str">
        <f t="shared" si="942"/>
        <v/>
      </c>
    </row>
    <row r="7944" spans="59:65">
      <c r="BG7944" t="str">
        <f t="shared" ca="1" si="938"/>
        <v/>
      </c>
      <c r="BH7944" t="str">
        <f t="shared" si="939"/>
        <v/>
      </c>
      <c r="BI7944" t="str">
        <f t="shared" si="940"/>
        <v/>
      </c>
      <c r="BJ7944" t="str">
        <f t="shared" ca="1" si="941"/>
        <v/>
      </c>
      <c r="BK7944">
        <f t="shared" si="943"/>
        <v>1900</v>
      </c>
      <c r="BL7944">
        <f t="shared" si="944"/>
        <v>1900</v>
      </c>
      <c r="BM7944" t="str">
        <f t="shared" si="942"/>
        <v/>
      </c>
    </row>
    <row r="7945" spans="59:65">
      <c r="BG7945" t="str">
        <f t="shared" ca="1" si="938"/>
        <v/>
      </c>
      <c r="BH7945" t="str">
        <f t="shared" si="939"/>
        <v/>
      </c>
      <c r="BI7945" t="str">
        <f t="shared" si="940"/>
        <v/>
      </c>
      <c r="BJ7945" t="str">
        <f t="shared" ca="1" si="941"/>
        <v/>
      </c>
      <c r="BK7945">
        <f t="shared" si="943"/>
        <v>1900</v>
      </c>
      <c r="BL7945">
        <f t="shared" si="944"/>
        <v>1900</v>
      </c>
      <c r="BM7945" t="str">
        <f t="shared" si="942"/>
        <v/>
      </c>
    </row>
    <row r="7946" spans="59:65">
      <c r="BG7946" t="str">
        <f t="shared" ca="1" si="938"/>
        <v/>
      </c>
      <c r="BH7946" t="str">
        <f t="shared" si="939"/>
        <v/>
      </c>
      <c r="BI7946" t="str">
        <f t="shared" si="940"/>
        <v/>
      </c>
      <c r="BJ7946" t="str">
        <f t="shared" ca="1" si="941"/>
        <v/>
      </c>
      <c r="BK7946">
        <f t="shared" si="943"/>
        <v>1900</v>
      </c>
      <c r="BL7946">
        <f t="shared" si="944"/>
        <v>1900</v>
      </c>
      <c r="BM7946" t="str">
        <f t="shared" si="942"/>
        <v/>
      </c>
    </row>
    <row r="7947" spans="59:65">
      <c r="BG7947" t="str">
        <f t="shared" ca="1" si="938"/>
        <v/>
      </c>
      <c r="BH7947" t="str">
        <f t="shared" si="939"/>
        <v/>
      </c>
      <c r="BI7947" t="str">
        <f t="shared" si="940"/>
        <v/>
      </c>
      <c r="BJ7947" t="str">
        <f t="shared" ca="1" si="941"/>
        <v/>
      </c>
      <c r="BK7947">
        <f t="shared" si="943"/>
        <v>1900</v>
      </c>
      <c r="BL7947">
        <f t="shared" si="944"/>
        <v>1900</v>
      </c>
      <c r="BM7947" t="str">
        <f t="shared" si="942"/>
        <v/>
      </c>
    </row>
    <row r="7948" spans="59:65">
      <c r="BG7948" t="str">
        <f t="shared" ca="1" si="938"/>
        <v/>
      </c>
      <c r="BH7948" t="str">
        <f t="shared" si="939"/>
        <v/>
      </c>
      <c r="BI7948" t="str">
        <f t="shared" si="940"/>
        <v/>
      </c>
      <c r="BJ7948" t="str">
        <f t="shared" ca="1" si="941"/>
        <v/>
      </c>
      <c r="BK7948">
        <f t="shared" si="943"/>
        <v>1900</v>
      </c>
      <c r="BL7948">
        <f t="shared" si="944"/>
        <v>1900</v>
      </c>
      <c r="BM7948" t="str">
        <f t="shared" si="942"/>
        <v/>
      </c>
    </row>
    <row r="7949" spans="59:65">
      <c r="BG7949" t="str">
        <f t="shared" ca="1" si="938"/>
        <v/>
      </c>
      <c r="BH7949" t="str">
        <f t="shared" si="939"/>
        <v/>
      </c>
      <c r="BI7949" t="str">
        <f t="shared" si="940"/>
        <v/>
      </c>
      <c r="BJ7949" t="str">
        <f t="shared" ca="1" si="941"/>
        <v/>
      </c>
      <c r="BK7949">
        <f t="shared" si="943"/>
        <v>1900</v>
      </c>
      <c r="BL7949">
        <f t="shared" si="944"/>
        <v>1900</v>
      </c>
      <c r="BM7949" t="str">
        <f t="shared" si="942"/>
        <v/>
      </c>
    </row>
    <row r="7950" spans="59:65">
      <c r="BG7950" t="str">
        <f t="shared" ca="1" si="938"/>
        <v/>
      </c>
      <c r="BH7950" t="str">
        <f t="shared" si="939"/>
        <v/>
      </c>
      <c r="BI7950" t="str">
        <f t="shared" si="940"/>
        <v/>
      </c>
      <c r="BJ7950" t="str">
        <f t="shared" ca="1" si="941"/>
        <v/>
      </c>
      <c r="BK7950">
        <f t="shared" si="943"/>
        <v>1900</v>
      </c>
      <c r="BL7950">
        <f t="shared" si="944"/>
        <v>1900</v>
      </c>
      <c r="BM7950" t="str">
        <f t="shared" si="942"/>
        <v/>
      </c>
    </row>
    <row r="7951" spans="59:65">
      <c r="BG7951" t="str">
        <f t="shared" ca="1" si="938"/>
        <v/>
      </c>
      <c r="BH7951" t="str">
        <f t="shared" si="939"/>
        <v/>
      </c>
      <c r="BI7951" t="str">
        <f t="shared" si="940"/>
        <v/>
      </c>
      <c r="BJ7951" t="str">
        <f t="shared" ca="1" si="941"/>
        <v/>
      </c>
      <c r="BK7951">
        <f t="shared" si="943"/>
        <v>1900</v>
      </c>
      <c r="BL7951">
        <f t="shared" si="944"/>
        <v>1900</v>
      </c>
      <c r="BM7951" t="str">
        <f t="shared" si="942"/>
        <v/>
      </c>
    </row>
    <row r="7952" spans="59:65">
      <c r="BG7952" t="str">
        <f t="shared" ca="1" si="938"/>
        <v/>
      </c>
      <c r="BH7952" t="str">
        <f t="shared" si="939"/>
        <v/>
      </c>
      <c r="BI7952" t="str">
        <f t="shared" si="940"/>
        <v/>
      </c>
      <c r="BJ7952" t="str">
        <f t="shared" ca="1" si="941"/>
        <v/>
      </c>
      <c r="BK7952">
        <f t="shared" si="943"/>
        <v>1900</v>
      </c>
      <c r="BL7952">
        <f t="shared" si="944"/>
        <v>1900</v>
      </c>
      <c r="BM7952" t="str">
        <f t="shared" si="942"/>
        <v/>
      </c>
    </row>
    <row r="7953" spans="59:65">
      <c r="BG7953" t="str">
        <f t="shared" ca="1" si="938"/>
        <v/>
      </c>
      <c r="BH7953" t="str">
        <f t="shared" si="939"/>
        <v/>
      </c>
      <c r="BI7953" t="str">
        <f t="shared" si="940"/>
        <v/>
      </c>
      <c r="BJ7953" t="str">
        <f t="shared" ca="1" si="941"/>
        <v/>
      </c>
      <c r="BK7953">
        <f t="shared" si="943"/>
        <v>1900</v>
      </c>
      <c r="BL7953">
        <f t="shared" si="944"/>
        <v>1900</v>
      </c>
      <c r="BM7953" t="str">
        <f t="shared" si="942"/>
        <v/>
      </c>
    </row>
    <row r="7954" spans="59:65">
      <c r="BG7954" t="str">
        <f t="shared" ca="1" si="938"/>
        <v/>
      </c>
      <c r="BH7954" t="str">
        <f t="shared" si="939"/>
        <v/>
      </c>
      <c r="BI7954" t="str">
        <f t="shared" si="940"/>
        <v/>
      </c>
      <c r="BJ7954" t="str">
        <f t="shared" ca="1" si="941"/>
        <v/>
      </c>
      <c r="BK7954">
        <f t="shared" si="943"/>
        <v>1900</v>
      </c>
      <c r="BL7954">
        <f t="shared" si="944"/>
        <v>1900</v>
      </c>
      <c r="BM7954" t="str">
        <f t="shared" si="942"/>
        <v/>
      </c>
    </row>
    <row r="7955" spans="59:65">
      <c r="BG7955" t="str">
        <f t="shared" ca="1" si="938"/>
        <v/>
      </c>
      <c r="BH7955" t="str">
        <f t="shared" si="939"/>
        <v/>
      </c>
      <c r="BI7955" t="str">
        <f t="shared" si="940"/>
        <v/>
      </c>
      <c r="BJ7955" t="str">
        <f t="shared" ca="1" si="941"/>
        <v/>
      </c>
      <c r="BK7955">
        <f t="shared" si="943"/>
        <v>1900</v>
      </c>
      <c r="BL7955">
        <f t="shared" si="944"/>
        <v>1900</v>
      </c>
      <c r="BM7955" t="str">
        <f t="shared" si="942"/>
        <v/>
      </c>
    </row>
    <row r="7956" spans="59:65">
      <c r="BG7956" t="str">
        <f t="shared" ca="1" si="938"/>
        <v/>
      </c>
      <c r="BH7956" t="str">
        <f t="shared" si="939"/>
        <v/>
      </c>
      <c r="BI7956" t="str">
        <f t="shared" si="940"/>
        <v/>
      </c>
      <c r="BJ7956" t="str">
        <f t="shared" ca="1" si="941"/>
        <v/>
      </c>
      <c r="BK7956">
        <f t="shared" si="943"/>
        <v>1900</v>
      </c>
      <c r="BL7956">
        <f t="shared" si="944"/>
        <v>1900</v>
      </c>
      <c r="BM7956" t="str">
        <f t="shared" si="942"/>
        <v/>
      </c>
    </row>
    <row r="7957" spans="59:65">
      <c r="BG7957" t="str">
        <f t="shared" ca="1" si="938"/>
        <v/>
      </c>
      <c r="BH7957" t="str">
        <f t="shared" si="939"/>
        <v/>
      </c>
      <c r="BI7957" t="str">
        <f t="shared" si="940"/>
        <v/>
      </c>
      <c r="BJ7957" t="str">
        <f t="shared" ca="1" si="941"/>
        <v/>
      </c>
      <c r="BK7957">
        <f t="shared" si="943"/>
        <v>1900</v>
      </c>
      <c r="BL7957">
        <f t="shared" si="944"/>
        <v>1900</v>
      </c>
      <c r="BM7957" t="str">
        <f t="shared" si="942"/>
        <v/>
      </c>
    </row>
    <row r="7958" spans="59:65">
      <c r="BG7958" t="str">
        <f t="shared" ca="1" si="938"/>
        <v/>
      </c>
      <c r="BH7958" t="str">
        <f t="shared" si="939"/>
        <v/>
      </c>
      <c r="BI7958" t="str">
        <f t="shared" si="940"/>
        <v/>
      </c>
      <c r="BJ7958" t="str">
        <f t="shared" ca="1" si="941"/>
        <v/>
      </c>
      <c r="BK7958">
        <f t="shared" si="943"/>
        <v>1900</v>
      </c>
      <c r="BL7958">
        <f t="shared" si="944"/>
        <v>1900</v>
      </c>
      <c r="BM7958" t="str">
        <f t="shared" si="942"/>
        <v/>
      </c>
    </row>
    <row r="7959" spans="59:65">
      <c r="BG7959" t="str">
        <f t="shared" ca="1" si="938"/>
        <v/>
      </c>
      <c r="BH7959" t="str">
        <f t="shared" si="939"/>
        <v/>
      </c>
      <c r="BI7959" t="str">
        <f t="shared" si="940"/>
        <v/>
      </c>
      <c r="BJ7959" t="str">
        <f t="shared" ca="1" si="941"/>
        <v/>
      </c>
      <c r="BK7959">
        <f t="shared" si="943"/>
        <v>1900</v>
      </c>
      <c r="BL7959">
        <f t="shared" si="944"/>
        <v>1900</v>
      </c>
      <c r="BM7959" t="str">
        <f t="shared" si="942"/>
        <v/>
      </c>
    </row>
    <row r="7960" spans="59:65">
      <c r="BG7960" t="str">
        <f t="shared" ca="1" si="938"/>
        <v/>
      </c>
      <c r="BH7960" t="str">
        <f t="shared" si="939"/>
        <v/>
      </c>
      <c r="BI7960" t="str">
        <f t="shared" si="940"/>
        <v/>
      </c>
      <c r="BJ7960" t="str">
        <f t="shared" ca="1" si="941"/>
        <v/>
      </c>
      <c r="BK7960">
        <f t="shared" si="943"/>
        <v>1900</v>
      </c>
      <c r="BL7960">
        <f t="shared" si="944"/>
        <v>1900</v>
      </c>
      <c r="BM7960" t="str">
        <f t="shared" si="942"/>
        <v/>
      </c>
    </row>
    <row r="7961" spans="59:65">
      <c r="BG7961" t="str">
        <f t="shared" ca="1" si="938"/>
        <v/>
      </c>
      <c r="BH7961" t="str">
        <f t="shared" si="939"/>
        <v/>
      </c>
      <c r="BI7961" t="str">
        <f t="shared" si="940"/>
        <v/>
      </c>
      <c r="BJ7961" t="str">
        <f t="shared" ca="1" si="941"/>
        <v/>
      </c>
      <c r="BK7961">
        <f t="shared" si="943"/>
        <v>1900</v>
      </c>
      <c r="BL7961">
        <f t="shared" si="944"/>
        <v>1900</v>
      </c>
      <c r="BM7961" t="str">
        <f t="shared" si="942"/>
        <v/>
      </c>
    </row>
    <row r="7962" spans="59:65">
      <c r="BG7962" t="str">
        <f t="shared" ca="1" si="938"/>
        <v/>
      </c>
      <c r="BH7962" t="str">
        <f t="shared" si="939"/>
        <v/>
      </c>
      <c r="BI7962" t="str">
        <f t="shared" si="940"/>
        <v/>
      </c>
      <c r="BJ7962" t="str">
        <f t="shared" ca="1" si="941"/>
        <v/>
      </c>
      <c r="BK7962">
        <f t="shared" si="943"/>
        <v>1900</v>
      </c>
      <c r="BL7962">
        <f t="shared" si="944"/>
        <v>1900</v>
      </c>
      <c r="BM7962" t="str">
        <f t="shared" si="942"/>
        <v/>
      </c>
    </row>
    <row r="7963" spans="59:65">
      <c r="BG7963" t="str">
        <f t="shared" ca="1" si="938"/>
        <v/>
      </c>
      <c r="BH7963" t="str">
        <f t="shared" si="939"/>
        <v/>
      </c>
      <c r="BI7963" t="str">
        <f t="shared" si="940"/>
        <v/>
      </c>
      <c r="BJ7963" t="str">
        <f t="shared" ca="1" si="941"/>
        <v/>
      </c>
      <c r="BK7963">
        <f t="shared" si="943"/>
        <v>1900</v>
      </c>
      <c r="BL7963">
        <f t="shared" si="944"/>
        <v>1900</v>
      </c>
      <c r="BM7963" t="str">
        <f t="shared" si="942"/>
        <v/>
      </c>
    </row>
    <row r="7964" spans="59:65">
      <c r="BG7964" t="str">
        <f t="shared" ca="1" si="938"/>
        <v/>
      </c>
      <c r="BH7964" t="str">
        <f t="shared" si="939"/>
        <v/>
      </c>
      <c r="BI7964" t="str">
        <f t="shared" si="940"/>
        <v/>
      </c>
      <c r="BJ7964" t="str">
        <f t="shared" ca="1" si="941"/>
        <v/>
      </c>
      <c r="BK7964">
        <f t="shared" si="943"/>
        <v>1900</v>
      </c>
      <c r="BL7964">
        <f t="shared" si="944"/>
        <v>1900</v>
      </c>
      <c r="BM7964" t="str">
        <f t="shared" si="942"/>
        <v/>
      </c>
    </row>
    <row r="7965" spans="59:65">
      <c r="BG7965" t="str">
        <f t="shared" ca="1" si="938"/>
        <v/>
      </c>
      <c r="BH7965" t="str">
        <f t="shared" si="939"/>
        <v/>
      </c>
      <c r="BI7965" t="str">
        <f t="shared" si="940"/>
        <v/>
      </c>
      <c r="BJ7965" t="str">
        <f t="shared" ca="1" si="941"/>
        <v/>
      </c>
      <c r="BK7965">
        <f t="shared" si="943"/>
        <v>1900</v>
      </c>
      <c r="BL7965">
        <f t="shared" si="944"/>
        <v>1900</v>
      </c>
      <c r="BM7965" t="str">
        <f t="shared" si="942"/>
        <v/>
      </c>
    </row>
    <row r="7966" spans="59:65">
      <c r="BG7966" t="str">
        <f t="shared" ca="1" si="938"/>
        <v/>
      </c>
      <c r="BH7966" t="str">
        <f t="shared" si="939"/>
        <v/>
      </c>
      <c r="BI7966" t="str">
        <f t="shared" si="940"/>
        <v/>
      </c>
      <c r="BJ7966" t="str">
        <f t="shared" ca="1" si="941"/>
        <v/>
      </c>
      <c r="BK7966">
        <f t="shared" si="943"/>
        <v>1900</v>
      </c>
      <c r="BL7966">
        <f t="shared" si="944"/>
        <v>1900</v>
      </c>
      <c r="BM7966" t="str">
        <f t="shared" si="942"/>
        <v/>
      </c>
    </row>
    <row r="7967" spans="59:65">
      <c r="BG7967" t="str">
        <f t="shared" ca="1" si="938"/>
        <v/>
      </c>
      <c r="BH7967" t="str">
        <f t="shared" si="939"/>
        <v/>
      </c>
      <c r="BI7967" t="str">
        <f t="shared" si="940"/>
        <v/>
      </c>
      <c r="BJ7967" t="str">
        <f t="shared" ca="1" si="941"/>
        <v/>
      </c>
      <c r="BK7967">
        <f t="shared" si="943"/>
        <v>1900</v>
      </c>
      <c r="BL7967">
        <f t="shared" si="944"/>
        <v>1900</v>
      </c>
      <c r="BM7967" t="str">
        <f t="shared" si="942"/>
        <v/>
      </c>
    </row>
    <row r="7968" spans="59:65">
      <c r="BG7968" t="str">
        <f t="shared" ca="1" si="938"/>
        <v/>
      </c>
      <c r="BH7968" t="str">
        <f t="shared" si="939"/>
        <v/>
      </c>
      <c r="BI7968" t="str">
        <f t="shared" si="940"/>
        <v/>
      </c>
      <c r="BJ7968" t="str">
        <f t="shared" ca="1" si="941"/>
        <v/>
      </c>
      <c r="BK7968">
        <f t="shared" si="943"/>
        <v>1900</v>
      </c>
      <c r="BL7968">
        <f t="shared" si="944"/>
        <v>1900</v>
      </c>
      <c r="BM7968" t="str">
        <f t="shared" si="942"/>
        <v/>
      </c>
    </row>
    <row r="7969" spans="59:65">
      <c r="BG7969" t="str">
        <f t="shared" ca="1" si="938"/>
        <v/>
      </c>
      <c r="BH7969" t="str">
        <f t="shared" si="939"/>
        <v/>
      </c>
      <c r="BI7969" t="str">
        <f t="shared" si="940"/>
        <v/>
      </c>
      <c r="BJ7969" t="str">
        <f t="shared" ca="1" si="941"/>
        <v/>
      </c>
      <c r="BK7969">
        <f t="shared" si="943"/>
        <v>1900</v>
      </c>
      <c r="BL7969">
        <f t="shared" si="944"/>
        <v>1900</v>
      </c>
      <c r="BM7969" t="str">
        <f t="shared" si="942"/>
        <v/>
      </c>
    </row>
    <row r="7970" spans="59:65">
      <c r="BG7970" t="str">
        <f t="shared" ca="1" si="938"/>
        <v/>
      </c>
      <c r="BH7970" t="str">
        <f t="shared" si="939"/>
        <v/>
      </c>
      <c r="BI7970" t="str">
        <f t="shared" si="940"/>
        <v/>
      </c>
      <c r="BJ7970" t="str">
        <f t="shared" ca="1" si="941"/>
        <v/>
      </c>
      <c r="BK7970">
        <f t="shared" si="943"/>
        <v>1900</v>
      </c>
      <c r="BL7970">
        <f t="shared" si="944"/>
        <v>1900</v>
      </c>
      <c r="BM7970" t="str">
        <f t="shared" si="942"/>
        <v/>
      </c>
    </row>
    <row r="7971" spans="59:65">
      <c r="BG7971" t="str">
        <f t="shared" ca="1" si="938"/>
        <v/>
      </c>
      <c r="BH7971" t="str">
        <f t="shared" si="939"/>
        <v/>
      </c>
      <c r="BI7971" t="str">
        <f t="shared" si="940"/>
        <v/>
      </c>
      <c r="BJ7971" t="str">
        <f t="shared" ca="1" si="941"/>
        <v/>
      </c>
      <c r="BK7971">
        <f t="shared" si="943"/>
        <v>1900</v>
      </c>
      <c r="BL7971">
        <f t="shared" si="944"/>
        <v>1900</v>
      </c>
      <c r="BM7971" t="str">
        <f t="shared" si="942"/>
        <v/>
      </c>
    </row>
    <row r="7972" spans="59:65">
      <c r="BG7972" t="str">
        <f t="shared" ca="1" si="938"/>
        <v/>
      </c>
      <c r="BH7972" t="str">
        <f t="shared" si="939"/>
        <v/>
      </c>
      <c r="BI7972" t="str">
        <f t="shared" si="940"/>
        <v/>
      </c>
      <c r="BJ7972" t="str">
        <f t="shared" ca="1" si="941"/>
        <v/>
      </c>
      <c r="BK7972">
        <f t="shared" si="943"/>
        <v>1900</v>
      </c>
      <c r="BL7972">
        <f t="shared" si="944"/>
        <v>1900</v>
      </c>
      <c r="BM7972" t="str">
        <f t="shared" si="942"/>
        <v/>
      </c>
    </row>
    <row r="7973" spans="59:65">
      <c r="BG7973" t="str">
        <f t="shared" ca="1" si="938"/>
        <v/>
      </c>
      <c r="BH7973" t="str">
        <f t="shared" si="939"/>
        <v/>
      </c>
      <c r="BI7973" t="str">
        <f t="shared" si="940"/>
        <v/>
      </c>
      <c r="BJ7973" t="str">
        <f t="shared" ca="1" si="941"/>
        <v/>
      </c>
      <c r="BK7973">
        <f t="shared" si="943"/>
        <v>1900</v>
      </c>
      <c r="BL7973">
        <f t="shared" si="944"/>
        <v>1900</v>
      </c>
      <c r="BM7973" t="str">
        <f t="shared" si="942"/>
        <v/>
      </c>
    </row>
    <row r="7974" spans="59:65">
      <c r="BG7974" t="str">
        <f t="shared" ca="1" si="938"/>
        <v/>
      </c>
      <c r="BH7974" t="str">
        <f t="shared" si="939"/>
        <v/>
      </c>
      <c r="BI7974" t="str">
        <f t="shared" si="940"/>
        <v/>
      </c>
      <c r="BJ7974" t="str">
        <f t="shared" ca="1" si="941"/>
        <v/>
      </c>
      <c r="BK7974">
        <f t="shared" si="943"/>
        <v>1900</v>
      </c>
      <c r="BL7974">
        <f t="shared" si="944"/>
        <v>1900</v>
      </c>
      <c r="BM7974" t="str">
        <f t="shared" si="942"/>
        <v/>
      </c>
    </row>
    <row r="7975" spans="59:65">
      <c r="BG7975" t="str">
        <f t="shared" ca="1" si="938"/>
        <v/>
      </c>
      <c r="BH7975" t="str">
        <f t="shared" si="939"/>
        <v/>
      </c>
      <c r="BI7975" t="str">
        <f t="shared" si="940"/>
        <v/>
      </c>
      <c r="BJ7975" t="str">
        <f t="shared" ca="1" si="941"/>
        <v/>
      </c>
      <c r="BK7975">
        <f t="shared" si="943"/>
        <v>1900</v>
      </c>
      <c r="BL7975">
        <f t="shared" si="944"/>
        <v>1900</v>
      </c>
      <c r="BM7975" t="str">
        <f t="shared" si="942"/>
        <v/>
      </c>
    </row>
    <row r="7976" spans="59:65">
      <c r="BG7976" t="str">
        <f t="shared" ca="1" si="938"/>
        <v/>
      </c>
      <c r="BH7976" t="str">
        <f t="shared" si="939"/>
        <v/>
      </c>
      <c r="BI7976" t="str">
        <f t="shared" si="940"/>
        <v/>
      </c>
      <c r="BJ7976" t="str">
        <f t="shared" ca="1" si="941"/>
        <v/>
      </c>
      <c r="BK7976">
        <f t="shared" si="943"/>
        <v>1900</v>
      </c>
      <c r="BL7976">
        <f t="shared" si="944"/>
        <v>1900</v>
      </c>
      <c r="BM7976" t="str">
        <f t="shared" si="942"/>
        <v/>
      </c>
    </row>
    <row r="7977" spans="59:65">
      <c r="BG7977" t="str">
        <f t="shared" ca="1" si="938"/>
        <v/>
      </c>
      <c r="BH7977" t="str">
        <f t="shared" si="939"/>
        <v/>
      </c>
      <c r="BI7977" t="str">
        <f t="shared" si="940"/>
        <v/>
      </c>
      <c r="BJ7977" t="str">
        <f t="shared" ca="1" si="941"/>
        <v/>
      </c>
      <c r="BK7977">
        <f t="shared" si="943"/>
        <v>1900</v>
      </c>
      <c r="BL7977">
        <f t="shared" si="944"/>
        <v>1900</v>
      </c>
      <c r="BM7977" t="str">
        <f t="shared" si="942"/>
        <v/>
      </c>
    </row>
    <row r="7978" spans="59:65">
      <c r="BG7978" t="str">
        <f t="shared" ca="1" si="938"/>
        <v/>
      </c>
      <c r="BH7978" t="str">
        <f t="shared" si="939"/>
        <v/>
      </c>
      <c r="BI7978" t="str">
        <f t="shared" si="940"/>
        <v/>
      </c>
      <c r="BJ7978" t="str">
        <f t="shared" ca="1" si="941"/>
        <v/>
      </c>
      <c r="BK7978">
        <f t="shared" si="943"/>
        <v>1900</v>
      </c>
      <c r="BL7978">
        <f t="shared" si="944"/>
        <v>1900</v>
      </c>
      <c r="BM7978" t="str">
        <f t="shared" si="942"/>
        <v/>
      </c>
    </row>
    <row r="7979" spans="59:65">
      <c r="BG7979" t="str">
        <f t="shared" ca="1" si="938"/>
        <v/>
      </c>
      <c r="BH7979" t="str">
        <f t="shared" si="939"/>
        <v/>
      </c>
      <c r="BI7979" t="str">
        <f t="shared" si="940"/>
        <v/>
      </c>
      <c r="BJ7979" t="str">
        <f t="shared" ca="1" si="941"/>
        <v/>
      </c>
      <c r="BK7979">
        <f t="shared" si="943"/>
        <v>1900</v>
      </c>
      <c r="BL7979">
        <f t="shared" si="944"/>
        <v>1900</v>
      </c>
      <c r="BM7979" t="str">
        <f t="shared" si="942"/>
        <v/>
      </c>
    </row>
    <row r="7980" spans="59:65">
      <c r="BG7980" t="str">
        <f t="shared" ca="1" si="938"/>
        <v/>
      </c>
      <c r="BH7980" t="str">
        <f t="shared" si="939"/>
        <v/>
      </c>
      <c r="BI7980" t="str">
        <f t="shared" si="940"/>
        <v/>
      </c>
      <c r="BJ7980" t="str">
        <f t="shared" ca="1" si="941"/>
        <v/>
      </c>
      <c r="BK7980">
        <f t="shared" si="943"/>
        <v>1900</v>
      </c>
      <c r="BL7980">
        <f t="shared" si="944"/>
        <v>1900</v>
      </c>
      <c r="BM7980" t="str">
        <f t="shared" si="942"/>
        <v/>
      </c>
    </row>
    <row r="7981" spans="59:65">
      <c r="BG7981" t="str">
        <f t="shared" ca="1" si="938"/>
        <v/>
      </c>
      <c r="BH7981" t="str">
        <f t="shared" si="939"/>
        <v/>
      </c>
      <c r="BI7981" t="str">
        <f t="shared" si="940"/>
        <v/>
      </c>
      <c r="BJ7981" t="str">
        <f t="shared" ca="1" si="941"/>
        <v/>
      </c>
      <c r="BK7981">
        <f t="shared" si="943"/>
        <v>1900</v>
      </c>
      <c r="BL7981">
        <f t="shared" si="944"/>
        <v>1900</v>
      </c>
      <c r="BM7981" t="str">
        <f t="shared" si="942"/>
        <v/>
      </c>
    </row>
    <row r="7982" spans="59:65">
      <c r="BG7982" t="str">
        <f t="shared" ca="1" si="938"/>
        <v/>
      </c>
      <c r="BH7982" t="str">
        <f t="shared" si="939"/>
        <v/>
      </c>
      <c r="BI7982" t="str">
        <f t="shared" si="940"/>
        <v/>
      </c>
      <c r="BJ7982" t="str">
        <f t="shared" ca="1" si="941"/>
        <v/>
      </c>
      <c r="BK7982">
        <f t="shared" si="943"/>
        <v>1900</v>
      </c>
      <c r="BL7982">
        <f t="shared" si="944"/>
        <v>1900</v>
      </c>
      <c r="BM7982" t="str">
        <f t="shared" si="942"/>
        <v/>
      </c>
    </row>
    <row r="7983" spans="59:65">
      <c r="BG7983" t="str">
        <f t="shared" ca="1" si="938"/>
        <v/>
      </c>
      <c r="BH7983" t="str">
        <f t="shared" si="939"/>
        <v/>
      </c>
      <c r="BI7983" t="str">
        <f t="shared" si="940"/>
        <v/>
      </c>
      <c r="BJ7983" t="str">
        <f t="shared" ca="1" si="941"/>
        <v/>
      </c>
      <c r="BK7983">
        <f t="shared" si="943"/>
        <v>1900</v>
      </c>
      <c r="BL7983">
        <f t="shared" si="944"/>
        <v>1900</v>
      </c>
      <c r="BM7983" t="str">
        <f t="shared" si="942"/>
        <v/>
      </c>
    </row>
    <row r="7984" spans="59:65">
      <c r="BG7984" t="str">
        <f t="shared" ca="1" si="938"/>
        <v/>
      </c>
      <c r="BH7984" t="str">
        <f t="shared" si="939"/>
        <v/>
      </c>
      <c r="BI7984" t="str">
        <f t="shared" si="940"/>
        <v/>
      </c>
      <c r="BJ7984" t="str">
        <f t="shared" ca="1" si="941"/>
        <v/>
      </c>
      <c r="BK7984">
        <f t="shared" si="943"/>
        <v>1900</v>
      </c>
      <c r="BL7984">
        <f t="shared" si="944"/>
        <v>1900</v>
      </c>
      <c r="BM7984" t="str">
        <f t="shared" si="942"/>
        <v/>
      </c>
    </row>
    <row r="7985" spans="59:65">
      <c r="BG7985" t="str">
        <f t="shared" ca="1" si="938"/>
        <v/>
      </c>
      <c r="BH7985" t="str">
        <f t="shared" si="939"/>
        <v/>
      </c>
      <c r="BI7985" t="str">
        <f t="shared" si="940"/>
        <v/>
      </c>
      <c r="BJ7985" t="str">
        <f t="shared" ca="1" si="941"/>
        <v/>
      </c>
      <c r="BK7985">
        <f t="shared" si="943"/>
        <v>1900</v>
      </c>
      <c r="BL7985">
        <f t="shared" si="944"/>
        <v>1900</v>
      </c>
      <c r="BM7985" t="str">
        <f t="shared" si="942"/>
        <v/>
      </c>
    </row>
    <row r="7986" spans="59:65">
      <c r="BG7986" t="str">
        <f t="shared" ca="1" si="938"/>
        <v/>
      </c>
      <c r="BH7986" t="str">
        <f t="shared" si="939"/>
        <v/>
      </c>
      <c r="BI7986" t="str">
        <f t="shared" si="940"/>
        <v/>
      </c>
      <c r="BJ7986" t="str">
        <f t="shared" ca="1" si="941"/>
        <v/>
      </c>
      <c r="BK7986">
        <f t="shared" si="943"/>
        <v>1900</v>
      </c>
      <c r="BL7986">
        <f t="shared" si="944"/>
        <v>1900</v>
      </c>
      <c r="BM7986" t="str">
        <f t="shared" si="942"/>
        <v/>
      </c>
    </row>
    <row r="7987" spans="59:65">
      <c r="BG7987" t="str">
        <f t="shared" ca="1" si="938"/>
        <v/>
      </c>
      <c r="BH7987" t="str">
        <f t="shared" si="939"/>
        <v/>
      </c>
      <c r="BI7987" t="str">
        <f t="shared" si="940"/>
        <v/>
      </c>
      <c r="BJ7987" t="str">
        <f t="shared" ca="1" si="941"/>
        <v/>
      </c>
      <c r="BK7987">
        <f t="shared" si="943"/>
        <v>1900</v>
      </c>
      <c r="BL7987">
        <f t="shared" si="944"/>
        <v>1900</v>
      </c>
      <c r="BM7987" t="str">
        <f t="shared" si="942"/>
        <v/>
      </c>
    </row>
    <row r="7988" spans="59:65">
      <c r="BG7988" t="str">
        <f t="shared" ca="1" si="938"/>
        <v/>
      </c>
      <c r="BH7988" t="str">
        <f t="shared" si="939"/>
        <v/>
      </c>
      <c r="BI7988" t="str">
        <f t="shared" si="940"/>
        <v/>
      </c>
      <c r="BJ7988" t="str">
        <f t="shared" ca="1" si="941"/>
        <v/>
      </c>
      <c r="BK7988">
        <f t="shared" si="943"/>
        <v>1900</v>
      </c>
      <c r="BL7988">
        <f t="shared" si="944"/>
        <v>1900</v>
      </c>
      <c r="BM7988" t="str">
        <f t="shared" si="942"/>
        <v/>
      </c>
    </row>
    <row r="7989" spans="59:65">
      <c r="BG7989" t="str">
        <f t="shared" ca="1" si="938"/>
        <v/>
      </c>
      <c r="BH7989" t="str">
        <f t="shared" si="939"/>
        <v/>
      </c>
      <c r="BI7989" t="str">
        <f t="shared" si="940"/>
        <v/>
      </c>
      <c r="BJ7989" t="str">
        <f t="shared" ca="1" si="941"/>
        <v/>
      </c>
      <c r="BK7989">
        <f t="shared" si="943"/>
        <v>1900</v>
      </c>
      <c r="BL7989">
        <f t="shared" si="944"/>
        <v>1900</v>
      </c>
      <c r="BM7989" t="str">
        <f t="shared" si="942"/>
        <v/>
      </c>
    </row>
    <row r="7990" spans="59:65">
      <c r="BG7990" t="str">
        <f t="shared" ca="1" si="938"/>
        <v/>
      </c>
      <c r="BH7990" t="str">
        <f t="shared" si="939"/>
        <v/>
      </c>
      <c r="BI7990" t="str">
        <f t="shared" si="940"/>
        <v/>
      </c>
      <c r="BJ7990" t="str">
        <f t="shared" ca="1" si="941"/>
        <v/>
      </c>
      <c r="BK7990">
        <f t="shared" si="943"/>
        <v>1900</v>
      </c>
      <c r="BL7990">
        <f t="shared" si="944"/>
        <v>1900</v>
      </c>
      <c r="BM7990" t="str">
        <f t="shared" si="942"/>
        <v/>
      </c>
    </row>
    <row r="7991" spans="59:65">
      <c r="BG7991" t="str">
        <f t="shared" ca="1" si="938"/>
        <v/>
      </c>
      <c r="BH7991" t="str">
        <f t="shared" si="939"/>
        <v/>
      </c>
      <c r="BI7991" t="str">
        <f t="shared" si="940"/>
        <v/>
      </c>
      <c r="BJ7991" t="str">
        <f t="shared" ca="1" si="941"/>
        <v/>
      </c>
      <c r="BK7991">
        <f t="shared" si="943"/>
        <v>1900</v>
      </c>
      <c r="BL7991">
        <f t="shared" si="944"/>
        <v>1900</v>
      </c>
      <c r="BM7991" t="str">
        <f t="shared" si="942"/>
        <v/>
      </c>
    </row>
    <row r="7992" spans="59:65">
      <c r="BG7992" t="str">
        <f t="shared" ca="1" si="938"/>
        <v/>
      </c>
      <c r="BH7992" t="str">
        <f t="shared" si="939"/>
        <v/>
      </c>
      <c r="BI7992" t="str">
        <f t="shared" si="940"/>
        <v/>
      </c>
      <c r="BJ7992" t="str">
        <f t="shared" ca="1" si="941"/>
        <v/>
      </c>
      <c r="BK7992">
        <f t="shared" si="943"/>
        <v>1900</v>
      </c>
      <c r="BL7992">
        <f t="shared" si="944"/>
        <v>1900</v>
      </c>
      <c r="BM7992" t="str">
        <f t="shared" si="942"/>
        <v/>
      </c>
    </row>
    <row r="7993" spans="59:65">
      <c r="BG7993" t="str">
        <f t="shared" ref="BG7993:BG8056" ca="1" si="945">IF(A7993="","",DATEDIF(J7993,TODAY(),"y"))</f>
        <v/>
      </c>
      <c r="BH7993" t="str">
        <f t="shared" ref="BH7993:BH8056" si="946">IF(A7993="","",IF(BG7993&lt;61,"Moins de 61",IF(BG7993&lt;66,"61 à 65",IF(BG7993&lt;71,"66 à 70",IF(BG7993&lt;76,"71 à 75",IF(BG7993&lt;81,"76 à 80",IF(BG7993&lt;86,"81 à 85",IF(BG7993&lt;91,"86 à 90",IF(BG7993&lt;96,"91 à 95",IF(BG7993&lt;101,"96 à 100",IF(BG7993&gt;=101,"101 et plus","")))))))))))</f>
        <v/>
      </c>
      <c r="BI7993" t="str">
        <f t="shared" ref="BI7993:BI8056" si="947">IF(B7993="","",IF(BG7993&lt;66,"Moins de 66",IF(BG7993&lt;71,"66 à 70",IF(BG7993&lt;76,"71 à 75",IF(BG7993&lt;81,"76 à 80",IF(BG7993&gt;=81,"plus de 80",""))))))</f>
        <v/>
      </c>
      <c r="BJ7993" t="str">
        <f t="shared" ref="BJ7993:BJ8056" ca="1" si="948">IF(A7993="","",DATEDIF(L7993,TODAY(),"y"))</f>
        <v/>
      </c>
      <c r="BK7993">
        <f t="shared" si="943"/>
        <v>1900</v>
      </c>
      <c r="BL7993">
        <f t="shared" si="944"/>
        <v>1900</v>
      </c>
      <c r="BM7993" t="str">
        <f t="shared" si="942"/>
        <v/>
      </c>
    </row>
    <row r="7994" spans="59:65">
      <c r="BG7994" t="str">
        <f t="shared" ca="1" si="945"/>
        <v/>
      </c>
      <c r="BH7994" t="str">
        <f t="shared" si="946"/>
        <v/>
      </c>
      <c r="BI7994" t="str">
        <f t="shared" si="947"/>
        <v/>
      </c>
      <c r="BJ7994" t="str">
        <f t="shared" ca="1" si="948"/>
        <v/>
      </c>
      <c r="BK7994">
        <f t="shared" si="943"/>
        <v>1900</v>
      </c>
      <c r="BL7994">
        <f t="shared" si="944"/>
        <v>1900</v>
      </c>
      <c r="BM7994" t="str">
        <f t="shared" si="942"/>
        <v/>
      </c>
    </row>
    <row r="7995" spans="59:65">
      <c r="BG7995" t="str">
        <f t="shared" ca="1" si="945"/>
        <v/>
      </c>
      <c r="BH7995" t="str">
        <f t="shared" si="946"/>
        <v/>
      </c>
      <c r="BI7995" t="str">
        <f t="shared" si="947"/>
        <v/>
      </c>
      <c r="BJ7995" t="str">
        <f t="shared" ca="1" si="948"/>
        <v/>
      </c>
      <c r="BK7995">
        <f t="shared" si="943"/>
        <v>1900</v>
      </c>
      <c r="BL7995">
        <f t="shared" si="944"/>
        <v>1900</v>
      </c>
      <c r="BM7995" t="str">
        <f t="shared" si="942"/>
        <v/>
      </c>
    </row>
    <row r="7996" spans="59:65">
      <c r="BG7996" t="str">
        <f t="shared" ca="1" si="945"/>
        <v/>
      </c>
      <c r="BH7996" t="str">
        <f t="shared" si="946"/>
        <v/>
      </c>
      <c r="BI7996" t="str">
        <f t="shared" si="947"/>
        <v/>
      </c>
      <c r="BJ7996" t="str">
        <f t="shared" ca="1" si="948"/>
        <v/>
      </c>
      <c r="BK7996">
        <f t="shared" si="943"/>
        <v>1900</v>
      </c>
      <c r="BL7996">
        <f t="shared" si="944"/>
        <v>1900</v>
      </c>
      <c r="BM7996" t="str">
        <f t="shared" si="942"/>
        <v/>
      </c>
    </row>
    <row r="7997" spans="59:65">
      <c r="BG7997" t="str">
        <f t="shared" ca="1" si="945"/>
        <v/>
      </c>
      <c r="BH7997" t="str">
        <f t="shared" si="946"/>
        <v/>
      </c>
      <c r="BI7997" t="str">
        <f t="shared" si="947"/>
        <v/>
      </c>
      <c r="BJ7997" t="str">
        <f t="shared" ca="1" si="948"/>
        <v/>
      </c>
      <c r="BK7997">
        <f t="shared" si="943"/>
        <v>1900</v>
      </c>
      <c r="BL7997">
        <f t="shared" si="944"/>
        <v>1900</v>
      </c>
      <c r="BM7997" t="str">
        <f t="shared" si="942"/>
        <v/>
      </c>
    </row>
    <row r="7998" spans="59:65">
      <c r="BG7998" t="str">
        <f t="shared" ca="1" si="945"/>
        <v/>
      </c>
      <c r="BH7998" t="str">
        <f t="shared" si="946"/>
        <v/>
      </c>
      <c r="BI7998" t="str">
        <f t="shared" si="947"/>
        <v/>
      </c>
      <c r="BJ7998" t="str">
        <f t="shared" ca="1" si="948"/>
        <v/>
      </c>
      <c r="BK7998">
        <f t="shared" si="943"/>
        <v>1900</v>
      </c>
      <c r="BL7998">
        <f t="shared" si="944"/>
        <v>1900</v>
      </c>
      <c r="BM7998" t="str">
        <f t="shared" si="942"/>
        <v/>
      </c>
    </row>
    <row r="7999" spans="59:65">
      <c r="BG7999" t="str">
        <f t="shared" ca="1" si="945"/>
        <v/>
      </c>
      <c r="BH7999" t="str">
        <f t="shared" si="946"/>
        <v/>
      </c>
      <c r="BI7999" t="str">
        <f t="shared" si="947"/>
        <v/>
      </c>
      <c r="BJ7999" t="str">
        <f t="shared" ca="1" si="948"/>
        <v/>
      </c>
      <c r="BK7999">
        <f t="shared" si="943"/>
        <v>1900</v>
      </c>
      <c r="BL7999">
        <f t="shared" si="944"/>
        <v>1900</v>
      </c>
      <c r="BM7999" t="str">
        <f t="shared" si="942"/>
        <v/>
      </c>
    </row>
    <row r="8000" spans="59:65">
      <c r="BG8000" t="str">
        <f t="shared" ca="1" si="945"/>
        <v/>
      </c>
      <c r="BH8000" t="str">
        <f t="shared" si="946"/>
        <v/>
      </c>
      <c r="BI8000" t="str">
        <f t="shared" si="947"/>
        <v/>
      </c>
      <c r="BJ8000" t="str">
        <f t="shared" ca="1" si="948"/>
        <v/>
      </c>
      <c r="BK8000">
        <f t="shared" si="943"/>
        <v>1900</v>
      </c>
      <c r="BL8000">
        <f t="shared" si="944"/>
        <v>1900</v>
      </c>
      <c r="BM8000" t="str">
        <f t="shared" si="942"/>
        <v/>
      </c>
    </row>
    <row r="8001" spans="59:65">
      <c r="BG8001" t="str">
        <f t="shared" ca="1" si="945"/>
        <v/>
      </c>
      <c r="BH8001" t="str">
        <f t="shared" si="946"/>
        <v/>
      </c>
      <c r="BI8001" t="str">
        <f t="shared" si="947"/>
        <v/>
      </c>
      <c r="BJ8001" t="str">
        <f t="shared" ca="1" si="948"/>
        <v/>
      </c>
      <c r="BK8001">
        <f t="shared" si="943"/>
        <v>1900</v>
      </c>
      <c r="BL8001">
        <f t="shared" si="944"/>
        <v>1900</v>
      </c>
      <c r="BM8001" t="str">
        <f t="shared" si="942"/>
        <v/>
      </c>
    </row>
    <row r="8002" spans="59:65">
      <c r="BG8002" t="str">
        <f t="shared" ca="1" si="945"/>
        <v/>
      </c>
      <c r="BH8002" t="str">
        <f t="shared" si="946"/>
        <v/>
      </c>
      <c r="BI8002" t="str">
        <f t="shared" si="947"/>
        <v/>
      </c>
      <c r="BJ8002" t="str">
        <f t="shared" ca="1" si="948"/>
        <v/>
      </c>
      <c r="BK8002">
        <f t="shared" si="943"/>
        <v>1900</v>
      </c>
      <c r="BL8002">
        <f t="shared" si="944"/>
        <v>1900</v>
      </c>
      <c r="BM8002" t="str">
        <f t="shared" ref="BM8002:BM8065" si="949">IF(A8002="","",IF(O8002="Adhérent",BG8002,""))</f>
        <v/>
      </c>
    </row>
    <row r="8003" spans="59:65">
      <c r="BG8003" t="str">
        <f t="shared" ca="1" si="945"/>
        <v/>
      </c>
      <c r="BH8003" t="str">
        <f t="shared" si="946"/>
        <v/>
      </c>
      <c r="BI8003" t="str">
        <f t="shared" si="947"/>
        <v/>
      </c>
      <c r="BJ8003" t="str">
        <f t="shared" ca="1" si="948"/>
        <v/>
      </c>
      <c r="BK8003">
        <f t="shared" ref="BK8003:BK8066" si="950">YEAR(L8003)</f>
        <v>1900</v>
      </c>
      <c r="BL8003">
        <f t="shared" ref="BL8003:BL8066" si="951">YEAR(E8003)</f>
        <v>1900</v>
      </c>
      <c r="BM8003" t="str">
        <f t="shared" si="949"/>
        <v/>
      </c>
    </row>
    <row r="8004" spans="59:65">
      <c r="BG8004" t="str">
        <f t="shared" ca="1" si="945"/>
        <v/>
      </c>
      <c r="BH8004" t="str">
        <f t="shared" si="946"/>
        <v/>
      </c>
      <c r="BI8004" t="str">
        <f t="shared" si="947"/>
        <v/>
      </c>
      <c r="BJ8004" t="str">
        <f t="shared" ca="1" si="948"/>
        <v/>
      </c>
      <c r="BK8004">
        <f t="shared" si="950"/>
        <v>1900</v>
      </c>
      <c r="BL8004">
        <f t="shared" si="951"/>
        <v>1900</v>
      </c>
      <c r="BM8004" t="str">
        <f t="shared" si="949"/>
        <v/>
      </c>
    </row>
    <row r="8005" spans="59:65">
      <c r="BG8005" t="str">
        <f t="shared" ca="1" si="945"/>
        <v/>
      </c>
      <c r="BH8005" t="str">
        <f t="shared" si="946"/>
        <v/>
      </c>
      <c r="BI8005" t="str">
        <f t="shared" si="947"/>
        <v/>
      </c>
      <c r="BJ8005" t="str">
        <f t="shared" ca="1" si="948"/>
        <v/>
      </c>
      <c r="BK8005">
        <f t="shared" si="950"/>
        <v>1900</v>
      </c>
      <c r="BL8005">
        <f t="shared" si="951"/>
        <v>1900</v>
      </c>
      <c r="BM8005" t="str">
        <f t="shared" si="949"/>
        <v/>
      </c>
    </row>
    <row r="8006" spans="59:65">
      <c r="BG8006" t="str">
        <f t="shared" ca="1" si="945"/>
        <v/>
      </c>
      <c r="BH8006" t="str">
        <f t="shared" si="946"/>
        <v/>
      </c>
      <c r="BI8006" t="str">
        <f t="shared" si="947"/>
        <v/>
      </c>
      <c r="BJ8006" t="str">
        <f t="shared" ca="1" si="948"/>
        <v/>
      </c>
      <c r="BK8006">
        <f t="shared" si="950"/>
        <v>1900</v>
      </c>
      <c r="BL8006">
        <f t="shared" si="951"/>
        <v>1900</v>
      </c>
      <c r="BM8006" t="str">
        <f t="shared" si="949"/>
        <v/>
      </c>
    </row>
    <row r="8007" spans="59:65">
      <c r="BG8007" t="str">
        <f t="shared" ca="1" si="945"/>
        <v/>
      </c>
      <c r="BH8007" t="str">
        <f t="shared" si="946"/>
        <v/>
      </c>
      <c r="BI8007" t="str">
        <f t="shared" si="947"/>
        <v/>
      </c>
      <c r="BJ8007" t="str">
        <f t="shared" ca="1" si="948"/>
        <v/>
      </c>
      <c r="BK8007">
        <f t="shared" si="950"/>
        <v>1900</v>
      </c>
      <c r="BL8007">
        <f t="shared" si="951"/>
        <v>1900</v>
      </c>
      <c r="BM8007" t="str">
        <f t="shared" si="949"/>
        <v/>
      </c>
    </row>
    <row r="8008" spans="59:65">
      <c r="BG8008" t="str">
        <f t="shared" ca="1" si="945"/>
        <v/>
      </c>
      <c r="BH8008" t="str">
        <f t="shared" si="946"/>
        <v/>
      </c>
      <c r="BI8008" t="str">
        <f t="shared" si="947"/>
        <v/>
      </c>
      <c r="BJ8008" t="str">
        <f t="shared" ca="1" si="948"/>
        <v/>
      </c>
      <c r="BK8008">
        <f t="shared" si="950"/>
        <v>1900</v>
      </c>
      <c r="BL8008">
        <f t="shared" si="951"/>
        <v>1900</v>
      </c>
      <c r="BM8008" t="str">
        <f t="shared" si="949"/>
        <v/>
      </c>
    </row>
    <row r="8009" spans="59:65">
      <c r="BG8009" t="str">
        <f t="shared" ca="1" si="945"/>
        <v/>
      </c>
      <c r="BH8009" t="str">
        <f t="shared" si="946"/>
        <v/>
      </c>
      <c r="BI8009" t="str">
        <f t="shared" si="947"/>
        <v/>
      </c>
      <c r="BJ8009" t="str">
        <f t="shared" ca="1" si="948"/>
        <v/>
      </c>
      <c r="BK8009">
        <f t="shared" si="950"/>
        <v>1900</v>
      </c>
      <c r="BL8009">
        <f t="shared" si="951"/>
        <v>1900</v>
      </c>
      <c r="BM8009" t="str">
        <f t="shared" si="949"/>
        <v/>
      </c>
    </row>
    <row r="8010" spans="59:65">
      <c r="BG8010" t="str">
        <f t="shared" ca="1" si="945"/>
        <v/>
      </c>
      <c r="BH8010" t="str">
        <f t="shared" si="946"/>
        <v/>
      </c>
      <c r="BI8010" t="str">
        <f t="shared" si="947"/>
        <v/>
      </c>
      <c r="BJ8010" t="str">
        <f t="shared" ca="1" si="948"/>
        <v/>
      </c>
      <c r="BK8010">
        <f t="shared" si="950"/>
        <v>1900</v>
      </c>
      <c r="BL8010">
        <f t="shared" si="951"/>
        <v>1900</v>
      </c>
      <c r="BM8010" t="str">
        <f t="shared" si="949"/>
        <v/>
      </c>
    </row>
    <row r="8011" spans="59:65">
      <c r="BG8011" t="str">
        <f t="shared" ca="1" si="945"/>
        <v/>
      </c>
      <c r="BH8011" t="str">
        <f t="shared" si="946"/>
        <v/>
      </c>
      <c r="BI8011" t="str">
        <f t="shared" si="947"/>
        <v/>
      </c>
      <c r="BJ8011" t="str">
        <f t="shared" ca="1" si="948"/>
        <v/>
      </c>
      <c r="BK8011">
        <f t="shared" si="950"/>
        <v>1900</v>
      </c>
      <c r="BL8011">
        <f t="shared" si="951"/>
        <v>1900</v>
      </c>
      <c r="BM8011" t="str">
        <f t="shared" si="949"/>
        <v/>
      </c>
    </row>
    <row r="8012" spans="59:65">
      <c r="BG8012" t="str">
        <f t="shared" ca="1" si="945"/>
        <v/>
      </c>
      <c r="BH8012" t="str">
        <f t="shared" si="946"/>
        <v/>
      </c>
      <c r="BI8012" t="str">
        <f t="shared" si="947"/>
        <v/>
      </c>
      <c r="BJ8012" t="str">
        <f t="shared" ca="1" si="948"/>
        <v/>
      </c>
      <c r="BK8012">
        <f t="shared" si="950"/>
        <v>1900</v>
      </c>
      <c r="BL8012">
        <f t="shared" si="951"/>
        <v>1900</v>
      </c>
      <c r="BM8012" t="str">
        <f t="shared" si="949"/>
        <v/>
      </c>
    </row>
    <row r="8013" spans="59:65">
      <c r="BG8013" t="str">
        <f t="shared" ca="1" si="945"/>
        <v/>
      </c>
      <c r="BH8013" t="str">
        <f t="shared" si="946"/>
        <v/>
      </c>
      <c r="BI8013" t="str">
        <f t="shared" si="947"/>
        <v/>
      </c>
      <c r="BJ8013" t="str">
        <f t="shared" ca="1" si="948"/>
        <v/>
      </c>
      <c r="BK8013">
        <f t="shared" si="950"/>
        <v>1900</v>
      </c>
      <c r="BL8013">
        <f t="shared" si="951"/>
        <v>1900</v>
      </c>
      <c r="BM8013" t="str">
        <f t="shared" si="949"/>
        <v/>
      </c>
    </row>
    <row r="8014" spans="59:65">
      <c r="BG8014" t="str">
        <f t="shared" ca="1" si="945"/>
        <v/>
      </c>
      <c r="BH8014" t="str">
        <f t="shared" si="946"/>
        <v/>
      </c>
      <c r="BI8014" t="str">
        <f t="shared" si="947"/>
        <v/>
      </c>
      <c r="BJ8014" t="str">
        <f t="shared" ca="1" si="948"/>
        <v/>
      </c>
      <c r="BK8014">
        <f t="shared" si="950"/>
        <v>1900</v>
      </c>
      <c r="BL8014">
        <f t="shared" si="951"/>
        <v>1900</v>
      </c>
      <c r="BM8014" t="str">
        <f t="shared" si="949"/>
        <v/>
      </c>
    </row>
    <row r="8015" spans="59:65">
      <c r="BG8015" t="str">
        <f t="shared" ca="1" si="945"/>
        <v/>
      </c>
      <c r="BH8015" t="str">
        <f t="shared" si="946"/>
        <v/>
      </c>
      <c r="BI8015" t="str">
        <f t="shared" si="947"/>
        <v/>
      </c>
      <c r="BJ8015" t="str">
        <f t="shared" ca="1" si="948"/>
        <v/>
      </c>
      <c r="BK8015">
        <f t="shared" si="950"/>
        <v>1900</v>
      </c>
      <c r="BL8015">
        <f t="shared" si="951"/>
        <v>1900</v>
      </c>
      <c r="BM8015" t="str">
        <f t="shared" si="949"/>
        <v/>
      </c>
    </row>
    <row r="8016" spans="59:65">
      <c r="BG8016" t="str">
        <f t="shared" ca="1" si="945"/>
        <v/>
      </c>
      <c r="BH8016" t="str">
        <f t="shared" si="946"/>
        <v/>
      </c>
      <c r="BI8016" t="str">
        <f t="shared" si="947"/>
        <v/>
      </c>
      <c r="BJ8016" t="str">
        <f t="shared" ca="1" si="948"/>
        <v/>
      </c>
      <c r="BK8016">
        <f t="shared" si="950"/>
        <v>1900</v>
      </c>
      <c r="BL8016">
        <f t="shared" si="951"/>
        <v>1900</v>
      </c>
      <c r="BM8016" t="str">
        <f t="shared" si="949"/>
        <v/>
      </c>
    </row>
    <row r="8017" spans="59:65">
      <c r="BG8017" t="str">
        <f t="shared" ca="1" si="945"/>
        <v/>
      </c>
      <c r="BH8017" t="str">
        <f t="shared" si="946"/>
        <v/>
      </c>
      <c r="BI8017" t="str">
        <f t="shared" si="947"/>
        <v/>
      </c>
      <c r="BJ8017" t="str">
        <f t="shared" ca="1" si="948"/>
        <v/>
      </c>
      <c r="BK8017">
        <f t="shared" si="950"/>
        <v>1900</v>
      </c>
      <c r="BL8017">
        <f t="shared" si="951"/>
        <v>1900</v>
      </c>
      <c r="BM8017" t="str">
        <f t="shared" si="949"/>
        <v/>
      </c>
    </row>
    <row r="8018" spans="59:65">
      <c r="BG8018" t="str">
        <f t="shared" ca="1" si="945"/>
        <v/>
      </c>
      <c r="BH8018" t="str">
        <f t="shared" si="946"/>
        <v/>
      </c>
      <c r="BI8018" t="str">
        <f t="shared" si="947"/>
        <v/>
      </c>
      <c r="BJ8018" t="str">
        <f t="shared" ca="1" si="948"/>
        <v/>
      </c>
      <c r="BK8018">
        <f t="shared" si="950"/>
        <v>1900</v>
      </c>
      <c r="BL8018">
        <f t="shared" si="951"/>
        <v>1900</v>
      </c>
      <c r="BM8018" t="str">
        <f t="shared" si="949"/>
        <v/>
      </c>
    </row>
    <row r="8019" spans="59:65">
      <c r="BG8019" t="str">
        <f t="shared" ca="1" si="945"/>
        <v/>
      </c>
      <c r="BH8019" t="str">
        <f t="shared" si="946"/>
        <v/>
      </c>
      <c r="BI8019" t="str">
        <f t="shared" si="947"/>
        <v/>
      </c>
      <c r="BJ8019" t="str">
        <f t="shared" ca="1" si="948"/>
        <v/>
      </c>
      <c r="BK8019">
        <f t="shared" si="950"/>
        <v>1900</v>
      </c>
      <c r="BL8019">
        <f t="shared" si="951"/>
        <v>1900</v>
      </c>
      <c r="BM8019" t="str">
        <f t="shared" si="949"/>
        <v/>
      </c>
    </row>
    <row r="8020" spans="59:65">
      <c r="BG8020" t="str">
        <f t="shared" ca="1" si="945"/>
        <v/>
      </c>
      <c r="BH8020" t="str">
        <f t="shared" si="946"/>
        <v/>
      </c>
      <c r="BI8020" t="str">
        <f t="shared" si="947"/>
        <v/>
      </c>
      <c r="BJ8020" t="str">
        <f t="shared" ca="1" si="948"/>
        <v/>
      </c>
      <c r="BK8020">
        <f t="shared" si="950"/>
        <v>1900</v>
      </c>
      <c r="BL8020">
        <f t="shared" si="951"/>
        <v>1900</v>
      </c>
      <c r="BM8020" t="str">
        <f t="shared" si="949"/>
        <v/>
      </c>
    </row>
    <row r="8021" spans="59:65">
      <c r="BG8021" t="str">
        <f t="shared" ca="1" si="945"/>
        <v/>
      </c>
      <c r="BH8021" t="str">
        <f t="shared" si="946"/>
        <v/>
      </c>
      <c r="BI8021" t="str">
        <f t="shared" si="947"/>
        <v/>
      </c>
      <c r="BJ8021" t="str">
        <f t="shared" ca="1" si="948"/>
        <v/>
      </c>
      <c r="BK8021">
        <f t="shared" si="950"/>
        <v>1900</v>
      </c>
      <c r="BL8021">
        <f t="shared" si="951"/>
        <v>1900</v>
      </c>
      <c r="BM8021" t="str">
        <f t="shared" si="949"/>
        <v/>
      </c>
    </row>
    <row r="8022" spans="59:65">
      <c r="BG8022" t="str">
        <f t="shared" ca="1" si="945"/>
        <v/>
      </c>
      <c r="BH8022" t="str">
        <f t="shared" si="946"/>
        <v/>
      </c>
      <c r="BI8022" t="str">
        <f t="shared" si="947"/>
        <v/>
      </c>
      <c r="BJ8022" t="str">
        <f t="shared" ca="1" si="948"/>
        <v/>
      </c>
      <c r="BK8022">
        <f t="shared" si="950"/>
        <v>1900</v>
      </c>
      <c r="BL8022">
        <f t="shared" si="951"/>
        <v>1900</v>
      </c>
      <c r="BM8022" t="str">
        <f t="shared" si="949"/>
        <v/>
      </c>
    </row>
    <row r="8023" spans="59:65">
      <c r="BG8023" t="str">
        <f t="shared" ca="1" si="945"/>
        <v/>
      </c>
      <c r="BH8023" t="str">
        <f t="shared" si="946"/>
        <v/>
      </c>
      <c r="BI8023" t="str">
        <f t="shared" si="947"/>
        <v/>
      </c>
      <c r="BJ8023" t="str">
        <f t="shared" ca="1" si="948"/>
        <v/>
      </c>
      <c r="BK8023">
        <f t="shared" si="950"/>
        <v>1900</v>
      </c>
      <c r="BL8023">
        <f t="shared" si="951"/>
        <v>1900</v>
      </c>
      <c r="BM8023" t="str">
        <f t="shared" si="949"/>
        <v/>
      </c>
    </row>
    <row r="8024" spans="59:65">
      <c r="BG8024" t="str">
        <f t="shared" ca="1" si="945"/>
        <v/>
      </c>
      <c r="BH8024" t="str">
        <f t="shared" si="946"/>
        <v/>
      </c>
      <c r="BI8024" t="str">
        <f t="shared" si="947"/>
        <v/>
      </c>
      <c r="BJ8024" t="str">
        <f t="shared" ca="1" si="948"/>
        <v/>
      </c>
      <c r="BK8024">
        <f t="shared" si="950"/>
        <v>1900</v>
      </c>
      <c r="BL8024">
        <f t="shared" si="951"/>
        <v>1900</v>
      </c>
      <c r="BM8024" t="str">
        <f t="shared" si="949"/>
        <v/>
      </c>
    </row>
    <row r="8025" spans="59:65">
      <c r="BG8025" t="str">
        <f t="shared" ca="1" si="945"/>
        <v/>
      </c>
      <c r="BH8025" t="str">
        <f t="shared" si="946"/>
        <v/>
      </c>
      <c r="BI8025" t="str">
        <f t="shared" si="947"/>
        <v/>
      </c>
      <c r="BJ8025" t="str">
        <f t="shared" ca="1" si="948"/>
        <v/>
      </c>
      <c r="BK8025">
        <f t="shared" si="950"/>
        <v>1900</v>
      </c>
      <c r="BL8025">
        <f t="shared" si="951"/>
        <v>1900</v>
      </c>
      <c r="BM8025" t="str">
        <f t="shared" si="949"/>
        <v/>
      </c>
    </row>
    <row r="8026" spans="59:65">
      <c r="BG8026" t="str">
        <f t="shared" ca="1" si="945"/>
        <v/>
      </c>
      <c r="BH8026" t="str">
        <f t="shared" si="946"/>
        <v/>
      </c>
      <c r="BI8026" t="str">
        <f t="shared" si="947"/>
        <v/>
      </c>
      <c r="BJ8026" t="str">
        <f t="shared" ca="1" si="948"/>
        <v/>
      </c>
      <c r="BK8026">
        <f t="shared" si="950"/>
        <v>1900</v>
      </c>
      <c r="BL8026">
        <f t="shared" si="951"/>
        <v>1900</v>
      </c>
      <c r="BM8026" t="str">
        <f t="shared" si="949"/>
        <v/>
      </c>
    </row>
    <row r="8027" spans="59:65">
      <c r="BG8027" t="str">
        <f t="shared" ca="1" si="945"/>
        <v/>
      </c>
      <c r="BH8027" t="str">
        <f t="shared" si="946"/>
        <v/>
      </c>
      <c r="BI8027" t="str">
        <f t="shared" si="947"/>
        <v/>
      </c>
      <c r="BJ8027" t="str">
        <f t="shared" ca="1" si="948"/>
        <v/>
      </c>
      <c r="BK8027">
        <f t="shared" si="950"/>
        <v>1900</v>
      </c>
      <c r="BL8027">
        <f t="shared" si="951"/>
        <v>1900</v>
      </c>
      <c r="BM8027" t="str">
        <f t="shared" si="949"/>
        <v/>
      </c>
    </row>
    <row r="8028" spans="59:65">
      <c r="BG8028" t="str">
        <f t="shared" ca="1" si="945"/>
        <v/>
      </c>
      <c r="BH8028" t="str">
        <f t="shared" si="946"/>
        <v/>
      </c>
      <c r="BI8028" t="str">
        <f t="shared" si="947"/>
        <v/>
      </c>
      <c r="BJ8028" t="str">
        <f t="shared" ca="1" si="948"/>
        <v/>
      </c>
      <c r="BK8028">
        <f t="shared" si="950"/>
        <v>1900</v>
      </c>
      <c r="BL8028">
        <f t="shared" si="951"/>
        <v>1900</v>
      </c>
      <c r="BM8028" t="str">
        <f t="shared" si="949"/>
        <v/>
      </c>
    </row>
    <row r="8029" spans="59:65">
      <c r="BG8029" t="str">
        <f t="shared" ca="1" si="945"/>
        <v/>
      </c>
      <c r="BH8029" t="str">
        <f t="shared" si="946"/>
        <v/>
      </c>
      <c r="BI8029" t="str">
        <f t="shared" si="947"/>
        <v/>
      </c>
      <c r="BJ8029" t="str">
        <f t="shared" ca="1" si="948"/>
        <v/>
      </c>
      <c r="BK8029">
        <f t="shared" si="950"/>
        <v>1900</v>
      </c>
      <c r="BL8029">
        <f t="shared" si="951"/>
        <v>1900</v>
      </c>
      <c r="BM8029" t="str">
        <f t="shared" si="949"/>
        <v/>
      </c>
    </row>
    <row r="8030" spans="59:65">
      <c r="BG8030" t="str">
        <f t="shared" ca="1" si="945"/>
        <v/>
      </c>
      <c r="BH8030" t="str">
        <f t="shared" si="946"/>
        <v/>
      </c>
      <c r="BI8030" t="str">
        <f t="shared" si="947"/>
        <v/>
      </c>
      <c r="BJ8030" t="str">
        <f t="shared" ca="1" si="948"/>
        <v/>
      </c>
      <c r="BK8030">
        <f t="shared" si="950"/>
        <v>1900</v>
      </c>
      <c r="BL8030">
        <f t="shared" si="951"/>
        <v>1900</v>
      </c>
      <c r="BM8030" t="str">
        <f t="shared" si="949"/>
        <v/>
      </c>
    </row>
    <row r="8031" spans="59:65">
      <c r="BG8031" t="str">
        <f t="shared" ca="1" si="945"/>
        <v/>
      </c>
      <c r="BH8031" t="str">
        <f t="shared" si="946"/>
        <v/>
      </c>
      <c r="BI8031" t="str">
        <f t="shared" si="947"/>
        <v/>
      </c>
      <c r="BJ8031" t="str">
        <f t="shared" ca="1" si="948"/>
        <v/>
      </c>
      <c r="BK8031">
        <f t="shared" si="950"/>
        <v>1900</v>
      </c>
      <c r="BL8031">
        <f t="shared" si="951"/>
        <v>1900</v>
      </c>
      <c r="BM8031" t="str">
        <f t="shared" si="949"/>
        <v/>
      </c>
    </row>
    <row r="8032" spans="59:65">
      <c r="BG8032" t="str">
        <f t="shared" ca="1" si="945"/>
        <v/>
      </c>
      <c r="BH8032" t="str">
        <f t="shared" si="946"/>
        <v/>
      </c>
      <c r="BI8032" t="str">
        <f t="shared" si="947"/>
        <v/>
      </c>
      <c r="BJ8032" t="str">
        <f t="shared" ca="1" si="948"/>
        <v/>
      </c>
      <c r="BK8032">
        <f t="shared" si="950"/>
        <v>1900</v>
      </c>
      <c r="BL8032">
        <f t="shared" si="951"/>
        <v>1900</v>
      </c>
      <c r="BM8032" t="str">
        <f t="shared" si="949"/>
        <v/>
      </c>
    </row>
    <row r="8033" spans="59:65">
      <c r="BG8033" t="str">
        <f t="shared" ca="1" si="945"/>
        <v/>
      </c>
      <c r="BH8033" t="str">
        <f t="shared" si="946"/>
        <v/>
      </c>
      <c r="BI8033" t="str">
        <f t="shared" si="947"/>
        <v/>
      </c>
      <c r="BJ8033" t="str">
        <f t="shared" ca="1" si="948"/>
        <v/>
      </c>
      <c r="BK8033">
        <f t="shared" si="950"/>
        <v>1900</v>
      </c>
      <c r="BL8033">
        <f t="shared" si="951"/>
        <v>1900</v>
      </c>
      <c r="BM8033" t="str">
        <f t="shared" si="949"/>
        <v/>
      </c>
    </row>
    <row r="8034" spans="59:65">
      <c r="BG8034" t="str">
        <f t="shared" ca="1" si="945"/>
        <v/>
      </c>
      <c r="BH8034" t="str">
        <f t="shared" si="946"/>
        <v/>
      </c>
      <c r="BI8034" t="str">
        <f t="shared" si="947"/>
        <v/>
      </c>
      <c r="BJ8034" t="str">
        <f t="shared" ca="1" si="948"/>
        <v/>
      </c>
      <c r="BK8034">
        <f t="shared" si="950"/>
        <v>1900</v>
      </c>
      <c r="BL8034">
        <f t="shared" si="951"/>
        <v>1900</v>
      </c>
      <c r="BM8034" t="str">
        <f t="shared" si="949"/>
        <v/>
      </c>
    </row>
    <row r="8035" spans="59:65">
      <c r="BG8035" t="str">
        <f t="shared" ca="1" si="945"/>
        <v/>
      </c>
      <c r="BH8035" t="str">
        <f t="shared" si="946"/>
        <v/>
      </c>
      <c r="BI8035" t="str">
        <f t="shared" si="947"/>
        <v/>
      </c>
      <c r="BJ8035" t="str">
        <f t="shared" ca="1" si="948"/>
        <v/>
      </c>
      <c r="BK8035">
        <f t="shared" si="950"/>
        <v>1900</v>
      </c>
      <c r="BL8035">
        <f t="shared" si="951"/>
        <v>1900</v>
      </c>
      <c r="BM8035" t="str">
        <f t="shared" si="949"/>
        <v/>
      </c>
    </row>
    <row r="8036" spans="59:65">
      <c r="BG8036" t="str">
        <f t="shared" ca="1" si="945"/>
        <v/>
      </c>
      <c r="BH8036" t="str">
        <f t="shared" si="946"/>
        <v/>
      </c>
      <c r="BI8036" t="str">
        <f t="shared" si="947"/>
        <v/>
      </c>
      <c r="BJ8036" t="str">
        <f t="shared" ca="1" si="948"/>
        <v/>
      </c>
      <c r="BK8036">
        <f t="shared" si="950"/>
        <v>1900</v>
      </c>
      <c r="BL8036">
        <f t="shared" si="951"/>
        <v>1900</v>
      </c>
      <c r="BM8036" t="str">
        <f t="shared" si="949"/>
        <v/>
      </c>
    </row>
    <row r="8037" spans="59:65">
      <c r="BG8037" t="str">
        <f t="shared" ca="1" si="945"/>
        <v/>
      </c>
      <c r="BH8037" t="str">
        <f t="shared" si="946"/>
        <v/>
      </c>
      <c r="BI8037" t="str">
        <f t="shared" si="947"/>
        <v/>
      </c>
      <c r="BJ8037" t="str">
        <f t="shared" ca="1" si="948"/>
        <v/>
      </c>
      <c r="BK8037">
        <f t="shared" si="950"/>
        <v>1900</v>
      </c>
      <c r="BL8037">
        <f t="shared" si="951"/>
        <v>1900</v>
      </c>
      <c r="BM8037" t="str">
        <f t="shared" si="949"/>
        <v/>
      </c>
    </row>
    <row r="8038" spans="59:65">
      <c r="BG8038" t="str">
        <f t="shared" ca="1" si="945"/>
        <v/>
      </c>
      <c r="BH8038" t="str">
        <f t="shared" si="946"/>
        <v/>
      </c>
      <c r="BI8038" t="str">
        <f t="shared" si="947"/>
        <v/>
      </c>
      <c r="BJ8038" t="str">
        <f t="shared" ca="1" si="948"/>
        <v/>
      </c>
      <c r="BK8038">
        <f t="shared" si="950"/>
        <v>1900</v>
      </c>
      <c r="BL8038">
        <f t="shared" si="951"/>
        <v>1900</v>
      </c>
      <c r="BM8038" t="str">
        <f t="shared" si="949"/>
        <v/>
      </c>
    </row>
    <row r="8039" spans="59:65">
      <c r="BG8039" t="str">
        <f t="shared" ca="1" si="945"/>
        <v/>
      </c>
      <c r="BH8039" t="str">
        <f t="shared" si="946"/>
        <v/>
      </c>
      <c r="BI8039" t="str">
        <f t="shared" si="947"/>
        <v/>
      </c>
      <c r="BJ8039" t="str">
        <f t="shared" ca="1" si="948"/>
        <v/>
      </c>
      <c r="BK8039">
        <f t="shared" si="950"/>
        <v>1900</v>
      </c>
      <c r="BL8039">
        <f t="shared" si="951"/>
        <v>1900</v>
      </c>
      <c r="BM8039" t="str">
        <f t="shared" si="949"/>
        <v/>
      </c>
    </row>
    <row r="8040" spans="59:65">
      <c r="BG8040" t="str">
        <f t="shared" ca="1" si="945"/>
        <v/>
      </c>
      <c r="BH8040" t="str">
        <f t="shared" si="946"/>
        <v/>
      </c>
      <c r="BI8040" t="str">
        <f t="shared" si="947"/>
        <v/>
      </c>
      <c r="BJ8040" t="str">
        <f t="shared" ca="1" si="948"/>
        <v/>
      </c>
      <c r="BK8040">
        <f t="shared" si="950"/>
        <v>1900</v>
      </c>
      <c r="BL8040">
        <f t="shared" si="951"/>
        <v>1900</v>
      </c>
      <c r="BM8040" t="str">
        <f t="shared" si="949"/>
        <v/>
      </c>
    </row>
    <row r="8041" spans="59:65">
      <c r="BG8041" t="str">
        <f t="shared" ca="1" si="945"/>
        <v/>
      </c>
      <c r="BH8041" t="str">
        <f t="shared" si="946"/>
        <v/>
      </c>
      <c r="BI8041" t="str">
        <f t="shared" si="947"/>
        <v/>
      </c>
      <c r="BJ8041" t="str">
        <f t="shared" ca="1" si="948"/>
        <v/>
      </c>
      <c r="BK8041">
        <f t="shared" si="950"/>
        <v>1900</v>
      </c>
      <c r="BL8041">
        <f t="shared" si="951"/>
        <v>1900</v>
      </c>
      <c r="BM8041" t="str">
        <f t="shared" si="949"/>
        <v/>
      </c>
    </row>
    <row r="8042" spans="59:65">
      <c r="BG8042" t="str">
        <f t="shared" ca="1" si="945"/>
        <v/>
      </c>
      <c r="BH8042" t="str">
        <f t="shared" si="946"/>
        <v/>
      </c>
      <c r="BI8042" t="str">
        <f t="shared" si="947"/>
        <v/>
      </c>
      <c r="BJ8042" t="str">
        <f t="shared" ca="1" si="948"/>
        <v/>
      </c>
      <c r="BK8042">
        <f t="shared" si="950"/>
        <v>1900</v>
      </c>
      <c r="BL8042">
        <f t="shared" si="951"/>
        <v>1900</v>
      </c>
      <c r="BM8042" t="str">
        <f t="shared" si="949"/>
        <v/>
      </c>
    </row>
    <row r="8043" spans="59:65">
      <c r="BG8043" t="str">
        <f t="shared" ca="1" si="945"/>
        <v/>
      </c>
      <c r="BH8043" t="str">
        <f t="shared" si="946"/>
        <v/>
      </c>
      <c r="BI8043" t="str">
        <f t="shared" si="947"/>
        <v/>
      </c>
      <c r="BJ8043" t="str">
        <f t="shared" ca="1" si="948"/>
        <v/>
      </c>
      <c r="BK8043">
        <f t="shared" si="950"/>
        <v>1900</v>
      </c>
      <c r="BL8043">
        <f t="shared" si="951"/>
        <v>1900</v>
      </c>
      <c r="BM8043" t="str">
        <f t="shared" si="949"/>
        <v/>
      </c>
    </row>
    <row r="8044" spans="59:65">
      <c r="BG8044" t="str">
        <f t="shared" ca="1" si="945"/>
        <v/>
      </c>
      <c r="BH8044" t="str">
        <f t="shared" si="946"/>
        <v/>
      </c>
      <c r="BI8044" t="str">
        <f t="shared" si="947"/>
        <v/>
      </c>
      <c r="BJ8044" t="str">
        <f t="shared" ca="1" si="948"/>
        <v/>
      </c>
      <c r="BK8044">
        <f t="shared" si="950"/>
        <v>1900</v>
      </c>
      <c r="BL8044">
        <f t="shared" si="951"/>
        <v>1900</v>
      </c>
      <c r="BM8044" t="str">
        <f t="shared" si="949"/>
        <v/>
      </c>
    </row>
    <row r="8045" spans="59:65">
      <c r="BG8045" t="str">
        <f t="shared" ca="1" si="945"/>
        <v/>
      </c>
      <c r="BH8045" t="str">
        <f t="shared" si="946"/>
        <v/>
      </c>
      <c r="BI8045" t="str">
        <f t="shared" si="947"/>
        <v/>
      </c>
      <c r="BJ8045" t="str">
        <f t="shared" ca="1" si="948"/>
        <v/>
      </c>
      <c r="BK8045">
        <f t="shared" si="950"/>
        <v>1900</v>
      </c>
      <c r="BL8045">
        <f t="shared" si="951"/>
        <v>1900</v>
      </c>
      <c r="BM8045" t="str">
        <f t="shared" si="949"/>
        <v/>
      </c>
    </row>
    <row r="8046" spans="59:65">
      <c r="BG8046" t="str">
        <f t="shared" ca="1" si="945"/>
        <v/>
      </c>
      <c r="BH8046" t="str">
        <f t="shared" si="946"/>
        <v/>
      </c>
      <c r="BI8046" t="str">
        <f t="shared" si="947"/>
        <v/>
      </c>
      <c r="BJ8046" t="str">
        <f t="shared" ca="1" si="948"/>
        <v/>
      </c>
      <c r="BK8046">
        <f t="shared" si="950"/>
        <v>1900</v>
      </c>
      <c r="BL8046">
        <f t="shared" si="951"/>
        <v>1900</v>
      </c>
      <c r="BM8046" t="str">
        <f t="shared" si="949"/>
        <v/>
      </c>
    </row>
    <row r="8047" spans="59:65">
      <c r="BG8047" t="str">
        <f t="shared" ca="1" si="945"/>
        <v/>
      </c>
      <c r="BH8047" t="str">
        <f t="shared" si="946"/>
        <v/>
      </c>
      <c r="BI8047" t="str">
        <f t="shared" si="947"/>
        <v/>
      </c>
      <c r="BJ8047" t="str">
        <f t="shared" ca="1" si="948"/>
        <v/>
      </c>
      <c r="BK8047">
        <f t="shared" si="950"/>
        <v>1900</v>
      </c>
      <c r="BL8047">
        <f t="shared" si="951"/>
        <v>1900</v>
      </c>
      <c r="BM8047" t="str">
        <f t="shared" si="949"/>
        <v/>
      </c>
    </row>
    <row r="8048" spans="59:65">
      <c r="BG8048" t="str">
        <f t="shared" ca="1" si="945"/>
        <v/>
      </c>
      <c r="BH8048" t="str">
        <f t="shared" si="946"/>
        <v/>
      </c>
      <c r="BI8048" t="str">
        <f t="shared" si="947"/>
        <v/>
      </c>
      <c r="BJ8048" t="str">
        <f t="shared" ca="1" si="948"/>
        <v/>
      </c>
      <c r="BK8048">
        <f t="shared" si="950"/>
        <v>1900</v>
      </c>
      <c r="BL8048">
        <f t="shared" si="951"/>
        <v>1900</v>
      </c>
      <c r="BM8048" t="str">
        <f t="shared" si="949"/>
        <v/>
      </c>
    </row>
    <row r="8049" spans="59:65">
      <c r="BG8049" t="str">
        <f t="shared" ca="1" si="945"/>
        <v/>
      </c>
      <c r="BH8049" t="str">
        <f t="shared" si="946"/>
        <v/>
      </c>
      <c r="BI8049" t="str">
        <f t="shared" si="947"/>
        <v/>
      </c>
      <c r="BJ8049" t="str">
        <f t="shared" ca="1" si="948"/>
        <v/>
      </c>
      <c r="BK8049">
        <f t="shared" si="950"/>
        <v>1900</v>
      </c>
      <c r="BL8049">
        <f t="shared" si="951"/>
        <v>1900</v>
      </c>
      <c r="BM8049" t="str">
        <f t="shared" si="949"/>
        <v/>
      </c>
    </row>
    <row r="8050" spans="59:65">
      <c r="BG8050" t="str">
        <f t="shared" ca="1" si="945"/>
        <v/>
      </c>
      <c r="BH8050" t="str">
        <f t="shared" si="946"/>
        <v/>
      </c>
      <c r="BI8050" t="str">
        <f t="shared" si="947"/>
        <v/>
      </c>
      <c r="BJ8050" t="str">
        <f t="shared" ca="1" si="948"/>
        <v/>
      </c>
      <c r="BK8050">
        <f t="shared" si="950"/>
        <v>1900</v>
      </c>
      <c r="BL8050">
        <f t="shared" si="951"/>
        <v>1900</v>
      </c>
      <c r="BM8050" t="str">
        <f t="shared" si="949"/>
        <v/>
      </c>
    </row>
    <row r="8051" spans="59:65">
      <c r="BG8051" t="str">
        <f t="shared" ca="1" si="945"/>
        <v/>
      </c>
      <c r="BH8051" t="str">
        <f t="shared" si="946"/>
        <v/>
      </c>
      <c r="BI8051" t="str">
        <f t="shared" si="947"/>
        <v/>
      </c>
      <c r="BJ8051" t="str">
        <f t="shared" ca="1" si="948"/>
        <v/>
      </c>
      <c r="BK8051">
        <f t="shared" si="950"/>
        <v>1900</v>
      </c>
      <c r="BL8051">
        <f t="shared" si="951"/>
        <v>1900</v>
      </c>
      <c r="BM8051" t="str">
        <f t="shared" si="949"/>
        <v/>
      </c>
    </row>
    <row r="8052" spans="59:65">
      <c r="BG8052" t="str">
        <f t="shared" ca="1" si="945"/>
        <v/>
      </c>
      <c r="BH8052" t="str">
        <f t="shared" si="946"/>
        <v/>
      </c>
      <c r="BI8052" t="str">
        <f t="shared" si="947"/>
        <v/>
      </c>
      <c r="BJ8052" t="str">
        <f t="shared" ca="1" si="948"/>
        <v/>
      </c>
      <c r="BK8052">
        <f t="shared" si="950"/>
        <v>1900</v>
      </c>
      <c r="BL8052">
        <f t="shared" si="951"/>
        <v>1900</v>
      </c>
      <c r="BM8052" t="str">
        <f t="shared" si="949"/>
        <v/>
      </c>
    </row>
    <row r="8053" spans="59:65">
      <c r="BG8053" t="str">
        <f t="shared" ca="1" si="945"/>
        <v/>
      </c>
      <c r="BH8053" t="str">
        <f t="shared" si="946"/>
        <v/>
      </c>
      <c r="BI8053" t="str">
        <f t="shared" si="947"/>
        <v/>
      </c>
      <c r="BJ8053" t="str">
        <f t="shared" ca="1" si="948"/>
        <v/>
      </c>
      <c r="BK8053">
        <f t="shared" si="950"/>
        <v>1900</v>
      </c>
      <c r="BL8053">
        <f t="shared" si="951"/>
        <v>1900</v>
      </c>
      <c r="BM8053" t="str">
        <f t="shared" si="949"/>
        <v/>
      </c>
    </row>
    <row r="8054" spans="59:65">
      <c r="BG8054" t="str">
        <f t="shared" ca="1" si="945"/>
        <v/>
      </c>
      <c r="BH8054" t="str">
        <f t="shared" si="946"/>
        <v/>
      </c>
      <c r="BI8054" t="str">
        <f t="shared" si="947"/>
        <v/>
      </c>
      <c r="BJ8054" t="str">
        <f t="shared" ca="1" si="948"/>
        <v/>
      </c>
      <c r="BK8054">
        <f t="shared" si="950"/>
        <v>1900</v>
      </c>
      <c r="BL8054">
        <f t="shared" si="951"/>
        <v>1900</v>
      </c>
      <c r="BM8054" t="str">
        <f t="shared" si="949"/>
        <v/>
      </c>
    </row>
    <row r="8055" spans="59:65">
      <c r="BG8055" t="str">
        <f t="shared" ca="1" si="945"/>
        <v/>
      </c>
      <c r="BH8055" t="str">
        <f t="shared" si="946"/>
        <v/>
      </c>
      <c r="BI8055" t="str">
        <f t="shared" si="947"/>
        <v/>
      </c>
      <c r="BJ8055" t="str">
        <f t="shared" ca="1" si="948"/>
        <v/>
      </c>
      <c r="BK8055">
        <f t="shared" si="950"/>
        <v>1900</v>
      </c>
      <c r="BL8055">
        <f t="shared" si="951"/>
        <v>1900</v>
      </c>
      <c r="BM8055" t="str">
        <f t="shared" si="949"/>
        <v/>
      </c>
    </row>
    <row r="8056" spans="59:65">
      <c r="BG8056" t="str">
        <f t="shared" ca="1" si="945"/>
        <v/>
      </c>
      <c r="BH8056" t="str">
        <f t="shared" si="946"/>
        <v/>
      </c>
      <c r="BI8056" t="str">
        <f t="shared" si="947"/>
        <v/>
      </c>
      <c r="BJ8056" t="str">
        <f t="shared" ca="1" si="948"/>
        <v/>
      </c>
      <c r="BK8056">
        <f t="shared" si="950"/>
        <v>1900</v>
      </c>
      <c r="BL8056">
        <f t="shared" si="951"/>
        <v>1900</v>
      </c>
      <c r="BM8056" t="str">
        <f t="shared" si="949"/>
        <v/>
      </c>
    </row>
    <row r="8057" spans="59:65">
      <c r="BG8057" t="str">
        <f t="shared" ref="BG8057:BG8120" ca="1" si="952">IF(A8057="","",DATEDIF(J8057,TODAY(),"y"))</f>
        <v/>
      </c>
      <c r="BH8057" t="str">
        <f t="shared" ref="BH8057:BH8120" si="953">IF(A8057="","",IF(BG8057&lt;61,"Moins de 61",IF(BG8057&lt;66,"61 à 65",IF(BG8057&lt;71,"66 à 70",IF(BG8057&lt;76,"71 à 75",IF(BG8057&lt;81,"76 à 80",IF(BG8057&lt;86,"81 à 85",IF(BG8057&lt;91,"86 à 90",IF(BG8057&lt;96,"91 à 95",IF(BG8057&lt;101,"96 à 100",IF(BG8057&gt;=101,"101 et plus","")))))))))))</f>
        <v/>
      </c>
      <c r="BI8057" t="str">
        <f t="shared" ref="BI8057:BI8120" si="954">IF(B8057="","",IF(BG8057&lt;66,"Moins de 66",IF(BG8057&lt;71,"66 à 70",IF(BG8057&lt;76,"71 à 75",IF(BG8057&lt;81,"76 à 80",IF(BG8057&gt;=81,"plus de 80",""))))))</f>
        <v/>
      </c>
      <c r="BJ8057" t="str">
        <f t="shared" ref="BJ8057:BJ8120" ca="1" si="955">IF(A8057="","",DATEDIF(L8057,TODAY(),"y"))</f>
        <v/>
      </c>
      <c r="BK8057">
        <f t="shared" si="950"/>
        <v>1900</v>
      </c>
      <c r="BL8057">
        <f t="shared" si="951"/>
        <v>1900</v>
      </c>
      <c r="BM8057" t="str">
        <f t="shared" si="949"/>
        <v/>
      </c>
    </row>
    <row r="8058" spans="59:65">
      <c r="BG8058" t="str">
        <f t="shared" ca="1" si="952"/>
        <v/>
      </c>
      <c r="BH8058" t="str">
        <f t="shared" si="953"/>
        <v/>
      </c>
      <c r="BI8058" t="str">
        <f t="shared" si="954"/>
        <v/>
      </c>
      <c r="BJ8058" t="str">
        <f t="shared" ca="1" si="955"/>
        <v/>
      </c>
      <c r="BK8058">
        <f t="shared" si="950"/>
        <v>1900</v>
      </c>
      <c r="BL8058">
        <f t="shared" si="951"/>
        <v>1900</v>
      </c>
      <c r="BM8058" t="str">
        <f t="shared" si="949"/>
        <v/>
      </c>
    </row>
    <row r="8059" spans="59:65">
      <c r="BG8059" t="str">
        <f t="shared" ca="1" si="952"/>
        <v/>
      </c>
      <c r="BH8059" t="str">
        <f t="shared" si="953"/>
        <v/>
      </c>
      <c r="BI8059" t="str">
        <f t="shared" si="954"/>
        <v/>
      </c>
      <c r="BJ8059" t="str">
        <f t="shared" ca="1" si="955"/>
        <v/>
      </c>
      <c r="BK8059">
        <f t="shared" si="950"/>
        <v>1900</v>
      </c>
      <c r="BL8059">
        <f t="shared" si="951"/>
        <v>1900</v>
      </c>
      <c r="BM8059" t="str">
        <f t="shared" si="949"/>
        <v/>
      </c>
    </row>
    <row r="8060" spans="59:65">
      <c r="BG8060" t="str">
        <f t="shared" ca="1" si="952"/>
        <v/>
      </c>
      <c r="BH8060" t="str">
        <f t="shared" si="953"/>
        <v/>
      </c>
      <c r="BI8060" t="str">
        <f t="shared" si="954"/>
        <v/>
      </c>
      <c r="BJ8060" t="str">
        <f t="shared" ca="1" si="955"/>
        <v/>
      </c>
      <c r="BK8060">
        <f t="shared" si="950"/>
        <v>1900</v>
      </c>
      <c r="BL8060">
        <f t="shared" si="951"/>
        <v>1900</v>
      </c>
      <c r="BM8060" t="str">
        <f t="shared" si="949"/>
        <v/>
      </c>
    </row>
    <row r="8061" spans="59:65">
      <c r="BG8061" t="str">
        <f t="shared" ca="1" si="952"/>
        <v/>
      </c>
      <c r="BH8061" t="str">
        <f t="shared" si="953"/>
        <v/>
      </c>
      <c r="BI8061" t="str">
        <f t="shared" si="954"/>
        <v/>
      </c>
      <c r="BJ8061" t="str">
        <f t="shared" ca="1" si="955"/>
        <v/>
      </c>
      <c r="BK8061">
        <f t="shared" si="950"/>
        <v>1900</v>
      </c>
      <c r="BL8061">
        <f t="shared" si="951"/>
        <v>1900</v>
      </c>
      <c r="BM8061" t="str">
        <f t="shared" si="949"/>
        <v/>
      </c>
    </row>
    <row r="8062" spans="59:65">
      <c r="BG8062" t="str">
        <f t="shared" ca="1" si="952"/>
        <v/>
      </c>
      <c r="BH8062" t="str">
        <f t="shared" si="953"/>
        <v/>
      </c>
      <c r="BI8062" t="str">
        <f t="shared" si="954"/>
        <v/>
      </c>
      <c r="BJ8062" t="str">
        <f t="shared" ca="1" si="955"/>
        <v/>
      </c>
      <c r="BK8062">
        <f t="shared" si="950"/>
        <v>1900</v>
      </c>
      <c r="BL8062">
        <f t="shared" si="951"/>
        <v>1900</v>
      </c>
      <c r="BM8062" t="str">
        <f t="shared" si="949"/>
        <v/>
      </c>
    </row>
    <row r="8063" spans="59:65">
      <c r="BG8063" t="str">
        <f t="shared" ca="1" si="952"/>
        <v/>
      </c>
      <c r="BH8063" t="str">
        <f t="shared" si="953"/>
        <v/>
      </c>
      <c r="BI8063" t="str">
        <f t="shared" si="954"/>
        <v/>
      </c>
      <c r="BJ8063" t="str">
        <f t="shared" ca="1" si="955"/>
        <v/>
      </c>
      <c r="BK8063">
        <f t="shared" si="950"/>
        <v>1900</v>
      </c>
      <c r="BL8063">
        <f t="shared" si="951"/>
        <v>1900</v>
      </c>
      <c r="BM8063" t="str">
        <f t="shared" si="949"/>
        <v/>
      </c>
    </row>
    <row r="8064" spans="59:65">
      <c r="BG8064" t="str">
        <f t="shared" ca="1" si="952"/>
        <v/>
      </c>
      <c r="BH8064" t="str">
        <f t="shared" si="953"/>
        <v/>
      </c>
      <c r="BI8064" t="str">
        <f t="shared" si="954"/>
        <v/>
      </c>
      <c r="BJ8064" t="str">
        <f t="shared" ca="1" si="955"/>
        <v/>
      </c>
      <c r="BK8064">
        <f t="shared" si="950"/>
        <v>1900</v>
      </c>
      <c r="BL8064">
        <f t="shared" si="951"/>
        <v>1900</v>
      </c>
      <c r="BM8064" t="str">
        <f t="shared" si="949"/>
        <v/>
      </c>
    </row>
    <row r="8065" spans="59:65">
      <c r="BG8065" t="str">
        <f t="shared" ca="1" si="952"/>
        <v/>
      </c>
      <c r="BH8065" t="str">
        <f t="shared" si="953"/>
        <v/>
      </c>
      <c r="BI8065" t="str">
        <f t="shared" si="954"/>
        <v/>
      </c>
      <c r="BJ8065" t="str">
        <f t="shared" ca="1" si="955"/>
        <v/>
      </c>
      <c r="BK8065">
        <f t="shared" si="950"/>
        <v>1900</v>
      </c>
      <c r="BL8065">
        <f t="shared" si="951"/>
        <v>1900</v>
      </c>
      <c r="BM8065" t="str">
        <f t="shared" si="949"/>
        <v/>
      </c>
    </row>
    <row r="8066" spans="59:65">
      <c r="BG8066" t="str">
        <f t="shared" ca="1" si="952"/>
        <v/>
      </c>
      <c r="BH8066" t="str">
        <f t="shared" si="953"/>
        <v/>
      </c>
      <c r="BI8066" t="str">
        <f t="shared" si="954"/>
        <v/>
      </c>
      <c r="BJ8066" t="str">
        <f t="shared" ca="1" si="955"/>
        <v/>
      </c>
      <c r="BK8066">
        <f t="shared" si="950"/>
        <v>1900</v>
      </c>
      <c r="BL8066">
        <f t="shared" si="951"/>
        <v>1900</v>
      </c>
      <c r="BM8066" t="str">
        <f t="shared" ref="BM8066:BM8129" si="956">IF(A8066="","",IF(O8066="Adhérent",BG8066,""))</f>
        <v/>
      </c>
    </row>
    <row r="8067" spans="59:65">
      <c r="BG8067" t="str">
        <f t="shared" ca="1" si="952"/>
        <v/>
      </c>
      <c r="BH8067" t="str">
        <f t="shared" si="953"/>
        <v/>
      </c>
      <c r="BI8067" t="str">
        <f t="shared" si="954"/>
        <v/>
      </c>
      <c r="BJ8067" t="str">
        <f t="shared" ca="1" si="955"/>
        <v/>
      </c>
      <c r="BK8067">
        <f t="shared" ref="BK8067:BK8130" si="957">YEAR(L8067)</f>
        <v>1900</v>
      </c>
      <c r="BL8067">
        <f t="shared" ref="BL8067:BL8130" si="958">YEAR(E8067)</f>
        <v>1900</v>
      </c>
      <c r="BM8067" t="str">
        <f t="shared" si="956"/>
        <v/>
      </c>
    </row>
    <row r="8068" spans="59:65">
      <c r="BG8068" t="str">
        <f t="shared" ca="1" si="952"/>
        <v/>
      </c>
      <c r="BH8068" t="str">
        <f t="shared" si="953"/>
        <v/>
      </c>
      <c r="BI8068" t="str">
        <f t="shared" si="954"/>
        <v/>
      </c>
      <c r="BJ8068" t="str">
        <f t="shared" ca="1" si="955"/>
        <v/>
      </c>
      <c r="BK8068">
        <f t="shared" si="957"/>
        <v>1900</v>
      </c>
      <c r="BL8068">
        <f t="shared" si="958"/>
        <v>1900</v>
      </c>
      <c r="BM8068" t="str">
        <f t="shared" si="956"/>
        <v/>
      </c>
    </row>
    <row r="8069" spans="59:65">
      <c r="BG8069" t="str">
        <f t="shared" ca="1" si="952"/>
        <v/>
      </c>
      <c r="BH8069" t="str">
        <f t="shared" si="953"/>
        <v/>
      </c>
      <c r="BI8069" t="str">
        <f t="shared" si="954"/>
        <v/>
      </c>
      <c r="BJ8069" t="str">
        <f t="shared" ca="1" si="955"/>
        <v/>
      </c>
      <c r="BK8069">
        <f t="shared" si="957"/>
        <v>1900</v>
      </c>
      <c r="BL8069">
        <f t="shared" si="958"/>
        <v>1900</v>
      </c>
      <c r="BM8069" t="str">
        <f t="shared" si="956"/>
        <v/>
      </c>
    </row>
    <row r="8070" spans="59:65">
      <c r="BG8070" t="str">
        <f t="shared" ca="1" si="952"/>
        <v/>
      </c>
      <c r="BH8070" t="str">
        <f t="shared" si="953"/>
        <v/>
      </c>
      <c r="BI8070" t="str">
        <f t="shared" si="954"/>
        <v/>
      </c>
      <c r="BJ8070" t="str">
        <f t="shared" ca="1" si="955"/>
        <v/>
      </c>
      <c r="BK8070">
        <f t="shared" si="957"/>
        <v>1900</v>
      </c>
      <c r="BL8070">
        <f t="shared" si="958"/>
        <v>1900</v>
      </c>
      <c r="BM8070" t="str">
        <f t="shared" si="956"/>
        <v/>
      </c>
    </row>
    <row r="8071" spans="59:65">
      <c r="BG8071" t="str">
        <f t="shared" ca="1" si="952"/>
        <v/>
      </c>
      <c r="BH8071" t="str">
        <f t="shared" si="953"/>
        <v/>
      </c>
      <c r="BI8071" t="str">
        <f t="shared" si="954"/>
        <v/>
      </c>
      <c r="BJ8071" t="str">
        <f t="shared" ca="1" si="955"/>
        <v/>
      </c>
      <c r="BK8071">
        <f t="shared" si="957"/>
        <v>1900</v>
      </c>
      <c r="BL8071">
        <f t="shared" si="958"/>
        <v>1900</v>
      </c>
      <c r="BM8071" t="str">
        <f t="shared" si="956"/>
        <v/>
      </c>
    </row>
    <row r="8072" spans="59:65">
      <c r="BG8072" t="str">
        <f t="shared" ca="1" si="952"/>
        <v/>
      </c>
      <c r="BH8072" t="str">
        <f t="shared" si="953"/>
        <v/>
      </c>
      <c r="BI8072" t="str">
        <f t="shared" si="954"/>
        <v/>
      </c>
      <c r="BJ8072" t="str">
        <f t="shared" ca="1" si="955"/>
        <v/>
      </c>
      <c r="BK8072">
        <f t="shared" si="957"/>
        <v>1900</v>
      </c>
      <c r="BL8072">
        <f t="shared" si="958"/>
        <v>1900</v>
      </c>
      <c r="BM8072" t="str">
        <f t="shared" si="956"/>
        <v/>
      </c>
    </row>
    <row r="8073" spans="59:65">
      <c r="BG8073" t="str">
        <f t="shared" ca="1" si="952"/>
        <v/>
      </c>
      <c r="BH8073" t="str">
        <f t="shared" si="953"/>
        <v/>
      </c>
      <c r="BI8073" t="str">
        <f t="shared" si="954"/>
        <v/>
      </c>
      <c r="BJ8073" t="str">
        <f t="shared" ca="1" si="955"/>
        <v/>
      </c>
      <c r="BK8073">
        <f t="shared" si="957"/>
        <v>1900</v>
      </c>
      <c r="BL8073">
        <f t="shared" si="958"/>
        <v>1900</v>
      </c>
      <c r="BM8073" t="str">
        <f t="shared" si="956"/>
        <v/>
      </c>
    </row>
    <row r="8074" spans="59:65">
      <c r="BG8074" t="str">
        <f t="shared" ca="1" si="952"/>
        <v/>
      </c>
      <c r="BH8074" t="str">
        <f t="shared" si="953"/>
        <v/>
      </c>
      <c r="BI8074" t="str">
        <f t="shared" si="954"/>
        <v/>
      </c>
      <c r="BJ8074" t="str">
        <f t="shared" ca="1" si="955"/>
        <v/>
      </c>
      <c r="BK8074">
        <f t="shared" si="957"/>
        <v>1900</v>
      </c>
      <c r="BL8074">
        <f t="shared" si="958"/>
        <v>1900</v>
      </c>
      <c r="BM8074" t="str">
        <f t="shared" si="956"/>
        <v/>
      </c>
    </row>
    <row r="8075" spans="59:65">
      <c r="BG8075" t="str">
        <f t="shared" ca="1" si="952"/>
        <v/>
      </c>
      <c r="BH8075" t="str">
        <f t="shared" si="953"/>
        <v/>
      </c>
      <c r="BI8075" t="str">
        <f t="shared" si="954"/>
        <v/>
      </c>
      <c r="BJ8075" t="str">
        <f t="shared" ca="1" si="955"/>
        <v/>
      </c>
      <c r="BK8075">
        <f t="shared" si="957"/>
        <v>1900</v>
      </c>
      <c r="BL8075">
        <f t="shared" si="958"/>
        <v>1900</v>
      </c>
      <c r="BM8075" t="str">
        <f t="shared" si="956"/>
        <v/>
      </c>
    </row>
    <row r="8076" spans="59:65">
      <c r="BG8076" t="str">
        <f t="shared" ca="1" si="952"/>
        <v/>
      </c>
      <c r="BH8076" t="str">
        <f t="shared" si="953"/>
        <v/>
      </c>
      <c r="BI8076" t="str">
        <f t="shared" si="954"/>
        <v/>
      </c>
      <c r="BJ8076" t="str">
        <f t="shared" ca="1" si="955"/>
        <v/>
      </c>
      <c r="BK8076">
        <f t="shared" si="957"/>
        <v>1900</v>
      </c>
      <c r="BL8076">
        <f t="shared" si="958"/>
        <v>1900</v>
      </c>
      <c r="BM8076" t="str">
        <f t="shared" si="956"/>
        <v/>
      </c>
    </row>
    <row r="8077" spans="59:65">
      <c r="BG8077" t="str">
        <f t="shared" ca="1" si="952"/>
        <v/>
      </c>
      <c r="BH8077" t="str">
        <f t="shared" si="953"/>
        <v/>
      </c>
      <c r="BI8077" t="str">
        <f t="shared" si="954"/>
        <v/>
      </c>
      <c r="BJ8077" t="str">
        <f t="shared" ca="1" si="955"/>
        <v/>
      </c>
      <c r="BK8077">
        <f t="shared" si="957"/>
        <v>1900</v>
      </c>
      <c r="BL8077">
        <f t="shared" si="958"/>
        <v>1900</v>
      </c>
      <c r="BM8077" t="str">
        <f t="shared" si="956"/>
        <v/>
      </c>
    </row>
    <row r="8078" spans="59:65">
      <c r="BG8078" t="str">
        <f t="shared" ca="1" si="952"/>
        <v/>
      </c>
      <c r="BH8078" t="str">
        <f t="shared" si="953"/>
        <v/>
      </c>
      <c r="BI8078" t="str">
        <f t="shared" si="954"/>
        <v/>
      </c>
      <c r="BJ8078" t="str">
        <f t="shared" ca="1" si="955"/>
        <v/>
      </c>
      <c r="BK8078">
        <f t="shared" si="957"/>
        <v>1900</v>
      </c>
      <c r="BL8078">
        <f t="shared" si="958"/>
        <v>1900</v>
      </c>
      <c r="BM8078" t="str">
        <f t="shared" si="956"/>
        <v/>
      </c>
    </row>
    <row r="8079" spans="59:65">
      <c r="BG8079" t="str">
        <f t="shared" ca="1" si="952"/>
        <v/>
      </c>
      <c r="BH8079" t="str">
        <f t="shared" si="953"/>
        <v/>
      </c>
      <c r="BI8079" t="str">
        <f t="shared" si="954"/>
        <v/>
      </c>
      <c r="BJ8079" t="str">
        <f t="shared" ca="1" si="955"/>
        <v/>
      </c>
      <c r="BK8079">
        <f t="shared" si="957"/>
        <v>1900</v>
      </c>
      <c r="BL8079">
        <f t="shared" si="958"/>
        <v>1900</v>
      </c>
      <c r="BM8079" t="str">
        <f t="shared" si="956"/>
        <v/>
      </c>
    </row>
    <row r="8080" spans="59:65">
      <c r="BG8080" t="str">
        <f t="shared" ca="1" si="952"/>
        <v/>
      </c>
      <c r="BH8080" t="str">
        <f t="shared" si="953"/>
        <v/>
      </c>
      <c r="BI8080" t="str">
        <f t="shared" si="954"/>
        <v/>
      </c>
      <c r="BJ8080" t="str">
        <f t="shared" ca="1" si="955"/>
        <v/>
      </c>
      <c r="BK8080">
        <f t="shared" si="957"/>
        <v>1900</v>
      </c>
      <c r="BL8080">
        <f t="shared" si="958"/>
        <v>1900</v>
      </c>
      <c r="BM8080" t="str">
        <f t="shared" si="956"/>
        <v/>
      </c>
    </row>
    <row r="8081" spans="59:65">
      <c r="BG8081" t="str">
        <f t="shared" ca="1" si="952"/>
        <v/>
      </c>
      <c r="BH8081" t="str">
        <f t="shared" si="953"/>
        <v/>
      </c>
      <c r="BI8081" t="str">
        <f t="shared" si="954"/>
        <v/>
      </c>
      <c r="BJ8081" t="str">
        <f t="shared" ca="1" si="955"/>
        <v/>
      </c>
      <c r="BK8081">
        <f t="shared" si="957"/>
        <v>1900</v>
      </c>
      <c r="BL8081">
        <f t="shared" si="958"/>
        <v>1900</v>
      </c>
      <c r="BM8081" t="str">
        <f t="shared" si="956"/>
        <v/>
      </c>
    </row>
    <row r="8082" spans="59:65">
      <c r="BG8082" t="str">
        <f t="shared" ca="1" si="952"/>
        <v/>
      </c>
      <c r="BH8082" t="str">
        <f t="shared" si="953"/>
        <v/>
      </c>
      <c r="BI8082" t="str">
        <f t="shared" si="954"/>
        <v/>
      </c>
      <c r="BJ8082" t="str">
        <f t="shared" ca="1" si="955"/>
        <v/>
      </c>
      <c r="BK8082">
        <f t="shared" si="957"/>
        <v>1900</v>
      </c>
      <c r="BL8082">
        <f t="shared" si="958"/>
        <v>1900</v>
      </c>
      <c r="BM8082" t="str">
        <f t="shared" si="956"/>
        <v/>
      </c>
    </row>
    <row r="8083" spans="59:65">
      <c r="BG8083" t="str">
        <f t="shared" ca="1" si="952"/>
        <v/>
      </c>
      <c r="BH8083" t="str">
        <f t="shared" si="953"/>
        <v/>
      </c>
      <c r="BI8083" t="str">
        <f t="shared" si="954"/>
        <v/>
      </c>
      <c r="BJ8083" t="str">
        <f t="shared" ca="1" si="955"/>
        <v/>
      </c>
      <c r="BK8083">
        <f t="shared" si="957"/>
        <v>1900</v>
      </c>
      <c r="BL8083">
        <f t="shared" si="958"/>
        <v>1900</v>
      </c>
      <c r="BM8083" t="str">
        <f t="shared" si="956"/>
        <v/>
      </c>
    </row>
    <row r="8084" spans="59:65">
      <c r="BG8084" t="str">
        <f t="shared" ca="1" si="952"/>
        <v/>
      </c>
      <c r="BH8084" t="str">
        <f t="shared" si="953"/>
        <v/>
      </c>
      <c r="BI8084" t="str">
        <f t="shared" si="954"/>
        <v/>
      </c>
      <c r="BJ8084" t="str">
        <f t="shared" ca="1" si="955"/>
        <v/>
      </c>
      <c r="BK8084">
        <f t="shared" si="957"/>
        <v>1900</v>
      </c>
      <c r="BL8084">
        <f t="shared" si="958"/>
        <v>1900</v>
      </c>
      <c r="BM8084" t="str">
        <f t="shared" si="956"/>
        <v/>
      </c>
    </row>
    <row r="8085" spans="59:65">
      <c r="BG8085" t="str">
        <f t="shared" ca="1" si="952"/>
        <v/>
      </c>
      <c r="BH8085" t="str">
        <f t="shared" si="953"/>
        <v/>
      </c>
      <c r="BI8085" t="str">
        <f t="shared" si="954"/>
        <v/>
      </c>
      <c r="BJ8085" t="str">
        <f t="shared" ca="1" si="955"/>
        <v/>
      </c>
      <c r="BK8085">
        <f t="shared" si="957"/>
        <v>1900</v>
      </c>
      <c r="BL8085">
        <f t="shared" si="958"/>
        <v>1900</v>
      </c>
      <c r="BM8085" t="str">
        <f t="shared" si="956"/>
        <v/>
      </c>
    </row>
    <row r="8086" spans="59:65">
      <c r="BG8086" t="str">
        <f t="shared" ca="1" si="952"/>
        <v/>
      </c>
      <c r="BH8086" t="str">
        <f t="shared" si="953"/>
        <v/>
      </c>
      <c r="BI8086" t="str">
        <f t="shared" si="954"/>
        <v/>
      </c>
      <c r="BJ8086" t="str">
        <f t="shared" ca="1" si="955"/>
        <v/>
      </c>
      <c r="BK8086">
        <f t="shared" si="957"/>
        <v>1900</v>
      </c>
      <c r="BL8086">
        <f t="shared" si="958"/>
        <v>1900</v>
      </c>
      <c r="BM8086" t="str">
        <f t="shared" si="956"/>
        <v/>
      </c>
    </row>
    <row r="8087" spans="59:65">
      <c r="BG8087" t="str">
        <f t="shared" ca="1" si="952"/>
        <v/>
      </c>
      <c r="BH8087" t="str">
        <f t="shared" si="953"/>
        <v/>
      </c>
      <c r="BI8087" t="str">
        <f t="shared" si="954"/>
        <v/>
      </c>
      <c r="BJ8087" t="str">
        <f t="shared" ca="1" si="955"/>
        <v/>
      </c>
      <c r="BK8087">
        <f t="shared" si="957"/>
        <v>1900</v>
      </c>
      <c r="BL8087">
        <f t="shared" si="958"/>
        <v>1900</v>
      </c>
      <c r="BM8087" t="str">
        <f t="shared" si="956"/>
        <v/>
      </c>
    </row>
    <row r="8088" spans="59:65">
      <c r="BG8088" t="str">
        <f t="shared" ca="1" si="952"/>
        <v/>
      </c>
      <c r="BH8088" t="str">
        <f t="shared" si="953"/>
        <v/>
      </c>
      <c r="BI8088" t="str">
        <f t="shared" si="954"/>
        <v/>
      </c>
      <c r="BJ8088" t="str">
        <f t="shared" ca="1" si="955"/>
        <v/>
      </c>
      <c r="BK8088">
        <f t="shared" si="957"/>
        <v>1900</v>
      </c>
      <c r="BL8088">
        <f t="shared" si="958"/>
        <v>1900</v>
      </c>
      <c r="BM8088" t="str">
        <f t="shared" si="956"/>
        <v/>
      </c>
    </row>
    <row r="8089" spans="59:65">
      <c r="BG8089" t="str">
        <f t="shared" ca="1" si="952"/>
        <v/>
      </c>
      <c r="BH8089" t="str">
        <f t="shared" si="953"/>
        <v/>
      </c>
      <c r="BI8089" t="str">
        <f t="shared" si="954"/>
        <v/>
      </c>
      <c r="BJ8089" t="str">
        <f t="shared" ca="1" si="955"/>
        <v/>
      </c>
      <c r="BK8089">
        <f t="shared" si="957"/>
        <v>1900</v>
      </c>
      <c r="BL8089">
        <f t="shared" si="958"/>
        <v>1900</v>
      </c>
      <c r="BM8089" t="str">
        <f t="shared" si="956"/>
        <v/>
      </c>
    </row>
    <row r="8090" spans="59:65">
      <c r="BG8090" t="str">
        <f t="shared" ca="1" si="952"/>
        <v/>
      </c>
      <c r="BH8090" t="str">
        <f t="shared" si="953"/>
        <v/>
      </c>
      <c r="BI8090" t="str">
        <f t="shared" si="954"/>
        <v/>
      </c>
      <c r="BJ8090" t="str">
        <f t="shared" ca="1" si="955"/>
        <v/>
      </c>
      <c r="BK8090">
        <f t="shared" si="957"/>
        <v>1900</v>
      </c>
      <c r="BL8090">
        <f t="shared" si="958"/>
        <v>1900</v>
      </c>
      <c r="BM8090" t="str">
        <f t="shared" si="956"/>
        <v/>
      </c>
    </row>
    <row r="8091" spans="59:65">
      <c r="BG8091" t="str">
        <f t="shared" ca="1" si="952"/>
        <v/>
      </c>
      <c r="BH8091" t="str">
        <f t="shared" si="953"/>
        <v/>
      </c>
      <c r="BI8091" t="str">
        <f t="shared" si="954"/>
        <v/>
      </c>
      <c r="BJ8091" t="str">
        <f t="shared" ca="1" si="955"/>
        <v/>
      </c>
      <c r="BK8091">
        <f t="shared" si="957"/>
        <v>1900</v>
      </c>
      <c r="BL8091">
        <f t="shared" si="958"/>
        <v>1900</v>
      </c>
      <c r="BM8091" t="str">
        <f t="shared" si="956"/>
        <v/>
      </c>
    </row>
    <row r="8092" spans="59:65">
      <c r="BG8092" t="str">
        <f t="shared" ca="1" si="952"/>
        <v/>
      </c>
      <c r="BH8092" t="str">
        <f t="shared" si="953"/>
        <v/>
      </c>
      <c r="BI8092" t="str">
        <f t="shared" si="954"/>
        <v/>
      </c>
      <c r="BJ8092" t="str">
        <f t="shared" ca="1" si="955"/>
        <v/>
      </c>
      <c r="BK8092">
        <f t="shared" si="957"/>
        <v>1900</v>
      </c>
      <c r="BL8092">
        <f t="shared" si="958"/>
        <v>1900</v>
      </c>
      <c r="BM8092" t="str">
        <f t="shared" si="956"/>
        <v/>
      </c>
    </row>
    <row r="8093" spans="59:65">
      <c r="BG8093" t="str">
        <f t="shared" ca="1" si="952"/>
        <v/>
      </c>
      <c r="BH8093" t="str">
        <f t="shared" si="953"/>
        <v/>
      </c>
      <c r="BI8093" t="str">
        <f t="shared" si="954"/>
        <v/>
      </c>
      <c r="BJ8093" t="str">
        <f t="shared" ca="1" si="955"/>
        <v/>
      </c>
      <c r="BK8093">
        <f t="shared" si="957"/>
        <v>1900</v>
      </c>
      <c r="BL8093">
        <f t="shared" si="958"/>
        <v>1900</v>
      </c>
      <c r="BM8093" t="str">
        <f t="shared" si="956"/>
        <v/>
      </c>
    </row>
    <row r="8094" spans="59:65">
      <c r="BG8094" t="str">
        <f t="shared" ca="1" si="952"/>
        <v/>
      </c>
      <c r="BH8094" t="str">
        <f t="shared" si="953"/>
        <v/>
      </c>
      <c r="BI8094" t="str">
        <f t="shared" si="954"/>
        <v/>
      </c>
      <c r="BJ8094" t="str">
        <f t="shared" ca="1" si="955"/>
        <v/>
      </c>
      <c r="BK8094">
        <f t="shared" si="957"/>
        <v>1900</v>
      </c>
      <c r="BL8094">
        <f t="shared" si="958"/>
        <v>1900</v>
      </c>
      <c r="BM8094" t="str">
        <f t="shared" si="956"/>
        <v/>
      </c>
    </row>
    <row r="8095" spans="59:65">
      <c r="BG8095" t="str">
        <f t="shared" ca="1" si="952"/>
        <v/>
      </c>
      <c r="BH8095" t="str">
        <f t="shared" si="953"/>
        <v/>
      </c>
      <c r="BI8095" t="str">
        <f t="shared" si="954"/>
        <v/>
      </c>
      <c r="BJ8095" t="str">
        <f t="shared" ca="1" si="955"/>
        <v/>
      </c>
      <c r="BK8095">
        <f t="shared" si="957"/>
        <v>1900</v>
      </c>
      <c r="BL8095">
        <f t="shared" si="958"/>
        <v>1900</v>
      </c>
      <c r="BM8095" t="str">
        <f t="shared" si="956"/>
        <v/>
      </c>
    </row>
    <row r="8096" spans="59:65">
      <c r="BG8096" t="str">
        <f t="shared" ca="1" si="952"/>
        <v/>
      </c>
      <c r="BH8096" t="str">
        <f t="shared" si="953"/>
        <v/>
      </c>
      <c r="BI8096" t="str">
        <f t="shared" si="954"/>
        <v/>
      </c>
      <c r="BJ8096" t="str">
        <f t="shared" ca="1" si="955"/>
        <v/>
      </c>
      <c r="BK8096">
        <f t="shared" si="957"/>
        <v>1900</v>
      </c>
      <c r="BL8096">
        <f t="shared" si="958"/>
        <v>1900</v>
      </c>
      <c r="BM8096" t="str">
        <f t="shared" si="956"/>
        <v/>
      </c>
    </row>
    <row r="8097" spans="59:65">
      <c r="BG8097" t="str">
        <f t="shared" ca="1" si="952"/>
        <v/>
      </c>
      <c r="BH8097" t="str">
        <f t="shared" si="953"/>
        <v/>
      </c>
      <c r="BI8097" t="str">
        <f t="shared" si="954"/>
        <v/>
      </c>
      <c r="BJ8097" t="str">
        <f t="shared" ca="1" si="955"/>
        <v/>
      </c>
      <c r="BK8097">
        <f t="shared" si="957"/>
        <v>1900</v>
      </c>
      <c r="BL8097">
        <f t="shared" si="958"/>
        <v>1900</v>
      </c>
      <c r="BM8097" t="str">
        <f t="shared" si="956"/>
        <v/>
      </c>
    </row>
    <row r="8098" spans="59:65">
      <c r="BG8098" t="str">
        <f t="shared" ca="1" si="952"/>
        <v/>
      </c>
      <c r="BH8098" t="str">
        <f t="shared" si="953"/>
        <v/>
      </c>
      <c r="BI8098" t="str">
        <f t="shared" si="954"/>
        <v/>
      </c>
      <c r="BJ8098" t="str">
        <f t="shared" ca="1" si="955"/>
        <v/>
      </c>
      <c r="BK8098">
        <f t="shared" si="957"/>
        <v>1900</v>
      </c>
      <c r="BL8098">
        <f t="shared" si="958"/>
        <v>1900</v>
      </c>
      <c r="BM8098" t="str">
        <f t="shared" si="956"/>
        <v/>
      </c>
    </row>
    <row r="8099" spans="59:65">
      <c r="BG8099" t="str">
        <f t="shared" ca="1" si="952"/>
        <v/>
      </c>
      <c r="BH8099" t="str">
        <f t="shared" si="953"/>
        <v/>
      </c>
      <c r="BI8099" t="str">
        <f t="shared" si="954"/>
        <v/>
      </c>
      <c r="BJ8099" t="str">
        <f t="shared" ca="1" si="955"/>
        <v/>
      </c>
      <c r="BK8099">
        <f t="shared" si="957"/>
        <v>1900</v>
      </c>
      <c r="BL8099">
        <f t="shared" si="958"/>
        <v>1900</v>
      </c>
      <c r="BM8099" t="str">
        <f t="shared" si="956"/>
        <v/>
      </c>
    </row>
    <row r="8100" spans="59:65">
      <c r="BG8100" t="str">
        <f t="shared" ca="1" si="952"/>
        <v/>
      </c>
      <c r="BH8100" t="str">
        <f t="shared" si="953"/>
        <v/>
      </c>
      <c r="BI8100" t="str">
        <f t="shared" si="954"/>
        <v/>
      </c>
      <c r="BJ8100" t="str">
        <f t="shared" ca="1" si="955"/>
        <v/>
      </c>
      <c r="BK8100">
        <f t="shared" si="957"/>
        <v>1900</v>
      </c>
      <c r="BL8100">
        <f t="shared" si="958"/>
        <v>1900</v>
      </c>
      <c r="BM8100" t="str">
        <f t="shared" si="956"/>
        <v/>
      </c>
    </row>
    <row r="8101" spans="59:65">
      <c r="BG8101" t="str">
        <f t="shared" ca="1" si="952"/>
        <v/>
      </c>
      <c r="BH8101" t="str">
        <f t="shared" si="953"/>
        <v/>
      </c>
      <c r="BI8101" t="str">
        <f t="shared" si="954"/>
        <v/>
      </c>
      <c r="BJ8101" t="str">
        <f t="shared" ca="1" si="955"/>
        <v/>
      </c>
      <c r="BK8101">
        <f t="shared" si="957"/>
        <v>1900</v>
      </c>
      <c r="BL8101">
        <f t="shared" si="958"/>
        <v>1900</v>
      </c>
      <c r="BM8101" t="str">
        <f t="shared" si="956"/>
        <v/>
      </c>
    </row>
    <row r="8102" spans="59:65">
      <c r="BG8102" t="str">
        <f t="shared" ca="1" si="952"/>
        <v/>
      </c>
      <c r="BH8102" t="str">
        <f t="shared" si="953"/>
        <v/>
      </c>
      <c r="BI8102" t="str">
        <f t="shared" si="954"/>
        <v/>
      </c>
      <c r="BJ8102" t="str">
        <f t="shared" ca="1" si="955"/>
        <v/>
      </c>
      <c r="BK8102">
        <f t="shared" si="957"/>
        <v>1900</v>
      </c>
      <c r="BL8102">
        <f t="shared" si="958"/>
        <v>1900</v>
      </c>
      <c r="BM8102" t="str">
        <f t="shared" si="956"/>
        <v/>
      </c>
    </row>
    <row r="8103" spans="59:65">
      <c r="BG8103" t="str">
        <f t="shared" ca="1" si="952"/>
        <v/>
      </c>
      <c r="BH8103" t="str">
        <f t="shared" si="953"/>
        <v/>
      </c>
      <c r="BI8103" t="str">
        <f t="shared" si="954"/>
        <v/>
      </c>
      <c r="BJ8103" t="str">
        <f t="shared" ca="1" si="955"/>
        <v/>
      </c>
      <c r="BK8103">
        <f t="shared" si="957"/>
        <v>1900</v>
      </c>
      <c r="BL8103">
        <f t="shared" si="958"/>
        <v>1900</v>
      </c>
      <c r="BM8103" t="str">
        <f t="shared" si="956"/>
        <v/>
      </c>
    </row>
    <row r="8104" spans="59:65">
      <c r="BG8104" t="str">
        <f t="shared" ca="1" si="952"/>
        <v/>
      </c>
      <c r="BH8104" t="str">
        <f t="shared" si="953"/>
        <v/>
      </c>
      <c r="BI8104" t="str">
        <f t="shared" si="954"/>
        <v/>
      </c>
      <c r="BJ8104" t="str">
        <f t="shared" ca="1" si="955"/>
        <v/>
      </c>
      <c r="BK8104">
        <f t="shared" si="957"/>
        <v>1900</v>
      </c>
      <c r="BL8104">
        <f t="shared" si="958"/>
        <v>1900</v>
      </c>
      <c r="BM8104" t="str">
        <f t="shared" si="956"/>
        <v/>
      </c>
    </row>
    <row r="8105" spans="59:65">
      <c r="BG8105" t="str">
        <f t="shared" ca="1" si="952"/>
        <v/>
      </c>
      <c r="BH8105" t="str">
        <f t="shared" si="953"/>
        <v/>
      </c>
      <c r="BI8105" t="str">
        <f t="shared" si="954"/>
        <v/>
      </c>
      <c r="BJ8105" t="str">
        <f t="shared" ca="1" si="955"/>
        <v/>
      </c>
      <c r="BK8105">
        <f t="shared" si="957"/>
        <v>1900</v>
      </c>
      <c r="BL8105">
        <f t="shared" si="958"/>
        <v>1900</v>
      </c>
      <c r="BM8105" t="str">
        <f t="shared" si="956"/>
        <v/>
      </c>
    </row>
    <row r="8106" spans="59:65">
      <c r="BG8106" t="str">
        <f t="shared" ca="1" si="952"/>
        <v/>
      </c>
      <c r="BH8106" t="str">
        <f t="shared" si="953"/>
        <v/>
      </c>
      <c r="BI8106" t="str">
        <f t="shared" si="954"/>
        <v/>
      </c>
      <c r="BJ8106" t="str">
        <f t="shared" ca="1" si="955"/>
        <v/>
      </c>
      <c r="BK8106">
        <f t="shared" si="957"/>
        <v>1900</v>
      </c>
      <c r="BL8106">
        <f t="shared" si="958"/>
        <v>1900</v>
      </c>
      <c r="BM8106" t="str">
        <f t="shared" si="956"/>
        <v/>
      </c>
    </row>
    <row r="8107" spans="59:65">
      <c r="BG8107" t="str">
        <f t="shared" ca="1" si="952"/>
        <v/>
      </c>
      <c r="BH8107" t="str">
        <f t="shared" si="953"/>
        <v/>
      </c>
      <c r="BI8107" t="str">
        <f t="shared" si="954"/>
        <v/>
      </c>
      <c r="BJ8107" t="str">
        <f t="shared" ca="1" si="955"/>
        <v/>
      </c>
      <c r="BK8107">
        <f t="shared" si="957"/>
        <v>1900</v>
      </c>
      <c r="BL8107">
        <f t="shared" si="958"/>
        <v>1900</v>
      </c>
      <c r="BM8107" t="str">
        <f t="shared" si="956"/>
        <v/>
      </c>
    </row>
    <row r="8108" spans="59:65">
      <c r="BG8108" t="str">
        <f t="shared" ca="1" si="952"/>
        <v/>
      </c>
      <c r="BH8108" t="str">
        <f t="shared" si="953"/>
        <v/>
      </c>
      <c r="BI8108" t="str">
        <f t="shared" si="954"/>
        <v/>
      </c>
      <c r="BJ8108" t="str">
        <f t="shared" ca="1" si="955"/>
        <v/>
      </c>
      <c r="BK8108">
        <f t="shared" si="957"/>
        <v>1900</v>
      </c>
      <c r="BL8108">
        <f t="shared" si="958"/>
        <v>1900</v>
      </c>
      <c r="BM8108" t="str">
        <f t="shared" si="956"/>
        <v/>
      </c>
    </row>
    <row r="8109" spans="59:65">
      <c r="BG8109" t="str">
        <f t="shared" ca="1" si="952"/>
        <v/>
      </c>
      <c r="BH8109" t="str">
        <f t="shared" si="953"/>
        <v/>
      </c>
      <c r="BI8109" t="str">
        <f t="shared" si="954"/>
        <v/>
      </c>
      <c r="BJ8109" t="str">
        <f t="shared" ca="1" si="955"/>
        <v/>
      </c>
      <c r="BK8109">
        <f t="shared" si="957"/>
        <v>1900</v>
      </c>
      <c r="BL8109">
        <f t="shared" si="958"/>
        <v>1900</v>
      </c>
      <c r="BM8109" t="str">
        <f t="shared" si="956"/>
        <v/>
      </c>
    </row>
    <row r="8110" spans="59:65">
      <c r="BG8110" t="str">
        <f t="shared" ca="1" si="952"/>
        <v/>
      </c>
      <c r="BH8110" t="str">
        <f t="shared" si="953"/>
        <v/>
      </c>
      <c r="BI8110" t="str">
        <f t="shared" si="954"/>
        <v/>
      </c>
      <c r="BJ8110" t="str">
        <f t="shared" ca="1" si="955"/>
        <v/>
      </c>
      <c r="BK8110">
        <f t="shared" si="957"/>
        <v>1900</v>
      </c>
      <c r="BL8110">
        <f t="shared" si="958"/>
        <v>1900</v>
      </c>
      <c r="BM8110" t="str">
        <f t="shared" si="956"/>
        <v/>
      </c>
    </row>
    <row r="8111" spans="59:65">
      <c r="BG8111" t="str">
        <f t="shared" ca="1" si="952"/>
        <v/>
      </c>
      <c r="BH8111" t="str">
        <f t="shared" si="953"/>
        <v/>
      </c>
      <c r="BI8111" t="str">
        <f t="shared" si="954"/>
        <v/>
      </c>
      <c r="BJ8111" t="str">
        <f t="shared" ca="1" si="955"/>
        <v/>
      </c>
      <c r="BK8111">
        <f t="shared" si="957"/>
        <v>1900</v>
      </c>
      <c r="BL8111">
        <f t="shared" si="958"/>
        <v>1900</v>
      </c>
      <c r="BM8111" t="str">
        <f t="shared" si="956"/>
        <v/>
      </c>
    </row>
    <row r="8112" spans="59:65">
      <c r="BG8112" t="str">
        <f t="shared" ca="1" si="952"/>
        <v/>
      </c>
      <c r="BH8112" t="str">
        <f t="shared" si="953"/>
        <v/>
      </c>
      <c r="BI8112" t="str">
        <f t="shared" si="954"/>
        <v/>
      </c>
      <c r="BJ8112" t="str">
        <f t="shared" ca="1" si="955"/>
        <v/>
      </c>
      <c r="BK8112">
        <f t="shared" si="957"/>
        <v>1900</v>
      </c>
      <c r="BL8112">
        <f t="shared" si="958"/>
        <v>1900</v>
      </c>
      <c r="BM8112" t="str">
        <f t="shared" si="956"/>
        <v/>
      </c>
    </row>
    <row r="8113" spans="59:65">
      <c r="BG8113" t="str">
        <f t="shared" ca="1" si="952"/>
        <v/>
      </c>
      <c r="BH8113" t="str">
        <f t="shared" si="953"/>
        <v/>
      </c>
      <c r="BI8113" t="str">
        <f t="shared" si="954"/>
        <v/>
      </c>
      <c r="BJ8113" t="str">
        <f t="shared" ca="1" si="955"/>
        <v/>
      </c>
      <c r="BK8113">
        <f t="shared" si="957"/>
        <v>1900</v>
      </c>
      <c r="BL8113">
        <f t="shared" si="958"/>
        <v>1900</v>
      </c>
      <c r="BM8113" t="str">
        <f t="shared" si="956"/>
        <v/>
      </c>
    </row>
    <row r="8114" spans="59:65">
      <c r="BG8114" t="str">
        <f t="shared" ca="1" si="952"/>
        <v/>
      </c>
      <c r="BH8114" t="str">
        <f t="shared" si="953"/>
        <v/>
      </c>
      <c r="BI8114" t="str">
        <f t="shared" si="954"/>
        <v/>
      </c>
      <c r="BJ8114" t="str">
        <f t="shared" ca="1" si="955"/>
        <v/>
      </c>
      <c r="BK8114">
        <f t="shared" si="957"/>
        <v>1900</v>
      </c>
      <c r="BL8114">
        <f t="shared" si="958"/>
        <v>1900</v>
      </c>
      <c r="BM8114" t="str">
        <f t="shared" si="956"/>
        <v/>
      </c>
    </row>
    <row r="8115" spans="59:65">
      <c r="BG8115" t="str">
        <f t="shared" ca="1" si="952"/>
        <v/>
      </c>
      <c r="BH8115" t="str">
        <f t="shared" si="953"/>
        <v/>
      </c>
      <c r="BI8115" t="str">
        <f t="shared" si="954"/>
        <v/>
      </c>
      <c r="BJ8115" t="str">
        <f t="shared" ca="1" si="955"/>
        <v/>
      </c>
      <c r="BK8115">
        <f t="shared" si="957"/>
        <v>1900</v>
      </c>
      <c r="BL8115">
        <f t="shared" si="958"/>
        <v>1900</v>
      </c>
      <c r="BM8115" t="str">
        <f t="shared" si="956"/>
        <v/>
      </c>
    </row>
    <row r="8116" spans="59:65">
      <c r="BG8116" t="str">
        <f t="shared" ca="1" si="952"/>
        <v/>
      </c>
      <c r="BH8116" t="str">
        <f t="shared" si="953"/>
        <v/>
      </c>
      <c r="BI8116" t="str">
        <f t="shared" si="954"/>
        <v/>
      </c>
      <c r="BJ8116" t="str">
        <f t="shared" ca="1" si="955"/>
        <v/>
      </c>
      <c r="BK8116">
        <f t="shared" si="957"/>
        <v>1900</v>
      </c>
      <c r="BL8116">
        <f t="shared" si="958"/>
        <v>1900</v>
      </c>
      <c r="BM8116" t="str">
        <f t="shared" si="956"/>
        <v/>
      </c>
    </row>
    <row r="8117" spans="59:65">
      <c r="BG8117" t="str">
        <f t="shared" ca="1" si="952"/>
        <v/>
      </c>
      <c r="BH8117" t="str">
        <f t="shared" si="953"/>
        <v/>
      </c>
      <c r="BI8117" t="str">
        <f t="shared" si="954"/>
        <v/>
      </c>
      <c r="BJ8117" t="str">
        <f t="shared" ca="1" si="955"/>
        <v/>
      </c>
      <c r="BK8117">
        <f t="shared" si="957"/>
        <v>1900</v>
      </c>
      <c r="BL8117">
        <f t="shared" si="958"/>
        <v>1900</v>
      </c>
      <c r="BM8117" t="str">
        <f t="shared" si="956"/>
        <v/>
      </c>
    </row>
    <row r="8118" spans="59:65">
      <c r="BG8118" t="str">
        <f t="shared" ca="1" si="952"/>
        <v/>
      </c>
      <c r="BH8118" t="str">
        <f t="shared" si="953"/>
        <v/>
      </c>
      <c r="BI8118" t="str">
        <f t="shared" si="954"/>
        <v/>
      </c>
      <c r="BJ8118" t="str">
        <f t="shared" ca="1" si="955"/>
        <v/>
      </c>
      <c r="BK8118">
        <f t="shared" si="957"/>
        <v>1900</v>
      </c>
      <c r="BL8118">
        <f t="shared" si="958"/>
        <v>1900</v>
      </c>
      <c r="BM8118" t="str">
        <f t="shared" si="956"/>
        <v/>
      </c>
    </row>
    <row r="8119" spans="59:65">
      <c r="BG8119" t="str">
        <f t="shared" ca="1" si="952"/>
        <v/>
      </c>
      <c r="BH8119" t="str">
        <f t="shared" si="953"/>
        <v/>
      </c>
      <c r="BI8119" t="str">
        <f t="shared" si="954"/>
        <v/>
      </c>
      <c r="BJ8119" t="str">
        <f t="shared" ca="1" si="955"/>
        <v/>
      </c>
      <c r="BK8119">
        <f t="shared" si="957"/>
        <v>1900</v>
      </c>
      <c r="BL8119">
        <f t="shared" si="958"/>
        <v>1900</v>
      </c>
      <c r="BM8119" t="str">
        <f t="shared" si="956"/>
        <v/>
      </c>
    </row>
    <row r="8120" spans="59:65">
      <c r="BG8120" t="str">
        <f t="shared" ca="1" si="952"/>
        <v/>
      </c>
      <c r="BH8120" t="str">
        <f t="shared" si="953"/>
        <v/>
      </c>
      <c r="BI8120" t="str">
        <f t="shared" si="954"/>
        <v/>
      </c>
      <c r="BJ8120" t="str">
        <f t="shared" ca="1" si="955"/>
        <v/>
      </c>
      <c r="BK8120">
        <f t="shared" si="957"/>
        <v>1900</v>
      </c>
      <c r="BL8120">
        <f t="shared" si="958"/>
        <v>1900</v>
      </c>
      <c r="BM8120" t="str">
        <f t="shared" si="956"/>
        <v/>
      </c>
    </row>
    <row r="8121" spans="59:65">
      <c r="BG8121" t="str">
        <f t="shared" ref="BG8121:BG8184" ca="1" si="959">IF(A8121="","",DATEDIF(J8121,TODAY(),"y"))</f>
        <v/>
      </c>
      <c r="BH8121" t="str">
        <f t="shared" ref="BH8121:BH8184" si="960">IF(A8121="","",IF(BG8121&lt;61,"Moins de 61",IF(BG8121&lt;66,"61 à 65",IF(BG8121&lt;71,"66 à 70",IF(BG8121&lt;76,"71 à 75",IF(BG8121&lt;81,"76 à 80",IF(BG8121&lt;86,"81 à 85",IF(BG8121&lt;91,"86 à 90",IF(BG8121&lt;96,"91 à 95",IF(BG8121&lt;101,"96 à 100",IF(BG8121&gt;=101,"101 et plus","")))))))))))</f>
        <v/>
      </c>
      <c r="BI8121" t="str">
        <f t="shared" ref="BI8121:BI8184" si="961">IF(B8121="","",IF(BG8121&lt;66,"Moins de 66",IF(BG8121&lt;71,"66 à 70",IF(BG8121&lt;76,"71 à 75",IF(BG8121&lt;81,"76 à 80",IF(BG8121&gt;=81,"plus de 80",""))))))</f>
        <v/>
      </c>
      <c r="BJ8121" t="str">
        <f t="shared" ref="BJ8121:BJ8184" ca="1" si="962">IF(A8121="","",DATEDIF(L8121,TODAY(),"y"))</f>
        <v/>
      </c>
      <c r="BK8121">
        <f t="shared" si="957"/>
        <v>1900</v>
      </c>
      <c r="BL8121">
        <f t="shared" si="958"/>
        <v>1900</v>
      </c>
      <c r="BM8121" t="str">
        <f t="shared" si="956"/>
        <v/>
      </c>
    </row>
    <row r="8122" spans="59:65">
      <c r="BG8122" t="str">
        <f t="shared" ca="1" si="959"/>
        <v/>
      </c>
      <c r="BH8122" t="str">
        <f t="shared" si="960"/>
        <v/>
      </c>
      <c r="BI8122" t="str">
        <f t="shared" si="961"/>
        <v/>
      </c>
      <c r="BJ8122" t="str">
        <f t="shared" ca="1" si="962"/>
        <v/>
      </c>
      <c r="BK8122">
        <f t="shared" si="957"/>
        <v>1900</v>
      </c>
      <c r="BL8122">
        <f t="shared" si="958"/>
        <v>1900</v>
      </c>
      <c r="BM8122" t="str">
        <f t="shared" si="956"/>
        <v/>
      </c>
    </row>
    <row r="8123" spans="59:65">
      <c r="BG8123" t="str">
        <f t="shared" ca="1" si="959"/>
        <v/>
      </c>
      <c r="BH8123" t="str">
        <f t="shared" si="960"/>
        <v/>
      </c>
      <c r="BI8123" t="str">
        <f t="shared" si="961"/>
        <v/>
      </c>
      <c r="BJ8123" t="str">
        <f t="shared" ca="1" si="962"/>
        <v/>
      </c>
      <c r="BK8123">
        <f t="shared" si="957"/>
        <v>1900</v>
      </c>
      <c r="BL8123">
        <f t="shared" si="958"/>
        <v>1900</v>
      </c>
      <c r="BM8123" t="str">
        <f t="shared" si="956"/>
        <v/>
      </c>
    </row>
    <row r="8124" spans="59:65">
      <c r="BG8124" t="str">
        <f t="shared" ca="1" si="959"/>
        <v/>
      </c>
      <c r="BH8124" t="str">
        <f t="shared" si="960"/>
        <v/>
      </c>
      <c r="BI8124" t="str">
        <f t="shared" si="961"/>
        <v/>
      </c>
      <c r="BJ8124" t="str">
        <f t="shared" ca="1" si="962"/>
        <v/>
      </c>
      <c r="BK8124">
        <f t="shared" si="957"/>
        <v>1900</v>
      </c>
      <c r="BL8124">
        <f t="shared" si="958"/>
        <v>1900</v>
      </c>
      <c r="BM8124" t="str">
        <f t="shared" si="956"/>
        <v/>
      </c>
    </row>
    <row r="8125" spans="59:65">
      <c r="BG8125" t="str">
        <f t="shared" ca="1" si="959"/>
        <v/>
      </c>
      <c r="BH8125" t="str">
        <f t="shared" si="960"/>
        <v/>
      </c>
      <c r="BI8125" t="str">
        <f t="shared" si="961"/>
        <v/>
      </c>
      <c r="BJ8125" t="str">
        <f t="shared" ca="1" si="962"/>
        <v/>
      </c>
      <c r="BK8125">
        <f t="shared" si="957"/>
        <v>1900</v>
      </c>
      <c r="BL8125">
        <f t="shared" si="958"/>
        <v>1900</v>
      </c>
      <c r="BM8125" t="str">
        <f t="shared" si="956"/>
        <v/>
      </c>
    </row>
    <row r="8126" spans="59:65">
      <c r="BG8126" t="str">
        <f t="shared" ca="1" si="959"/>
        <v/>
      </c>
      <c r="BH8126" t="str">
        <f t="shared" si="960"/>
        <v/>
      </c>
      <c r="BI8126" t="str">
        <f t="shared" si="961"/>
        <v/>
      </c>
      <c r="BJ8126" t="str">
        <f t="shared" ca="1" si="962"/>
        <v/>
      </c>
      <c r="BK8126">
        <f t="shared" si="957"/>
        <v>1900</v>
      </c>
      <c r="BL8126">
        <f t="shared" si="958"/>
        <v>1900</v>
      </c>
      <c r="BM8126" t="str">
        <f t="shared" si="956"/>
        <v/>
      </c>
    </row>
    <row r="8127" spans="59:65">
      <c r="BG8127" t="str">
        <f t="shared" ca="1" si="959"/>
        <v/>
      </c>
      <c r="BH8127" t="str">
        <f t="shared" si="960"/>
        <v/>
      </c>
      <c r="BI8127" t="str">
        <f t="shared" si="961"/>
        <v/>
      </c>
      <c r="BJ8127" t="str">
        <f t="shared" ca="1" si="962"/>
        <v/>
      </c>
      <c r="BK8127">
        <f t="shared" si="957"/>
        <v>1900</v>
      </c>
      <c r="BL8127">
        <f t="shared" si="958"/>
        <v>1900</v>
      </c>
      <c r="BM8127" t="str">
        <f t="shared" si="956"/>
        <v/>
      </c>
    </row>
    <row r="8128" spans="59:65">
      <c r="BG8128" t="str">
        <f t="shared" ca="1" si="959"/>
        <v/>
      </c>
      <c r="BH8128" t="str">
        <f t="shared" si="960"/>
        <v/>
      </c>
      <c r="BI8128" t="str">
        <f t="shared" si="961"/>
        <v/>
      </c>
      <c r="BJ8128" t="str">
        <f t="shared" ca="1" si="962"/>
        <v/>
      </c>
      <c r="BK8128">
        <f t="shared" si="957"/>
        <v>1900</v>
      </c>
      <c r="BL8128">
        <f t="shared" si="958"/>
        <v>1900</v>
      </c>
      <c r="BM8128" t="str">
        <f t="shared" si="956"/>
        <v/>
      </c>
    </row>
    <row r="8129" spans="59:65">
      <c r="BG8129" t="str">
        <f t="shared" ca="1" si="959"/>
        <v/>
      </c>
      <c r="BH8129" t="str">
        <f t="shared" si="960"/>
        <v/>
      </c>
      <c r="BI8129" t="str">
        <f t="shared" si="961"/>
        <v/>
      </c>
      <c r="BJ8129" t="str">
        <f t="shared" ca="1" si="962"/>
        <v/>
      </c>
      <c r="BK8129">
        <f t="shared" si="957"/>
        <v>1900</v>
      </c>
      <c r="BL8129">
        <f t="shared" si="958"/>
        <v>1900</v>
      </c>
      <c r="BM8129" t="str">
        <f t="shared" si="956"/>
        <v/>
      </c>
    </row>
    <row r="8130" spans="59:65">
      <c r="BG8130" t="str">
        <f t="shared" ca="1" si="959"/>
        <v/>
      </c>
      <c r="BH8130" t="str">
        <f t="shared" si="960"/>
        <v/>
      </c>
      <c r="BI8130" t="str">
        <f t="shared" si="961"/>
        <v/>
      </c>
      <c r="BJ8130" t="str">
        <f t="shared" ca="1" si="962"/>
        <v/>
      </c>
      <c r="BK8130">
        <f t="shared" si="957"/>
        <v>1900</v>
      </c>
      <c r="BL8130">
        <f t="shared" si="958"/>
        <v>1900</v>
      </c>
      <c r="BM8130" t="str">
        <f t="shared" ref="BM8130:BM8193" si="963">IF(A8130="","",IF(O8130="Adhérent",BG8130,""))</f>
        <v/>
      </c>
    </row>
    <row r="8131" spans="59:65">
      <c r="BG8131" t="str">
        <f t="shared" ca="1" si="959"/>
        <v/>
      </c>
      <c r="BH8131" t="str">
        <f t="shared" si="960"/>
        <v/>
      </c>
      <c r="BI8131" t="str">
        <f t="shared" si="961"/>
        <v/>
      </c>
      <c r="BJ8131" t="str">
        <f t="shared" ca="1" si="962"/>
        <v/>
      </c>
      <c r="BK8131">
        <f t="shared" ref="BK8131:BK8194" si="964">YEAR(L8131)</f>
        <v>1900</v>
      </c>
      <c r="BL8131">
        <f t="shared" ref="BL8131:BL8194" si="965">YEAR(E8131)</f>
        <v>1900</v>
      </c>
      <c r="BM8131" t="str">
        <f t="shared" si="963"/>
        <v/>
      </c>
    </row>
    <row r="8132" spans="59:65">
      <c r="BG8132" t="str">
        <f t="shared" ca="1" si="959"/>
        <v/>
      </c>
      <c r="BH8132" t="str">
        <f t="shared" si="960"/>
        <v/>
      </c>
      <c r="BI8132" t="str">
        <f t="shared" si="961"/>
        <v/>
      </c>
      <c r="BJ8132" t="str">
        <f t="shared" ca="1" si="962"/>
        <v/>
      </c>
      <c r="BK8132">
        <f t="shared" si="964"/>
        <v>1900</v>
      </c>
      <c r="BL8132">
        <f t="shared" si="965"/>
        <v>1900</v>
      </c>
      <c r="BM8132" t="str">
        <f t="shared" si="963"/>
        <v/>
      </c>
    </row>
    <row r="8133" spans="59:65">
      <c r="BG8133" t="str">
        <f t="shared" ca="1" si="959"/>
        <v/>
      </c>
      <c r="BH8133" t="str">
        <f t="shared" si="960"/>
        <v/>
      </c>
      <c r="BI8133" t="str">
        <f t="shared" si="961"/>
        <v/>
      </c>
      <c r="BJ8133" t="str">
        <f t="shared" ca="1" si="962"/>
        <v/>
      </c>
      <c r="BK8133">
        <f t="shared" si="964"/>
        <v>1900</v>
      </c>
      <c r="BL8133">
        <f t="shared" si="965"/>
        <v>1900</v>
      </c>
      <c r="BM8133" t="str">
        <f t="shared" si="963"/>
        <v/>
      </c>
    </row>
    <row r="8134" spans="59:65">
      <c r="BG8134" t="str">
        <f t="shared" ca="1" si="959"/>
        <v/>
      </c>
      <c r="BH8134" t="str">
        <f t="shared" si="960"/>
        <v/>
      </c>
      <c r="BI8134" t="str">
        <f t="shared" si="961"/>
        <v/>
      </c>
      <c r="BJ8134" t="str">
        <f t="shared" ca="1" si="962"/>
        <v/>
      </c>
      <c r="BK8134">
        <f t="shared" si="964"/>
        <v>1900</v>
      </c>
      <c r="BL8134">
        <f t="shared" si="965"/>
        <v>1900</v>
      </c>
      <c r="BM8134" t="str">
        <f t="shared" si="963"/>
        <v/>
      </c>
    </row>
    <row r="8135" spans="59:65">
      <c r="BG8135" t="str">
        <f t="shared" ca="1" si="959"/>
        <v/>
      </c>
      <c r="BH8135" t="str">
        <f t="shared" si="960"/>
        <v/>
      </c>
      <c r="BI8135" t="str">
        <f t="shared" si="961"/>
        <v/>
      </c>
      <c r="BJ8135" t="str">
        <f t="shared" ca="1" si="962"/>
        <v/>
      </c>
      <c r="BK8135">
        <f t="shared" si="964"/>
        <v>1900</v>
      </c>
      <c r="BL8135">
        <f t="shared" si="965"/>
        <v>1900</v>
      </c>
      <c r="BM8135" t="str">
        <f t="shared" si="963"/>
        <v/>
      </c>
    </row>
    <row r="8136" spans="59:65">
      <c r="BG8136" t="str">
        <f t="shared" ca="1" si="959"/>
        <v/>
      </c>
      <c r="BH8136" t="str">
        <f t="shared" si="960"/>
        <v/>
      </c>
      <c r="BI8136" t="str">
        <f t="shared" si="961"/>
        <v/>
      </c>
      <c r="BJ8136" t="str">
        <f t="shared" ca="1" si="962"/>
        <v/>
      </c>
      <c r="BK8136">
        <f t="shared" si="964"/>
        <v>1900</v>
      </c>
      <c r="BL8136">
        <f t="shared" si="965"/>
        <v>1900</v>
      </c>
      <c r="BM8136" t="str">
        <f t="shared" si="963"/>
        <v/>
      </c>
    </row>
    <row r="8137" spans="59:65">
      <c r="BG8137" t="str">
        <f t="shared" ca="1" si="959"/>
        <v/>
      </c>
      <c r="BH8137" t="str">
        <f t="shared" si="960"/>
        <v/>
      </c>
      <c r="BI8137" t="str">
        <f t="shared" si="961"/>
        <v/>
      </c>
      <c r="BJ8137" t="str">
        <f t="shared" ca="1" si="962"/>
        <v/>
      </c>
      <c r="BK8137">
        <f t="shared" si="964"/>
        <v>1900</v>
      </c>
      <c r="BL8137">
        <f t="shared" si="965"/>
        <v>1900</v>
      </c>
      <c r="BM8137" t="str">
        <f t="shared" si="963"/>
        <v/>
      </c>
    </row>
    <row r="8138" spans="59:65">
      <c r="BG8138" t="str">
        <f t="shared" ca="1" si="959"/>
        <v/>
      </c>
      <c r="BH8138" t="str">
        <f t="shared" si="960"/>
        <v/>
      </c>
      <c r="BI8138" t="str">
        <f t="shared" si="961"/>
        <v/>
      </c>
      <c r="BJ8138" t="str">
        <f t="shared" ca="1" si="962"/>
        <v/>
      </c>
      <c r="BK8138">
        <f t="shared" si="964"/>
        <v>1900</v>
      </c>
      <c r="BL8138">
        <f t="shared" si="965"/>
        <v>1900</v>
      </c>
      <c r="BM8138" t="str">
        <f t="shared" si="963"/>
        <v/>
      </c>
    </row>
    <row r="8139" spans="59:65">
      <c r="BG8139" t="str">
        <f t="shared" ca="1" si="959"/>
        <v/>
      </c>
      <c r="BH8139" t="str">
        <f t="shared" si="960"/>
        <v/>
      </c>
      <c r="BI8139" t="str">
        <f t="shared" si="961"/>
        <v/>
      </c>
      <c r="BJ8139" t="str">
        <f t="shared" ca="1" si="962"/>
        <v/>
      </c>
      <c r="BK8139">
        <f t="shared" si="964"/>
        <v>1900</v>
      </c>
      <c r="BL8139">
        <f t="shared" si="965"/>
        <v>1900</v>
      </c>
      <c r="BM8139" t="str">
        <f t="shared" si="963"/>
        <v/>
      </c>
    </row>
    <row r="8140" spans="59:65">
      <c r="BG8140" t="str">
        <f t="shared" ca="1" si="959"/>
        <v/>
      </c>
      <c r="BH8140" t="str">
        <f t="shared" si="960"/>
        <v/>
      </c>
      <c r="BI8140" t="str">
        <f t="shared" si="961"/>
        <v/>
      </c>
      <c r="BJ8140" t="str">
        <f t="shared" ca="1" si="962"/>
        <v/>
      </c>
      <c r="BK8140">
        <f t="shared" si="964"/>
        <v>1900</v>
      </c>
      <c r="BL8140">
        <f t="shared" si="965"/>
        <v>1900</v>
      </c>
      <c r="BM8140" t="str">
        <f t="shared" si="963"/>
        <v/>
      </c>
    </row>
    <row r="8141" spans="59:65">
      <c r="BG8141" t="str">
        <f t="shared" ca="1" si="959"/>
        <v/>
      </c>
      <c r="BH8141" t="str">
        <f t="shared" si="960"/>
        <v/>
      </c>
      <c r="BI8141" t="str">
        <f t="shared" si="961"/>
        <v/>
      </c>
      <c r="BJ8141" t="str">
        <f t="shared" ca="1" si="962"/>
        <v/>
      </c>
      <c r="BK8141">
        <f t="shared" si="964"/>
        <v>1900</v>
      </c>
      <c r="BL8141">
        <f t="shared" si="965"/>
        <v>1900</v>
      </c>
      <c r="BM8141" t="str">
        <f t="shared" si="963"/>
        <v/>
      </c>
    </row>
    <row r="8142" spans="59:65">
      <c r="BG8142" t="str">
        <f t="shared" ca="1" si="959"/>
        <v/>
      </c>
      <c r="BH8142" t="str">
        <f t="shared" si="960"/>
        <v/>
      </c>
      <c r="BI8142" t="str">
        <f t="shared" si="961"/>
        <v/>
      </c>
      <c r="BJ8142" t="str">
        <f t="shared" ca="1" si="962"/>
        <v/>
      </c>
      <c r="BK8142">
        <f t="shared" si="964"/>
        <v>1900</v>
      </c>
      <c r="BL8142">
        <f t="shared" si="965"/>
        <v>1900</v>
      </c>
      <c r="BM8142" t="str">
        <f t="shared" si="963"/>
        <v/>
      </c>
    </row>
    <row r="8143" spans="59:65">
      <c r="BG8143" t="str">
        <f t="shared" ca="1" si="959"/>
        <v/>
      </c>
      <c r="BH8143" t="str">
        <f t="shared" si="960"/>
        <v/>
      </c>
      <c r="BI8143" t="str">
        <f t="shared" si="961"/>
        <v/>
      </c>
      <c r="BJ8143" t="str">
        <f t="shared" ca="1" si="962"/>
        <v/>
      </c>
      <c r="BK8143">
        <f t="shared" si="964"/>
        <v>1900</v>
      </c>
      <c r="BL8143">
        <f t="shared" si="965"/>
        <v>1900</v>
      </c>
      <c r="BM8143" t="str">
        <f t="shared" si="963"/>
        <v/>
      </c>
    </row>
    <row r="8144" spans="59:65">
      <c r="BG8144" t="str">
        <f t="shared" ca="1" si="959"/>
        <v/>
      </c>
      <c r="BH8144" t="str">
        <f t="shared" si="960"/>
        <v/>
      </c>
      <c r="BI8144" t="str">
        <f t="shared" si="961"/>
        <v/>
      </c>
      <c r="BJ8144" t="str">
        <f t="shared" ca="1" si="962"/>
        <v/>
      </c>
      <c r="BK8144">
        <f t="shared" si="964"/>
        <v>1900</v>
      </c>
      <c r="BL8144">
        <f t="shared" si="965"/>
        <v>1900</v>
      </c>
      <c r="BM8144" t="str">
        <f t="shared" si="963"/>
        <v/>
      </c>
    </row>
    <row r="8145" spans="59:65">
      <c r="BG8145" t="str">
        <f t="shared" ca="1" si="959"/>
        <v/>
      </c>
      <c r="BH8145" t="str">
        <f t="shared" si="960"/>
        <v/>
      </c>
      <c r="BI8145" t="str">
        <f t="shared" si="961"/>
        <v/>
      </c>
      <c r="BJ8145" t="str">
        <f t="shared" ca="1" si="962"/>
        <v/>
      </c>
      <c r="BK8145">
        <f t="shared" si="964"/>
        <v>1900</v>
      </c>
      <c r="BL8145">
        <f t="shared" si="965"/>
        <v>1900</v>
      </c>
      <c r="BM8145" t="str">
        <f t="shared" si="963"/>
        <v/>
      </c>
    </row>
    <row r="8146" spans="59:65">
      <c r="BG8146" t="str">
        <f t="shared" ca="1" si="959"/>
        <v/>
      </c>
      <c r="BH8146" t="str">
        <f t="shared" si="960"/>
        <v/>
      </c>
      <c r="BI8146" t="str">
        <f t="shared" si="961"/>
        <v/>
      </c>
      <c r="BJ8146" t="str">
        <f t="shared" ca="1" si="962"/>
        <v/>
      </c>
      <c r="BK8146">
        <f t="shared" si="964"/>
        <v>1900</v>
      </c>
      <c r="BL8146">
        <f t="shared" si="965"/>
        <v>1900</v>
      </c>
      <c r="BM8146" t="str">
        <f t="shared" si="963"/>
        <v/>
      </c>
    </row>
    <row r="8147" spans="59:65">
      <c r="BG8147" t="str">
        <f t="shared" ca="1" si="959"/>
        <v/>
      </c>
      <c r="BH8147" t="str">
        <f t="shared" si="960"/>
        <v/>
      </c>
      <c r="BI8147" t="str">
        <f t="shared" si="961"/>
        <v/>
      </c>
      <c r="BJ8147" t="str">
        <f t="shared" ca="1" si="962"/>
        <v/>
      </c>
      <c r="BK8147">
        <f t="shared" si="964"/>
        <v>1900</v>
      </c>
      <c r="BL8147">
        <f t="shared" si="965"/>
        <v>1900</v>
      </c>
      <c r="BM8147" t="str">
        <f t="shared" si="963"/>
        <v/>
      </c>
    </row>
    <row r="8148" spans="59:65">
      <c r="BG8148" t="str">
        <f t="shared" ca="1" si="959"/>
        <v/>
      </c>
      <c r="BH8148" t="str">
        <f t="shared" si="960"/>
        <v/>
      </c>
      <c r="BI8148" t="str">
        <f t="shared" si="961"/>
        <v/>
      </c>
      <c r="BJ8148" t="str">
        <f t="shared" ca="1" si="962"/>
        <v/>
      </c>
      <c r="BK8148">
        <f t="shared" si="964"/>
        <v>1900</v>
      </c>
      <c r="BL8148">
        <f t="shared" si="965"/>
        <v>1900</v>
      </c>
      <c r="BM8148" t="str">
        <f t="shared" si="963"/>
        <v/>
      </c>
    </row>
    <row r="8149" spans="59:65">
      <c r="BG8149" t="str">
        <f t="shared" ca="1" si="959"/>
        <v/>
      </c>
      <c r="BH8149" t="str">
        <f t="shared" si="960"/>
        <v/>
      </c>
      <c r="BI8149" t="str">
        <f t="shared" si="961"/>
        <v/>
      </c>
      <c r="BJ8149" t="str">
        <f t="shared" ca="1" si="962"/>
        <v/>
      </c>
      <c r="BK8149">
        <f t="shared" si="964"/>
        <v>1900</v>
      </c>
      <c r="BL8149">
        <f t="shared" si="965"/>
        <v>1900</v>
      </c>
      <c r="BM8149" t="str">
        <f t="shared" si="963"/>
        <v/>
      </c>
    </row>
    <row r="8150" spans="59:65">
      <c r="BG8150" t="str">
        <f t="shared" ca="1" si="959"/>
        <v/>
      </c>
      <c r="BH8150" t="str">
        <f t="shared" si="960"/>
        <v/>
      </c>
      <c r="BI8150" t="str">
        <f t="shared" si="961"/>
        <v/>
      </c>
      <c r="BJ8150" t="str">
        <f t="shared" ca="1" si="962"/>
        <v/>
      </c>
      <c r="BK8150">
        <f t="shared" si="964"/>
        <v>1900</v>
      </c>
      <c r="BL8150">
        <f t="shared" si="965"/>
        <v>1900</v>
      </c>
      <c r="BM8150" t="str">
        <f t="shared" si="963"/>
        <v/>
      </c>
    </row>
    <row r="8151" spans="59:65">
      <c r="BG8151" t="str">
        <f t="shared" ca="1" si="959"/>
        <v/>
      </c>
      <c r="BH8151" t="str">
        <f t="shared" si="960"/>
        <v/>
      </c>
      <c r="BI8151" t="str">
        <f t="shared" si="961"/>
        <v/>
      </c>
      <c r="BJ8151" t="str">
        <f t="shared" ca="1" si="962"/>
        <v/>
      </c>
      <c r="BK8151">
        <f t="shared" si="964"/>
        <v>1900</v>
      </c>
      <c r="BL8151">
        <f t="shared" si="965"/>
        <v>1900</v>
      </c>
      <c r="BM8151" t="str">
        <f t="shared" si="963"/>
        <v/>
      </c>
    </row>
    <row r="8152" spans="59:65">
      <c r="BG8152" t="str">
        <f t="shared" ca="1" si="959"/>
        <v/>
      </c>
      <c r="BH8152" t="str">
        <f t="shared" si="960"/>
        <v/>
      </c>
      <c r="BI8152" t="str">
        <f t="shared" si="961"/>
        <v/>
      </c>
      <c r="BJ8152" t="str">
        <f t="shared" ca="1" si="962"/>
        <v/>
      </c>
      <c r="BK8152">
        <f t="shared" si="964"/>
        <v>1900</v>
      </c>
      <c r="BL8152">
        <f t="shared" si="965"/>
        <v>1900</v>
      </c>
      <c r="BM8152" t="str">
        <f t="shared" si="963"/>
        <v/>
      </c>
    </row>
    <row r="8153" spans="59:65">
      <c r="BG8153" t="str">
        <f t="shared" ca="1" si="959"/>
        <v/>
      </c>
      <c r="BH8153" t="str">
        <f t="shared" si="960"/>
        <v/>
      </c>
      <c r="BI8153" t="str">
        <f t="shared" si="961"/>
        <v/>
      </c>
      <c r="BJ8153" t="str">
        <f t="shared" ca="1" si="962"/>
        <v/>
      </c>
      <c r="BK8153">
        <f t="shared" si="964"/>
        <v>1900</v>
      </c>
      <c r="BL8153">
        <f t="shared" si="965"/>
        <v>1900</v>
      </c>
      <c r="BM8153" t="str">
        <f t="shared" si="963"/>
        <v/>
      </c>
    </row>
    <row r="8154" spans="59:65">
      <c r="BG8154" t="str">
        <f t="shared" ca="1" si="959"/>
        <v/>
      </c>
      <c r="BH8154" t="str">
        <f t="shared" si="960"/>
        <v/>
      </c>
      <c r="BI8154" t="str">
        <f t="shared" si="961"/>
        <v/>
      </c>
      <c r="BJ8154" t="str">
        <f t="shared" ca="1" si="962"/>
        <v/>
      </c>
      <c r="BK8154">
        <f t="shared" si="964"/>
        <v>1900</v>
      </c>
      <c r="BL8154">
        <f t="shared" si="965"/>
        <v>1900</v>
      </c>
      <c r="BM8154" t="str">
        <f t="shared" si="963"/>
        <v/>
      </c>
    </row>
    <row r="8155" spans="59:65">
      <c r="BG8155" t="str">
        <f t="shared" ca="1" si="959"/>
        <v/>
      </c>
      <c r="BH8155" t="str">
        <f t="shared" si="960"/>
        <v/>
      </c>
      <c r="BI8155" t="str">
        <f t="shared" si="961"/>
        <v/>
      </c>
      <c r="BJ8155" t="str">
        <f t="shared" ca="1" si="962"/>
        <v/>
      </c>
      <c r="BK8155">
        <f t="shared" si="964"/>
        <v>1900</v>
      </c>
      <c r="BL8155">
        <f t="shared" si="965"/>
        <v>1900</v>
      </c>
      <c r="BM8155" t="str">
        <f t="shared" si="963"/>
        <v/>
      </c>
    </row>
    <row r="8156" spans="59:65">
      <c r="BG8156" t="str">
        <f t="shared" ca="1" si="959"/>
        <v/>
      </c>
      <c r="BH8156" t="str">
        <f t="shared" si="960"/>
        <v/>
      </c>
      <c r="BI8156" t="str">
        <f t="shared" si="961"/>
        <v/>
      </c>
      <c r="BJ8156" t="str">
        <f t="shared" ca="1" si="962"/>
        <v/>
      </c>
      <c r="BK8156">
        <f t="shared" si="964"/>
        <v>1900</v>
      </c>
      <c r="BL8156">
        <f t="shared" si="965"/>
        <v>1900</v>
      </c>
      <c r="BM8156" t="str">
        <f t="shared" si="963"/>
        <v/>
      </c>
    </row>
    <row r="8157" spans="59:65">
      <c r="BG8157" t="str">
        <f t="shared" ca="1" si="959"/>
        <v/>
      </c>
      <c r="BH8157" t="str">
        <f t="shared" si="960"/>
        <v/>
      </c>
      <c r="BI8157" t="str">
        <f t="shared" si="961"/>
        <v/>
      </c>
      <c r="BJ8157" t="str">
        <f t="shared" ca="1" si="962"/>
        <v/>
      </c>
      <c r="BK8157">
        <f t="shared" si="964"/>
        <v>1900</v>
      </c>
      <c r="BL8157">
        <f t="shared" si="965"/>
        <v>1900</v>
      </c>
      <c r="BM8157" t="str">
        <f t="shared" si="963"/>
        <v/>
      </c>
    </row>
    <row r="8158" spans="59:65">
      <c r="BG8158" t="str">
        <f t="shared" ca="1" si="959"/>
        <v/>
      </c>
      <c r="BH8158" t="str">
        <f t="shared" si="960"/>
        <v/>
      </c>
      <c r="BI8158" t="str">
        <f t="shared" si="961"/>
        <v/>
      </c>
      <c r="BJ8158" t="str">
        <f t="shared" ca="1" si="962"/>
        <v/>
      </c>
      <c r="BK8158">
        <f t="shared" si="964"/>
        <v>1900</v>
      </c>
      <c r="BL8158">
        <f t="shared" si="965"/>
        <v>1900</v>
      </c>
      <c r="BM8158" t="str">
        <f t="shared" si="963"/>
        <v/>
      </c>
    </row>
    <row r="8159" spans="59:65">
      <c r="BG8159" t="str">
        <f t="shared" ca="1" si="959"/>
        <v/>
      </c>
      <c r="BH8159" t="str">
        <f t="shared" si="960"/>
        <v/>
      </c>
      <c r="BI8159" t="str">
        <f t="shared" si="961"/>
        <v/>
      </c>
      <c r="BJ8159" t="str">
        <f t="shared" ca="1" si="962"/>
        <v/>
      </c>
      <c r="BK8159">
        <f t="shared" si="964"/>
        <v>1900</v>
      </c>
      <c r="BL8159">
        <f t="shared" si="965"/>
        <v>1900</v>
      </c>
      <c r="BM8159" t="str">
        <f t="shared" si="963"/>
        <v/>
      </c>
    </row>
    <row r="8160" spans="59:65">
      <c r="BG8160" t="str">
        <f t="shared" ca="1" si="959"/>
        <v/>
      </c>
      <c r="BH8160" t="str">
        <f t="shared" si="960"/>
        <v/>
      </c>
      <c r="BI8160" t="str">
        <f t="shared" si="961"/>
        <v/>
      </c>
      <c r="BJ8160" t="str">
        <f t="shared" ca="1" si="962"/>
        <v/>
      </c>
      <c r="BK8160">
        <f t="shared" si="964"/>
        <v>1900</v>
      </c>
      <c r="BL8160">
        <f t="shared" si="965"/>
        <v>1900</v>
      </c>
      <c r="BM8160" t="str">
        <f t="shared" si="963"/>
        <v/>
      </c>
    </row>
    <row r="8161" spans="59:65">
      <c r="BG8161" t="str">
        <f t="shared" ca="1" si="959"/>
        <v/>
      </c>
      <c r="BH8161" t="str">
        <f t="shared" si="960"/>
        <v/>
      </c>
      <c r="BI8161" t="str">
        <f t="shared" si="961"/>
        <v/>
      </c>
      <c r="BJ8161" t="str">
        <f t="shared" ca="1" si="962"/>
        <v/>
      </c>
      <c r="BK8161">
        <f t="shared" si="964"/>
        <v>1900</v>
      </c>
      <c r="BL8161">
        <f t="shared" si="965"/>
        <v>1900</v>
      </c>
      <c r="BM8161" t="str">
        <f t="shared" si="963"/>
        <v/>
      </c>
    </row>
    <row r="8162" spans="59:65">
      <c r="BG8162" t="str">
        <f t="shared" ca="1" si="959"/>
        <v/>
      </c>
      <c r="BH8162" t="str">
        <f t="shared" si="960"/>
        <v/>
      </c>
      <c r="BI8162" t="str">
        <f t="shared" si="961"/>
        <v/>
      </c>
      <c r="BJ8162" t="str">
        <f t="shared" ca="1" si="962"/>
        <v/>
      </c>
      <c r="BK8162">
        <f t="shared" si="964"/>
        <v>1900</v>
      </c>
      <c r="BL8162">
        <f t="shared" si="965"/>
        <v>1900</v>
      </c>
      <c r="BM8162" t="str">
        <f t="shared" si="963"/>
        <v/>
      </c>
    </row>
    <row r="8163" spans="59:65">
      <c r="BG8163" t="str">
        <f t="shared" ca="1" si="959"/>
        <v/>
      </c>
      <c r="BH8163" t="str">
        <f t="shared" si="960"/>
        <v/>
      </c>
      <c r="BI8163" t="str">
        <f t="shared" si="961"/>
        <v/>
      </c>
      <c r="BJ8163" t="str">
        <f t="shared" ca="1" si="962"/>
        <v/>
      </c>
      <c r="BK8163">
        <f t="shared" si="964"/>
        <v>1900</v>
      </c>
      <c r="BL8163">
        <f t="shared" si="965"/>
        <v>1900</v>
      </c>
      <c r="BM8163" t="str">
        <f t="shared" si="963"/>
        <v/>
      </c>
    </row>
    <row r="8164" spans="59:65">
      <c r="BG8164" t="str">
        <f t="shared" ca="1" si="959"/>
        <v/>
      </c>
      <c r="BH8164" t="str">
        <f t="shared" si="960"/>
        <v/>
      </c>
      <c r="BI8164" t="str">
        <f t="shared" si="961"/>
        <v/>
      </c>
      <c r="BJ8164" t="str">
        <f t="shared" ca="1" si="962"/>
        <v/>
      </c>
      <c r="BK8164">
        <f t="shared" si="964"/>
        <v>1900</v>
      </c>
      <c r="BL8164">
        <f t="shared" si="965"/>
        <v>1900</v>
      </c>
      <c r="BM8164" t="str">
        <f t="shared" si="963"/>
        <v/>
      </c>
    </row>
    <row r="8165" spans="59:65">
      <c r="BG8165" t="str">
        <f t="shared" ca="1" si="959"/>
        <v/>
      </c>
      <c r="BH8165" t="str">
        <f t="shared" si="960"/>
        <v/>
      </c>
      <c r="BI8165" t="str">
        <f t="shared" si="961"/>
        <v/>
      </c>
      <c r="BJ8165" t="str">
        <f t="shared" ca="1" si="962"/>
        <v/>
      </c>
      <c r="BK8165">
        <f t="shared" si="964"/>
        <v>1900</v>
      </c>
      <c r="BL8165">
        <f t="shared" si="965"/>
        <v>1900</v>
      </c>
      <c r="BM8165" t="str">
        <f t="shared" si="963"/>
        <v/>
      </c>
    </row>
    <row r="8166" spans="59:65">
      <c r="BG8166" t="str">
        <f t="shared" ca="1" si="959"/>
        <v/>
      </c>
      <c r="BH8166" t="str">
        <f t="shared" si="960"/>
        <v/>
      </c>
      <c r="BI8166" t="str">
        <f t="shared" si="961"/>
        <v/>
      </c>
      <c r="BJ8166" t="str">
        <f t="shared" ca="1" si="962"/>
        <v/>
      </c>
      <c r="BK8166">
        <f t="shared" si="964"/>
        <v>1900</v>
      </c>
      <c r="BL8166">
        <f t="shared" si="965"/>
        <v>1900</v>
      </c>
      <c r="BM8166" t="str">
        <f t="shared" si="963"/>
        <v/>
      </c>
    </row>
    <row r="8167" spans="59:65">
      <c r="BG8167" t="str">
        <f t="shared" ca="1" si="959"/>
        <v/>
      </c>
      <c r="BH8167" t="str">
        <f t="shared" si="960"/>
        <v/>
      </c>
      <c r="BI8167" t="str">
        <f t="shared" si="961"/>
        <v/>
      </c>
      <c r="BJ8167" t="str">
        <f t="shared" ca="1" si="962"/>
        <v/>
      </c>
      <c r="BK8167">
        <f t="shared" si="964"/>
        <v>1900</v>
      </c>
      <c r="BL8167">
        <f t="shared" si="965"/>
        <v>1900</v>
      </c>
      <c r="BM8167" t="str">
        <f t="shared" si="963"/>
        <v/>
      </c>
    </row>
    <row r="8168" spans="59:65">
      <c r="BG8168" t="str">
        <f t="shared" ca="1" si="959"/>
        <v/>
      </c>
      <c r="BH8168" t="str">
        <f t="shared" si="960"/>
        <v/>
      </c>
      <c r="BI8168" t="str">
        <f t="shared" si="961"/>
        <v/>
      </c>
      <c r="BJ8168" t="str">
        <f t="shared" ca="1" si="962"/>
        <v/>
      </c>
      <c r="BK8168">
        <f t="shared" si="964"/>
        <v>1900</v>
      </c>
      <c r="BL8168">
        <f t="shared" si="965"/>
        <v>1900</v>
      </c>
      <c r="BM8168" t="str">
        <f t="shared" si="963"/>
        <v/>
      </c>
    </row>
    <row r="8169" spans="59:65">
      <c r="BG8169" t="str">
        <f t="shared" ca="1" si="959"/>
        <v/>
      </c>
      <c r="BH8169" t="str">
        <f t="shared" si="960"/>
        <v/>
      </c>
      <c r="BI8169" t="str">
        <f t="shared" si="961"/>
        <v/>
      </c>
      <c r="BJ8169" t="str">
        <f t="shared" ca="1" si="962"/>
        <v/>
      </c>
      <c r="BK8169">
        <f t="shared" si="964"/>
        <v>1900</v>
      </c>
      <c r="BL8169">
        <f t="shared" si="965"/>
        <v>1900</v>
      </c>
      <c r="BM8169" t="str">
        <f t="shared" si="963"/>
        <v/>
      </c>
    </row>
    <row r="8170" spans="59:65">
      <c r="BG8170" t="str">
        <f t="shared" ca="1" si="959"/>
        <v/>
      </c>
      <c r="BH8170" t="str">
        <f t="shared" si="960"/>
        <v/>
      </c>
      <c r="BI8170" t="str">
        <f t="shared" si="961"/>
        <v/>
      </c>
      <c r="BJ8170" t="str">
        <f t="shared" ca="1" si="962"/>
        <v/>
      </c>
      <c r="BK8170">
        <f t="shared" si="964"/>
        <v>1900</v>
      </c>
      <c r="BL8170">
        <f t="shared" si="965"/>
        <v>1900</v>
      </c>
      <c r="BM8170" t="str">
        <f t="shared" si="963"/>
        <v/>
      </c>
    </row>
    <row r="8171" spans="59:65">
      <c r="BG8171" t="str">
        <f t="shared" ca="1" si="959"/>
        <v/>
      </c>
      <c r="BH8171" t="str">
        <f t="shared" si="960"/>
        <v/>
      </c>
      <c r="BI8171" t="str">
        <f t="shared" si="961"/>
        <v/>
      </c>
      <c r="BJ8171" t="str">
        <f t="shared" ca="1" si="962"/>
        <v/>
      </c>
      <c r="BK8171">
        <f t="shared" si="964"/>
        <v>1900</v>
      </c>
      <c r="BL8171">
        <f t="shared" si="965"/>
        <v>1900</v>
      </c>
      <c r="BM8171" t="str">
        <f t="shared" si="963"/>
        <v/>
      </c>
    </row>
    <row r="8172" spans="59:65">
      <c r="BG8172" t="str">
        <f t="shared" ca="1" si="959"/>
        <v/>
      </c>
      <c r="BH8172" t="str">
        <f t="shared" si="960"/>
        <v/>
      </c>
      <c r="BI8172" t="str">
        <f t="shared" si="961"/>
        <v/>
      </c>
      <c r="BJ8172" t="str">
        <f t="shared" ca="1" si="962"/>
        <v/>
      </c>
      <c r="BK8172">
        <f t="shared" si="964"/>
        <v>1900</v>
      </c>
      <c r="BL8172">
        <f t="shared" si="965"/>
        <v>1900</v>
      </c>
      <c r="BM8172" t="str">
        <f t="shared" si="963"/>
        <v/>
      </c>
    </row>
    <row r="8173" spans="59:65">
      <c r="BG8173" t="str">
        <f t="shared" ca="1" si="959"/>
        <v/>
      </c>
      <c r="BH8173" t="str">
        <f t="shared" si="960"/>
        <v/>
      </c>
      <c r="BI8173" t="str">
        <f t="shared" si="961"/>
        <v/>
      </c>
      <c r="BJ8173" t="str">
        <f t="shared" ca="1" si="962"/>
        <v/>
      </c>
      <c r="BK8173">
        <f t="shared" si="964"/>
        <v>1900</v>
      </c>
      <c r="BL8173">
        <f t="shared" si="965"/>
        <v>1900</v>
      </c>
      <c r="BM8173" t="str">
        <f t="shared" si="963"/>
        <v/>
      </c>
    </row>
    <row r="8174" spans="59:65">
      <c r="BG8174" t="str">
        <f t="shared" ca="1" si="959"/>
        <v/>
      </c>
      <c r="BH8174" t="str">
        <f t="shared" si="960"/>
        <v/>
      </c>
      <c r="BI8174" t="str">
        <f t="shared" si="961"/>
        <v/>
      </c>
      <c r="BJ8174" t="str">
        <f t="shared" ca="1" si="962"/>
        <v/>
      </c>
      <c r="BK8174">
        <f t="shared" si="964"/>
        <v>1900</v>
      </c>
      <c r="BL8174">
        <f t="shared" si="965"/>
        <v>1900</v>
      </c>
      <c r="BM8174" t="str">
        <f t="shared" si="963"/>
        <v/>
      </c>
    </row>
    <row r="8175" spans="59:65">
      <c r="BG8175" t="str">
        <f t="shared" ca="1" si="959"/>
        <v/>
      </c>
      <c r="BH8175" t="str">
        <f t="shared" si="960"/>
        <v/>
      </c>
      <c r="BI8175" t="str">
        <f t="shared" si="961"/>
        <v/>
      </c>
      <c r="BJ8175" t="str">
        <f t="shared" ca="1" si="962"/>
        <v/>
      </c>
      <c r="BK8175">
        <f t="shared" si="964"/>
        <v>1900</v>
      </c>
      <c r="BL8175">
        <f t="shared" si="965"/>
        <v>1900</v>
      </c>
      <c r="BM8175" t="str">
        <f t="shared" si="963"/>
        <v/>
      </c>
    </row>
    <row r="8176" spans="59:65">
      <c r="BG8176" t="str">
        <f t="shared" ca="1" si="959"/>
        <v/>
      </c>
      <c r="BH8176" t="str">
        <f t="shared" si="960"/>
        <v/>
      </c>
      <c r="BI8176" t="str">
        <f t="shared" si="961"/>
        <v/>
      </c>
      <c r="BJ8176" t="str">
        <f t="shared" ca="1" si="962"/>
        <v/>
      </c>
      <c r="BK8176">
        <f t="shared" si="964"/>
        <v>1900</v>
      </c>
      <c r="BL8176">
        <f t="shared" si="965"/>
        <v>1900</v>
      </c>
      <c r="BM8176" t="str">
        <f t="shared" si="963"/>
        <v/>
      </c>
    </row>
    <row r="8177" spans="59:65">
      <c r="BG8177" t="str">
        <f t="shared" ca="1" si="959"/>
        <v/>
      </c>
      <c r="BH8177" t="str">
        <f t="shared" si="960"/>
        <v/>
      </c>
      <c r="BI8177" t="str">
        <f t="shared" si="961"/>
        <v/>
      </c>
      <c r="BJ8177" t="str">
        <f t="shared" ca="1" si="962"/>
        <v/>
      </c>
      <c r="BK8177">
        <f t="shared" si="964"/>
        <v>1900</v>
      </c>
      <c r="BL8177">
        <f t="shared" si="965"/>
        <v>1900</v>
      </c>
      <c r="BM8177" t="str">
        <f t="shared" si="963"/>
        <v/>
      </c>
    </row>
    <row r="8178" spans="59:65">
      <c r="BG8178" t="str">
        <f t="shared" ca="1" si="959"/>
        <v/>
      </c>
      <c r="BH8178" t="str">
        <f t="shared" si="960"/>
        <v/>
      </c>
      <c r="BI8178" t="str">
        <f t="shared" si="961"/>
        <v/>
      </c>
      <c r="BJ8178" t="str">
        <f t="shared" ca="1" si="962"/>
        <v/>
      </c>
      <c r="BK8178">
        <f t="shared" si="964"/>
        <v>1900</v>
      </c>
      <c r="BL8178">
        <f t="shared" si="965"/>
        <v>1900</v>
      </c>
      <c r="BM8178" t="str">
        <f t="shared" si="963"/>
        <v/>
      </c>
    </row>
    <row r="8179" spans="59:65">
      <c r="BG8179" t="str">
        <f t="shared" ca="1" si="959"/>
        <v/>
      </c>
      <c r="BH8179" t="str">
        <f t="shared" si="960"/>
        <v/>
      </c>
      <c r="BI8179" t="str">
        <f t="shared" si="961"/>
        <v/>
      </c>
      <c r="BJ8179" t="str">
        <f t="shared" ca="1" si="962"/>
        <v/>
      </c>
      <c r="BK8179">
        <f t="shared" si="964"/>
        <v>1900</v>
      </c>
      <c r="BL8179">
        <f t="shared" si="965"/>
        <v>1900</v>
      </c>
      <c r="BM8179" t="str">
        <f t="shared" si="963"/>
        <v/>
      </c>
    </row>
    <row r="8180" spans="59:65">
      <c r="BG8180" t="str">
        <f t="shared" ca="1" si="959"/>
        <v/>
      </c>
      <c r="BH8180" t="str">
        <f t="shared" si="960"/>
        <v/>
      </c>
      <c r="BI8180" t="str">
        <f t="shared" si="961"/>
        <v/>
      </c>
      <c r="BJ8180" t="str">
        <f t="shared" ca="1" si="962"/>
        <v/>
      </c>
      <c r="BK8180">
        <f t="shared" si="964"/>
        <v>1900</v>
      </c>
      <c r="BL8180">
        <f t="shared" si="965"/>
        <v>1900</v>
      </c>
      <c r="BM8180" t="str">
        <f t="shared" si="963"/>
        <v/>
      </c>
    </row>
    <row r="8181" spans="59:65">
      <c r="BG8181" t="str">
        <f t="shared" ca="1" si="959"/>
        <v/>
      </c>
      <c r="BH8181" t="str">
        <f t="shared" si="960"/>
        <v/>
      </c>
      <c r="BI8181" t="str">
        <f t="shared" si="961"/>
        <v/>
      </c>
      <c r="BJ8181" t="str">
        <f t="shared" ca="1" si="962"/>
        <v/>
      </c>
      <c r="BK8181">
        <f t="shared" si="964"/>
        <v>1900</v>
      </c>
      <c r="BL8181">
        <f t="shared" si="965"/>
        <v>1900</v>
      </c>
      <c r="BM8181" t="str">
        <f t="shared" si="963"/>
        <v/>
      </c>
    </row>
    <row r="8182" spans="59:65">
      <c r="BG8182" t="str">
        <f t="shared" ca="1" si="959"/>
        <v/>
      </c>
      <c r="BH8182" t="str">
        <f t="shared" si="960"/>
        <v/>
      </c>
      <c r="BI8182" t="str">
        <f t="shared" si="961"/>
        <v/>
      </c>
      <c r="BJ8182" t="str">
        <f t="shared" ca="1" si="962"/>
        <v/>
      </c>
      <c r="BK8182">
        <f t="shared" si="964"/>
        <v>1900</v>
      </c>
      <c r="BL8182">
        <f t="shared" si="965"/>
        <v>1900</v>
      </c>
      <c r="BM8182" t="str">
        <f t="shared" si="963"/>
        <v/>
      </c>
    </row>
    <row r="8183" spans="59:65">
      <c r="BG8183" t="str">
        <f t="shared" ca="1" si="959"/>
        <v/>
      </c>
      <c r="BH8183" t="str">
        <f t="shared" si="960"/>
        <v/>
      </c>
      <c r="BI8183" t="str">
        <f t="shared" si="961"/>
        <v/>
      </c>
      <c r="BJ8183" t="str">
        <f t="shared" ca="1" si="962"/>
        <v/>
      </c>
      <c r="BK8183">
        <f t="shared" si="964"/>
        <v>1900</v>
      </c>
      <c r="BL8183">
        <f t="shared" si="965"/>
        <v>1900</v>
      </c>
      <c r="BM8183" t="str">
        <f t="shared" si="963"/>
        <v/>
      </c>
    </row>
    <row r="8184" spans="59:65">
      <c r="BG8184" t="str">
        <f t="shared" ca="1" si="959"/>
        <v/>
      </c>
      <c r="BH8184" t="str">
        <f t="shared" si="960"/>
        <v/>
      </c>
      <c r="BI8184" t="str">
        <f t="shared" si="961"/>
        <v/>
      </c>
      <c r="BJ8184" t="str">
        <f t="shared" ca="1" si="962"/>
        <v/>
      </c>
      <c r="BK8184">
        <f t="shared" si="964"/>
        <v>1900</v>
      </c>
      <c r="BL8184">
        <f t="shared" si="965"/>
        <v>1900</v>
      </c>
      <c r="BM8184" t="str">
        <f t="shared" si="963"/>
        <v/>
      </c>
    </row>
    <row r="8185" spans="59:65">
      <c r="BG8185" t="str">
        <f t="shared" ref="BG8185:BG8248" ca="1" si="966">IF(A8185="","",DATEDIF(J8185,TODAY(),"y"))</f>
        <v/>
      </c>
      <c r="BH8185" t="str">
        <f t="shared" ref="BH8185:BH8248" si="967">IF(A8185="","",IF(BG8185&lt;61,"Moins de 61",IF(BG8185&lt;66,"61 à 65",IF(BG8185&lt;71,"66 à 70",IF(BG8185&lt;76,"71 à 75",IF(BG8185&lt;81,"76 à 80",IF(BG8185&lt;86,"81 à 85",IF(BG8185&lt;91,"86 à 90",IF(BG8185&lt;96,"91 à 95",IF(BG8185&lt;101,"96 à 100",IF(BG8185&gt;=101,"101 et plus","")))))))))))</f>
        <v/>
      </c>
      <c r="BI8185" t="str">
        <f t="shared" ref="BI8185:BI8248" si="968">IF(B8185="","",IF(BG8185&lt;66,"Moins de 66",IF(BG8185&lt;71,"66 à 70",IF(BG8185&lt;76,"71 à 75",IF(BG8185&lt;81,"76 à 80",IF(BG8185&gt;=81,"plus de 80",""))))))</f>
        <v/>
      </c>
      <c r="BJ8185" t="str">
        <f t="shared" ref="BJ8185:BJ8248" ca="1" si="969">IF(A8185="","",DATEDIF(L8185,TODAY(),"y"))</f>
        <v/>
      </c>
      <c r="BK8185">
        <f t="shared" si="964"/>
        <v>1900</v>
      </c>
      <c r="BL8185">
        <f t="shared" si="965"/>
        <v>1900</v>
      </c>
      <c r="BM8185" t="str">
        <f t="shared" si="963"/>
        <v/>
      </c>
    </row>
    <row r="8186" spans="59:65">
      <c r="BG8186" t="str">
        <f t="shared" ca="1" si="966"/>
        <v/>
      </c>
      <c r="BH8186" t="str">
        <f t="shared" si="967"/>
        <v/>
      </c>
      <c r="BI8186" t="str">
        <f t="shared" si="968"/>
        <v/>
      </c>
      <c r="BJ8186" t="str">
        <f t="shared" ca="1" si="969"/>
        <v/>
      </c>
      <c r="BK8186">
        <f t="shared" si="964"/>
        <v>1900</v>
      </c>
      <c r="BL8186">
        <f t="shared" si="965"/>
        <v>1900</v>
      </c>
      <c r="BM8186" t="str">
        <f t="shared" si="963"/>
        <v/>
      </c>
    </row>
    <row r="8187" spans="59:65">
      <c r="BG8187" t="str">
        <f t="shared" ca="1" si="966"/>
        <v/>
      </c>
      <c r="BH8187" t="str">
        <f t="shared" si="967"/>
        <v/>
      </c>
      <c r="BI8187" t="str">
        <f t="shared" si="968"/>
        <v/>
      </c>
      <c r="BJ8187" t="str">
        <f t="shared" ca="1" si="969"/>
        <v/>
      </c>
      <c r="BK8187">
        <f t="shared" si="964"/>
        <v>1900</v>
      </c>
      <c r="BL8187">
        <f t="shared" si="965"/>
        <v>1900</v>
      </c>
      <c r="BM8187" t="str">
        <f t="shared" si="963"/>
        <v/>
      </c>
    </row>
    <row r="8188" spans="59:65">
      <c r="BG8188" t="str">
        <f t="shared" ca="1" si="966"/>
        <v/>
      </c>
      <c r="BH8188" t="str">
        <f t="shared" si="967"/>
        <v/>
      </c>
      <c r="BI8188" t="str">
        <f t="shared" si="968"/>
        <v/>
      </c>
      <c r="BJ8188" t="str">
        <f t="shared" ca="1" si="969"/>
        <v/>
      </c>
      <c r="BK8188">
        <f t="shared" si="964"/>
        <v>1900</v>
      </c>
      <c r="BL8188">
        <f t="shared" si="965"/>
        <v>1900</v>
      </c>
      <c r="BM8188" t="str">
        <f t="shared" si="963"/>
        <v/>
      </c>
    </row>
    <row r="8189" spans="59:65">
      <c r="BG8189" t="str">
        <f t="shared" ca="1" si="966"/>
        <v/>
      </c>
      <c r="BH8189" t="str">
        <f t="shared" si="967"/>
        <v/>
      </c>
      <c r="BI8189" t="str">
        <f t="shared" si="968"/>
        <v/>
      </c>
      <c r="BJ8189" t="str">
        <f t="shared" ca="1" si="969"/>
        <v/>
      </c>
      <c r="BK8189">
        <f t="shared" si="964"/>
        <v>1900</v>
      </c>
      <c r="BL8189">
        <f t="shared" si="965"/>
        <v>1900</v>
      </c>
      <c r="BM8189" t="str">
        <f t="shared" si="963"/>
        <v/>
      </c>
    </row>
    <row r="8190" spans="59:65">
      <c r="BG8190" t="str">
        <f t="shared" ca="1" si="966"/>
        <v/>
      </c>
      <c r="BH8190" t="str">
        <f t="shared" si="967"/>
        <v/>
      </c>
      <c r="BI8190" t="str">
        <f t="shared" si="968"/>
        <v/>
      </c>
      <c r="BJ8190" t="str">
        <f t="shared" ca="1" si="969"/>
        <v/>
      </c>
      <c r="BK8190">
        <f t="shared" si="964"/>
        <v>1900</v>
      </c>
      <c r="BL8190">
        <f t="shared" si="965"/>
        <v>1900</v>
      </c>
      <c r="BM8190" t="str">
        <f t="shared" si="963"/>
        <v/>
      </c>
    </row>
    <row r="8191" spans="59:65">
      <c r="BG8191" t="str">
        <f t="shared" ca="1" si="966"/>
        <v/>
      </c>
      <c r="BH8191" t="str">
        <f t="shared" si="967"/>
        <v/>
      </c>
      <c r="BI8191" t="str">
        <f t="shared" si="968"/>
        <v/>
      </c>
      <c r="BJ8191" t="str">
        <f t="shared" ca="1" si="969"/>
        <v/>
      </c>
      <c r="BK8191">
        <f t="shared" si="964"/>
        <v>1900</v>
      </c>
      <c r="BL8191">
        <f t="shared" si="965"/>
        <v>1900</v>
      </c>
      <c r="BM8191" t="str">
        <f t="shared" si="963"/>
        <v/>
      </c>
    </row>
    <row r="8192" spans="59:65">
      <c r="BG8192" t="str">
        <f t="shared" ca="1" si="966"/>
        <v/>
      </c>
      <c r="BH8192" t="str">
        <f t="shared" si="967"/>
        <v/>
      </c>
      <c r="BI8192" t="str">
        <f t="shared" si="968"/>
        <v/>
      </c>
      <c r="BJ8192" t="str">
        <f t="shared" ca="1" si="969"/>
        <v/>
      </c>
      <c r="BK8192">
        <f t="shared" si="964"/>
        <v>1900</v>
      </c>
      <c r="BL8192">
        <f t="shared" si="965"/>
        <v>1900</v>
      </c>
      <c r="BM8192" t="str">
        <f t="shared" si="963"/>
        <v/>
      </c>
    </row>
    <row r="8193" spans="59:65">
      <c r="BG8193" t="str">
        <f t="shared" ca="1" si="966"/>
        <v/>
      </c>
      <c r="BH8193" t="str">
        <f t="shared" si="967"/>
        <v/>
      </c>
      <c r="BI8193" t="str">
        <f t="shared" si="968"/>
        <v/>
      </c>
      <c r="BJ8193" t="str">
        <f t="shared" ca="1" si="969"/>
        <v/>
      </c>
      <c r="BK8193">
        <f t="shared" si="964"/>
        <v>1900</v>
      </c>
      <c r="BL8193">
        <f t="shared" si="965"/>
        <v>1900</v>
      </c>
      <c r="BM8193" t="str">
        <f t="shared" si="963"/>
        <v/>
      </c>
    </row>
    <row r="8194" spans="59:65">
      <c r="BG8194" t="str">
        <f t="shared" ca="1" si="966"/>
        <v/>
      </c>
      <c r="BH8194" t="str">
        <f t="shared" si="967"/>
        <v/>
      </c>
      <c r="BI8194" t="str">
        <f t="shared" si="968"/>
        <v/>
      </c>
      <c r="BJ8194" t="str">
        <f t="shared" ca="1" si="969"/>
        <v/>
      </c>
      <c r="BK8194">
        <f t="shared" si="964"/>
        <v>1900</v>
      </c>
      <c r="BL8194">
        <f t="shared" si="965"/>
        <v>1900</v>
      </c>
      <c r="BM8194" t="str">
        <f t="shared" ref="BM8194:BM8257" si="970">IF(A8194="","",IF(O8194="Adhérent",BG8194,""))</f>
        <v/>
      </c>
    </row>
    <row r="8195" spans="59:65">
      <c r="BG8195" t="str">
        <f t="shared" ca="1" si="966"/>
        <v/>
      </c>
      <c r="BH8195" t="str">
        <f t="shared" si="967"/>
        <v/>
      </c>
      <c r="BI8195" t="str">
        <f t="shared" si="968"/>
        <v/>
      </c>
      <c r="BJ8195" t="str">
        <f t="shared" ca="1" si="969"/>
        <v/>
      </c>
      <c r="BK8195">
        <f t="shared" ref="BK8195:BK8258" si="971">YEAR(L8195)</f>
        <v>1900</v>
      </c>
      <c r="BL8195">
        <f t="shared" ref="BL8195:BL8258" si="972">YEAR(E8195)</f>
        <v>1900</v>
      </c>
      <c r="BM8195" t="str">
        <f t="shared" si="970"/>
        <v/>
      </c>
    </row>
    <row r="8196" spans="59:65">
      <c r="BG8196" t="str">
        <f t="shared" ca="1" si="966"/>
        <v/>
      </c>
      <c r="BH8196" t="str">
        <f t="shared" si="967"/>
        <v/>
      </c>
      <c r="BI8196" t="str">
        <f t="shared" si="968"/>
        <v/>
      </c>
      <c r="BJ8196" t="str">
        <f t="shared" ca="1" si="969"/>
        <v/>
      </c>
      <c r="BK8196">
        <f t="shared" si="971"/>
        <v>1900</v>
      </c>
      <c r="BL8196">
        <f t="shared" si="972"/>
        <v>1900</v>
      </c>
      <c r="BM8196" t="str">
        <f t="shared" si="970"/>
        <v/>
      </c>
    </row>
    <row r="8197" spans="59:65">
      <c r="BG8197" t="str">
        <f t="shared" ca="1" si="966"/>
        <v/>
      </c>
      <c r="BH8197" t="str">
        <f t="shared" si="967"/>
        <v/>
      </c>
      <c r="BI8197" t="str">
        <f t="shared" si="968"/>
        <v/>
      </c>
      <c r="BJ8197" t="str">
        <f t="shared" ca="1" si="969"/>
        <v/>
      </c>
      <c r="BK8197">
        <f t="shared" si="971"/>
        <v>1900</v>
      </c>
      <c r="BL8197">
        <f t="shared" si="972"/>
        <v>1900</v>
      </c>
      <c r="BM8197" t="str">
        <f t="shared" si="970"/>
        <v/>
      </c>
    </row>
    <row r="8198" spans="59:65">
      <c r="BG8198" t="str">
        <f t="shared" ca="1" si="966"/>
        <v/>
      </c>
      <c r="BH8198" t="str">
        <f t="shared" si="967"/>
        <v/>
      </c>
      <c r="BI8198" t="str">
        <f t="shared" si="968"/>
        <v/>
      </c>
      <c r="BJ8198" t="str">
        <f t="shared" ca="1" si="969"/>
        <v/>
      </c>
      <c r="BK8198">
        <f t="shared" si="971"/>
        <v>1900</v>
      </c>
      <c r="BL8198">
        <f t="shared" si="972"/>
        <v>1900</v>
      </c>
      <c r="BM8198" t="str">
        <f t="shared" si="970"/>
        <v/>
      </c>
    </row>
    <row r="8199" spans="59:65">
      <c r="BG8199" t="str">
        <f t="shared" ca="1" si="966"/>
        <v/>
      </c>
      <c r="BH8199" t="str">
        <f t="shared" si="967"/>
        <v/>
      </c>
      <c r="BI8199" t="str">
        <f t="shared" si="968"/>
        <v/>
      </c>
      <c r="BJ8199" t="str">
        <f t="shared" ca="1" si="969"/>
        <v/>
      </c>
      <c r="BK8199">
        <f t="shared" si="971"/>
        <v>1900</v>
      </c>
      <c r="BL8199">
        <f t="shared" si="972"/>
        <v>1900</v>
      </c>
      <c r="BM8199" t="str">
        <f t="shared" si="970"/>
        <v/>
      </c>
    </row>
    <row r="8200" spans="59:65">
      <c r="BG8200" t="str">
        <f t="shared" ca="1" si="966"/>
        <v/>
      </c>
      <c r="BH8200" t="str">
        <f t="shared" si="967"/>
        <v/>
      </c>
      <c r="BI8200" t="str">
        <f t="shared" si="968"/>
        <v/>
      </c>
      <c r="BJ8200" t="str">
        <f t="shared" ca="1" si="969"/>
        <v/>
      </c>
      <c r="BK8200">
        <f t="shared" si="971"/>
        <v>1900</v>
      </c>
      <c r="BL8200">
        <f t="shared" si="972"/>
        <v>1900</v>
      </c>
      <c r="BM8200" t="str">
        <f t="shared" si="970"/>
        <v/>
      </c>
    </row>
    <row r="8201" spans="59:65">
      <c r="BG8201" t="str">
        <f t="shared" ca="1" si="966"/>
        <v/>
      </c>
      <c r="BH8201" t="str">
        <f t="shared" si="967"/>
        <v/>
      </c>
      <c r="BI8201" t="str">
        <f t="shared" si="968"/>
        <v/>
      </c>
      <c r="BJ8201" t="str">
        <f t="shared" ca="1" si="969"/>
        <v/>
      </c>
      <c r="BK8201">
        <f t="shared" si="971"/>
        <v>1900</v>
      </c>
      <c r="BL8201">
        <f t="shared" si="972"/>
        <v>1900</v>
      </c>
      <c r="BM8201" t="str">
        <f t="shared" si="970"/>
        <v/>
      </c>
    </row>
    <row r="8202" spans="59:65">
      <c r="BG8202" t="str">
        <f t="shared" ca="1" si="966"/>
        <v/>
      </c>
      <c r="BH8202" t="str">
        <f t="shared" si="967"/>
        <v/>
      </c>
      <c r="BI8202" t="str">
        <f t="shared" si="968"/>
        <v/>
      </c>
      <c r="BJ8202" t="str">
        <f t="shared" ca="1" si="969"/>
        <v/>
      </c>
      <c r="BK8202">
        <f t="shared" si="971"/>
        <v>1900</v>
      </c>
      <c r="BL8202">
        <f t="shared" si="972"/>
        <v>1900</v>
      </c>
      <c r="BM8202" t="str">
        <f t="shared" si="970"/>
        <v/>
      </c>
    </row>
    <row r="8203" spans="59:65">
      <c r="BG8203" t="str">
        <f t="shared" ca="1" si="966"/>
        <v/>
      </c>
      <c r="BH8203" t="str">
        <f t="shared" si="967"/>
        <v/>
      </c>
      <c r="BI8203" t="str">
        <f t="shared" si="968"/>
        <v/>
      </c>
      <c r="BJ8203" t="str">
        <f t="shared" ca="1" si="969"/>
        <v/>
      </c>
      <c r="BK8203">
        <f t="shared" si="971"/>
        <v>1900</v>
      </c>
      <c r="BL8203">
        <f t="shared" si="972"/>
        <v>1900</v>
      </c>
      <c r="BM8203" t="str">
        <f t="shared" si="970"/>
        <v/>
      </c>
    </row>
    <row r="8204" spans="59:65">
      <c r="BG8204" t="str">
        <f t="shared" ca="1" si="966"/>
        <v/>
      </c>
      <c r="BH8204" t="str">
        <f t="shared" si="967"/>
        <v/>
      </c>
      <c r="BI8204" t="str">
        <f t="shared" si="968"/>
        <v/>
      </c>
      <c r="BJ8204" t="str">
        <f t="shared" ca="1" si="969"/>
        <v/>
      </c>
      <c r="BK8204">
        <f t="shared" si="971"/>
        <v>1900</v>
      </c>
      <c r="BL8204">
        <f t="shared" si="972"/>
        <v>1900</v>
      </c>
      <c r="BM8204" t="str">
        <f t="shared" si="970"/>
        <v/>
      </c>
    </row>
    <row r="8205" spans="59:65">
      <c r="BG8205" t="str">
        <f t="shared" ca="1" si="966"/>
        <v/>
      </c>
      <c r="BH8205" t="str">
        <f t="shared" si="967"/>
        <v/>
      </c>
      <c r="BI8205" t="str">
        <f t="shared" si="968"/>
        <v/>
      </c>
      <c r="BJ8205" t="str">
        <f t="shared" ca="1" si="969"/>
        <v/>
      </c>
      <c r="BK8205">
        <f t="shared" si="971"/>
        <v>1900</v>
      </c>
      <c r="BL8205">
        <f t="shared" si="972"/>
        <v>1900</v>
      </c>
      <c r="BM8205" t="str">
        <f t="shared" si="970"/>
        <v/>
      </c>
    </row>
    <row r="8206" spans="59:65">
      <c r="BG8206" t="str">
        <f t="shared" ca="1" si="966"/>
        <v/>
      </c>
      <c r="BH8206" t="str">
        <f t="shared" si="967"/>
        <v/>
      </c>
      <c r="BI8206" t="str">
        <f t="shared" si="968"/>
        <v/>
      </c>
      <c r="BJ8206" t="str">
        <f t="shared" ca="1" si="969"/>
        <v/>
      </c>
      <c r="BK8206">
        <f t="shared" si="971"/>
        <v>1900</v>
      </c>
      <c r="BL8206">
        <f t="shared" si="972"/>
        <v>1900</v>
      </c>
      <c r="BM8206" t="str">
        <f t="shared" si="970"/>
        <v/>
      </c>
    </row>
    <row r="8207" spans="59:65">
      <c r="BG8207" t="str">
        <f t="shared" ca="1" si="966"/>
        <v/>
      </c>
      <c r="BH8207" t="str">
        <f t="shared" si="967"/>
        <v/>
      </c>
      <c r="BI8207" t="str">
        <f t="shared" si="968"/>
        <v/>
      </c>
      <c r="BJ8207" t="str">
        <f t="shared" ca="1" si="969"/>
        <v/>
      </c>
      <c r="BK8207">
        <f t="shared" si="971"/>
        <v>1900</v>
      </c>
      <c r="BL8207">
        <f t="shared" si="972"/>
        <v>1900</v>
      </c>
      <c r="BM8207" t="str">
        <f t="shared" si="970"/>
        <v/>
      </c>
    </row>
    <row r="8208" spans="59:65">
      <c r="BG8208" t="str">
        <f t="shared" ca="1" si="966"/>
        <v/>
      </c>
      <c r="BH8208" t="str">
        <f t="shared" si="967"/>
        <v/>
      </c>
      <c r="BI8208" t="str">
        <f t="shared" si="968"/>
        <v/>
      </c>
      <c r="BJ8208" t="str">
        <f t="shared" ca="1" si="969"/>
        <v/>
      </c>
      <c r="BK8208">
        <f t="shared" si="971"/>
        <v>1900</v>
      </c>
      <c r="BL8208">
        <f t="shared" si="972"/>
        <v>1900</v>
      </c>
      <c r="BM8208" t="str">
        <f t="shared" si="970"/>
        <v/>
      </c>
    </row>
    <row r="8209" spans="59:65">
      <c r="BG8209" t="str">
        <f t="shared" ca="1" si="966"/>
        <v/>
      </c>
      <c r="BH8209" t="str">
        <f t="shared" si="967"/>
        <v/>
      </c>
      <c r="BI8209" t="str">
        <f t="shared" si="968"/>
        <v/>
      </c>
      <c r="BJ8209" t="str">
        <f t="shared" ca="1" si="969"/>
        <v/>
      </c>
      <c r="BK8209">
        <f t="shared" si="971"/>
        <v>1900</v>
      </c>
      <c r="BL8209">
        <f t="shared" si="972"/>
        <v>1900</v>
      </c>
      <c r="BM8209" t="str">
        <f t="shared" si="970"/>
        <v/>
      </c>
    </row>
    <row r="8210" spans="59:65">
      <c r="BG8210" t="str">
        <f t="shared" ca="1" si="966"/>
        <v/>
      </c>
      <c r="BH8210" t="str">
        <f t="shared" si="967"/>
        <v/>
      </c>
      <c r="BI8210" t="str">
        <f t="shared" si="968"/>
        <v/>
      </c>
      <c r="BJ8210" t="str">
        <f t="shared" ca="1" si="969"/>
        <v/>
      </c>
      <c r="BK8210">
        <f t="shared" si="971"/>
        <v>1900</v>
      </c>
      <c r="BL8210">
        <f t="shared" si="972"/>
        <v>1900</v>
      </c>
      <c r="BM8210" t="str">
        <f t="shared" si="970"/>
        <v/>
      </c>
    </row>
    <row r="8211" spans="59:65">
      <c r="BG8211" t="str">
        <f t="shared" ca="1" si="966"/>
        <v/>
      </c>
      <c r="BH8211" t="str">
        <f t="shared" si="967"/>
        <v/>
      </c>
      <c r="BI8211" t="str">
        <f t="shared" si="968"/>
        <v/>
      </c>
      <c r="BJ8211" t="str">
        <f t="shared" ca="1" si="969"/>
        <v/>
      </c>
      <c r="BK8211">
        <f t="shared" si="971"/>
        <v>1900</v>
      </c>
      <c r="BL8211">
        <f t="shared" si="972"/>
        <v>1900</v>
      </c>
      <c r="BM8211" t="str">
        <f t="shared" si="970"/>
        <v/>
      </c>
    </row>
    <row r="8212" spans="59:65">
      <c r="BG8212" t="str">
        <f t="shared" ca="1" si="966"/>
        <v/>
      </c>
      <c r="BH8212" t="str">
        <f t="shared" si="967"/>
        <v/>
      </c>
      <c r="BI8212" t="str">
        <f t="shared" si="968"/>
        <v/>
      </c>
      <c r="BJ8212" t="str">
        <f t="shared" ca="1" si="969"/>
        <v/>
      </c>
      <c r="BK8212">
        <f t="shared" si="971"/>
        <v>1900</v>
      </c>
      <c r="BL8212">
        <f t="shared" si="972"/>
        <v>1900</v>
      </c>
      <c r="BM8212" t="str">
        <f t="shared" si="970"/>
        <v/>
      </c>
    </row>
    <row r="8213" spans="59:65">
      <c r="BG8213" t="str">
        <f t="shared" ca="1" si="966"/>
        <v/>
      </c>
      <c r="BH8213" t="str">
        <f t="shared" si="967"/>
        <v/>
      </c>
      <c r="BI8213" t="str">
        <f t="shared" si="968"/>
        <v/>
      </c>
      <c r="BJ8213" t="str">
        <f t="shared" ca="1" si="969"/>
        <v/>
      </c>
      <c r="BK8213">
        <f t="shared" si="971"/>
        <v>1900</v>
      </c>
      <c r="BL8213">
        <f t="shared" si="972"/>
        <v>1900</v>
      </c>
      <c r="BM8213" t="str">
        <f t="shared" si="970"/>
        <v/>
      </c>
    </row>
    <row r="8214" spans="59:65">
      <c r="BG8214" t="str">
        <f t="shared" ca="1" si="966"/>
        <v/>
      </c>
      <c r="BH8214" t="str">
        <f t="shared" si="967"/>
        <v/>
      </c>
      <c r="BI8214" t="str">
        <f t="shared" si="968"/>
        <v/>
      </c>
      <c r="BJ8214" t="str">
        <f t="shared" ca="1" si="969"/>
        <v/>
      </c>
      <c r="BK8214">
        <f t="shared" si="971"/>
        <v>1900</v>
      </c>
      <c r="BL8214">
        <f t="shared" si="972"/>
        <v>1900</v>
      </c>
      <c r="BM8214" t="str">
        <f t="shared" si="970"/>
        <v/>
      </c>
    </row>
    <row r="8215" spans="59:65">
      <c r="BG8215" t="str">
        <f t="shared" ca="1" si="966"/>
        <v/>
      </c>
      <c r="BH8215" t="str">
        <f t="shared" si="967"/>
        <v/>
      </c>
      <c r="BI8215" t="str">
        <f t="shared" si="968"/>
        <v/>
      </c>
      <c r="BJ8215" t="str">
        <f t="shared" ca="1" si="969"/>
        <v/>
      </c>
      <c r="BK8215">
        <f t="shared" si="971"/>
        <v>1900</v>
      </c>
      <c r="BL8215">
        <f t="shared" si="972"/>
        <v>1900</v>
      </c>
      <c r="BM8215" t="str">
        <f t="shared" si="970"/>
        <v/>
      </c>
    </row>
    <row r="8216" spans="59:65">
      <c r="BG8216" t="str">
        <f t="shared" ca="1" si="966"/>
        <v/>
      </c>
      <c r="BH8216" t="str">
        <f t="shared" si="967"/>
        <v/>
      </c>
      <c r="BI8216" t="str">
        <f t="shared" si="968"/>
        <v/>
      </c>
      <c r="BJ8216" t="str">
        <f t="shared" ca="1" si="969"/>
        <v/>
      </c>
      <c r="BK8216">
        <f t="shared" si="971"/>
        <v>1900</v>
      </c>
      <c r="BL8216">
        <f t="shared" si="972"/>
        <v>1900</v>
      </c>
      <c r="BM8216" t="str">
        <f t="shared" si="970"/>
        <v/>
      </c>
    </row>
    <row r="8217" spans="59:65">
      <c r="BG8217" t="str">
        <f t="shared" ca="1" si="966"/>
        <v/>
      </c>
      <c r="BH8217" t="str">
        <f t="shared" si="967"/>
        <v/>
      </c>
      <c r="BI8217" t="str">
        <f t="shared" si="968"/>
        <v/>
      </c>
      <c r="BJ8217" t="str">
        <f t="shared" ca="1" si="969"/>
        <v/>
      </c>
      <c r="BK8217">
        <f t="shared" si="971"/>
        <v>1900</v>
      </c>
      <c r="BL8217">
        <f t="shared" si="972"/>
        <v>1900</v>
      </c>
      <c r="BM8217" t="str">
        <f t="shared" si="970"/>
        <v/>
      </c>
    </row>
    <row r="8218" spans="59:65">
      <c r="BG8218" t="str">
        <f t="shared" ca="1" si="966"/>
        <v/>
      </c>
      <c r="BH8218" t="str">
        <f t="shared" si="967"/>
        <v/>
      </c>
      <c r="BI8218" t="str">
        <f t="shared" si="968"/>
        <v/>
      </c>
      <c r="BJ8218" t="str">
        <f t="shared" ca="1" si="969"/>
        <v/>
      </c>
      <c r="BK8218">
        <f t="shared" si="971"/>
        <v>1900</v>
      </c>
      <c r="BL8218">
        <f t="shared" si="972"/>
        <v>1900</v>
      </c>
      <c r="BM8218" t="str">
        <f t="shared" si="970"/>
        <v/>
      </c>
    </row>
    <row r="8219" spans="59:65">
      <c r="BG8219" t="str">
        <f t="shared" ca="1" si="966"/>
        <v/>
      </c>
      <c r="BH8219" t="str">
        <f t="shared" si="967"/>
        <v/>
      </c>
      <c r="BI8219" t="str">
        <f t="shared" si="968"/>
        <v/>
      </c>
      <c r="BJ8219" t="str">
        <f t="shared" ca="1" si="969"/>
        <v/>
      </c>
      <c r="BK8219">
        <f t="shared" si="971"/>
        <v>1900</v>
      </c>
      <c r="BL8219">
        <f t="shared" si="972"/>
        <v>1900</v>
      </c>
      <c r="BM8219" t="str">
        <f t="shared" si="970"/>
        <v/>
      </c>
    </row>
    <row r="8220" spans="59:65">
      <c r="BG8220" t="str">
        <f t="shared" ca="1" si="966"/>
        <v/>
      </c>
      <c r="BH8220" t="str">
        <f t="shared" si="967"/>
        <v/>
      </c>
      <c r="BI8220" t="str">
        <f t="shared" si="968"/>
        <v/>
      </c>
      <c r="BJ8220" t="str">
        <f t="shared" ca="1" si="969"/>
        <v/>
      </c>
      <c r="BK8220">
        <f t="shared" si="971"/>
        <v>1900</v>
      </c>
      <c r="BL8220">
        <f t="shared" si="972"/>
        <v>1900</v>
      </c>
      <c r="BM8220" t="str">
        <f t="shared" si="970"/>
        <v/>
      </c>
    </row>
    <row r="8221" spans="59:65">
      <c r="BG8221" t="str">
        <f t="shared" ca="1" si="966"/>
        <v/>
      </c>
      <c r="BH8221" t="str">
        <f t="shared" si="967"/>
        <v/>
      </c>
      <c r="BI8221" t="str">
        <f t="shared" si="968"/>
        <v/>
      </c>
      <c r="BJ8221" t="str">
        <f t="shared" ca="1" si="969"/>
        <v/>
      </c>
      <c r="BK8221">
        <f t="shared" si="971"/>
        <v>1900</v>
      </c>
      <c r="BL8221">
        <f t="shared" si="972"/>
        <v>1900</v>
      </c>
      <c r="BM8221" t="str">
        <f t="shared" si="970"/>
        <v/>
      </c>
    </row>
    <row r="8222" spans="59:65">
      <c r="BG8222" t="str">
        <f t="shared" ca="1" si="966"/>
        <v/>
      </c>
      <c r="BH8222" t="str">
        <f t="shared" si="967"/>
        <v/>
      </c>
      <c r="BI8222" t="str">
        <f t="shared" si="968"/>
        <v/>
      </c>
      <c r="BJ8222" t="str">
        <f t="shared" ca="1" si="969"/>
        <v/>
      </c>
      <c r="BK8222">
        <f t="shared" si="971"/>
        <v>1900</v>
      </c>
      <c r="BL8222">
        <f t="shared" si="972"/>
        <v>1900</v>
      </c>
      <c r="BM8222" t="str">
        <f t="shared" si="970"/>
        <v/>
      </c>
    </row>
    <row r="8223" spans="59:65">
      <c r="BG8223" t="str">
        <f t="shared" ca="1" si="966"/>
        <v/>
      </c>
      <c r="BH8223" t="str">
        <f t="shared" si="967"/>
        <v/>
      </c>
      <c r="BI8223" t="str">
        <f t="shared" si="968"/>
        <v/>
      </c>
      <c r="BJ8223" t="str">
        <f t="shared" ca="1" si="969"/>
        <v/>
      </c>
      <c r="BK8223">
        <f t="shared" si="971"/>
        <v>1900</v>
      </c>
      <c r="BL8223">
        <f t="shared" si="972"/>
        <v>1900</v>
      </c>
      <c r="BM8223" t="str">
        <f t="shared" si="970"/>
        <v/>
      </c>
    </row>
    <row r="8224" spans="59:65">
      <c r="BG8224" t="str">
        <f t="shared" ca="1" si="966"/>
        <v/>
      </c>
      <c r="BH8224" t="str">
        <f t="shared" si="967"/>
        <v/>
      </c>
      <c r="BI8224" t="str">
        <f t="shared" si="968"/>
        <v/>
      </c>
      <c r="BJ8224" t="str">
        <f t="shared" ca="1" si="969"/>
        <v/>
      </c>
      <c r="BK8224">
        <f t="shared" si="971"/>
        <v>1900</v>
      </c>
      <c r="BL8224">
        <f t="shared" si="972"/>
        <v>1900</v>
      </c>
      <c r="BM8224" t="str">
        <f t="shared" si="970"/>
        <v/>
      </c>
    </row>
    <row r="8225" spans="59:65">
      <c r="BG8225" t="str">
        <f t="shared" ca="1" si="966"/>
        <v/>
      </c>
      <c r="BH8225" t="str">
        <f t="shared" si="967"/>
        <v/>
      </c>
      <c r="BI8225" t="str">
        <f t="shared" si="968"/>
        <v/>
      </c>
      <c r="BJ8225" t="str">
        <f t="shared" ca="1" si="969"/>
        <v/>
      </c>
      <c r="BK8225">
        <f t="shared" si="971"/>
        <v>1900</v>
      </c>
      <c r="BL8225">
        <f t="shared" si="972"/>
        <v>1900</v>
      </c>
      <c r="BM8225" t="str">
        <f t="shared" si="970"/>
        <v/>
      </c>
    </row>
    <row r="8226" spans="59:65">
      <c r="BG8226" t="str">
        <f t="shared" ca="1" si="966"/>
        <v/>
      </c>
      <c r="BH8226" t="str">
        <f t="shared" si="967"/>
        <v/>
      </c>
      <c r="BI8226" t="str">
        <f t="shared" si="968"/>
        <v/>
      </c>
      <c r="BJ8226" t="str">
        <f t="shared" ca="1" si="969"/>
        <v/>
      </c>
      <c r="BK8226">
        <f t="shared" si="971"/>
        <v>1900</v>
      </c>
      <c r="BL8226">
        <f t="shared" si="972"/>
        <v>1900</v>
      </c>
      <c r="BM8226" t="str">
        <f t="shared" si="970"/>
        <v/>
      </c>
    </row>
    <row r="8227" spans="59:65">
      <c r="BG8227" t="str">
        <f t="shared" ca="1" si="966"/>
        <v/>
      </c>
      <c r="BH8227" t="str">
        <f t="shared" si="967"/>
        <v/>
      </c>
      <c r="BI8227" t="str">
        <f t="shared" si="968"/>
        <v/>
      </c>
      <c r="BJ8227" t="str">
        <f t="shared" ca="1" si="969"/>
        <v/>
      </c>
      <c r="BK8227">
        <f t="shared" si="971"/>
        <v>1900</v>
      </c>
      <c r="BL8227">
        <f t="shared" si="972"/>
        <v>1900</v>
      </c>
      <c r="BM8227" t="str">
        <f t="shared" si="970"/>
        <v/>
      </c>
    </row>
    <row r="8228" spans="59:65">
      <c r="BG8228" t="str">
        <f t="shared" ca="1" si="966"/>
        <v/>
      </c>
      <c r="BH8228" t="str">
        <f t="shared" si="967"/>
        <v/>
      </c>
      <c r="BI8228" t="str">
        <f t="shared" si="968"/>
        <v/>
      </c>
      <c r="BJ8228" t="str">
        <f t="shared" ca="1" si="969"/>
        <v/>
      </c>
      <c r="BK8228">
        <f t="shared" si="971"/>
        <v>1900</v>
      </c>
      <c r="BL8228">
        <f t="shared" si="972"/>
        <v>1900</v>
      </c>
      <c r="BM8228" t="str">
        <f t="shared" si="970"/>
        <v/>
      </c>
    </row>
    <row r="8229" spans="59:65">
      <c r="BG8229" t="str">
        <f t="shared" ca="1" si="966"/>
        <v/>
      </c>
      <c r="BH8229" t="str">
        <f t="shared" si="967"/>
        <v/>
      </c>
      <c r="BI8229" t="str">
        <f t="shared" si="968"/>
        <v/>
      </c>
      <c r="BJ8229" t="str">
        <f t="shared" ca="1" si="969"/>
        <v/>
      </c>
      <c r="BK8229">
        <f t="shared" si="971"/>
        <v>1900</v>
      </c>
      <c r="BL8229">
        <f t="shared" si="972"/>
        <v>1900</v>
      </c>
      <c r="BM8229" t="str">
        <f t="shared" si="970"/>
        <v/>
      </c>
    </row>
    <row r="8230" spans="59:65">
      <c r="BG8230" t="str">
        <f t="shared" ca="1" si="966"/>
        <v/>
      </c>
      <c r="BH8230" t="str">
        <f t="shared" si="967"/>
        <v/>
      </c>
      <c r="BI8230" t="str">
        <f t="shared" si="968"/>
        <v/>
      </c>
      <c r="BJ8230" t="str">
        <f t="shared" ca="1" si="969"/>
        <v/>
      </c>
      <c r="BK8230">
        <f t="shared" si="971"/>
        <v>1900</v>
      </c>
      <c r="BL8230">
        <f t="shared" si="972"/>
        <v>1900</v>
      </c>
      <c r="BM8230" t="str">
        <f t="shared" si="970"/>
        <v/>
      </c>
    </row>
    <row r="8231" spans="59:65">
      <c r="BG8231" t="str">
        <f t="shared" ca="1" si="966"/>
        <v/>
      </c>
      <c r="BH8231" t="str">
        <f t="shared" si="967"/>
        <v/>
      </c>
      <c r="BI8231" t="str">
        <f t="shared" si="968"/>
        <v/>
      </c>
      <c r="BJ8231" t="str">
        <f t="shared" ca="1" si="969"/>
        <v/>
      </c>
      <c r="BK8231">
        <f t="shared" si="971"/>
        <v>1900</v>
      </c>
      <c r="BL8231">
        <f t="shared" si="972"/>
        <v>1900</v>
      </c>
      <c r="BM8231" t="str">
        <f t="shared" si="970"/>
        <v/>
      </c>
    </row>
    <row r="8232" spans="59:65">
      <c r="BG8232" t="str">
        <f t="shared" ca="1" si="966"/>
        <v/>
      </c>
      <c r="BH8232" t="str">
        <f t="shared" si="967"/>
        <v/>
      </c>
      <c r="BI8232" t="str">
        <f t="shared" si="968"/>
        <v/>
      </c>
      <c r="BJ8232" t="str">
        <f t="shared" ca="1" si="969"/>
        <v/>
      </c>
      <c r="BK8232">
        <f t="shared" si="971"/>
        <v>1900</v>
      </c>
      <c r="BL8232">
        <f t="shared" si="972"/>
        <v>1900</v>
      </c>
      <c r="BM8232" t="str">
        <f t="shared" si="970"/>
        <v/>
      </c>
    </row>
    <row r="8233" spans="59:65">
      <c r="BG8233" t="str">
        <f t="shared" ca="1" si="966"/>
        <v/>
      </c>
      <c r="BH8233" t="str">
        <f t="shared" si="967"/>
        <v/>
      </c>
      <c r="BI8233" t="str">
        <f t="shared" si="968"/>
        <v/>
      </c>
      <c r="BJ8233" t="str">
        <f t="shared" ca="1" si="969"/>
        <v/>
      </c>
      <c r="BK8233">
        <f t="shared" si="971"/>
        <v>1900</v>
      </c>
      <c r="BL8233">
        <f t="shared" si="972"/>
        <v>1900</v>
      </c>
      <c r="BM8233" t="str">
        <f t="shared" si="970"/>
        <v/>
      </c>
    </row>
    <row r="8234" spans="59:65">
      <c r="BG8234" t="str">
        <f t="shared" ca="1" si="966"/>
        <v/>
      </c>
      <c r="BH8234" t="str">
        <f t="shared" si="967"/>
        <v/>
      </c>
      <c r="BI8234" t="str">
        <f t="shared" si="968"/>
        <v/>
      </c>
      <c r="BJ8234" t="str">
        <f t="shared" ca="1" si="969"/>
        <v/>
      </c>
      <c r="BK8234">
        <f t="shared" si="971"/>
        <v>1900</v>
      </c>
      <c r="BL8234">
        <f t="shared" si="972"/>
        <v>1900</v>
      </c>
      <c r="BM8234" t="str">
        <f t="shared" si="970"/>
        <v/>
      </c>
    </row>
    <row r="8235" spans="59:65">
      <c r="BG8235" t="str">
        <f t="shared" ca="1" si="966"/>
        <v/>
      </c>
      <c r="BH8235" t="str">
        <f t="shared" si="967"/>
        <v/>
      </c>
      <c r="BI8235" t="str">
        <f t="shared" si="968"/>
        <v/>
      </c>
      <c r="BJ8235" t="str">
        <f t="shared" ca="1" si="969"/>
        <v/>
      </c>
      <c r="BK8235">
        <f t="shared" si="971"/>
        <v>1900</v>
      </c>
      <c r="BL8235">
        <f t="shared" si="972"/>
        <v>1900</v>
      </c>
      <c r="BM8235" t="str">
        <f t="shared" si="970"/>
        <v/>
      </c>
    </row>
    <row r="8236" spans="59:65">
      <c r="BG8236" t="str">
        <f t="shared" ca="1" si="966"/>
        <v/>
      </c>
      <c r="BH8236" t="str">
        <f t="shared" si="967"/>
        <v/>
      </c>
      <c r="BI8236" t="str">
        <f t="shared" si="968"/>
        <v/>
      </c>
      <c r="BJ8236" t="str">
        <f t="shared" ca="1" si="969"/>
        <v/>
      </c>
      <c r="BK8236">
        <f t="shared" si="971"/>
        <v>1900</v>
      </c>
      <c r="BL8236">
        <f t="shared" si="972"/>
        <v>1900</v>
      </c>
      <c r="BM8236" t="str">
        <f t="shared" si="970"/>
        <v/>
      </c>
    </row>
    <row r="8237" spans="59:65">
      <c r="BG8237" t="str">
        <f t="shared" ca="1" si="966"/>
        <v/>
      </c>
      <c r="BH8237" t="str">
        <f t="shared" si="967"/>
        <v/>
      </c>
      <c r="BI8237" t="str">
        <f t="shared" si="968"/>
        <v/>
      </c>
      <c r="BJ8237" t="str">
        <f t="shared" ca="1" si="969"/>
        <v/>
      </c>
      <c r="BK8237">
        <f t="shared" si="971"/>
        <v>1900</v>
      </c>
      <c r="BL8237">
        <f t="shared" si="972"/>
        <v>1900</v>
      </c>
      <c r="BM8237" t="str">
        <f t="shared" si="970"/>
        <v/>
      </c>
    </row>
    <row r="8238" spans="59:65">
      <c r="BG8238" t="str">
        <f t="shared" ca="1" si="966"/>
        <v/>
      </c>
      <c r="BH8238" t="str">
        <f t="shared" si="967"/>
        <v/>
      </c>
      <c r="BI8238" t="str">
        <f t="shared" si="968"/>
        <v/>
      </c>
      <c r="BJ8238" t="str">
        <f t="shared" ca="1" si="969"/>
        <v/>
      </c>
      <c r="BK8238">
        <f t="shared" si="971"/>
        <v>1900</v>
      </c>
      <c r="BL8238">
        <f t="shared" si="972"/>
        <v>1900</v>
      </c>
      <c r="BM8238" t="str">
        <f t="shared" si="970"/>
        <v/>
      </c>
    </row>
    <row r="8239" spans="59:65">
      <c r="BG8239" t="str">
        <f t="shared" ca="1" si="966"/>
        <v/>
      </c>
      <c r="BH8239" t="str">
        <f t="shared" si="967"/>
        <v/>
      </c>
      <c r="BI8239" t="str">
        <f t="shared" si="968"/>
        <v/>
      </c>
      <c r="BJ8239" t="str">
        <f t="shared" ca="1" si="969"/>
        <v/>
      </c>
      <c r="BK8239">
        <f t="shared" si="971"/>
        <v>1900</v>
      </c>
      <c r="BL8239">
        <f t="shared" si="972"/>
        <v>1900</v>
      </c>
      <c r="BM8239" t="str">
        <f t="shared" si="970"/>
        <v/>
      </c>
    </row>
    <row r="8240" spans="59:65">
      <c r="BG8240" t="str">
        <f t="shared" ca="1" si="966"/>
        <v/>
      </c>
      <c r="BH8240" t="str">
        <f t="shared" si="967"/>
        <v/>
      </c>
      <c r="BI8240" t="str">
        <f t="shared" si="968"/>
        <v/>
      </c>
      <c r="BJ8240" t="str">
        <f t="shared" ca="1" si="969"/>
        <v/>
      </c>
      <c r="BK8240">
        <f t="shared" si="971"/>
        <v>1900</v>
      </c>
      <c r="BL8240">
        <f t="shared" si="972"/>
        <v>1900</v>
      </c>
      <c r="BM8240" t="str">
        <f t="shared" si="970"/>
        <v/>
      </c>
    </row>
    <row r="8241" spans="59:65">
      <c r="BG8241" t="str">
        <f t="shared" ca="1" si="966"/>
        <v/>
      </c>
      <c r="BH8241" t="str">
        <f t="shared" si="967"/>
        <v/>
      </c>
      <c r="BI8241" t="str">
        <f t="shared" si="968"/>
        <v/>
      </c>
      <c r="BJ8241" t="str">
        <f t="shared" ca="1" si="969"/>
        <v/>
      </c>
      <c r="BK8241">
        <f t="shared" si="971"/>
        <v>1900</v>
      </c>
      <c r="BL8241">
        <f t="shared" si="972"/>
        <v>1900</v>
      </c>
      <c r="BM8241" t="str">
        <f t="shared" si="970"/>
        <v/>
      </c>
    </row>
    <row r="8242" spans="59:65">
      <c r="BG8242" t="str">
        <f t="shared" ca="1" si="966"/>
        <v/>
      </c>
      <c r="BH8242" t="str">
        <f t="shared" si="967"/>
        <v/>
      </c>
      <c r="BI8242" t="str">
        <f t="shared" si="968"/>
        <v/>
      </c>
      <c r="BJ8242" t="str">
        <f t="shared" ca="1" si="969"/>
        <v/>
      </c>
      <c r="BK8242">
        <f t="shared" si="971"/>
        <v>1900</v>
      </c>
      <c r="BL8242">
        <f t="shared" si="972"/>
        <v>1900</v>
      </c>
      <c r="BM8242" t="str">
        <f t="shared" si="970"/>
        <v/>
      </c>
    </row>
    <row r="8243" spans="59:65">
      <c r="BG8243" t="str">
        <f t="shared" ca="1" si="966"/>
        <v/>
      </c>
      <c r="BH8243" t="str">
        <f t="shared" si="967"/>
        <v/>
      </c>
      <c r="BI8243" t="str">
        <f t="shared" si="968"/>
        <v/>
      </c>
      <c r="BJ8243" t="str">
        <f t="shared" ca="1" si="969"/>
        <v/>
      </c>
      <c r="BK8243">
        <f t="shared" si="971"/>
        <v>1900</v>
      </c>
      <c r="BL8243">
        <f t="shared" si="972"/>
        <v>1900</v>
      </c>
      <c r="BM8243" t="str">
        <f t="shared" si="970"/>
        <v/>
      </c>
    </row>
    <row r="8244" spans="59:65">
      <c r="BG8244" t="str">
        <f t="shared" ca="1" si="966"/>
        <v/>
      </c>
      <c r="BH8244" t="str">
        <f t="shared" si="967"/>
        <v/>
      </c>
      <c r="BI8244" t="str">
        <f t="shared" si="968"/>
        <v/>
      </c>
      <c r="BJ8244" t="str">
        <f t="shared" ca="1" si="969"/>
        <v/>
      </c>
      <c r="BK8244">
        <f t="shared" si="971"/>
        <v>1900</v>
      </c>
      <c r="BL8244">
        <f t="shared" si="972"/>
        <v>1900</v>
      </c>
      <c r="BM8244" t="str">
        <f t="shared" si="970"/>
        <v/>
      </c>
    </row>
    <row r="8245" spans="59:65">
      <c r="BG8245" t="str">
        <f t="shared" ca="1" si="966"/>
        <v/>
      </c>
      <c r="BH8245" t="str">
        <f t="shared" si="967"/>
        <v/>
      </c>
      <c r="BI8245" t="str">
        <f t="shared" si="968"/>
        <v/>
      </c>
      <c r="BJ8245" t="str">
        <f t="shared" ca="1" si="969"/>
        <v/>
      </c>
      <c r="BK8245">
        <f t="shared" si="971"/>
        <v>1900</v>
      </c>
      <c r="BL8245">
        <f t="shared" si="972"/>
        <v>1900</v>
      </c>
      <c r="BM8245" t="str">
        <f t="shared" si="970"/>
        <v/>
      </c>
    </row>
    <row r="8246" spans="59:65">
      <c r="BG8246" t="str">
        <f t="shared" ca="1" si="966"/>
        <v/>
      </c>
      <c r="BH8246" t="str">
        <f t="shared" si="967"/>
        <v/>
      </c>
      <c r="BI8246" t="str">
        <f t="shared" si="968"/>
        <v/>
      </c>
      <c r="BJ8246" t="str">
        <f t="shared" ca="1" si="969"/>
        <v/>
      </c>
      <c r="BK8246">
        <f t="shared" si="971"/>
        <v>1900</v>
      </c>
      <c r="BL8246">
        <f t="shared" si="972"/>
        <v>1900</v>
      </c>
      <c r="BM8246" t="str">
        <f t="shared" si="970"/>
        <v/>
      </c>
    </row>
    <row r="8247" spans="59:65">
      <c r="BG8247" t="str">
        <f t="shared" ca="1" si="966"/>
        <v/>
      </c>
      <c r="BH8247" t="str">
        <f t="shared" si="967"/>
        <v/>
      </c>
      <c r="BI8247" t="str">
        <f t="shared" si="968"/>
        <v/>
      </c>
      <c r="BJ8247" t="str">
        <f t="shared" ca="1" si="969"/>
        <v/>
      </c>
      <c r="BK8247">
        <f t="shared" si="971"/>
        <v>1900</v>
      </c>
      <c r="BL8247">
        <f t="shared" si="972"/>
        <v>1900</v>
      </c>
      <c r="BM8247" t="str">
        <f t="shared" si="970"/>
        <v/>
      </c>
    </row>
    <row r="8248" spans="59:65">
      <c r="BG8248" t="str">
        <f t="shared" ca="1" si="966"/>
        <v/>
      </c>
      <c r="BH8248" t="str">
        <f t="shared" si="967"/>
        <v/>
      </c>
      <c r="BI8248" t="str">
        <f t="shared" si="968"/>
        <v/>
      </c>
      <c r="BJ8248" t="str">
        <f t="shared" ca="1" si="969"/>
        <v/>
      </c>
      <c r="BK8248">
        <f t="shared" si="971"/>
        <v>1900</v>
      </c>
      <c r="BL8248">
        <f t="shared" si="972"/>
        <v>1900</v>
      </c>
      <c r="BM8248" t="str">
        <f t="shared" si="970"/>
        <v/>
      </c>
    </row>
    <row r="8249" spans="59:65">
      <c r="BG8249" t="str">
        <f t="shared" ref="BG8249:BG8312" ca="1" si="973">IF(A8249="","",DATEDIF(J8249,TODAY(),"y"))</f>
        <v/>
      </c>
      <c r="BH8249" t="str">
        <f t="shared" ref="BH8249:BH8312" si="974">IF(A8249="","",IF(BG8249&lt;61,"Moins de 61",IF(BG8249&lt;66,"61 à 65",IF(BG8249&lt;71,"66 à 70",IF(BG8249&lt;76,"71 à 75",IF(BG8249&lt;81,"76 à 80",IF(BG8249&lt;86,"81 à 85",IF(BG8249&lt;91,"86 à 90",IF(BG8249&lt;96,"91 à 95",IF(BG8249&lt;101,"96 à 100",IF(BG8249&gt;=101,"101 et plus","")))))))))))</f>
        <v/>
      </c>
      <c r="BI8249" t="str">
        <f t="shared" ref="BI8249:BI8312" si="975">IF(B8249="","",IF(BG8249&lt;66,"Moins de 66",IF(BG8249&lt;71,"66 à 70",IF(BG8249&lt;76,"71 à 75",IF(BG8249&lt;81,"76 à 80",IF(BG8249&gt;=81,"plus de 80",""))))))</f>
        <v/>
      </c>
      <c r="BJ8249" t="str">
        <f t="shared" ref="BJ8249:BJ8312" ca="1" si="976">IF(A8249="","",DATEDIF(L8249,TODAY(),"y"))</f>
        <v/>
      </c>
      <c r="BK8249">
        <f t="shared" si="971"/>
        <v>1900</v>
      </c>
      <c r="BL8249">
        <f t="shared" si="972"/>
        <v>1900</v>
      </c>
      <c r="BM8249" t="str">
        <f t="shared" si="970"/>
        <v/>
      </c>
    </row>
    <row r="8250" spans="59:65">
      <c r="BG8250" t="str">
        <f t="shared" ca="1" si="973"/>
        <v/>
      </c>
      <c r="BH8250" t="str">
        <f t="shared" si="974"/>
        <v/>
      </c>
      <c r="BI8250" t="str">
        <f t="shared" si="975"/>
        <v/>
      </c>
      <c r="BJ8250" t="str">
        <f t="shared" ca="1" si="976"/>
        <v/>
      </c>
      <c r="BK8250">
        <f t="shared" si="971"/>
        <v>1900</v>
      </c>
      <c r="BL8250">
        <f t="shared" si="972"/>
        <v>1900</v>
      </c>
      <c r="BM8250" t="str">
        <f t="shared" si="970"/>
        <v/>
      </c>
    </row>
    <row r="8251" spans="59:65">
      <c r="BG8251" t="str">
        <f t="shared" ca="1" si="973"/>
        <v/>
      </c>
      <c r="BH8251" t="str">
        <f t="shared" si="974"/>
        <v/>
      </c>
      <c r="BI8251" t="str">
        <f t="shared" si="975"/>
        <v/>
      </c>
      <c r="BJ8251" t="str">
        <f t="shared" ca="1" si="976"/>
        <v/>
      </c>
      <c r="BK8251">
        <f t="shared" si="971"/>
        <v>1900</v>
      </c>
      <c r="BL8251">
        <f t="shared" si="972"/>
        <v>1900</v>
      </c>
      <c r="BM8251" t="str">
        <f t="shared" si="970"/>
        <v/>
      </c>
    </row>
    <row r="8252" spans="59:65">
      <c r="BG8252" t="str">
        <f t="shared" ca="1" si="973"/>
        <v/>
      </c>
      <c r="BH8252" t="str">
        <f t="shared" si="974"/>
        <v/>
      </c>
      <c r="BI8252" t="str">
        <f t="shared" si="975"/>
        <v/>
      </c>
      <c r="BJ8252" t="str">
        <f t="shared" ca="1" si="976"/>
        <v/>
      </c>
      <c r="BK8252">
        <f t="shared" si="971"/>
        <v>1900</v>
      </c>
      <c r="BL8252">
        <f t="shared" si="972"/>
        <v>1900</v>
      </c>
      <c r="BM8252" t="str">
        <f t="shared" si="970"/>
        <v/>
      </c>
    </row>
    <row r="8253" spans="59:65">
      <c r="BG8253" t="str">
        <f t="shared" ca="1" si="973"/>
        <v/>
      </c>
      <c r="BH8253" t="str">
        <f t="shared" si="974"/>
        <v/>
      </c>
      <c r="BI8253" t="str">
        <f t="shared" si="975"/>
        <v/>
      </c>
      <c r="BJ8253" t="str">
        <f t="shared" ca="1" si="976"/>
        <v/>
      </c>
      <c r="BK8253">
        <f t="shared" si="971"/>
        <v>1900</v>
      </c>
      <c r="BL8253">
        <f t="shared" si="972"/>
        <v>1900</v>
      </c>
      <c r="BM8253" t="str">
        <f t="shared" si="970"/>
        <v/>
      </c>
    </row>
    <row r="8254" spans="59:65">
      <c r="BG8254" t="str">
        <f t="shared" ca="1" si="973"/>
        <v/>
      </c>
      <c r="BH8254" t="str">
        <f t="shared" si="974"/>
        <v/>
      </c>
      <c r="BI8254" t="str">
        <f t="shared" si="975"/>
        <v/>
      </c>
      <c r="BJ8254" t="str">
        <f t="shared" ca="1" si="976"/>
        <v/>
      </c>
      <c r="BK8254">
        <f t="shared" si="971"/>
        <v>1900</v>
      </c>
      <c r="BL8254">
        <f t="shared" si="972"/>
        <v>1900</v>
      </c>
      <c r="BM8254" t="str">
        <f t="shared" si="970"/>
        <v/>
      </c>
    </row>
    <row r="8255" spans="59:65">
      <c r="BG8255" t="str">
        <f t="shared" ca="1" si="973"/>
        <v/>
      </c>
      <c r="BH8255" t="str">
        <f t="shared" si="974"/>
        <v/>
      </c>
      <c r="BI8255" t="str">
        <f t="shared" si="975"/>
        <v/>
      </c>
      <c r="BJ8255" t="str">
        <f t="shared" ca="1" si="976"/>
        <v/>
      </c>
      <c r="BK8255">
        <f t="shared" si="971"/>
        <v>1900</v>
      </c>
      <c r="BL8255">
        <f t="shared" si="972"/>
        <v>1900</v>
      </c>
      <c r="BM8255" t="str">
        <f t="shared" si="970"/>
        <v/>
      </c>
    </row>
    <row r="8256" spans="59:65">
      <c r="BG8256" t="str">
        <f t="shared" ca="1" si="973"/>
        <v/>
      </c>
      <c r="BH8256" t="str">
        <f t="shared" si="974"/>
        <v/>
      </c>
      <c r="BI8256" t="str">
        <f t="shared" si="975"/>
        <v/>
      </c>
      <c r="BJ8256" t="str">
        <f t="shared" ca="1" si="976"/>
        <v/>
      </c>
      <c r="BK8256">
        <f t="shared" si="971"/>
        <v>1900</v>
      </c>
      <c r="BL8256">
        <f t="shared" si="972"/>
        <v>1900</v>
      </c>
      <c r="BM8256" t="str">
        <f t="shared" si="970"/>
        <v/>
      </c>
    </row>
    <row r="8257" spans="59:65">
      <c r="BG8257" t="str">
        <f t="shared" ca="1" si="973"/>
        <v/>
      </c>
      <c r="BH8257" t="str">
        <f t="shared" si="974"/>
        <v/>
      </c>
      <c r="BI8257" t="str">
        <f t="shared" si="975"/>
        <v/>
      </c>
      <c r="BJ8257" t="str">
        <f t="shared" ca="1" si="976"/>
        <v/>
      </c>
      <c r="BK8257">
        <f t="shared" si="971"/>
        <v>1900</v>
      </c>
      <c r="BL8257">
        <f t="shared" si="972"/>
        <v>1900</v>
      </c>
      <c r="BM8257" t="str">
        <f t="shared" si="970"/>
        <v/>
      </c>
    </row>
    <row r="8258" spans="59:65">
      <c r="BG8258" t="str">
        <f t="shared" ca="1" si="973"/>
        <v/>
      </c>
      <c r="BH8258" t="str">
        <f t="shared" si="974"/>
        <v/>
      </c>
      <c r="BI8258" t="str">
        <f t="shared" si="975"/>
        <v/>
      </c>
      <c r="BJ8258" t="str">
        <f t="shared" ca="1" si="976"/>
        <v/>
      </c>
      <c r="BK8258">
        <f t="shared" si="971"/>
        <v>1900</v>
      </c>
      <c r="BL8258">
        <f t="shared" si="972"/>
        <v>1900</v>
      </c>
      <c r="BM8258" t="str">
        <f t="shared" ref="BM8258:BM8321" si="977">IF(A8258="","",IF(O8258="Adhérent",BG8258,""))</f>
        <v/>
      </c>
    </row>
    <row r="8259" spans="59:65">
      <c r="BG8259" t="str">
        <f t="shared" ca="1" si="973"/>
        <v/>
      </c>
      <c r="BH8259" t="str">
        <f t="shared" si="974"/>
        <v/>
      </c>
      <c r="BI8259" t="str">
        <f t="shared" si="975"/>
        <v/>
      </c>
      <c r="BJ8259" t="str">
        <f t="shared" ca="1" si="976"/>
        <v/>
      </c>
      <c r="BK8259">
        <f t="shared" ref="BK8259:BK8322" si="978">YEAR(L8259)</f>
        <v>1900</v>
      </c>
      <c r="BL8259">
        <f t="shared" ref="BL8259:BL8322" si="979">YEAR(E8259)</f>
        <v>1900</v>
      </c>
      <c r="BM8259" t="str">
        <f t="shared" si="977"/>
        <v/>
      </c>
    </row>
    <row r="8260" spans="59:65">
      <c r="BG8260" t="str">
        <f t="shared" ca="1" si="973"/>
        <v/>
      </c>
      <c r="BH8260" t="str">
        <f t="shared" si="974"/>
        <v/>
      </c>
      <c r="BI8260" t="str">
        <f t="shared" si="975"/>
        <v/>
      </c>
      <c r="BJ8260" t="str">
        <f t="shared" ca="1" si="976"/>
        <v/>
      </c>
      <c r="BK8260">
        <f t="shared" si="978"/>
        <v>1900</v>
      </c>
      <c r="BL8260">
        <f t="shared" si="979"/>
        <v>1900</v>
      </c>
      <c r="BM8260" t="str">
        <f t="shared" si="977"/>
        <v/>
      </c>
    </row>
    <row r="8261" spans="59:65">
      <c r="BG8261" t="str">
        <f t="shared" ca="1" si="973"/>
        <v/>
      </c>
      <c r="BH8261" t="str">
        <f t="shared" si="974"/>
        <v/>
      </c>
      <c r="BI8261" t="str">
        <f t="shared" si="975"/>
        <v/>
      </c>
      <c r="BJ8261" t="str">
        <f t="shared" ca="1" si="976"/>
        <v/>
      </c>
      <c r="BK8261">
        <f t="shared" si="978"/>
        <v>1900</v>
      </c>
      <c r="BL8261">
        <f t="shared" si="979"/>
        <v>1900</v>
      </c>
      <c r="BM8261" t="str">
        <f t="shared" si="977"/>
        <v/>
      </c>
    </row>
    <row r="8262" spans="59:65">
      <c r="BG8262" t="str">
        <f t="shared" ca="1" si="973"/>
        <v/>
      </c>
      <c r="BH8262" t="str">
        <f t="shared" si="974"/>
        <v/>
      </c>
      <c r="BI8262" t="str">
        <f t="shared" si="975"/>
        <v/>
      </c>
      <c r="BJ8262" t="str">
        <f t="shared" ca="1" si="976"/>
        <v/>
      </c>
      <c r="BK8262">
        <f t="shared" si="978"/>
        <v>1900</v>
      </c>
      <c r="BL8262">
        <f t="shared" si="979"/>
        <v>1900</v>
      </c>
      <c r="BM8262" t="str">
        <f t="shared" si="977"/>
        <v/>
      </c>
    </row>
    <row r="8263" spans="59:65">
      <c r="BG8263" t="str">
        <f t="shared" ca="1" si="973"/>
        <v/>
      </c>
      <c r="BH8263" t="str">
        <f t="shared" si="974"/>
        <v/>
      </c>
      <c r="BI8263" t="str">
        <f t="shared" si="975"/>
        <v/>
      </c>
      <c r="BJ8263" t="str">
        <f t="shared" ca="1" si="976"/>
        <v/>
      </c>
      <c r="BK8263">
        <f t="shared" si="978"/>
        <v>1900</v>
      </c>
      <c r="BL8263">
        <f t="shared" si="979"/>
        <v>1900</v>
      </c>
      <c r="BM8263" t="str">
        <f t="shared" si="977"/>
        <v/>
      </c>
    </row>
    <row r="8264" spans="59:65">
      <c r="BG8264" t="str">
        <f t="shared" ca="1" si="973"/>
        <v/>
      </c>
      <c r="BH8264" t="str">
        <f t="shared" si="974"/>
        <v/>
      </c>
      <c r="BI8264" t="str">
        <f t="shared" si="975"/>
        <v/>
      </c>
      <c r="BJ8264" t="str">
        <f t="shared" ca="1" si="976"/>
        <v/>
      </c>
      <c r="BK8264">
        <f t="shared" si="978"/>
        <v>1900</v>
      </c>
      <c r="BL8264">
        <f t="shared" si="979"/>
        <v>1900</v>
      </c>
      <c r="BM8264" t="str">
        <f t="shared" si="977"/>
        <v/>
      </c>
    </row>
    <row r="8265" spans="59:65">
      <c r="BG8265" t="str">
        <f t="shared" ca="1" si="973"/>
        <v/>
      </c>
      <c r="BH8265" t="str">
        <f t="shared" si="974"/>
        <v/>
      </c>
      <c r="BI8265" t="str">
        <f t="shared" si="975"/>
        <v/>
      </c>
      <c r="BJ8265" t="str">
        <f t="shared" ca="1" si="976"/>
        <v/>
      </c>
      <c r="BK8265">
        <f t="shared" si="978"/>
        <v>1900</v>
      </c>
      <c r="BL8265">
        <f t="shared" si="979"/>
        <v>1900</v>
      </c>
      <c r="BM8265" t="str">
        <f t="shared" si="977"/>
        <v/>
      </c>
    </row>
    <row r="8266" spans="59:65">
      <c r="BG8266" t="str">
        <f t="shared" ca="1" si="973"/>
        <v/>
      </c>
      <c r="BH8266" t="str">
        <f t="shared" si="974"/>
        <v/>
      </c>
      <c r="BI8266" t="str">
        <f t="shared" si="975"/>
        <v/>
      </c>
      <c r="BJ8266" t="str">
        <f t="shared" ca="1" si="976"/>
        <v/>
      </c>
      <c r="BK8266">
        <f t="shared" si="978"/>
        <v>1900</v>
      </c>
      <c r="BL8266">
        <f t="shared" si="979"/>
        <v>1900</v>
      </c>
      <c r="BM8266" t="str">
        <f t="shared" si="977"/>
        <v/>
      </c>
    </row>
    <row r="8267" spans="59:65">
      <c r="BG8267" t="str">
        <f t="shared" ca="1" si="973"/>
        <v/>
      </c>
      <c r="BH8267" t="str">
        <f t="shared" si="974"/>
        <v/>
      </c>
      <c r="BI8267" t="str">
        <f t="shared" si="975"/>
        <v/>
      </c>
      <c r="BJ8267" t="str">
        <f t="shared" ca="1" si="976"/>
        <v/>
      </c>
      <c r="BK8267">
        <f t="shared" si="978"/>
        <v>1900</v>
      </c>
      <c r="BL8267">
        <f t="shared" si="979"/>
        <v>1900</v>
      </c>
      <c r="BM8267" t="str">
        <f t="shared" si="977"/>
        <v/>
      </c>
    </row>
    <row r="8268" spans="59:65">
      <c r="BG8268" t="str">
        <f t="shared" ca="1" si="973"/>
        <v/>
      </c>
      <c r="BH8268" t="str">
        <f t="shared" si="974"/>
        <v/>
      </c>
      <c r="BI8268" t="str">
        <f t="shared" si="975"/>
        <v/>
      </c>
      <c r="BJ8268" t="str">
        <f t="shared" ca="1" si="976"/>
        <v/>
      </c>
      <c r="BK8268">
        <f t="shared" si="978"/>
        <v>1900</v>
      </c>
      <c r="BL8268">
        <f t="shared" si="979"/>
        <v>1900</v>
      </c>
      <c r="BM8268" t="str">
        <f t="shared" si="977"/>
        <v/>
      </c>
    </row>
    <row r="8269" spans="59:65">
      <c r="BG8269" t="str">
        <f t="shared" ca="1" si="973"/>
        <v/>
      </c>
      <c r="BH8269" t="str">
        <f t="shared" si="974"/>
        <v/>
      </c>
      <c r="BI8269" t="str">
        <f t="shared" si="975"/>
        <v/>
      </c>
      <c r="BJ8269" t="str">
        <f t="shared" ca="1" si="976"/>
        <v/>
      </c>
      <c r="BK8269">
        <f t="shared" si="978"/>
        <v>1900</v>
      </c>
      <c r="BL8269">
        <f t="shared" si="979"/>
        <v>1900</v>
      </c>
      <c r="BM8269" t="str">
        <f t="shared" si="977"/>
        <v/>
      </c>
    </row>
    <row r="8270" spans="59:65">
      <c r="BG8270" t="str">
        <f t="shared" ca="1" si="973"/>
        <v/>
      </c>
      <c r="BH8270" t="str">
        <f t="shared" si="974"/>
        <v/>
      </c>
      <c r="BI8270" t="str">
        <f t="shared" si="975"/>
        <v/>
      </c>
      <c r="BJ8270" t="str">
        <f t="shared" ca="1" si="976"/>
        <v/>
      </c>
      <c r="BK8270">
        <f t="shared" si="978"/>
        <v>1900</v>
      </c>
      <c r="BL8270">
        <f t="shared" si="979"/>
        <v>1900</v>
      </c>
      <c r="BM8270" t="str">
        <f t="shared" si="977"/>
        <v/>
      </c>
    </row>
    <row r="8271" spans="59:65">
      <c r="BG8271" t="str">
        <f t="shared" ca="1" si="973"/>
        <v/>
      </c>
      <c r="BH8271" t="str">
        <f t="shared" si="974"/>
        <v/>
      </c>
      <c r="BI8271" t="str">
        <f t="shared" si="975"/>
        <v/>
      </c>
      <c r="BJ8271" t="str">
        <f t="shared" ca="1" si="976"/>
        <v/>
      </c>
      <c r="BK8271">
        <f t="shared" si="978"/>
        <v>1900</v>
      </c>
      <c r="BL8271">
        <f t="shared" si="979"/>
        <v>1900</v>
      </c>
      <c r="BM8271" t="str">
        <f t="shared" si="977"/>
        <v/>
      </c>
    </row>
    <row r="8272" spans="59:65">
      <c r="BG8272" t="str">
        <f t="shared" ca="1" si="973"/>
        <v/>
      </c>
      <c r="BH8272" t="str">
        <f t="shared" si="974"/>
        <v/>
      </c>
      <c r="BI8272" t="str">
        <f t="shared" si="975"/>
        <v/>
      </c>
      <c r="BJ8272" t="str">
        <f t="shared" ca="1" si="976"/>
        <v/>
      </c>
      <c r="BK8272">
        <f t="shared" si="978"/>
        <v>1900</v>
      </c>
      <c r="BL8272">
        <f t="shared" si="979"/>
        <v>1900</v>
      </c>
      <c r="BM8272" t="str">
        <f t="shared" si="977"/>
        <v/>
      </c>
    </row>
    <row r="8273" spans="59:65">
      <c r="BG8273" t="str">
        <f t="shared" ca="1" si="973"/>
        <v/>
      </c>
      <c r="BH8273" t="str">
        <f t="shared" si="974"/>
        <v/>
      </c>
      <c r="BI8273" t="str">
        <f t="shared" si="975"/>
        <v/>
      </c>
      <c r="BJ8273" t="str">
        <f t="shared" ca="1" si="976"/>
        <v/>
      </c>
      <c r="BK8273">
        <f t="shared" si="978"/>
        <v>1900</v>
      </c>
      <c r="BL8273">
        <f t="shared" si="979"/>
        <v>1900</v>
      </c>
      <c r="BM8273" t="str">
        <f t="shared" si="977"/>
        <v/>
      </c>
    </row>
    <row r="8274" spans="59:65">
      <c r="BG8274" t="str">
        <f t="shared" ca="1" si="973"/>
        <v/>
      </c>
      <c r="BH8274" t="str">
        <f t="shared" si="974"/>
        <v/>
      </c>
      <c r="BI8274" t="str">
        <f t="shared" si="975"/>
        <v/>
      </c>
      <c r="BJ8274" t="str">
        <f t="shared" ca="1" si="976"/>
        <v/>
      </c>
      <c r="BK8274">
        <f t="shared" si="978"/>
        <v>1900</v>
      </c>
      <c r="BL8274">
        <f t="shared" si="979"/>
        <v>1900</v>
      </c>
      <c r="BM8274" t="str">
        <f t="shared" si="977"/>
        <v/>
      </c>
    </row>
    <row r="8275" spans="59:65">
      <c r="BG8275" t="str">
        <f t="shared" ca="1" si="973"/>
        <v/>
      </c>
      <c r="BH8275" t="str">
        <f t="shared" si="974"/>
        <v/>
      </c>
      <c r="BI8275" t="str">
        <f t="shared" si="975"/>
        <v/>
      </c>
      <c r="BJ8275" t="str">
        <f t="shared" ca="1" si="976"/>
        <v/>
      </c>
      <c r="BK8275">
        <f t="shared" si="978"/>
        <v>1900</v>
      </c>
      <c r="BL8275">
        <f t="shared" si="979"/>
        <v>1900</v>
      </c>
      <c r="BM8275" t="str">
        <f t="shared" si="977"/>
        <v/>
      </c>
    </row>
    <row r="8276" spans="59:65">
      <c r="BG8276" t="str">
        <f t="shared" ca="1" si="973"/>
        <v/>
      </c>
      <c r="BH8276" t="str">
        <f t="shared" si="974"/>
        <v/>
      </c>
      <c r="BI8276" t="str">
        <f t="shared" si="975"/>
        <v/>
      </c>
      <c r="BJ8276" t="str">
        <f t="shared" ca="1" si="976"/>
        <v/>
      </c>
      <c r="BK8276">
        <f t="shared" si="978"/>
        <v>1900</v>
      </c>
      <c r="BL8276">
        <f t="shared" si="979"/>
        <v>1900</v>
      </c>
      <c r="BM8276" t="str">
        <f t="shared" si="977"/>
        <v/>
      </c>
    </row>
    <row r="8277" spans="59:65">
      <c r="BG8277" t="str">
        <f t="shared" ca="1" si="973"/>
        <v/>
      </c>
      <c r="BH8277" t="str">
        <f t="shared" si="974"/>
        <v/>
      </c>
      <c r="BI8277" t="str">
        <f t="shared" si="975"/>
        <v/>
      </c>
      <c r="BJ8277" t="str">
        <f t="shared" ca="1" si="976"/>
        <v/>
      </c>
      <c r="BK8277">
        <f t="shared" si="978"/>
        <v>1900</v>
      </c>
      <c r="BL8277">
        <f t="shared" si="979"/>
        <v>1900</v>
      </c>
      <c r="BM8277" t="str">
        <f t="shared" si="977"/>
        <v/>
      </c>
    </row>
    <row r="8278" spans="59:65">
      <c r="BG8278" t="str">
        <f t="shared" ca="1" si="973"/>
        <v/>
      </c>
      <c r="BH8278" t="str">
        <f t="shared" si="974"/>
        <v/>
      </c>
      <c r="BI8278" t="str">
        <f t="shared" si="975"/>
        <v/>
      </c>
      <c r="BJ8278" t="str">
        <f t="shared" ca="1" si="976"/>
        <v/>
      </c>
      <c r="BK8278">
        <f t="shared" si="978"/>
        <v>1900</v>
      </c>
      <c r="BL8278">
        <f t="shared" si="979"/>
        <v>1900</v>
      </c>
      <c r="BM8278" t="str">
        <f t="shared" si="977"/>
        <v/>
      </c>
    </row>
    <row r="8279" spans="59:65">
      <c r="BG8279" t="str">
        <f t="shared" ca="1" si="973"/>
        <v/>
      </c>
      <c r="BH8279" t="str">
        <f t="shared" si="974"/>
        <v/>
      </c>
      <c r="BI8279" t="str">
        <f t="shared" si="975"/>
        <v/>
      </c>
      <c r="BJ8279" t="str">
        <f t="shared" ca="1" si="976"/>
        <v/>
      </c>
      <c r="BK8279">
        <f t="shared" si="978"/>
        <v>1900</v>
      </c>
      <c r="BL8279">
        <f t="shared" si="979"/>
        <v>1900</v>
      </c>
      <c r="BM8279" t="str">
        <f t="shared" si="977"/>
        <v/>
      </c>
    </row>
    <row r="8280" spans="59:65">
      <c r="BG8280" t="str">
        <f t="shared" ca="1" si="973"/>
        <v/>
      </c>
      <c r="BH8280" t="str">
        <f t="shared" si="974"/>
        <v/>
      </c>
      <c r="BI8280" t="str">
        <f t="shared" si="975"/>
        <v/>
      </c>
      <c r="BJ8280" t="str">
        <f t="shared" ca="1" si="976"/>
        <v/>
      </c>
      <c r="BK8280">
        <f t="shared" si="978"/>
        <v>1900</v>
      </c>
      <c r="BL8280">
        <f t="shared" si="979"/>
        <v>1900</v>
      </c>
      <c r="BM8280" t="str">
        <f t="shared" si="977"/>
        <v/>
      </c>
    </row>
    <row r="8281" spans="59:65">
      <c r="BG8281" t="str">
        <f t="shared" ca="1" si="973"/>
        <v/>
      </c>
      <c r="BH8281" t="str">
        <f t="shared" si="974"/>
        <v/>
      </c>
      <c r="BI8281" t="str">
        <f t="shared" si="975"/>
        <v/>
      </c>
      <c r="BJ8281" t="str">
        <f t="shared" ca="1" si="976"/>
        <v/>
      </c>
      <c r="BK8281">
        <f t="shared" si="978"/>
        <v>1900</v>
      </c>
      <c r="BL8281">
        <f t="shared" si="979"/>
        <v>1900</v>
      </c>
      <c r="BM8281" t="str">
        <f t="shared" si="977"/>
        <v/>
      </c>
    </row>
    <row r="8282" spans="59:65">
      <c r="BG8282" t="str">
        <f t="shared" ca="1" si="973"/>
        <v/>
      </c>
      <c r="BH8282" t="str">
        <f t="shared" si="974"/>
        <v/>
      </c>
      <c r="BI8282" t="str">
        <f t="shared" si="975"/>
        <v/>
      </c>
      <c r="BJ8282" t="str">
        <f t="shared" ca="1" si="976"/>
        <v/>
      </c>
      <c r="BK8282">
        <f t="shared" si="978"/>
        <v>1900</v>
      </c>
      <c r="BL8282">
        <f t="shared" si="979"/>
        <v>1900</v>
      </c>
      <c r="BM8282" t="str">
        <f t="shared" si="977"/>
        <v/>
      </c>
    </row>
    <row r="8283" spans="59:65">
      <c r="BG8283" t="str">
        <f t="shared" ca="1" si="973"/>
        <v/>
      </c>
      <c r="BH8283" t="str">
        <f t="shared" si="974"/>
        <v/>
      </c>
      <c r="BI8283" t="str">
        <f t="shared" si="975"/>
        <v/>
      </c>
      <c r="BJ8283" t="str">
        <f t="shared" ca="1" si="976"/>
        <v/>
      </c>
      <c r="BK8283">
        <f t="shared" si="978"/>
        <v>1900</v>
      </c>
      <c r="BL8283">
        <f t="shared" si="979"/>
        <v>1900</v>
      </c>
      <c r="BM8283" t="str">
        <f t="shared" si="977"/>
        <v/>
      </c>
    </row>
    <row r="8284" spans="59:65">
      <c r="BG8284" t="str">
        <f t="shared" ca="1" si="973"/>
        <v/>
      </c>
      <c r="BH8284" t="str">
        <f t="shared" si="974"/>
        <v/>
      </c>
      <c r="BI8284" t="str">
        <f t="shared" si="975"/>
        <v/>
      </c>
      <c r="BJ8284" t="str">
        <f t="shared" ca="1" si="976"/>
        <v/>
      </c>
      <c r="BK8284">
        <f t="shared" si="978"/>
        <v>1900</v>
      </c>
      <c r="BL8284">
        <f t="shared" si="979"/>
        <v>1900</v>
      </c>
      <c r="BM8284" t="str">
        <f t="shared" si="977"/>
        <v/>
      </c>
    </row>
    <row r="8285" spans="59:65">
      <c r="BG8285" t="str">
        <f t="shared" ca="1" si="973"/>
        <v/>
      </c>
      <c r="BH8285" t="str">
        <f t="shared" si="974"/>
        <v/>
      </c>
      <c r="BI8285" t="str">
        <f t="shared" si="975"/>
        <v/>
      </c>
      <c r="BJ8285" t="str">
        <f t="shared" ca="1" si="976"/>
        <v/>
      </c>
      <c r="BK8285">
        <f t="shared" si="978"/>
        <v>1900</v>
      </c>
      <c r="BL8285">
        <f t="shared" si="979"/>
        <v>1900</v>
      </c>
      <c r="BM8285" t="str">
        <f t="shared" si="977"/>
        <v/>
      </c>
    </row>
    <row r="8286" spans="59:65">
      <c r="BG8286" t="str">
        <f t="shared" ca="1" si="973"/>
        <v/>
      </c>
      <c r="BH8286" t="str">
        <f t="shared" si="974"/>
        <v/>
      </c>
      <c r="BI8286" t="str">
        <f t="shared" si="975"/>
        <v/>
      </c>
      <c r="BJ8286" t="str">
        <f t="shared" ca="1" si="976"/>
        <v/>
      </c>
      <c r="BK8286">
        <f t="shared" si="978"/>
        <v>1900</v>
      </c>
      <c r="BL8286">
        <f t="shared" si="979"/>
        <v>1900</v>
      </c>
      <c r="BM8286" t="str">
        <f t="shared" si="977"/>
        <v/>
      </c>
    </row>
    <row r="8287" spans="59:65">
      <c r="BG8287" t="str">
        <f t="shared" ca="1" si="973"/>
        <v/>
      </c>
      <c r="BH8287" t="str">
        <f t="shared" si="974"/>
        <v/>
      </c>
      <c r="BI8287" t="str">
        <f t="shared" si="975"/>
        <v/>
      </c>
      <c r="BJ8287" t="str">
        <f t="shared" ca="1" si="976"/>
        <v/>
      </c>
      <c r="BK8287">
        <f t="shared" si="978"/>
        <v>1900</v>
      </c>
      <c r="BL8287">
        <f t="shared" si="979"/>
        <v>1900</v>
      </c>
      <c r="BM8287" t="str">
        <f t="shared" si="977"/>
        <v/>
      </c>
    </row>
    <row r="8288" spans="59:65">
      <c r="BG8288" t="str">
        <f t="shared" ca="1" si="973"/>
        <v/>
      </c>
      <c r="BH8288" t="str">
        <f t="shared" si="974"/>
        <v/>
      </c>
      <c r="BI8288" t="str">
        <f t="shared" si="975"/>
        <v/>
      </c>
      <c r="BJ8288" t="str">
        <f t="shared" ca="1" si="976"/>
        <v/>
      </c>
      <c r="BK8288">
        <f t="shared" si="978"/>
        <v>1900</v>
      </c>
      <c r="BL8288">
        <f t="shared" si="979"/>
        <v>1900</v>
      </c>
      <c r="BM8288" t="str">
        <f t="shared" si="977"/>
        <v/>
      </c>
    </row>
    <row r="8289" spans="59:65">
      <c r="BG8289" t="str">
        <f t="shared" ca="1" si="973"/>
        <v/>
      </c>
      <c r="BH8289" t="str">
        <f t="shared" si="974"/>
        <v/>
      </c>
      <c r="BI8289" t="str">
        <f t="shared" si="975"/>
        <v/>
      </c>
      <c r="BJ8289" t="str">
        <f t="shared" ca="1" si="976"/>
        <v/>
      </c>
      <c r="BK8289">
        <f t="shared" si="978"/>
        <v>1900</v>
      </c>
      <c r="BL8289">
        <f t="shared" si="979"/>
        <v>1900</v>
      </c>
      <c r="BM8289" t="str">
        <f t="shared" si="977"/>
        <v/>
      </c>
    </row>
    <row r="8290" spans="59:65">
      <c r="BG8290" t="str">
        <f t="shared" ca="1" si="973"/>
        <v/>
      </c>
      <c r="BH8290" t="str">
        <f t="shared" si="974"/>
        <v/>
      </c>
      <c r="BI8290" t="str">
        <f t="shared" si="975"/>
        <v/>
      </c>
      <c r="BJ8290" t="str">
        <f t="shared" ca="1" si="976"/>
        <v/>
      </c>
      <c r="BK8290">
        <f t="shared" si="978"/>
        <v>1900</v>
      </c>
      <c r="BL8290">
        <f t="shared" si="979"/>
        <v>1900</v>
      </c>
      <c r="BM8290" t="str">
        <f t="shared" si="977"/>
        <v/>
      </c>
    </row>
    <row r="8291" spans="59:65">
      <c r="BG8291" t="str">
        <f t="shared" ca="1" si="973"/>
        <v/>
      </c>
      <c r="BH8291" t="str">
        <f t="shared" si="974"/>
        <v/>
      </c>
      <c r="BI8291" t="str">
        <f t="shared" si="975"/>
        <v/>
      </c>
      <c r="BJ8291" t="str">
        <f t="shared" ca="1" si="976"/>
        <v/>
      </c>
      <c r="BK8291">
        <f t="shared" si="978"/>
        <v>1900</v>
      </c>
      <c r="BL8291">
        <f t="shared" si="979"/>
        <v>1900</v>
      </c>
      <c r="BM8291" t="str">
        <f t="shared" si="977"/>
        <v/>
      </c>
    </row>
    <row r="8292" spans="59:65">
      <c r="BG8292" t="str">
        <f t="shared" ca="1" si="973"/>
        <v/>
      </c>
      <c r="BH8292" t="str">
        <f t="shared" si="974"/>
        <v/>
      </c>
      <c r="BI8292" t="str">
        <f t="shared" si="975"/>
        <v/>
      </c>
      <c r="BJ8292" t="str">
        <f t="shared" ca="1" si="976"/>
        <v/>
      </c>
      <c r="BK8292">
        <f t="shared" si="978"/>
        <v>1900</v>
      </c>
      <c r="BL8292">
        <f t="shared" si="979"/>
        <v>1900</v>
      </c>
      <c r="BM8292" t="str">
        <f t="shared" si="977"/>
        <v/>
      </c>
    </row>
    <row r="8293" spans="59:65">
      <c r="BG8293" t="str">
        <f t="shared" ca="1" si="973"/>
        <v/>
      </c>
      <c r="BH8293" t="str">
        <f t="shared" si="974"/>
        <v/>
      </c>
      <c r="BI8293" t="str">
        <f t="shared" si="975"/>
        <v/>
      </c>
      <c r="BJ8293" t="str">
        <f t="shared" ca="1" si="976"/>
        <v/>
      </c>
      <c r="BK8293">
        <f t="shared" si="978"/>
        <v>1900</v>
      </c>
      <c r="BL8293">
        <f t="shared" si="979"/>
        <v>1900</v>
      </c>
      <c r="BM8293" t="str">
        <f t="shared" si="977"/>
        <v/>
      </c>
    </row>
    <row r="8294" spans="59:65">
      <c r="BG8294" t="str">
        <f t="shared" ca="1" si="973"/>
        <v/>
      </c>
      <c r="BH8294" t="str">
        <f t="shared" si="974"/>
        <v/>
      </c>
      <c r="BI8294" t="str">
        <f t="shared" si="975"/>
        <v/>
      </c>
      <c r="BJ8294" t="str">
        <f t="shared" ca="1" si="976"/>
        <v/>
      </c>
      <c r="BK8294">
        <f t="shared" si="978"/>
        <v>1900</v>
      </c>
      <c r="BL8294">
        <f t="shared" si="979"/>
        <v>1900</v>
      </c>
      <c r="BM8294" t="str">
        <f t="shared" si="977"/>
        <v/>
      </c>
    </row>
    <row r="8295" spans="59:65">
      <c r="BG8295" t="str">
        <f t="shared" ca="1" si="973"/>
        <v/>
      </c>
      <c r="BH8295" t="str">
        <f t="shared" si="974"/>
        <v/>
      </c>
      <c r="BI8295" t="str">
        <f t="shared" si="975"/>
        <v/>
      </c>
      <c r="BJ8295" t="str">
        <f t="shared" ca="1" si="976"/>
        <v/>
      </c>
      <c r="BK8295">
        <f t="shared" si="978"/>
        <v>1900</v>
      </c>
      <c r="BL8295">
        <f t="shared" si="979"/>
        <v>1900</v>
      </c>
      <c r="BM8295" t="str">
        <f t="shared" si="977"/>
        <v/>
      </c>
    </row>
    <row r="8296" spans="59:65">
      <c r="BG8296" t="str">
        <f t="shared" ca="1" si="973"/>
        <v/>
      </c>
      <c r="BH8296" t="str">
        <f t="shared" si="974"/>
        <v/>
      </c>
      <c r="BI8296" t="str">
        <f t="shared" si="975"/>
        <v/>
      </c>
      <c r="BJ8296" t="str">
        <f t="shared" ca="1" si="976"/>
        <v/>
      </c>
      <c r="BK8296">
        <f t="shared" si="978"/>
        <v>1900</v>
      </c>
      <c r="BL8296">
        <f t="shared" si="979"/>
        <v>1900</v>
      </c>
      <c r="BM8296" t="str">
        <f t="shared" si="977"/>
        <v/>
      </c>
    </row>
    <row r="8297" spans="59:65">
      <c r="BG8297" t="str">
        <f t="shared" ca="1" si="973"/>
        <v/>
      </c>
      <c r="BH8297" t="str">
        <f t="shared" si="974"/>
        <v/>
      </c>
      <c r="BI8297" t="str">
        <f t="shared" si="975"/>
        <v/>
      </c>
      <c r="BJ8297" t="str">
        <f t="shared" ca="1" si="976"/>
        <v/>
      </c>
      <c r="BK8297">
        <f t="shared" si="978"/>
        <v>1900</v>
      </c>
      <c r="BL8297">
        <f t="shared" si="979"/>
        <v>1900</v>
      </c>
      <c r="BM8297" t="str">
        <f t="shared" si="977"/>
        <v/>
      </c>
    </row>
    <row r="8298" spans="59:65">
      <c r="BG8298" t="str">
        <f t="shared" ca="1" si="973"/>
        <v/>
      </c>
      <c r="BH8298" t="str">
        <f t="shared" si="974"/>
        <v/>
      </c>
      <c r="BI8298" t="str">
        <f t="shared" si="975"/>
        <v/>
      </c>
      <c r="BJ8298" t="str">
        <f t="shared" ca="1" si="976"/>
        <v/>
      </c>
      <c r="BK8298">
        <f t="shared" si="978"/>
        <v>1900</v>
      </c>
      <c r="BL8298">
        <f t="shared" si="979"/>
        <v>1900</v>
      </c>
      <c r="BM8298" t="str">
        <f t="shared" si="977"/>
        <v/>
      </c>
    </row>
    <row r="8299" spans="59:65">
      <c r="BG8299" t="str">
        <f t="shared" ca="1" si="973"/>
        <v/>
      </c>
      <c r="BH8299" t="str">
        <f t="shared" si="974"/>
        <v/>
      </c>
      <c r="BI8299" t="str">
        <f t="shared" si="975"/>
        <v/>
      </c>
      <c r="BJ8299" t="str">
        <f t="shared" ca="1" si="976"/>
        <v/>
      </c>
      <c r="BK8299">
        <f t="shared" si="978"/>
        <v>1900</v>
      </c>
      <c r="BL8299">
        <f t="shared" si="979"/>
        <v>1900</v>
      </c>
      <c r="BM8299" t="str">
        <f t="shared" si="977"/>
        <v/>
      </c>
    </row>
    <row r="8300" spans="59:65">
      <c r="BG8300" t="str">
        <f t="shared" ca="1" si="973"/>
        <v/>
      </c>
      <c r="BH8300" t="str">
        <f t="shared" si="974"/>
        <v/>
      </c>
      <c r="BI8300" t="str">
        <f t="shared" si="975"/>
        <v/>
      </c>
      <c r="BJ8300" t="str">
        <f t="shared" ca="1" si="976"/>
        <v/>
      </c>
      <c r="BK8300">
        <f t="shared" si="978"/>
        <v>1900</v>
      </c>
      <c r="BL8300">
        <f t="shared" si="979"/>
        <v>1900</v>
      </c>
      <c r="BM8300" t="str">
        <f t="shared" si="977"/>
        <v/>
      </c>
    </row>
    <row r="8301" spans="59:65">
      <c r="BG8301" t="str">
        <f t="shared" ca="1" si="973"/>
        <v/>
      </c>
      <c r="BH8301" t="str">
        <f t="shared" si="974"/>
        <v/>
      </c>
      <c r="BI8301" t="str">
        <f t="shared" si="975"/>
        <v/>
      </c>
      <c r="BJ8301" t="str">
        <f t="shared" ca="1" si="976"/>
        <v/>
      </c>
      <c r="BK8301">
        <f t="shared" si="978"/>
        <v>1900</v>
      </c>
      <c r="BL8301">
        <f t="shared" si="979"/>
        <v>1900</v>
      </c>
      <c r="BM8301" t="str">
        <f t="shared" si="977"/>
        <v/>
      </c>
    </row>
    <row r="8302" spans="59:65">
      <c r="BG8302" t="str">
        <f t="shared" ca="1" si="973"/>
        <v/>
      </c>
      <c r="BH8302" t="str">
        <f t="shared" si="974"/>
        <v/>
      </c>
      <c r="BI8302" t="str">
        <f t="shared" si="975"/>
        <v/>
      </c>
      <c r="BJ8302" t="str">
        <f t="shared" ca="1" si="976"/>
        <v/>
      </c>
      <c r="BK8302">
        <f t="shared" si="978"/>
        <v>1900</v>
      </c>
      <c r="BL8302">
        <f t="shared" si="979"/>
        <v>1900</v>
      </c>
      <c r="BM8302" t="str">
        <f t="shared" si="977"/>
        <v/>
      </c>
    </row>
    <row r="8303" spans="59:65">
      <c r="BG8303" t="str">
        <f t="shared" ca="1" si="973"/>
        <v/>
      </c>
      <c r="BH8303" t="str">
        <f t="shared" si="974"/>
        <v/>
      </c>
      <c r="BI8303" t="str">
        <f t="shared" si="975"/>
        <v/>
      </c>
      <c r="BJ8303" t="str">
        <f t="shared" ca="1" si="976"/>
        <v/>
      </c>
      <c r="BK8303">
        <f t="shared" si="978"/>
        <v>1900</v>
      </c>
      <c r="BL8303">
        <f t="shared" si="979"/>
        <v>1900</v>
      </c>
      <c r="BM8303" t="str">
        <f t="shared" si="977"/>
        <v/>
      </c>
    </row>
    <row r="8304" spans="59:65">
      <c r="BG8304" t="str">
        <f t="shared" ca="1" si="973"/>
        <v/>
      </c>
      <c r="BH8304" t="str">
        <f t="shared" si="974"/>
        <v/>
      </c>
      <c r="BI8304" t="str">
        <f t="shared" si="975"/>
        <v/>
      </c>
      <c r="BJ8304" t="str">
        <f t="shared" ca="1" si="976"/>
        <v/>
      </c>
      <c r="BK8304">
        <f t="shared" si="978"/>
        <v>1900</v>
      </c>
      <c r="BL8304">
        <f t="shared" si="979"/>
        <v>1900</v>
      </c>
      <c r="BM8304" t="str">
        <f t="shared" si="977"/>
        <v/>
      </c>
    </row>
    <row r="8305" spans="59:65">
      <c r="BG8305" t="str">
        <f t="shared" ca="1" si="973"/>
        <v/>
      </c>
      <c r="BH8305" t="str">
        <f t="shared" si="974"/>
        <v/>
      </c>
      <c r="BI8305" t="str">
        <f t="shared" si="975"/>
        <v/>
      </c>
      <c r="BJ8305" t="str">
        <f t="shared" ca="1" si="976"/>
        <v/>
      </c>
      <c r="BK8305">
        <f t="shared" si="978"/>
        <v>1900</v>
      </c>
      <c r="BL8305">
        <f t="shared" si="979"/>
        <v>1900</v>
      </c>
      <c r="BM8305" t="str">
        <f t="shared" si="977"/>
        <v/>
      </c>
    </row>
    <row r="8306" spans="59:65">
      <c r="BG8306" t="str">
        <f t="shared" ca="1" si="973"/>
        <v/>
      </c>
      <c r="BH8306" t="str">
        <f t="shared" si="974"/>
        <v/>
      </c>
      <c r="BI8306" t="str">
        <f t="shared" si="975"/>
        <v/>
      </c>
      <c r="BJ8306" t="str">
        <f t="shared" ca="1" si="976"/>
        <v/>
      </c>
      <c r="BK8306">
        <f t="shared" si="978"/>
        <v>1900</v>
      </c>
      <c r="BL8306">
        <f t="shared" si="979"/>
        <v>1900</v>
      </c>
      <c r="BM8306" t="str">
        <f t="shared" si="977"/>
        <v/>
      </c>
    </row>
    <row r="8307" spans="59:65">
      <c r="BG8307" t="str">
        <f t="shared" ca="1" si="973"/>
        <v/>
      </c>
      <c r="BH8307" t="str">
        <f t="shared" si="974"/>
        <v/>
      </c>
      <c r="BI8307" t="str">
        <f t="shared" si="975"/>
        <v/>
      </c>
      <c r="BJ8307" t="str">
        <f t="shared" ca="1" si="976"/>
        <v/>
      </c>
      <c r="BK8307">
        <f t="shared" si="978"/>
        <v>1900</v>
      </c>
      <c r="BL8307">
        <f t="shared" si="979"/>
        <v>1900</v>
      </c>
      <c r="BM8307" t="str">
        <f t="shared" si="977"/>
        <v/>
      </c>
    </row>
    <row r="8308" spans="59:65">
      <c r="BG8308" t="str">
        <f t="shared" ca="1" si="973"/>
        <v/>
      </c>
      <c r="BH8308" t="str">
        <f t="shared" si="974"/>
        <v/>
      </c>
      <c r="BI8308" t="str">
        <f t="shared" si="975"/>
        <v/>
      </c>
      <c r="BJ8308" t="str">
        <f t="shared" ca="1" si="976"/>
        <v/>
      </c>
      <c r="BK8308">
        <f t="shared" si="978"/>
        <v>1900</v>
      </c>
      <c r="BL8308">
        <f t="shared" si="979"/>
        <v>1900</v>
      </c>
      <c r="BM8308" t="str">
        <f t="shared" si="977"/>
        <v/>
      </c>
    </row>
    <row r="8309" spans="59:65">
      <c r="BG8309" t="str">
        <f t="shared" ca="1" si="973"/>
        <v/>
      </c>
      <c r="BH8309" t="str">
        <f t="shared" si="974"/>
        <v/>
      </c>
      <c r="BI8309" t="str">
        <f t="shared" si="975"/>
        <v/>
      </c>
      <c r="BJ8309" t="str">
        <f t="shared" ca="1" si="976"/>
        <v/>
      </c>
      <c r="BK8309">
        <f t="shared" si="978"/>
        <v>1900</v>
      </c>
      <c r="BL8309">
        <f t="shared" si="979"/>
        <v>1900</v>
      </c>
      <c r="BM8309" t="str">
        <f t="shared" si="977"/>
        <v/>
      </c>
    </row>
    <row r="8310" spans="59:65">
      <c r="BG8310" t="str">
        <f t="shared" ca="1" si="973"/>
        <v/>
      </c>
      <c r="BH8310" t="str">
        <f t="shared" si="974"/>
        <v/>
      </c>
      <c r="BI8310" t="str">
        <f t="shared" si="975"/>
        <v/>
      </c>
      <c r="BJ8310" t="str">
        <f t="shared" ca="1" si="976"/>
        <v/>
      </c>
      <c r="BK8310">
        <f t="shared" si="978"/>
        <v>1900</v>
      </c>
      <c r="BL8310">
        <f t="shared" si="979"/>
        <v>1900</v>
      </c>
      <c r="BM8310" t="str">
        <f t="shared" si="977"/>
        <v/>
      </c>
    </row>
    <row r="8311" spans="59:65">
      <c r="BG8311" t="str">
        <f t="shared" ca="1" si="973"/>
        <v/>
      </c>
      <c r="BH8311" t="str">
        <f t="shared" si="974"/>
        <v/>
      </c>
      <c r="BI8311" t="str">
        <f t="shared" si="975"/>
        <v/>
      </c>
      <c r="BJ8311" t="str">
        <f t="shared" ca="1" si="976"/>
        <v/>
      </c>
      <c r="BK8311">
        <f t="shared" si="978"/>
        <v>1900</v>
      </c>
      <c r="BL8311">
        <f t="shared" si="979"/>
        <v>1900</v>
      </c>
      <c r="BM8311" t="str">
        <f t="shared" si="977"/>
        <v/>
      </c>
    </row>
    <row r="8312" spans="59:65">
      <c r="BG8312" t="str">
        <f t="shared" ca="1" si="973"/>
        <v/>
      </c>
      <c r="BH8312" t="str">
        <f t="shared" si="974"/>
        <v/>
      </c>
      <c r="BI8312" t="str">
        <f t="shared" si="975"/>
        <v/>
      </c>
      <c r="BJ8312" t="str">
        <f t="shared" ca="1" si="976"/>
        <v/>
      </c>
      <c r="BK8312">
        <f t="shared" si="978"/>
        <v>1900</v>
      </c>
      <c r="BL8312">
        <f t="shared" si="979"/>
        <v>1900</v>
      </c>
      <c r="BM8312" t="str">
        <f t="shared" si="977"/>
        <v/>
      </c>
    </row>
    <row r="8313" spans="59:65">
      <c r="BG8313" t="str">
        <f t="shared" ref="BG8313:BG8376" ca="1" si="980">IF(A8313="","",DATEDIF(J8313,TODAY(),"y"))</f>
        <v/>
      </c>
      <c r="BH8313" t="str">
        <f t="shared" ref="BH8313:BH8376" si="981">IF(A8313="","",IF(BG8313&lt;61,"Moins de 61",IF(BG8313&lt;66,"61 à 65",IF(BG8313&lt;71,"66 à 70",IF(BG8313&lt;76,"71 à 75",IF(BG8313&lt;81,"76 à 80",IF(BG8313&lt;86,"81 à 85",IF(BG8313&lt;91,"86 à 90",IF(BG8313&lt;96,"91 à 95",IF(BG8313&lt;101,"96 à 100",IF(BG8313&gt;=101,"101 et plus","")))))))))))</f>
        <v/>
      </c>
      <c r="BI8313" t="str">
        <f t="shared" ref="BI8313:BI8376" si="982">IF(B8313="","",IF(BG8313&lt;66,"Moins de 66",IF(BG8313&lt;71,"66 à 70",IF(BG8313&lt;76,"71 à 75",IF(BG8313&lt;81,"76 à 80",IF(BG8313&gt;=81,"plus de 80",""))))))</f>
        <v/>
      </c>
      <c r="BJ8313" t="str">
        <f t="shared" ref="BJ8313:BJ8376" ca="1" si="983">IF(A8313="","",DATEDIF(L8313,TODAY(),"y"))</f>
        <v/>
      </c>
      <c r="BK8313">
        <f t="shared" si="978"/>
        <v>1900</v>
      </c>
      <c r="BL8313">
        <f t="shared" si="979"/>
        <v>1900</v>
      </c>
      <c r="BM8313" t="str">
        <f t="shared" si="977"/>
        <v/>
      </c>
    </row>
    <row r="8314" spans="59:65">
      <c r="BG8314" t="str">
        <f t="shared" ca="1" si="980"/>
        <v/>
      </c>
      <c r="BH8314" t="str">
        <f t="shared" si="981"/>
        <v/>
      </c>
      <c r="BI8314" t="str">
        <f t="shared" si="982"/>
        <v/>
      </c>
      <c r="BJ8314" t="str">
        <f t="shared" ca="1" si="983"/>
        <v/>
      </c>
      <c r="BK8314">
        <f t="shared" si="978"/>
        <v>1900</v>
      </c>
      <c r="BL8314">
        <f t="shared" si="979"/>
        <v>1900</v>
      </c>
      <c r="BM8314" t="str">
        <f t="shared" si="977"/>
        <v/>
      </c>
    </row>
    <row r="8315" spans="59:65">
      <c r="BG8315" t="str">
        <f t="shared" ca="1" si="980"/>
        <v/>
      </c>
      <c r="BH8315" t="str">
        <f t="shared" si="981"/>
        <v/>
      </c>
      <c r="BI8315" t="str">
        <f t="shared" si="982"/>
        <v/>
      </c>
      <c r="BJ8315" t="str">
        <f t="shared" ca="1" si="983"/>
        <v/>
      </c>
      <c r="BK8315">
        <f t="shared" si="978"/>
        <v>1900</v>
      </c>
      <c r="BL8315">
        <f t="shared" si="979"/>
        <v>1900</v>
      </c>
      <c r="BM8315" t="str">
        <f t="shared" si="977"/>
        <v/>
      </c>
    </row>
    <row r="8316" spans="59:65">
      <c r="BG8316" t="str">
        <f t="shared" ca="1" si="980"/>
        <v/>
      </c>
      <c r="BH8316" t="str">
        <f t="shared" si="981"/>
        <v/>
      </c>
      <c r="BI8316" t="str">
        <f t="shared" si="982"/>
        <v/>
      </c>
      <c r="BJ8316" t="str">
        <f t="shared" ca="1" si="983"/>
        <v/>
      </c>
      <c r="BK8316">
        <f t="shared" si="978"/>
        <v>1900</v>
      </c>
      <c r="BL8316">
        <f t="shared" si="979"/>
        <v>1900</v>
      </c>
      <c r="BM8316" t="str">
        <f t="shared" si="977"/>
        <v/>
      </c>
    </row>
    <row r="8317" spans="59:65">
      <c r="BG8317" t="str">
        <f t="shared" ca="1" si="980"/>
        <v/>
      </c>
      <c r="BH8317" t="str">
        <f t="shared" si="981"/>
        <v/>
      </c>
      <c r="BI8317" t="str">
        <f t="shared" si="982"/>
        <v/>
      </c>
      <c r="BJ8317" t="str">
        <f t="shared" ca="1" si="983"/>
        <v/>
      </c>
      <c r="BK8317">
        <f t="shared" si="978"/>
        <v>1900</v>
      </c>
      <c r="BL8317">
        <f t="shared" si="979"/>
        <v>1900</v>
      </c>
      <c r="BM8317" t="str">
        <f t="shared" si="977"/>
        <v/>
      </c>
    </row>
    <row r="8318" spans="59:65">
      <c r="BG8318" t="str">
        <f t="shared" ca="1" si="980"/>
        <v/>
      </c>
      <c r="BH8318" t="str">
        <f t="shared" si="981"/>
        <v/>
      </c>
      <c r="BI8318" t="str">
        <f t="shared" si="982"/>
        <v/>
      </c>
      <c r="BJ8318" t="str">
        <f t="shared" ca="1" si="983"/>
        <v/>
      </c>
      <c r="BK8318">
        <f t="shared" si="978"/>
        <v>1900</v>
      </c>
      <c r="BL8318">
        <f t="shared" si="979"/>
        <v>1900</v>
      </c>
      <c r="BM8318" t="str">
        <f t="shared" si="977"/>
        <v/>
      </c>
    </row>
    <row r="8319" spans="59:65">
      <c r="BG8319" t="str">
        <f t="shared" ca="1" si="980"/>
        <v/>
      </c>
      <c r="BH8319" t="str">
        <f t="shared" si="981"/>
        <v/>
      </c>
      <c r="BI8319" t="str">
        <f t="shared" si="982"/>
        <v/>
      </c>
      <c r="BJ8319" t="str">
        <f t="shared" ca="1" si="983"/>
        <v/>
      </c>
      <c r="BK8319">
        <f t="shared" si="978"/>
        <v>1900</v>
      </c>
      <c r="BL8319">
        <f t="shared" si="979"/>
        <v>1900</v>
      </c>
      <c r="BM8319" t="str">
        <f t="shared" si="977"/>
        <v/>
      </c>
    </row>
    <row r="8320" spans="59:65">
      <c r="BG8320" t="str">
        <f t="shared" ca="1" si="980"/>
        <v/>
      </c>
      <c r="BH8320" t="str">
        <f t="shared" si="981"/>
        <v/>
      </c>
      <c r="BI8320" t="str">
        <f t="shared" si="982"/>
        <v/>
      </c>
      <c r="BJ8320" t="str">
        <f t="shared" ca="1" si="983"/>
        <v/>
      </c>
      <c r="BK8320">
        <f t="shared" si="978"/>
        <v>1900</v>
      </c>
      <c r="BL8320">
        <f t="shared" si="979"/>
        <v>1900</v>
      </c>
      <c r="BM8320" t="str">
        <f t="shared" si="977"/>
        <v/>
      </c>
    </row>
    <row r="8321" spans="59:65">
      <c r="BG8321" t="str">
        <f t="shared" ca="1" si="980"/>
        <v/>
      </c>
      <c r="BH8321" t="str">
        <f t="shared" si="981"/>
        <v/>
      </c>
      <c r="BI8321" t="str">
        <f t="shared" si="982"/>
        <v/>
      </c>
      <c r="BJ8321" t="str">
        <f t="shared" ca="1" si="983"/>
        <v/>
      </c>
      <c r="BK8321">
        <f t="shared" si="978"/>
        <v>1900</v>
      </c>
      <c r="BL8321">
        <f t="shared" si="979"/>
        <v>1900</v>
      </c>
      <c r="BM8321" t="str">
        <f t="shared" si="977"/>
        <v/>
      </c>
    </row>
    <row r="8322" spans="59:65">
      <c r="BG8322" t="str">
        <f t="shared" ca="1" si="980"/>
        <v/>
      </c>
      <c r="BH8322" t="str">
        <f t="shared" si="981"/>
        <v/>
      </c>
      <c r="BI8322" t="str">
        <f t="shared" si="982"/>
        <v/>
      </c>
      <c r="BJ8322" t="str">
        <f t="shared" ca="1" si="983"/>
        <v/>
      </c>
      <c r="BK8322">
        <f t="shared" si="978"/>
        <v>1900</v>
      </c>
      <c r="BL8322">
        <f t="shared" si="979"/>
        <v>1900</v>
      </c>
      <c r="BM8322" t="str">
        <f t="shared" ref="BM8322:BM8385" si="984">IF(A8322="","",IF(O8322="Adhérent",BG8322,""))</f>
        <v/>
      </c>
    </row>
    <row r="8323" spans="59:65">
      <c r="BG8323" t="str">
        <f t="shared" ca="1" si="980"/>
        <v/>
      </c>
      <c r="BH8323" t="str">
        <f t="shared" si="981"/>
        <v/>
      </c>
      <c r="BI8323" t="str">
        <f t="shared" si="982"/>
        <v/>
      </c>
      <c r="BJ8323" t="str">
        <f t="shared" ca="1" si="983"/>
        <v/>
      </c>
      <c r="BK8323">
        <f t="shared" ref="BK8323:BK8386" si="985">YEAR(L8323)</f>
        <v>1900</v>
      </c>
      <c r="BL8323">
        <f t="shared" ref="BL8323:BL8386" si="986">YEAR(E8323)</f>
        <v>1900</v>
      </c>
      <c r="BM8323" t="str">
        <f t="shared" si="984"/>
        <v/>
      </c>
    </row>
    <row r="8324" spans="59:65">
      <c r="BG8324" t="str">
        <f t="shared" ca="1" si="980"/>
        <v/>
      </c>
      <c r="BH8324" t="str">
        <f t="shared" si="981"/>
        <v/>
      </c>
      <c r="BI8324" t="str">
        <f t="shared" si="982"/>
        <v/>
      </c>
      <c r="BJ8324" t="str">
        <f t="shared" ca="1" si="983"/>
        <v/>
      </c>
      <c r="BK8324">
        <f t="shared" si="985"/>
        <v>1900</v>
      </c>
      <c r="BL8324">
        <f t="shared" si="986"/>
        <v>1900</v>
      </c>
      <c r="BM8324" t="str">
        <f t="shared" si="984"/>
        <v/>
      </c>
    </row>
    <row r="8325" spans="59:65">
      <c r="BG8325" t="str">
        <f t="shared" ca="1" si="980"/>
        <v/>
      </c>
      <c r="BH8325" t="str">
        <f t="shared" si="981"/>
        <v/>
      </c>
      <c r="BI8325" t="str">
        <f t="shared" si="982"/>
        <v/>
      </c>
      <c r="BJ8325" t="str">
        <f t="shared" ca="1" si="983"/>
        <v/>
      </c>
      <c r="BK8325">
        <f t="shared" si="985"/>
        <v>1900</v>
      </c>
      <c r="BL8325">
        <f t="shared" si="986"/>
        <v>1900</v>
      </c>
      <c r="BM8325" t="str">
        <f t="shared" si="984"/>
        <v/>
      </c>
    </row>
    <row r="8326" spans="59:65">
      <c r="BG8326" t="str">
        <f t="shared" ca="1" si="980"/>
        <v/>
      </c>
      <c r="BH8326" t="str">
        <f t="shared" si="981"/>
        <v/>
      </c>
      <c r="BI8326" t="str">
        <f t="shared" si="982"/>
        <v/>
      </c>
      <c r="BJ8326" t="str">
        <f t="shared" ca="1" si="983"/>
        <v/>
      </c>
      <c r="BK8326">
        <f t="shared" si="985"/>
        <v>1900</v>
      </c>
      <c r="BL8326">
        <f t="shared" si="986"/>
        <v>1900</v>
      </c>
      <c r="BM8326" t="str">
        <f t="shared" si="984"/>
        <v/>
      </c>
    </row>
    <row r="8327" spans="59:65">
      <c r="BG8327" t="str">
        <f t="shared" ca="1" si="980"/>
        <v/>
      </c>
      <c r="BH8327" t="str">
        <f t="shared" si="981"/>
        <v/>
      </c>
      <c r="BI8327" t="str">
        <f t="shared" si="982"/>
        <v/>
      </c>
      <c r="BJ8327" t="str">
        <f t="shared" ca="1" si="983"/>
        <v/>
      </c>
      <c r="BK8327">
        <f t="shared" si="985"/>
        <v>1900</v>
      </c>
      <c r="BL8327">
        <f t="shared" si="986"/>
        <v>1900</v>
      </c>
      <c r="BM8327" t="str">
        <f t="shared" si="984"/>
        <v/>
      </c>
    </row>
    <row r="8328" spans="59:65">
      <c r="BG8328" t="str">
        <f t="shared" ca="1" si="980"/>
        <v/>
      </c>
      <c r="BH8328" t="str">
        <f t="shared" si="981"/>
        <v/>
      </c>
      <c r="BI8328" t="str">
        <f t="shared" si="982"/>
        <v/>
      </c>
      <c r="BJ8328" t="str">
        <f t="shared" ca="1" si="983"/>
        <v/>
      </c>
      <c r="BK8328">
        <f t="shared" si="985"/>
        <v>1900</v>
      </c>
      <c r="BL8328">
        <f t="shared" si="986"/>
        <v>1900</v>
      </c>
      <c r="BM8328" t="str">
        <f t="shared" si="984"/>
        <v/>
      </c>
    </row>
    <row r="8329" spans="59:65">
      <c r="BG8329" t="str">
        <f t="shared" ca="1" si="980"/>
        <v/>
      </c>
      <c r="BH8329" t="str">
        <f t="shared" si="981"/>
        <v/>
      </c>
      <c r="BI8329" t="str">
        <f t="shared" si="982"/>
        <v/>
      </c>
      <c r="BJ8329" t="str">
        <f t="shared" ca="1" si="983"/>
        <v/>
      </c>
      <c r="BK8329">
        <f t="shared" si="985"/>
        <v>1900</v>
      </c>
      <c r="BL8329">
        <f t="shared" si="986"/>
        <v>1900</v>
      </c>
      <c r="BM8329" t="str">
        <f t="shared" si="984"/>
        <v/>
      </c>
    </row>
    <row r="8330" spans="59:65">
      <c r="BG8330" t="str">
        <f t="shared" ca="1" si="980"/>
        <v/>
      </c>
      <c r="BH8330" t="str">
        <f t="shared" si="981"/>
        <v/>
      </c>
      <c r="BI8330" t="str">
        <f t="shared" si="982"/>
        <v/>
      </c>
      <c r="BJ8330" t="str">
        <f t="shared" ca="1" si="983"/>
        <v/>
      </c>
      <c r="BK8330">
        <f t="shared" si="985"/>
        <v>1900</v>
      </c>
      <c r="BL8330">
        <f t="shared" si="986"/>
        <v>1900</v>
      </c>
      <c r="BM8330" t="str">
        <f t="shared" si="984"/>
        <v/>
      </c>
    </row>
    <row r="8331" spans="59:65">
      <c r="BG8331" t="str">
        <f t="shared" ca="1" si="980"/>
        <v/>
      </c>
      <c r="BH8331" t="str">
        <f t="shared" si="981"/>
        <v/>
      </c>
      <c r="BI8331" t="str">
        <f t="shared" si="982"/>
        <v/>
      </c>
      <c r="BJ8331" t="str">
        <f t="shared" ca="1" si="983"/>
        <v/>
      </c>
      <c r="BK8331">
        <f t="shared" si="985"/>
        <v>1900</v>
      </c>
      <c r="BL8331">
        <f t="shared" si="986"/>
        <v>1900</v>
      </c>
      <c r="BM8331" t="str">
        <f t="shared" si="984"/>
        <v/>
      </c>
    </row>
    <row r="8332" spans="59:65">
      <c r="BG8332" t="str">
        <f t="shared" ca="1" si="980"/>
        <v/>
      </c>
      <c r="BH8332" t="str">
        <f t="shared" si="981"/>
        <v/>
      </c>
      <c r="BI8332" t="str">
        <f t="shared" si="982"/>
        <v/>
      </c>
      <c r="BJ8332" t="str">
        <f t="shared" ca="1" si="983"/>
        <v/>
      </c>
      <c r="BK8332">
        <f t="shared" si="985"/>
        <v>1900</v>
      </c>
      <c r="BL8332">
        <f t="shared" si="986"/>
        <v>1900</v>
      </c>
      <c r="BM8332" t="str">
        <f t="shared" si="984"/>
        <v/>
      </c>
    </row>
    <row r="8333" spans="59:65">
      <c r="BG8333" t="str">
        <f t="shared" ca="1" si="980"/>
        <v/>
      </c>
      <c r="BH8333" t="str">
        <f t="shared" si="981"/>
        <v/>
      </c>
      <c r="BI8333" t="str">
        <f t="shared" si="982"/>
        <v/>
      </c>
      <c r="BJ8333" t="str">
        <f t="shared" ca="1" si="983"/>
        <v/>
      </c>
      <c r="BK8333">
        <f t="shared" si="985"/>
        <v>1900</v>
      </c>
      <c r="BL8333">
        <f t="shared" si="986"/>
        <v>1900</v>
      </c>
      <c r="BM8333" t="str">
        <f t="shared" si="984"/>
        <v/>
      </c>
    </row>
    <row r="8334" spans="59:65">
      <c r="BG8334" t="str">
        <f t="shared" ca="1" si="980"/>
        <v/>
      </c>
      <c r="BH8334" t="str">
        <f t="shared" si="981"/>
        <v/>
      </c>
      <c r="BI8334" t="str">
        <f t="shared" si="982"/>
        <v/>
      </c>
      <c r="BJ8334" t="str">
        <f t="shared" ca="1" si="983"/>
        <v/>
      </c>
      <c r="BK8334">
        <f t="shared" si="985"/>
        <v>1900</v>
      </c>
      <c r="BL8334">
        <f t="shared" si="986"/>
        <v>1900</v>
      </c>
      <c r="BM8334" t="str">
        <f t="shared" si="984"/>
        <v/>
      </c>
    </row>
    <row r="8335" spans="59:65">
      <c r="BG8335" t="str">
        <f t="shared" ca="1" si="980"/>
        <v/>
      </c>
      <c r="BH8335" t="str">
        <f t="shared" si="981"/>
        <v/>
      </c>
      <c r="BI8335" t="str">
        <f t="shared" si="982"/>
        <v/>
      </c>
      <c r="BJ8335" t="str">
        <f t="shared" ca="1" si="983"/>
        <v/>
      </c>
      <c r="BK8335">
        <f t="shared" si="985"/>
        <v>1900</v>
      </c>
      <c r="BL8335">
        <f t="shared" si="986"/>
        <v>1900</v>
      </c>
      <c r="BM8335" t="str">
        <f t="shared" si="984"/>
        <v/>
      </c>
    </row>
    <row r="8336" spans="59:65">
      <c r="BG8336" t="str">
        <f t="shared" ca="1" si="980"/>
        <v/>
      </c>
      <c r="BH8336" t="str">
        <f t="shared" si="981"/>
        <v/>
      </c>
      <c r="BI8336" t="str">
        <f t="shared" si="982"/>
        <v/>
      </c>
      <c r="BJ8336" t="str">
        <f t="shared" ca="1" si="983"/>
        <v/>
      </c>
      <c r="BK8336">
        <f t="shared" si="985"/>
        <v>1900</v>
      </c>
      <c r="BL8336">
        <f t="shared" si="986"/>
        <v>1900</v>
      </c>
      <c r="BM8336" t="str">
        <f t="shared" si="984"/>
        <v/>
      </c>
    </row>
    <row r="8337" spans="59:65">
      <c r="BG8337" t="str">
        <f t="shared" ca="1" si="980"/>
        <v/>
      </c>
      <c r="BH8337" t="str">
        <f t="shared" si="981"/>
        <v/>
      </c>
      <c r="BI8337" t="str">
        <f t="shared" si="982"/>
        <v/>
      </c>
      <c r="BJ8337" t="str">
        <f t="shared" ca="1" si="983"/>
        <v/>
      </c>
      <c r="BK8337">
        <f t="shared" si="985"/>
        <v>1900</v>
      </c>
      <c r="BL8337">
        <f t="shared" si="986"/>
        <v>1900</v>
      </c>
      <c r="BM8337" t="str">
        <f t="shared" si="984"/>
        <v/>
      </c>
    </row>
    <row r="8338" spans="59:65">
      <c r="BG8338" t="str">
        <f t="shared" ca="1" si="980"/>
        <v/>
      </c>
      <c r="BH8338" t="str">
        <f t="shared" si="981"/>
        <v/>
      </c>
      <c r="BI8338" t="str">
        <f t="shared" si="982"/>
        <v/>
      </c>
      <c r="BJ8338" t="str">
        <f t="shared" ca="1" si="983"/>
        <v/>
      </c>
      <c r="BK8338">
        <f t="shared" si="985"/>
        <v>1900</v>
      </c>
      <c r="BL8338">
        <f t="shared" si="986"/>
        <v>1900</v>
      </c>
      <c r="BM8338" t="str">
        <f t="shared" si="984"/>
        <v/>
      </c>
    </row>
    <row r="8339" spans="59:65">
      <c r="BG8339" t="str">
        <f t="shared" ca="1" si="980"/>
        <v/>
      </c>
      <c r="BH8339" t="str">
        <f t="shared" si="981"/>
        <v/>
      </c>
      <c r="BI8339" t="str">
        <f t="shared" si="982"/>
        <v/>
      </c>
      <c r="BJ8339" t="str">
        <f t="shared" ca="1" si="983"/>
        <v/>
      </c>
      <c r="BK8339">
        <f t="shared" si="985"/>
        <v>1900</v>
      </c>
      <c r="BL8339">
        <f t="shared" si="986"/>
        <v>1900</v>
      </c>
      <c r="BM8339" t="str">
        <f t="shared" si="984"/>
        <v/>
      </c>
    </row>
    <row r="8340" spans="59:65">
      <c r="BG8340" t="str">
        <f t="shared" ca="1" si="980"/>
        <v/>
      </c>
      <c r="BH8340" t="str">
        <f t="shared" si="981"/>
        <v/>
      </c>
      <c r="BI8340" t="str">
        <f t="shared" si="982"/>
        <v/>
      </c>
      <c r="BJ8340" t="str">
        <f t="shared" ca="1" si="983"/>
        <v/>
      </c>
      <c r="BK8340">
        <f t="shared" si="985"/>
        <v>1900</v>
      </c>
      <c r="BL8340">
        <f t="shared" si="986"/>
        <v>1900</v>
      </c>
      <c r="BM8340" t="str">
        <f t="shared" si="984"/>
        <v/>
      </c>
    </row>
    <row r="8341" spans="59:65">
      <c r="BG8341" t="str">
        <f t="shared" ca="1" si="980"/>
        <v/>
      </c>
      <c r="BH8341" t="str">
        <f t="shared" si="981"/>
        <v/>
      </c>
      <c r="BI8341" t="str">
        <f t="shared" si="982"/>
        <v/>
      </c>
      <c r="BJ8341" t="str">
        <f t="shared" ca="1" si="983"/>
        <v/>
      </c>
      <c r="BK8341">
        <f t="shared" si="985"/>
        <v>1900</v>
      </c>
      <c r="BL8341">
        <f t="shared" si="986"/>
        <v>1900</v>
      </c>
      <c r="BM8341" t="str">
        <f t="shared" si="984"/>
        <v/>
      </c>
    </row>
    <row r="8342" spans="59:65">
      <c r="BG8342" t="str">
        <f t="shared" ca="1" si="980"/>
        <v/>
      </c>
      <c r="BH8342" t="str">
        <f t="shared" si="981"/>
        <v/>
      </c>
      <c r="BI8342" t="str">
        <f t="shared" si="982"/>
        <v/>
      </c>
      <c r="BJ8342" t="str">
        <f t="shared" ca="1" si="983"/>
        <v/>
      </c>
      <c r="BK8342">
        <f t="shared" si="985"/>
        <v>1900</v>
      </c>
      <c r="BL8342">
        <f t="shared" si="986"/>
        <v>1900</v>
      </c>
      <c r="BM8342" t="str">
        <f t="shared" si="984"/>
        <v/>
      </c>
    </row>
    <row r="8343" spans="59:65">
      <c r="BG8343" t="str">
        <f t="shared" ca="1" si="980"/>
        <v/>
      </c>
      <c r="BH8343" t="str">
        <f t="shared" si="981"/>
        <v/>
      </c>
      <c r="BI8343" t="str">
        <f t="shared" si="982"/>
        <v/>
      </c>
      <c r="BJ8343" t="str">
        <f t="shared" ca="1" si="983"/>
        <v/>
      </c>
      <c r="BK8343">
        <f t="shared" si="985"/>
        <v>1900</v>
      </c>
      <c r="BL8343">
        <f t="shared" si="986"/>
        <v>1900</v>
      </c>
      <c r="BM8343" t="str">
        <f t="shared" si="984"/>
        <v/>
      </c>
    </row>
    <row r="8344" spans="59:65">
      <c r="BG8344" t="str">
        <f t="shared" ca="1" si="980"/>
        <v/>
      </c>
      <c r="BH8344" t="str">
        <f t="shared" si="981"/>
        <v/>
      </c>
      <c r="BI8344" t="str">
        <f t="shared" si="982"/>
        <v/>
      </c>
      <c r="BJ8344" t="str">
        <f t="shared" ca="1" si="983"/>
        <v/>
      </c>
      <c r="BK8344">
        <f t="shared" si="985"/>
        <v>1900</v>
      </c>
      <c r="BL8344">
        <f t="shared" si="986"/>
        <v>1900</v>
      </c>
      <c r="BM8344" t="str">
        <f t="shared" si="984"/>
        <v/>
      </c>
    </row>
    <row r="8345" spans="59:65">
      <c r="BG8345" t="str">
        <f t="shared" ca="1" si="980"/>
        <v/>
      </c>
      <c r="BH8345" t="str">
        <f t="shared" si="981"/>
        <v/>
      </c>
      <c r="BI8345" t="str">
        <f t="shared" si="982"/>
        <v/>
      </c>
      <c r="BJ8345" t="str">
        <f t="shared" ca="1" si="983"/>
        <v/>
      </c>
      <c r="BK8345">
        <f t="shared" si="985"/>
        <v>1900</v>
      </c>
      <c r="BL8345">
        <f t="shared" si="986"/>
        <v>1900</v>
      </c>
      <c r="BM8345" t="str">
        <f t="shared" si="984"/>
        <v/>
      </c>
    </row>
    <row r="8346" spans="59:65">
      <c r="BG8346" t="str">
        <f t="shared" ca="1" si="980"/>
        <v/>
      </c>
      <c r="BH8346" t="str">
        <f t="shared" si="981"/>
        <v/>
      </c>
      <c r="BI8346" t="str">
        <f t="shared" si="982"/>
        <v/>
      </c>
      <c r="BJ8346" t="str">
        <f t="shared" ca="1" si="983"/>
        <v/>
      </c>
      <c r="BK8346">
        <f t="shared" si="985"/>
        <v>1900</v>
      </c>
      <c r="BL8346">
        <f t="shared" si="986"/>
        <v>1900</v>
      </c>
      <c r="BM8346" t="str">
        <f t="shared" si="984"/>
        <v/>
      </c>
    </row>
    <row r="8347" spans="59:65">
      <c r="BG8347" t="str">
        <f t="shared" ca="1" si="980"/>
        <v/>
      </c>
      <c r="BH8347" t="str">
        <f t="shared" si="981"/>
        <v/>
      </c>
      <c r="BI8347" t="str">
        <f t="shared" si="982"/>
        <v/>
      </c>
      <c r="BJ8347" t="str">
        <f t="shared" ca="1" si="983"/>
        <v/>
      </c>
      <c r="BK8347">
        <f t="shared" si="985"/>
        <v>1900</v>
      </c>
      <c r="BL8347">
        <f t="shared" si="986"/>
        <v>1900</v>
      </c>
      <c r="BM8347" t="str">
        <f t="shared" si="984"/>
        <v/>
      </c>
    </row>
    <row r="8348" spans="59:65">
      <c r="BG8348" t="str">
        <f t="shared" ca="1" si="980"/>
        <v/>
      </c>
      <c r="BH8348" t="str">
        <f t="shared" si="981"/>
        <v/>
      </c>
      <c r="BI8348" t="str">
        <f t="shared" si="982"/>
        <v/>
      </c>
      <c r="BJ8348" t="str">
        <f t="shared" ca="1" si="983"/>
        <v/>
      </c>
      <c r="BK8348">
        <f t="shared" si="985"/>
        <v>1900</v>
      </c>
      <c r="BL8348">
        <f t="shared" si="986"/>
        <v>1900</v>
      </c>
      <c r="BM8348" t="str">
        <f t="shared" si="984"/>
        <v/>
      </c>
    </row>
    <row r="8349" spans="59:65">
      <c r="BG8349" t="str">
        <f t="shared" ca="1" si="980"/>
        <v/>
      </c>
      <c r="BH8349" t="str">
        <f t="shared" si="981"/>
        <v/>
      </c>
      <c r="BI8349" t="str">
        <f t="shared" si="982"/>
        <v/>
      </c>
      <c r="BJ8349" t="str">
        <f t="shared" ca="1" si="983"/>
        <v/>
      </c>
      <c r="BK8349">
        <f t="shared" si="985"/>
        <v>1900</v>
      </c>
      <c r="BL8349">
        <f t="shared" si="986"/>
        <v>1900</v>
      </c>
      <c r="BM8349" t="str">
        <f t="shared" si="984"/>
        <v/>
      </c>
    </row>
    <row r="8350" spans="59:65">
      <c r="BG8350" t="str">
        <f t="shared" ca="1" si="980"/>
        <v/>
      </c>
      <c r="BH8350" t="str">
        <f t="shared" si="981"/>
        <v/>
      </c>
      <c r="BI8350" t="str">
        <f t="shared" si="982"/>
        <v/>
      </c>
      <c r="BJ8350" t="str">
        <f t="shared" ca="1" si="983"/>
        <v/>
      </c>
      <c r="BK8350">
        <f t="shared" si="985"/>
        <v>1900</v>
      </c>
      <c r="BL8350">
        <f t="shared" si="986"/>
        <v>1900</v>
      </c>
      <c r="BM8350" t="str">
        <f t="shared" si="984"/>
        <v/>
      </c>
    </row>
    <row r="8351" spans="59:65">
      <c r="BG8351" t="str">
        <f t="shared" ca="1" si="980"/>
        <v/>
      </c>
      <c r="BH8351" t="str">
        <f t="shared" si="981"/>
        <v/>
      </c>
      <c r="BI8351" t="str">
        <f t="shared" si="982"/>
        <v/>
      </c>
      <c r="BJ8351" t="str">
        <f t="shared" ca="1" si="983"/>
        <v/>
      </c>
      <c r="BK8351">
        <f t="shared" si="985"/>
        <v>1900</v>
      </c>
      <c r="BL8351">
        <f t="shared" si="986"/>
        <v>1900</v>
      </c>
      <c r="BM8351" t="str">
        <f t="shared" si="984"/>
        <v/>
      </c>
    </row>
    <row r="8352" spans="59:65">
      <c r="BG8352" t="str">
        <f t="shared" ca="1" si="980"/>
        <v/>
      </c>
      <c r="BH8352" t="str">
        <f t="shared" si="981"/>
        <v/>
      </c>
      <c r="BI8352" t="str">
        <f t="shared" si="982"/>
        <v/>
      </c>
      <c r="BJ8352" t="str">
        <f t="shared" ca="1" si="983"/>
        <v/>
      </c>
      <c r="BK8352">
        <f t="shared" si="985"/>
        <v>1900</v>
      </c>
      <c r="BL8352">
        <f t="shared" si="986"/>
        <v>1900</v>
      </c>
      <c r="BM8352" t="str">
        <f t="shared" si="984"/>
        <v/>
      </c>
    </row>
    <row r="8353" spans="59:65">
      <c r="BG8353" t="str">
        <f t="shared" ca="1" si="980"/>
        <v/>
      </c>
      <c r="BH8353" t="str">
        <f t="shared" si="981"/>
        <v/>
      </c>
      <c r="BI8353" t="str">
        <f t="shared" si="982"/>
        <v/>
      </c>
      <c r="BJ8353" t="str">
        <f t="shared" ca="1" si="983"/>
        <v/>
      </c>
      <c r="BK8353">
        <f t="shared" si="985"/>
        <v>1900</v>
      </c>
      <c r="BL8353">
        <f t="shared" si="986"/>
        <v>1900</v>
      </c>
      <c r="BM8353" t="str">
        <f t="shared" si="984"/>
        <v/>
      </c>
    </row>
    <row r="8354" spans="59:65">
      <c r="BG8354" t="str">
        <f t="shared" ca="1" si="980"/>
        <v/>
      </c>
      <c r="BH8354" t="str">
        <f t="shared" si="981"/>
        <v/>
      </c>
      <c r="BI8354" t="str">
        <f t="shared" si="982"/>
        <v/>
      </c>
      <c r="BJ8354" t="str">
        <f t="shared" ca="1" si="983"/>
        <v/>
      </c>
      <c r="BK8354">
        <f t="shared" si="985"/>
        <v>1900</v>
      </c>
      <c r="BL8354">
        <f t="shared" si="986"/>
        <v>1900</v>
      </c>
      <c r="BM8354" t="str">
        <f t="shared" si="984"/>
        <v/>
      </c>
    </row>
    <row r="8355" spans="59:65">
      <c r="BG8355" t="str">
        <f t="shared" ca="1" si="980"/>
        <v/>
      </c>
      <c r="BH8355" t="str">
        <f t="shared" si="981"/>
        <v/>
      </c>
      <c r="BI8355" t="str">
        <f t="shared" si="982"/>
        <v/>
      </c>
      <c r="BJ8355" t="str">
        <f t="shared" ca="1" si="983"/>
        <v/>
      </c>
      <c r="BK8355">
        <f t="shared" si="985"/>
        <v>1900</v>
      </c>
      <c r="BL8355">
        <f t="shared" si="986"/>
        <v>1900</v>
      </c>
      <c r="BM8355" t="str">
        <f t="shared" si="984"/>
        <v/>
      </c>
    </row>
    <row r="8356" spans="59:65">
      <c r="BG8356" t="str">
        <f t="shared" ca="1" si="980"/>
        <v/>
      </c>
      <c r="BH8356" t="str">
        <f t="shared" si="981"/>
        <v/>
      </c>
      <c r="BI8356" t="str">
        <f t="shared" si="982"/>
        <v/>
      </c>
      <c r="BJ8356" t="str">
        <f t="shared" ca="1" si="983"/>
        <v/>
      </c>
      <c r="BK8356">
        <f t="shared" si="985"/>
        <v>1900</v>
      </c>
      <c r="BL8356">
        <f t="shared" si="986"/>
        <v>1900</v>
      </c>
      <c r="BM8356" t="str">
        <f t="shared" si="984"/>
        <v/>
      </c>
    </row>
    <row r="8357" spans="59:65">
      <c r="BG8357" t="str">
        <f t="shared" ca="1" si="980"/>
        <v/>
      </c>
      <c r="BH8357" t="str">
        <f t="shared" si="981"/>
        <v/>
      </c>
      <c r="BI8357" t="str">
        <f t="shared" si="982"/>
        <v/>
      </c>
      <c r="BJ8357" t="str">
        <f t="shared" ca="1" si="983"/>
        <v/>
      </c>
      <c r="BK8357">
        <f t="shared" si="985"/>
        <v>1900</v>
      </c>
      <c r="BL8357">
        <f t="shared" si="986"/>
        <v>1900</v>
      </c>
      <c r="BM8357" t="str">
        <f t="shared" si="984"/>
        <v/>
      </c>
    </row>
    <row r="8358" spans="59:65">
      <c r="BG8358" t="str">
        <f t="shared" ca="1" si="980"/>
        <v/>
      </c>
      <c r="BH8358" t="str">
        <f t="shared" si="981"/>
        <v/>
      </c>
      <c r="BI8358" t="str">
        <f t="shared" si="982"/>
        <v/>
      </c>
      <c r="BJ8358" t="str">
        <f t="shared" ca="1" si="983"/>
        <v/>
      </c>
      <c r="BK8358">
        <f t="shared" si="985"/>
        <v>1900</v>
      </c>
      <c r="BL8358">
        <f t="shared" si="986"/>
        <v>1900</v>
      </c>
      <c r="BM8358" t="str">
        <f t="shared" si="984"/>
        <v/>
      </c>
    </row>
    <row r="8359" spans="59:65">
      <c r="BG8359" t="str">
        <f t="shared" ca="1" si="980"/>
        <v/>
      </c>
      <c r="BH8359" t="str">
        <f t="shared" si="981"/>
        <v/>
      </c>
      <c r="BI8359" t="str">
        <f t="shared" si="982"/>
        <v/>
      </c>
      <c r="BJ8359" t="str">
        <f t="shared" ca="1" si="983"/>
        <v/>
      </c>
      <c r="BK8359">
        <f t="shared" si="985"/>
        <v>1900</v>
      </c>
      <c r="BL8359">
        <f t="shared" si="986"/>
        <v>1900</v>
      </c>
      <c r="BM8359" t="str">
        <f t="shared" si="984"/>
        <v/>
      </c>
    </row>
    <row r="8360" spans="59:65">
      <c r="BG8360" t="str">
        <f t="shared" ca="1" si="980"/>
        <v/>
      </c>
      <c r="BH8360" t="str">
        <f t="shared" si="981"/>
        <v/>
      </c>
      <c r="BI8360" t="str">
        <f t="shared" si="982"/>
        <v/>
      </c>
      <c r="BJ8360" t="str">
        <f t="shared" ca="1" si="983"/>
        <v/>
      </c>
      <c r="BK8360">
        <f t="shared" si="985"/>
        <v>1900</v>
      </c>
      <c r="BL8360">
        <f t="shared" si="986"/>
        <v>1900</v>
      </c>
      <c r="BM8360" t="str">
        <f t="shared" si="984"/>
        <v/>
      </c>
    </row>
    <row r="8361" spans="59:65">
      <c r="BG8361" t="str">
        <f t="shared" ca="1" si="980"/>
        <v/>
      </c>
      <c r="BH8361" t="str">
        <f t="shared" si="981"/>
        <v/>
      </c>
      <c r="BI8361" t="str">
        <f t="shared" si="982"/>
        <v/>
      </c>
      <c r="BJ8361" t="str">
        <f t="shared" ca="1" si="983"/>
        <v/>
      </c>
      <c r="BK8361">
        <f t="shared" si="985"/>
        <v>1900</v>
      </c>
      <c r="BL8361">
        <f t="shared" si="986"/>
        <v>1900</v>
      </c>
      <c r="BM8361" t="str">
        <f t="shared" si="984"/>
        <v/>
      </c>
    </row>
    <row r="8362" spans="59:65">
      <c r="BG8362" t="str">
        <f t="shared" ca="1" si="980"/>
        <v/>
      </c>
      <c r="BH8362" t="str">
        <f t="shared" si="981"/>
        <v/>
      </c>
      <c r="BI8362" t="str">
        <f t="shared" si="982"/>
        <v/>
      </c>
      <c r="BJ8362" t="str">
        <f t="shared" ca="1" si="983"/>
        <v/>
      </c>
      <c r="BK8362">
        <f t="shared" si="985"/>
        <v>1900</v>
      </c>
      <c r="BL8362">
        <f t="shared" si="986"/>
        <v>1900</v>
      </c>
      <c r="BM8362" t="str">
        <f t="shared" si="984"/>
        <v/>
      </c>
    </row>
    <row r="8363" spans="59:65">
      <c r="BG8363" t="str">
        <f t="shared" ca="1" si="980"/>
        <v/>
      </c>
      <c r="BH8363" t="str">
        <f t="shared" si="981"/>
        <v/>
      </c>
      <c r="BI8363" t="str">
        <f t="shared" si="982"/>
        <v/>
      </c>
      <c r="BJ8363" t="str">
        <f t="shared" ca="1" si="983"/>
        <v/>
      </c>
      <c r="BK8363">
        <f t="shared" si="985"/>
        <v>1900</v>
      </c>
      <c r="BL8363">
        <f t="shared" si="986"/>
        <v>1900</v>
      </c>
      <c r="BM8363" t="str">
        <f t="shared" si="984"/>
        <v/>
      </c>
    </row>
    <row r="8364" spans="59:65">
      <c r="BG8364" t="str">
        <f t="shared" ca="1" si="980"/>
        <v/>
      </c>
      <c r="BH8364" t="str">
        <f t="shared" si="981"/>
        <v/>
      </c>
      <c r="BI8364" t="str">
        <f t="shared" si="982"/>
        <v/>
      </c>
      <c r="BJ8364" t="str">
        <f t="shared" ca="1" si="983"/>
        <v/>
      </c>
      <c r="BK8364">
        <f t="shared" si="985"/>
        <v>1900</v>
      </c>
      <c r="BL8364">
        <f t="shared" si="986"/>
        <v>1900</v>
      </c>
      <c r="BM8364" t="str">
        <f t="shared" si="984"/>
        <v/>
      </c>
    </row>
    <row r="8365" spans="59:65">
      <c r="BG8365" t="str">
        <f t="shared" ca="1" si="980"/>
        <v/>
      </c>
      <c r="BH8365" t="str">
        <f t="shared" si="981"/>
        <v/>
      </c>
      <c r="BI8365" t="str">
        <f t="shared" si="982"/>
        <v/>
      </c>
      <c r="BJ8365" t="str">
        <f t="shared" ca="1" si="983"/>
        <v/>
      </c>
      <c r="BK8365">
        <f t="shared" si="985"/>
        <v>1900</v>
      </c>
      <c r="BL8365">
        <f t="shared" si="986"/>
        <v>1900</v>
      </c>
      <c r="BM8365" t="str">
        <f t="shared" si="984"/>
        <v/>
      </c>
    </row>
    <row r="8366" spans="59:65">
      <c r="BG8366" t="str">
        <f t="shared" ca="1" si="980"/>
        <v/>
      </c>
      <c r="BH8366" t="str">
        <f t="shared" si="981"/>
        <v/>
      </c>
      <c r="BI8366" t="str">
        <f t="shared" si="982"/>
        <v/>
      </c>
      <c r="BJ8366" t="str">
        <f t="shared" ca="1" si="983"/>
        <v/>
      </c>
      <c r="BK8366">
        <f t="shared" si="985"/>
        <v>1900</v>
      </c>
      <c r="BL8366">
        <f t="shared" si="986"/>
        <v>1900</v>
      </c>
      <c r="BM8366" t="str">
        <f t="shared" si="984"/>
        <v/>
      </c>
    </row>
    <row r="8367" spans="59:65">
      <c r="BG8367" t="str">
        <f t="shared" ca="1" si="980"/>
        <v/>
      </c>
      <c r="BH8367" t="str">
        <f t="shared" si="981"/>
        <v/>
      </c>
      <c r="BI8367" t="str">
        <f t="shared" si="982"/>
        <v/>
      </c>
      <c r="BJ8367" t="str">
        <f t="shared" ca="1" si="983"/>
        <v/>
      </c>
      <c r="BK8367">
        <f t="shared" si="985"/>
        <v>1900</v>
      </c>
      <c r="BL8367">
        <f t="shared" si="986"/>
        <v>1900</v>
      </c>
      <c r="BM8367" t="str">
        <f t="shared" si="984"/>
        <v/>
      </c>
    </row>
    <row r="8368" spans="59:65">
      <c r="BG8368" t="str">
        <f t="shared" ca="1" si="980"/>
        <v/>
      </c>
      <c r="BH8368" t="str">
        <f t="shared" si="981"/>
        <v/>
      </c>
      <c r="BI8368" t="str">
        <f t="shared" si="982"/>
        <v/>
      </c>
      <c r="BJ8368" t="str">
        <f t="shared" ca="1" si="983"/>
        <v/>
      </c>
      <c r="BK8368">
        <f t="shared" si="985"/>
        <v>1900</v>
      </c>
      <c r="BL8368">
        <f t="shared" si="986"/>
        <v>1900</v>
      </c>
      <c r="BM8368" t="str">
        <f t="shared" si="984"/>
        <v/>
      </c>
    </row>
    <row r="8369" spans="59:65">
      <c r="BG8369" t="str">
        <f t="shared" ca="1" si="980"/>
        <v/>
      </c>
      <c r="BH8369" t="str">
        <f t="shared" si="981"/>
        <v/>
      </c>
      <c r="BI8369" t="str">
        <f t="shared" si="982"/>
        <v/>
      </c>
      <c r="BJ8369" t="str">
        <f t="shared" ca="1" si="983"/>
        <v/>
      </c>
      <c r="BK8369">
        <f t="shared" si="985"/>
        <v>1900</v>
      </c>
      <c r="BL8369">
        <f t="shared" si="986"/>
        <v>1900</v>
      </c>
      <c r="BM8369" t="str">
        <f t="shared" si="984"/>
        <v/>
      </c>
    </row>
    <row r="8370" spans="59:65">
      <c r="BG8370" t="str">
        <f t="shared" ca="1" si="980"/>
        <v/>
      </c>
      <c r="BH8370" t="str">
        <f t="shared" si="981"/>
        <v/>
      </c>
      <c r="BI8370" t="str">
        <f t="shared" si="982"/>
        <v/>
      </c>
      <c r="BJ8370" t="str">
        <f t="shared" ca="1" si="983"/>
        <v/>
      </c>
      <c r="BK8370">
        <f t="shared" si="985"/>
        <v>1900</v>
      </c>
      <c r="BL8370">
        <f t="shared" si="986"/>
        <v>1900</v>
      </c>
      <c r="BM8370" t="str">
        <f t="shared" si="984"/>
        <v/>
      </c>
    </row>
    <row r="8371" spans="59:65">
      <c r="BG8371" t="str">
        <f t="shared" ca="1" si="980"/>
        <v/>
      </c>
      <c r="BH8371" t="str">
        <f t="shared" si="981"/>
        <v/>
      </c>
      <c r="BI8371" t="str">
        <f t="shared" si="982"/>
        <v/>
      </c>
      <c r="BJ8371" t="str">
        <f t="shared" ca="1" si="983"/>
        <v/>
      </c>
      <c r="BK8371">
        <f t="shared" si="985"/>
        <v>1900</v>
      </c>
      <c r="BL8371">
        <f t="shared" si="986"/>
        <v>1900</v>
      </c>
      <c r="BM8371" t="str">
        <f t="shared" si="984"/>
        <v/>
      </c>
    </row>
    <row r="8372" spans="59:65">
      <c r="BG8372" t="str">
        <f t="shared" ca="1" si="980"/>
        <v/>
      </c>
      <c r="BH8372" t="str">
        <f t="shared" si="981"/>
        <v/>
      </c>
      <c r="BI8372" t="str">
        <f t="shared" si="982"/>
        <v/>
      </c>
      <c r="BJ8372" t="str">
        <f t="shared" ca="1" si="983"/>
        <v/>
      </c>
      <c r="BK8372">
        <f t="shared" si="985"/>
        <v>1900</v>
      </c>
      <c r="BL8372">
        <f t="shared" si="986"/>
        <v>1900</v>
      </c>
      <c r="BM8372" t="str">
        <f t="shared" si="984"/>
        <v/>
      </c>
    </row>
    <row r="8373" spans="59:65">
      <c r="BG8373" t="str">
        <f t="shared" ca="1" si="980"/>
        <v/>
      </c>
      <c r="BH8373" t="str">
        <f t="shared" si="981"/>
        <v/>
      </c>
      <c r="BI8373" t="str">
        <f t="shared" si="982"/>
        <v/>
      </c>
      <c r="BJ8373" t="str">
        <f t="shared" ca="1" si="983"/>
        <v/>
      </c>
      <c r="BK8373">
        <f t="shared" si="985"/>
        <v>1900</v>
      </c>
      <c r="BL8373">
        <f t="shared" si="986"/>
        <v>1900</v>
      </c>
      <c r="BM8373" t="str">
        <f t="shared" si="984"/>
        <v/>
      </c>
    </row>
    <row r="8374" spans="59:65">
      <c r="BG8374" t="str">
        <f t="shared" ca="1" si="980"/>
        <v/>
      </c>
      <c r="BH8374" t="str">
        <f t="shared" si="981"/>
        <v/>
      </c>
      <c r="BI8374" t="str">
        <f t="shared" si="982"/>
        <v/>
      </c>
      <c r="BJ8374" t="str">
        <f t="shared" ca="1" si="983"/>
        <v/>
      </c>
      <c r="BK8374">
        <f t="shared" si="985"/>
        <v>1900</v>
      </c>
      <c r="BL8374">
        <f t="shared" si="986"/>
        <v>1900</v>
      </c>
      <c r="BM8374" t="str">
        <f t="shared" si="984"/>
        <v/>
      </c>
    </row>
    <row r="8375" spans="59:65">
      <c r="BG8375" t="str">
        <f t="shared" ca="1" si="980"/>
        <v/>
      </c>
      <c r="BH8375" t="str">
        <f t="shared" si="981"/>
        <v/>
      </c>
      <c r="BI8375" t="str">
        <f t="shared" si="982"/>
        <v/>
      </c>
      <c r="BJ8375" t="str">
        <f t="shared" ca="1" si="983"/>
        <v/>
      </c>
      <c r="BK8375">
        <f t="shared" si="985"/>
        <v>1900</v>
      </c>
      <c r="BL8375">
        <f t="shared" si="986"/>
        <v>1900</v>
      </c>
      <c r="BM8375" t="str">
        <f t="shared" si="984"/>
        <v/>
      </c>
    </row>
    <row r="8376" spans="59:65">
      <c r="BG8376" t="str">
        <f t="shared" ca="1" si="980"/>
        <v/>
      </c>
      <c r="BH8376" t="str">
        <f t="shared" si="981"/>
        <v/>
      </c>
      <c r="BI8376" t="str">
        <f t="shared" si="982"/>
        <v/>
      </c>
      <c r="BJ8376" t="str">
        <f t="shared" ca="1" si="983"/>
        <v/>
      </c>
      <c r="BK8376">
        <f t="shared" si="985"/>
        <v>1900</v>
      </c>
      <c r="BL8376">
        <f t="shared" si="986"/>
        <v>1900</v>
      </c>
      <c r="BM8376" t="str">
        <f t="shared" si="984"/>
        <v/>
      </c>
    </row>
    <row r="8377" spans="59:65">
      <c r="BG8377" t="str">
        <f t="shared" ref="BG8377:BG8440" ca="1" si="987">IF(A8377="","",DATEDIF(J8377,TODAY(),"y"))</f>
        <v/>
      </c>
      <c r="BH8377" t="str">
        <f t="shared" ref="BH8377:BH8440" si="988">IF(A8377="","",IF(BG8377&lt;61,"Moins de 61",IF(BG8377&lt;66,"61 à 65",IF(BG8377&lt;71,"66 à 70",IF(BG8377&lt;76,"71 à 75",IF(BG8377&lt;81,"76 à 80",IF(BG8377&lt;86,"81 à 85",IF(BG8377&lt;91,"86 à 90",IF(BG8377&lt;96,"91 à 95",IF(BG8377&lt;101,"96 à 100",IF(BG8377&gt;=101,"101 et plus","")))))))))))</f>
        <v/>
      </c>
      <c r="BI8377" t="str">
        <f t="shared" ref="BI8377:BI8440" si="989">IF(B8377="","",IF(BG8377&lt;66,"Moins de 66",IF(BG8377&lt;71,"66 à 70",IF(BG8377&lt;76,"71 à 75",IF(BG8377&lt;81,"76 à 80",IF(BG8377&gt;=81,"plus de 80",""))))))</f>
        <v/>
      </c>
      <c r="BJ8377" t="str">
        <f t="shared" ref="BJ8377:BJ8440" ca="1" si="990">IF(A8377="","",DATEDIF(L8377,TODAY(),"y"))</f>
        <v/>
      </c>
      <c r="BK8377">
        <f t="shared" si="985"/>
        <v>1900</v>
      </c>
      <c r="BL8377">
        <f t="shared" si="986"/>
        <v>1900</v>
      </c>
      <c r="BM8377" t="str">
        <f t="shared" si="984"/>
        <v/>
      </c>
    </row>
    <row r="8378" spans="59:65">
      <c r="BG8378" t="str">
        <f t="shared" ca="1" si="987"/>
        <v/>
      </c>
      <c r="BH8378" t="str">
        <f t="shared" si="988"/>
        <v/>
      </c>
      <c r="BI8378" t="str">
        <f t="shared" si="989"/>
        <v/>
      </c>
      <c r="BJ8378" t="str">
        <f t="shared" ca="1" si="990"/>
        <v/>
      </c>
      <c r="BK8378">
        <f t="shared" si="985"/>
        <v>1900</v>
      </c>
      <c r="BL8378">
        <f t="shared" si="986"/>
        <v>1900</v>
      </c>
      <c r="BM8378" t="str">
        <f t="shared" si="984"/>
        <v/>
      </c>
    </row>
    <row r="8379" spans="59:65">
      <c r="BG8379" t="str">
        <f t="shared" ca="1" si="987"/>
        <v/>
      </c>
      <c r="BH8379" t="str">
        <f t="shared" si="988"/>
        <v/>
      </c>
      <c r="BI8379" t="str">
        <f t="shared" si="989"/>
        <v/>
      </c>
      <c r="BJ8379" t="str">
        <f t="shared" ca="1" si="990"/>
        <v/>
      </c>
      <c r="BK8379">
        <f t="shared" si="985"/>
        <v>1900</v>
      </c>
      <c r="BL8379">
        <f t="shared" si="986"/>
        <v>1900</v>
      </c>
      <c r="BM8379" t="str">
        <f t="shared" si="984"/>
        <v/>
      </c>
    </row>
    <row r="8380" spans="59:65">
      <c r="BG8380" t="str">
        <f t="shared" ca="1" si="987"/>
        <v/>
      </c>
      <c r="BH8380" t="str">
        <f t="shared" si="988"/>
        <v/>
      </c>
      <c r="BI8380" t="str">
        <f t="shared" si="989"/>
        <v/>
      </c>
      <c r="BJ8380" t="str">
        <f t="shared" ca="1" si="990"/>
        <v/>
      </c>
      <c r="BK8380">
        <f t="shared" si="985"/>
        <v>1900</v>
      </c>
      <c r="BL8380">
        <f t="shared" si="986"/>
        <v>1900</v>
      </c>
      <c r="BM8380" t="str">
        <f t="shared" si="984"/>
        <v/>
      </c>
    </row>
    <row r="8381" spans="59:65">
      <c r="BG8381" t="str">
        <f t="shared" ca="1" si="987"/>
        <v/>
      </c>
      <c r="BH8381" t="str">
        <f t="shared" si="988"/>
        <v/>
      </c>
      <c r="BI8381" t="str">
        <f t="shared" si="989"/>
        <v/>
      </c>
      <c r="BJ8381" t="str">
        <f t="shared" ca="1" si="990"/>
        <v/>
      </c>
      <c r="BK8381">
        <f t="shared" si="985"/>
        <v>1900</v>
      </c>
      <c r="BL8381">
        <f t="shared" si="986"/>
        <v>1900</v>
      </c>
      <c r="BM8381" t="str">
        <f t="shared" si="984"/>
        <v/>
      </c>
    </row>
    <row r="8382" spans="59:65">
      <c r="BG8382" t="str">
        <f t="shared" ca="1" si="987"/>
        <v/>
      </c>
      <c r="BH8382" t="str">
        <f t="shared" si="988"/>
        <v/>
      </c>
      <c r="BI8382" t="str">
        <f t="shared" si="989"/>
        <v/>
      </c>
      <c r="BJ8382" t="str">
        <f t="shared" ca="1" si="990"/>
        <v/>
      </c>
      <c r="BK8382">
        <f t="shared" si="985"/>
        <v>1900</v>
      </c>
      <c r="BL8382">
        <f t="shared" si="986"/>
        <v>1900</v>
      </c>
      <c r="BM8382" t="str">
        <f t="shared" si="984"/>
        <v/>
      </c>
    </row>
    <row r="8383" spans="59:65">
      <c r="BG8383" t="str">
        <f t="shared" ca="1" si="987"/>
        <v/>
      </c>
      <c r="BH8383" t="str">
        <f t="shared" si="988"/>
        <v/>
      </c>
      <c r="BI8383" t="str">
        <f t="shared" si="989"/>
        <v/>
      </c>
      <c r="BJ8383" t="str">
        <f t="shared" ca="1" si="990"/>
        <v/>
      </c>
      <c r="BK8383">
        <f t="shared" si="985"/>
        <v>1900</v>
      </c>
      <c r="BL8383">
        <f t="shared" si="986"/>
        <v>1900</v>
      </c>
      <c r="BM8383" t="str">
        <f t="shared" si="984"/>
        <v/>
      </c>
    </row>
    <row r="8384" spans="59:65">
      <c r="BG8384" t="str">
        <f t="shared" ca="1" si="987"/>
        <v/>
      </c>
      <c r="BH8384" t="str">
        <f t="shared" si="988"/>
        <v/>
      </c>
      <c r="BI8384" t="str">
        <f t="shared" si="989"/>
        <v/>
      </c>
      <c r="BJ8384" t="str">
        <f t="shared" ca="1" si="990"/>
        <v/>
      </c>
      <c r="BK8384">
        <f t="shared" si="985"/>
        <v>1900</v>
      </c>
      <c r="BL8384">
        <f t="shared" si="986"/>
        <v>1900</v>
      </c>
      <c r="BM8384" t="str">
        <f t="shared" si="984"/>
        <v/>
      </c>
    </row>
    <row r="8385" spans="59:65">
      <c r="BG8385" t="str">
        <f t="shared" ca="1" si="987"/>
        <v/>
      </c>
      <c r="BH8385" t="str">
        <f t="shared" si="988"/>
        <v/>
      </c>
      <c r="BI8385" t="str">
        <f t="shared" si="989"/>
        <v/>
      </c>
      <c r="BJ8385" t="str">
        <f t="shared" ca="1" si="990"/>
        <v/>
      </c>
      <c r="BK8385">
        <f t="shared" si="985"/>
        <v>1900</v>
      </c>
      <c r="BL8385">
        <f t="shared" si="986"/>
        <v>1900</v>
      </c>
      <c r="BM8385" t="str">
        <f t="shared" si="984"/>
        <v/>
      </c>
    </row>
    <row r="8386" spans="59:65">
      <c r="BG8386" t="str">
        <f t="shared" ca="1" si="987"/>
        <v/>
      </c>
      <c r="BH8386" t="str">
        <f t="shared" si="988"/>
        <v/>
      </c>
      <c r="BI8386" t="str">
        <f t="shared" si="989"/>
        <v/>
      </c>
      <c r="BJ8386" t="str">
        <f t="shared" ca="1" si="990"/>
        <v/>
      </c>
      <c r="BK8386">
        <f t="shared" si="985"/>
        <v>1900</v>
      </c>
      <c r="BL8386">
        <f t="shared" si="986"/>
        <v>1900</v>
      </c>
      <c r="BM8386" t="str">
        <f t="shared" ref="BM8386:BM8449" si="991">IF(A8386="","",IF(O8386="Adhérent",BG8386,""))</f>
        <v/>
      </c>
    </row>
    <row r="8387" spans="59:65">
      <c r="BG8387" t="str">
        <f t="shared" ca="1" si="987"/>
        <v/>
      </c>
      <c r="BH8387" t="str">
        <f t="shared" si="988"/>
        <v/>
      </c>
      <c r="BI8387" t="str">
        <f t="shared" si="989"/>
        <v/>
      </c>
      <c r="BJ8387" t="str">
        <f t="shared" ca="1" si="990"/>
        <v/>
      </c>
      <c r="BK8387">
        <f t="shared" ref="BK8387:BK8450" si="992">YEAR(L8387)</f>
        <v>1900</v>
      </c>
      <c r="BL8387">
        <f t="shared" ref="BL8387:BL8450" si="993">YEAR(E8387)</f>
        <v>1900</v>
      </c>
      <c r="BM8387" t="str">
        <f t="shared" si="991"/>
        <v/>
      </c>
    </row>
    <row r="8388" spans="59:65">
      <c r="BG8388" t="str">
        <f t="shared" ca="1" si="987"/>
        <v/>
      </c>
      <c r="BH8388" t="str">
        <f t="shared" si="988"/>
        <v/>
      </c>
      <c r="BI8388" t="str">
        <f t="shared" si="989"/>
        <v/>
      </c>
      <c r="BJ8388" t="str">
        <f t="shared" ca="1" si="990"/>
        <v/>
      </c>
      <c r="BK8388">
        <f t="shared" si="992"/>
        <v>1900</v>
      </c>
      <c r="BL8388">
        <f t="shared" si="993"/>
        <v>1900</v>
      </c>
      <c r="BM8388" t="str">
        <f t="shared" si="991"/>
        <v/>
      </c>
    </row>
    <row r="8389" spans="59:65">
      <c r="BG8389" t="str">
        <f t="shared" ca="1" si="987"/>
        <v/>
      </c>
      <c r="BH8389" t="str">
        <f t="shared" si="988"/>
        <v/>
      </c>
      <c r="BI8389" t="str">
        <f t="shared" si="989"/>
        <v/>
      </c>
      <c r="BJ8389" t="str">
        <f t="shared" ca="1" si="990"/>
        <v/>
      </c>
      <c r="BK8389">
        <f t="shared" si="992"/>
        <v>1900</v>
      </c>
      <c r="BL8389">
        <f t="shared" si="993"/>
        <v>1900</v>
      </c>
      <c r="BM8389" t="str">
        <f t="shared" si="991"/>
        <v/>
      </c>
    </row>
    <row r="8390" spans="59:65">
      <c r="BG8390" t="str">
        <f t="shared" ca="1" si="987"/>
        <v/>
      </c>
      <c r="BH8390" t="str">
        <f t="shared" si="988"/>
        <v/>
      </c>
      <c r="BI8390" t="str">
        <f t="shared" si="989"/>
        <v/>
      </c>
      <c r="BJ8390" t="str">
        <f t="shared" ca="1" si="990"/>
        <v/>
      </c>
      <c r="BK8390">
        <f t="shared" si="992"/>
        <v>1900</v>
      </c>
      <c r="BL8390">
        <f t="shared" si="993"/>
        <v>1900</v>
      </c>
      <c r="BM8390" t="str">
        <f t="shared" si="991"/>
        <v/>
      </c>
    </row>
    <row r="8391" spans="59:65">
      <c r="BG8391" t="str">
        <f t="shared" ca="1" si="987"/>
        <v/>
      </c>
      <c r="BH8391" t="str">
        <f t="shared" si="988"/>
        <v/>
      </c>
      <c r="BI8391" t="str">
        <f t="shared" si="989"/>
        <v/>
      </c>
      <c r="BJ8391" t="str">
        <f t="shared" ca="1" si="990"/>
        <v/>
      </c>
      <c r="BK8391">
        <f t="shared" si="992"/>
        <v>1900</v>
      </c>
      <c r="BL8391">
        <f t="shared" si="993"/>
        <v>1900</v>
      </c>
      <c r="BM8391" t="str">
        <f t="shared" si="991"/>
        <v/>
      </c>
    </row>
    <row r="8392" spans="59:65">
      <c r="BG8392" t="str">
        <f t="shared" ca="1" si="987"/>
        <v/>
      </c>
      <c r="BH8392" t="str">
        <f t="shared" si="988"/>
        <v/>
      </c>
      <c r="BI8392" t="str">
        <f t="shared" si="989"/>
        <v/>
      </c>
      <c r="BJ8392" t="str">
        <f t="shared" ca="1" si="990"/>
        <v/>
      </c>
      <c r="BK8392">
        <f t="shared" si="992"/>
        <v>1900</v>
      </c>
      <c r="BL8392">
        <f t="shared" si="993"/>
        <v>1900</v>
      </c>
      <c r="BM8392" t="str">
        <f t="shared" si="991"/>
        <v/>
      </c>
    </row>
    <row r="8393" spans="59:65">
      <c r="BG8393" t="str">
        <f t="shared" ca="1" si="987"/>
        <v/>
      </c>
      <c r="BH8393" t="str">
        <f t="shared" si="988"/>
        <v/>
      </c>
      <c r="BI8393" t="str">
        <f t="shared" si="989"/>
        <v/>
      </c>
      <c r="BJ8393" t="str">
        <f t="shared" ca="1" si="990"/>
        <v/>
      </c>
      <c r="BK8393">
        <f t="shared" si="992"/>
        <v>1900</v>
      </c>
      <c r="BL8393">
        <f t="shared" si="993"/>
        <v>1900</v>
      </c>
      <c r="BM8393" t="str">
        <f t="shared" si="991"/>
        <v/>
      </c>
    </row>
    <row r="8394" spans="59:65">
      <c r="BG8394" t="str">
        <f t="shared" ca="1" si="987"/>
        <v/>
      </c>
      <c r="BH8394" t="str">
        <f t="shared" si="988"/>
        <v/>
      </c>
      <c r="BI8394" t="str">
        <f t="shared" si="989"/>
        <v/>
      </c>
      <c r="BJ8394" t="str">
        <f t="shared" ca="1" si="990"/>
        <v/>
      </c>
      <c r="BK8394">
        <f t="shared" si="992"/>
        <v>1900</v>
      </c>
      <c r="BL8394">
        <f t="shared" si="993"/>
        <v>1900</v>
      </c>
      <c r="BM8394" t="str">
        <f t="shared" si="991"/>
        <v/>
      </c>
    </row>
    <row r="8395" spans="59:65">
      <c r="BG8395" t="str">
        <f t="shared" ca="1" si="987"/>
        <v/>
      </c>
      <c r="BH8395" t="str">
        <f t="shared" si="988"/>
        <v/>
      </c>
      <c r="BI8395" t="str">
        <f t="shared" si="989"/>
        <v/>
      </c>
      <c r="BJ8395" t="str">
        <f t="shared" ca="1" si="990"/>
        <v/>
      </c>
      <c r="BK8395">
        <f t="shared" si="992"/>
        <v>1900</v>
      </c>
      <c r="BL8395">
        <f t="shared" si="993"/>
        <v>1900</v>
      </c>
      <c r="BM8395" t="str">
        <f t="shared" si="991"/>
        <v/>
      </c>
    </row>
    <row r="8396" spans="59:65">
      <c r="BG8396" t="str">
        <f t="shared" ca="1" si="987"/>
        <v/>
      </c>
      <c r="BH8396" t="str">
        <f t="shared" si="988"/>
        <v/>
      </c>
      <c r="BI8396" t="str">
        <f t="shared" si="989"/>
        <v/>
      </c>
      <c r="BJ8396" t="str">
        <f t="shared" ca="1" si="990"/>
        <v/>
      </c>
      <c r="BK8396">
        <f t="shared" si="992"/>
        <v>1900</v>
      </c>
      <c r="BL8396">
        <f t="shared" si="993"/>
        <v>1900</v>
      </c>
      <c r="BM8396" t="str">
        <f t="shared" si="991"/>
        <v/>
      </c>
    </row>
    <row r="8397" spans="59:65">
      <c r="BG8397" t="str">
        <f t="shared" ca="1" si="987"/>
        <v/>
      </c>
      <c r="BH8397" t="str">
        <f t="shared" si="988"/>
        <v/>
      </c>
      <c r="BI8397" t="str">
        <f t="shared" si="989"/>
        <v/>
      </c>
      <c r="BJ8397" t="str">
        <f t="shared" ca="1" si="990"/>
        <v/>
      </c>
      <c r="BK8397">
        <f t="shared" si="992"/>
        <v>1900</v>
      </c>
      <c r="BL8397">
        <f t="shared" si="993"/>
        <v>1900</v>
      </c>
      <c r="BM8397" t="str">
        <f t="shared" si="991"/>
        <v/>
      </c>
    </row>
    <row r="8398" spans="59:65">
      <c r="BG8398" t="str">
        <f t="shared" ca="1" si="987"/>
        <v/>
      </c>
      <c r="BH8398" t="str">
        <f t="shared" si="988"/>
        <v/>
      </c>
      <c r="BI8398" t="str">
        <f t="shared" si="989"/>
        <v/>
      </c>
      <c r="BJ8398" t="str">
        <f t="shared" ca="1" si="990"/>
        <v/>
      </c>
      <c r="BK8398">
        <f t="shared" si="992"/>
        <v>1900</v>
      </c>
      <c r="BL8398">
        <f t="shared" si="993"/>
        <v>1900</v>
      </c>
      <c r="BM8398" t="str">
        <f t="shared" si="991"/>
        <v/>
      </c>
    </row>
    <row r="8399" spans="59:65">
      <c r="BG8399" t="str">
        <f t="shared" ca="1" si="987"/>
        <v/>
      </c>
      <c r="BH8399" t="str">
        <f t="shared" si="988"/>
        <v/>
      </c>
      <c r="BI8399" t="str">
        <f t="shared" si="989"/>
        <v/>
      </c>
      <c r="BJ8399" t="str">
        <f t="shared" ca="1" si="990"/>
        <v/>
      </c>
      <c r="BK8399">
        <f t="shared" si="992"/>
        <v>1900</v>
      </c>
      <c r="BL8399">
        <f t="shared" si="993"/>
        <v>1900</v>
      </c>
      <c r="BM8399" t="str">
        <f t="shared" si="991"/>
        <v/>
      </c>
    </row>
    <row r="8400" spans="59:65">
      <c r="BG8400" t="str">
        <f t="shared" ca="1" si="987"/>
        <v/>
      </c>
      <c r="BH8400" t="str">
        <f t="shared" si="988"/>
        <v/>
      </c>
      <c r="BI8400" t="str">
        <f t="shared" si="989"/>
        <v/>
      </c>
      <c r="BJ8400" t="str">
        <f t="shared" ca="1" si="990"/>
        <v/>
      </c>
      <c r="BK8400">
        <f t="shared" si="992"/>
        <v>1900</v>
      </c>
      <c r="BL8400">
        <f t="shared" si="993"/>
        <v>1900</v>
      </c>
      <c r="BM8400" t="str">
        <f t="shared" si="991"/>
        <v/>
      </c>
    </row>
    <row r="8401" spans="59:65">
      <c r="BG8401" t="str">
        <f t="shared" ca="1" si="987"/>
        <v/>
      </c>
      <c r="BH8401" t="str">
        <f t="shared" si="988"/>
        <v/>
      </c>
      <c r="BI8401" t="str">
        <f t="shared" si="989"/>
        <v/>
      </c>
      <c r="BJ8401" t="str">
        <f t="shared" ca="1" si="990"/>
        <v/>
      </c>
      <c r="BK8401">
        <f t="shared" si="992"/>
        <v>1900</v>
      </c>
      <c r="BL8401">
        <f t="shared" si="993"/>
        <v>1900</v>
      </c>
      <c r="BM8401" t="str">
        <f t="shared" si="991"/>
        <v/>
      </c>
    </row>
    <row r="8402" spans="59:65">
      <c r="BG8402" t="str">
        <f t="shared" ca="1" si="987"/>
        <v/>
      </c>
      <c r="BH8402" t="str">
        <f t="shared" si="988"/>
        <v/>
      </c>
      <c r="BI8402" t="str">
        <f t="shared" si="989"/>
        <v/>
      </c>
      <c r="BJ8402" t="str">
        <f t="shared" ca="1" si="990"/>
        <v/>
      </c>
      <c r="BK8402">
        <f t="shared" si="992"/>
        <v>1900</v>
      </c>
      <c r="BL8402">
        <f t="shared" si="993"/>
        <v>1900</v>
      </c>
      <c r="BM8402" t="str">
        <f t="shared" si="991"/>
        <v/>
      </c>
    </row>
    <row r="8403" spans="59:65">
      <c r="BG8403" t="str">
        <f t="shared" ca="1" si="987"/>
        <v/>
      </c>
      <c r="BH8403" t="str">
        <f t="shared" si="988"/>
        <v/>
      </c>
      <c r="BI8403" t="str">
        <f t="shared" si="989"/>
        <v/>
      </c>
      <c r="BJ8403" t="str">
        <f t="shared" ca="1" si="990"/>
        <v/>
      </c>
      <c r="BK8403">
        <f t="shared" si="992"/>
        <v>1900</v>
      </c>
      <c r="BL8403">
        <f t="shared" si="993"/>
        <v>1900</v>
      </c>
      <c r="BM8403" t="str">
        <f t="shared" si="991"/>
        <v/>
      </c>
    </row>
    <row r="8404" spans="59:65">
      <c r="BG8404" t="str">
        <f t="shared" ca="1" si="987"/>
        <v/>
      </c>
      <c r="BH8404" t="str">
        <f t="shared" si="988"/>
        <v/>
      </c>
      <c r="BI8404" t="str">
        <f t="shared" si="989"/>
        <v/>
      </c>
      <c r="BJ8404" t="str">
        <f t="shared" ca="1" si="990"/>
        <v/>
      </c>
      <c r="BK8404">
        <f t="shared" si="992"/>
        <v>1900</v>
      </c>
      <c r="BL8404">
        <f t="shared" si="993"/>
        <v>1900</v>
      </c>
      <c r="BM8404" t="str">
        <f t="shared" si="991"/>
        <v/>
      </c>
    </row>
    <row r="8405" spans="59:65">
      <c r="BG8405" t="str">
        <f t="shared" ca="1" si="987"/>
        <v/>
      </c>
      <c r="BH8405" t="str">
        <f t="shared" si="988"/>
        <v/>
      </c>
      <c r="BI8405" t="str">
        <f t="shared" si="989"/>
        <v/>
      </c>
      <c r="BJ8405" t="str">
        <f t="shared" ca="1" si="990"/>
        <v/>
      </c>
      <c r="BK8405">
        <f t="shared" si="992"/>
        <v>1900</v>
      </c>
      <c r="BL8405">
        <f t="shared" si="993"/>
        <v>1900</v>
      </c>
      <c r="BM8405" t="str">
        <f t="shared" si="991"/>
        <v/>
      </c>
    </row>
    <row r="8406" spans="59:65">
      <c r="BG8406" t="str">
        <f t="shared" ca="1" si="987"/>
        <v/>
      </c>
      <c r="BH8406" t="str">
        <f t="shared" si="988"/>
        <v/>
      </c>
      <c r="BI8406" t="str">
        <f t="shared" si="989"/>
        <v/>
      </c>
      <c r="BJ8406" t="str">
        <f t="shared" ca="1" si="990"/>
        <v/>
      </c>
      <c r="BK8406">
        <f t="shared" si="992"/>
        <v>1900</v>
      </c>
      <c r="BL8406">
        <f t="shared" si="993"/>
        <v>1900</v>
      </c>
      <c r="BM8406" t="str">
        <f t="shared" si="991"/>
        <v/>
      </c>
    </row>
    <row r="8407" spans="59:65">
      <c r="BG8407" t="str">
        <f t="shared" ca="1" si="987"/>
        <v/>
      </c>
      <c r="BH8407" t="str">
        <f t="shared" si="988"/>
        <v/>
      </c>
      <c r="BI8407" t="str">
        <f t="shared" si="989"/>
        <v/>
      </c>
      <c r="BJ8407" t="str">
        <f t="shared" ca="1" si="990"/>
        <v/>
      </c>
      <c r="BK8407">
        <f t="shared" si="992"/>
        <v>1900</v>
      </c>
      <c r="BL8407">
        <f t="shared" si="993"/>
        <v>1900</v>
      </c>
      <c r="BM8407" t="str">
        <f t="shared" si="991"/>
        <v/>
      </c>
    </row>
    <row r="8408" spans="59:65">
      <c r="BG8408" t="str">
        <f t="shared" ca="1" si="987"/>
        <v/>
      </c>
      <c r="BH8408" t="str">
        <f t="shared" si="988"/>
        <v/>
      </c>
      <c r="BI8408" t="str">
        <f t="shared" si="989"/>
        <v/>
      </c>
      <c r="BJ8408" t="str">
        <f t="shared" ca="1" si="990"/>
        <v/>
      </c>
      <c r="BK8408">
        <f t="shared" si="992"/>
        <v>1900</v>
      </c>
      <c r="BL8408">
        <f t="shared" si="993"/>
        <v>1900</v>
      </c>
      <c r="BM8408" t="str">
        <f t="shared" si="991"/>
        <v/>
      </c>
    </row>
    <row r="8409" spans="59:65">
      <c r="BG8409" t="str">
        <f t="shared" ca="1" si="987"/>
        <v/>
      </c>
      <c r="BH8409" t="str">
        <f t="shared" si="988"/>
        <v/>
      </c>
      <c r="BI8409" t="str">
        <f t="shared" si="989"/>
        <v/>
      </c>
      <c r="BJ8409" t="str">
        <f t="shared" ca="1" si="990"/>
        <v/>
      </c>
      <c r="BK8409">
        <f t="shared" si="992"/>
        <v>1900</v>
      </c>
      <c r="BL8409">
        <f t="shared" si="993"/>
        <v>1900</v>
      </c>
      <c r="BM8409" t="str">
        <f t="shared" si="991"/>
        <v/>
      </c>
    </row>
    <row r="8410" spans="59:65">
      <c r="BG8410" t="str">
        <f t="shared" ca="1" si="987"/>
        <v/>
      </c>
      <c r="BH8410" t="str">
        <f t="shared" si="988"/>
        <v/>
      </c>
      <c r="BI8410" t="str">
        <f t="shared" si="989"/>
        <v/>
      </c>
      <c r="BJ8410" t="str">
        <f t="shared" ca="1" si="990"/>
        <v/>
      </c>
      <c r="BK8410">
        <f t="shared" si="992"/>
        <v>1900</v>
      </c>
      <c r="BL8410">
        <f t="shared" si="993"/>
        <v>1900</v>
      </c>
      <c r="BM8410" t="str">
        <f t="shared" si="991"/>
        <v/>
      </c>
    </row>
    <row r="8411" spans="59:65">
      <c r="BG8411" t="str">
        <f t="shared" ca="1" si="987"/>
        <v/>
      </c>
      <c r="BH8411" t="str">
        <f t="shared" si="988"/>
        <v/>
      </c>
      <c r="BI8411" t="str">
        <f t="shared" si="989"/>
        <v/>
      </c>
      <c r="BJ8411" t="str">
        <f t="shared" ca="1" si="990"/>
        <v/>
      </c>
      <c r="BK8411">
        <f t="shared" si="992"/>
        <v>1900</v>
      </c>
      <c r="BL8411">
        <f t="shared" si="993"/>
        <v>1900</v>
      </c>
      <c r="BM8411" t="str">
        <f t="shared" si="991"/>
        <v/>
      </c>
    </row>
    <row r="8412" spans="59:65">
      <c r="BG8412" t="str">
        <f t="shared" ca="1" si="987"/>
        <v/>
      </c>
      <c r="BH8412" t="str">
        <f t="shared" si="988"/>
        <v/>
      </c>
      <c r="BI8412" t="str">
        <f t="shared" si="989"/>
        <v/>
      </c>
      <c r="BJ8412" t="str">
        <f t="shared" ca="1" si="990"/>
        <v/>
      </c>
      <c r="BK8412">
        <f t="shared" si="992"/>
        <v>1900</v>
      </c>
      <c r="BL8412">
        <f t="shared" si="993"/>
        <v>1900</v>
      </c>
      <c r="BM8412" t="str">
        <f t="shared" si="991"/>
        <v/>
      </c>
    </row>
    <row r="8413" spans="59:65">
      <c r="BG8413" t="str">
        <f t="shared" ca="1" si="987"/>
        <v/>
      </c>
      <c r="BH8413" t="str">
        <f t="shared" si="988"/>
        <v/>
      </c>
      <c r="BI8413" t="str">
        <f t="shared" si="989"/>
        <v/>
      </c>
      <c r="BJ8413" t="str">
        <f t="shared" ca="1" si="990"/>
        <v/>
      </c>
      <c r="BK8413">
        <f t="shared" si="992"/>
        <v>1900</v>
      </c>
      <c r="BL8413">
        <f t="shared" si="993"/>
        <v>1900</v>
      </c>
      <c r="BM8413" t="str">
        <f t="shared" si="991"/>
        <v/>
      </c>
    </row>
    <row r="8414" spans="59:65">
      <c r="BG8414" t="str">
        <f t="shared" ca="1" si="987"/>
        <v/>
      </c>
      <c r="BH8414" t="str">
        <f t="shared" si="988"/>
        <v/>
      </c>
      <c r="BI8414" t="str">
        <f t="shared" si="989"/>
        <v/>
      </c>
      <c r="BJ8414" t="str">
        <f t="shared" ca="1" si="990"/>
        <v/>
      </c>
      <c r="BK8414">
        <f t="shared" si="992"/>
        <v>1900</v>
      </c>
      <c r="BL8414">
        <f t="shared" si="993"/>
        <v>1900</v>
      </c>
      <c r="BM8414" t="str">
        <f t="shared" si="991"/>
        <v/>
      </c>
    </row>
    <row r="8415" spans="59:65">
      <c r="BG8415" t="str">
        <f t="shared" ca="1" si="987"/>
        <v/>
      </c>
      <c r="BH8415" t="str">
        <f t="shared" si="988"/>
        <v/>
      </c>
      <c r="BI8415" t="str">
        <f t="shared" si="989"/>
        <v/>
      </c>
      <c r="BJ8415" t="str">
        <f t="shared" ca="1" si="990"/>
        <v/>
      </c>
      <c r="BK8415">
        <f t="shared" si="992"/>
        <v>1900</v>
      </c>
      <c r="BL8415">
        <f t="shared" si="993"/>
        <v>1900</v>
      </c>
      <c r="BM8415" t="str">
        <f t="shared" si="991"/>
        <v/>
      </c>
    </row>
    <row r="8416" spans="59:65">
      <c r="BG8416" t="str">
        <f t="shared" ca="1" si="987"/>
        <v/>
      </c>
      <c r="BH8416" t="str">
        <f t="shared" si="988"/>
        <v/>
      </c>
      <c r="BI8416" t="str">
        <f t="shared" si="989"/>
        <v/>
      </c>
      <c r="BJ8416" t="str">
        <f t="shared" ca="1" si="990"/>
        <v/>
      </c>
      <c r="BK8416">
        <f t="shared" si="992"/>
        <v>1900</v>
      </c>
      <c r="BL8416">
        <f t="shared" si="993"/>
        <v>1900</v>
      </c>
      <c r="BM8416" t="str">
        <f t="shared" si="991"/>
        <v/>
      </c>
    </row>
    <row r="8417" spans="59:65">
      <c r="BG8417" t="str">
        <f t="shared" ca="1" si="987"/>
        <v/>
      </c>
      <c r="BH8417" t="str">
        <f t="shared" si="988"/>
        <v/>
      </c>
      <c r="BI8417" t="str">
        <f t="shared" si="989"/>
        <v/>
      </c>
      <c r="BJ8417" t="str">
        <f t="shared" ca="1" si="990"/>
        <v/>
      </c>
      <c r="BK8417">
        <f t="shared" si="992"/>
        <v>1900</v>
      </c>
      <c r="BL8417">
        <f t="shared" si="993"/>
        <v>1900</v>
      </c>
      <c r="BM8417" t="str">
        <f t="shared" si="991"/>
        <v/>
      </c>
    </row>
    <row r="8418" spans="59:65">
      <c r="BG8418" t="str">
        <f t="shared" ca="1" si="987"/>
        <v/>
      </c>
      <c r="BH8418" t="str">
        <f t="shared" si="988"/>
        <v/>
      </c>
      <c r="BI8418" t="str">
        <f t="shared" si="989"/>
        <v/>
      </c>
      <c r="BJ8418" t="str">
        <f t="shared" ca="1" si="990"/>
        <v/>
      </c>
      <c r="BK8418">
        <f t="shared" si="992"/>
        <v>1900</v>
      </c>
      <c r="BL8418">
        <f t="shared" si="993"/>
        <v>1900</v>
      </c>
      <c r="BM8418" t="str">
        <f t="shared" si="991"/>
        <v/>
      </c>
    </row>
    <row r="8419" spans="59:65">
      <c r="BG8419" t="str">
        <f t="shared" ca="1" si="987"/>
        <v/>
      </c>
      <c r="BH8419" t="str">
        <f t="shared" si="988"/>
        <v/>
      </c>
      <c r="BI8419" t="str">
        <f t="shared" si="989"/>
        <v/>
      </c>
      <c r="BJ8419" t="str">
        <f t="shared" ca="1" si="990"/>
        <v/>
      </c>
      <c r="BK8419">
        <f t="shared" si="992"/>
        <v>1900</v>
      </c>
      <c r="BL8419">
        <f t="shared" si="993"/>
        <v>1900</v>
      </c>
      <c r="BM8419" t="str">
        <f t="shared" si="991"/>
        <v/>
      </c>
    </row>
    <row r="8420" spans="59:65">
      <c r="BG8420" t="str">
        <f t="shared" ca="1" si="987"/>
        <v/>
      </c>
      <c r="BH8420" t="str">
        <f t="shared" si="988"/>
        <v/>
      </c>
      <c r="BI8420" t="str">
        <f t="shared" si="989"/>
        <v/>
      </c>
      <c r="BJ8420" t="str">
        <f t="shared" ca="1" si="990"/>
        <v/>
      </c>
      <c r="BK8420">
        <f t="shared" si="992"/>
        <v>1900</v>
      </c>
      <c r="BL8420">
        <f t="shared" si="993"/>
        <v>1900</v>
      </c>
      <c r="BM8420" t="str">
        <f t="shared" si="991"/>
        <v/>
      </c>
    </row>
    <row r="8421" spans="59:65">
      <c r="BG8421" t="str">
        <f t="shared" ca="1" si="987"/>
        <v/>
      </c>
      <c r="BH8421" t="str">
        <f t="shared" si="988"/>
        <v/>
      </c>
      <c r="BI8421" t="str">
        <f t="shared" si="989"/>
        <v/>
      </c>
      <c r="BJ8421" t="str">
        <f t="shared" ca="1" si="990"/>
        <v/>
      </c>
      <c r="BK8421">
        <f t="shared" si="992"/>
        <v>1900</v>
      </c>
      <c r="BL8421">
        <f t="shared" si="993"/>
        <v>1900</v>
      </c>
      <c r="BM8421" t="str">
        <f t="shared" si="991"/>
        <v/>
      </c>
    </row>
    <row r="8422" spans="59:65">
      <c r="BG8422" t="str">
        <f t="shared" ca="1" si="987"/>
        <v/>
      </c>
      <c r="BH8422" t="str">
        <f t="shared" si="988"/>
        <v/>
      </c>
      <c r="BI8422" t="str">
        <f t="shared" si="989"/>
        <v/>
      </c>
      <c r="BJ8422" t="str">
        <f t="shared" ca="1" si="990"/>
        <v/>
      </c>
      <c r="BK8422">
        <f t="shared" si="992"/>
        <v>1900</v>
      </c>
      <c r="BL8422">
        <f t="shared" si="993"/>
        <v>1900</v>
      </c>
      <c r="BM8422" t="str">
        <f t="shared" si="991"/>
        <v/>
      </c>
    </row>
    <row r="8423" spans="59:65">
      <c r="BG8423" t="str">
        <f t="shared" ca="1" si="987"/>
        <v/>
      </c>
      <c r="BH8423" t="str">
        <f t="shared" si="988"/>
        <v/>
      </c>
      <c r="BI8423" t="str">
        <f t="shared" si="989"/>
        <v/>
      </c>
      <c r="BJ8423" t="str">
        <f t="shared" ca="1" si="990"/>
        <v/>
      </c>
      <c r="BK8423">
        <f t="shared" si="992"/>
        <v>1900</v>
      </c>
      <c r="BL8423">
        <f t="shared" si="993"/>
        <v>1900</v>
      </c>
      <c r="BM8423" t="str">
        <f t="shared" si="991"/>
        <v/>
      </c>
    </row>
    <row r="8424" spans="59:65">
      <c r="BG8424" t="str">
        <f t="shared" ca="1" si="987"/>
        <v/>
      </c>
      <c r="BH8424" t="str">
        <f t="shared" si="988"/>
        <v/>
      </c>
      <c r="BI8424" t="str">
        <f t="shared" si="989"/>
        <v/>
      </c>
      <c r="BJ8424" t="str">
        <f t="shared" ca="1" si="990"/>
        <v/>
      </c>
      <c r="BK8424">
        <f t="shared" si="992"/>
        <v>1900</v>
      </c>
      <c r="BL8424">
        <f t="shared" si="993"/>
        <v>1900</v>
      </c>
      <c r="BM8424" t="str">
        <f t="shared" si="991"/>
        <v/>
      </c>
    </row>
    <row r="8425" spans="59:65">
      <c r="BG8425" t="str">
        <f t="shared" ca="1" si="987"/>
        <v/>
      </c>
      <c r="BH8425" t="str">
        <f t="shared" si="988"/>
        <v/>
      </c>
      <c r="BI8425" t="str">
        <f t="shared" si="989"/>
        <v/>
      </c>
      <c r="BJ8425" t="str">
        <f t="shared" ca="1" si="990"/>
        <v/>
      </c>
      <c r="BK8425">
        <f t="shared" si="992"/>
        <v>1900</v>
      </c>
      <c r="BL8425">
        <f t="shared" si="993"/>
        <v>1900</v>
      </c>
      <c r="BM8425" t="str">
        <f t="shared" si="991"/>
        <v/>
      </c>
    </row>
    <row r="8426" spans="59:65">
      <c r="BG8426" t="str">
        <f t="shared" ca="1" si="987"/>
        <v/>
      </c>
      <c r="BH8426" t="str">
        <f t="shared" si="988"/>
        <v/>
      </c>
      <c r="BI8426" t="str">
        <f t="shared" si="989"/>
        <v/>
      </c>
      <c r="BJ8426" t="str">
        <f t="shared" ca="1" si="990"/>
        <v/>
      </c>
      <c r="BK8426">
        <f t="shared" si="992"/>
        <v>1900</v>
      </c>
      <c r="BL8426">
        <f t="shared" si="993"/>
        <v>1900</v>
      </c>
      <c r="BM8426" t="str">
        <f t="shared" si="991"/>
        <v/>
      </c>
    </row>
    <row r="8427" spans="59:65">
      <c r="BG8427" t="str">
        <f t="shared" ca="1" si="987"/>
        <v/>
      </c>
      <c r="BH8427" t="str">
        <f t="shared" si="988"/>
        <v/>
      </c>
      <c r="BI8427" t="str">
        <f t="shared" si="989"/>
        <v/>
      </c>
      <c r="BJ8427" t="str">
        <f t="shared" ca="1" si="990"/>
        <v/>
      </c>
      <c r="BK8427">
        <f t="shared" si="992"/>
        <v>1900</v>
      </c>
      <c r="BL8427">
        <f t="shared" si="993"/>
        <v>1900</v>
      </c>
      <c r="BM8427" t="str">
        <f t="shared" si="991"/>
        <v/>
      </c>
    </row>
    <row r="8428" spans="59:65">
      <c r="BG8428" t="str">
        <f t="shared" ca="1" si="987"/>
        <v/>
      </c>
      <c r="BH8428" t="str">
        <f t="shared" si="988"/>
        <v/>
      </c>
      <c r="BI8428" t="str">
        <f t="shared" si="989"/>
        <v/>
      </c>
      <c r="BJ8428" t="str">
        <f t="shared" ca="1" si="990"/>
        <v/>
      </c>
      <c r="BK8428">
        <f t="shared" si="992"/>
        <v>1900</v>
      </c>
      <c r="BL8428">
        <f t="shared" si="993"/>
        <v>1900</v>
      </c>
      <c r="BM8428" t="str">
        <f t="shared" si="991"/>
        <v/>
      </c>
    </row>
    <row r="8429" spans="59:65">
      <c r="BG8429" t="str">
        <f t="shared" ca="1" si="987"/>
        <v/>
      </c>
      <c r="BH8429" t="str">
        <f t="shared" si="988"/>
        <v/>
      </c>
      <c r="BI8429" t="str">
        <f t="shared" si="989"/>
        <v/>
      </c>
      <c r="BJ8429" t="str">
        <f t="shared" ca="1" si="990"/>
        <v/>
      </c>
      <c r="BK8429">
        <f t="shared" si="992"/>
        <v>1900</v>
      </c>
      <c r="BL8429">
        <f t="shared" si="993"/>
        <v>1900</v>
      </c>
      <c r="BM8429" t="str">
        <f t="shared" si="991"/>
        <v/>
      </c>
    </row>
    <row r="8430" spans="59:65">
      <c r="BG8430" t="str">
        <f t="shared" ca="1" si="987"/>
        <v/>
      </c>
      <c r="BH8430" t="str">
        <f t="shared" si="988"/>
        <v/>
      </c>
      <c r="BI8430" t="str">
        <f t="shared" si="989"/>
        <v/>
      </c>
      <c r="BJ8430" t="str">
        <f t="shared" ca="1" si="990"/>
        <v/>
      </c>
      <c r="BK8430">
        <f t="shared" si="992"/>
        <v>1900</v>
      </c>
      <c r="BL8430">
        <f t="shared" si="993"/>
        <v>1900</v>
      </c>
      <c r="BM8430" t="str">
        <f t="shared" si="991"/>
        <v/>
      </c>
    </row>
    <row r="8431" spans="59:65">
      <c r="BG8431" t="str">
        <f t="shared" ca="1" si="987"/>
        <v/>
      </c>
      <c r="BH8431" t="str">
        <f t="shared" si="988"/>
        <v/>
      </c>
      <c r="BI8431" t="str">
        <f t="shared" si="989"/>
        <v/>
      </c>
      <c r="BJ8431" t="str">
        <f t="shared" ca="1" si="990"/>
        <v/>
      </c>
      <c r="BK8431">
        <f t="shared" si="992"/>
        <v>1900</v>
      </c>
      <c r="BL8431">
        <f t="shared" si="993"/>
        <v>1900</v>
      </c>
      <c r="BM8431" t="str">
        <f t="shared" si="991"/>
        <v/>
      </c>
    </row>
    <row r="8432" spans="59:65">
      <c r="BG8432" t="str">
        <f t="shared" ca="1" si="987"/>
        <v/>
      </c>
      <c r="BH8432" t="str">
        <f t="shared" si="988"/>
        <v/>
      </c>
      <c r="BI8432" t="str">
        <f t="shared" si="989"/>
        <v/>
      </c>
      <c r="BJ8432" t="str">
        <f t="shared" ca="1" si="990"/>
        <v/>
      </c>
      <c r="BK8432">
        <f t="shared" si="992"/>
        <v>1900</v>
      </c>
      <c r="BL8432">
        <f t="shared" si="993"/>
        <v>1900</v>
      </c>
      <c r="BM8432" t="str">
        <f t="shared" si="991"/>
        <v/>
      </c>
    </row>
    <row r="8433" spans="59:65">
      <c r="BG8433" t="str">
        <f t="shared" ca="1" si="987"/>
        <v/>
      </c>
      <c r="BH8433" t="str">
        <f t="shared" si="988"/>
        <v/>
      </c>
      <c r="BI8433" t="str">
        <f t="shared" si="989"/>
        <v/>
      </c>
      <c r="BJ8433" t="str">
        <f t="shared" ca="1" si="990"/>
        <v/>
      </c>
      <c r="BK8433">
        <f t="shared" si="992"/>
        <v>1900</v>
      </c>
      <c r="BL8433">
        <f t="shared" si="993"/>
        <v>1900</v>
      </c>
      <c r="BM8433" t="str">
        <f t="shared" si="991"/>
        <v/>
      </c>
    </row>
    <row r="8434" spans="59:65">
      <c r="BG8434" t="str">
        <f t="shared" ca="1" si="987"/>
        <v/>
      </c>
      <c r="BH8434" t="str">
        <f t="shared" si="988"/>
        <v/>
      </c>
      <c r="BI8434" t="str">
        <f t="shared" si="989"/>
        <v/>
      </c>
      <c r="BJ8434" t="str">
        <f t="shared" ca="1" si="990"/>
        <v/>
      </c>
      <c r="BK8434">
        <f t="shared" si="992"/>
        <v>1900</v>
      </c>
      <c r="BL8434">
        <f t="shared" si="993"/>
        <v>1900</v>
      </c>
      <c r="BM8434" t="str">
        <f t="shared" si="991"/>
        <v/>
      </c>
    </row>
    <row r="8435" spans="59:65">
      <c r="BG8435" t="str">
        <f t="shared" ca="1" si="987"/>
        <v/>
      </c>
      <c r="BH8435" t="str">
        <f t="shared" si="988"/>
        <v/>
      </c>
      <c r="BI8435" t="str">
        <f t="shared" si="989"/>
        <v/>
      </c>
      <c r="BJ8435" t="str">
        <f t="shared" ca="1" si="990"/>
        <v/>
      </c>
      <c r="BK8435">
        <f t="shared" si="992"/>
        <v>1900</v>
      </c>
      <c r="BL8435">
        <f t="shared" si="993"/>
        <v>1900</v>
      </c>
      <c r="BM8435" t="str">
        <f t="shared" si="991"/>
        <v/>
      </c>
    </row>
    <row r="8436" spans="59:65">
      <c r="BG8436" t="str">
        <f t="shared" ca="1" si="987"/>
        <v/>
      </c>
      <c r="BH8436" t="str">
        <f t="shared" si="988"/>
        <v/>
      </c>
      <c r="BI8436" t="str">
        <f t="shared" si="989"/>
        <v/>
      </c>
      <c r="BJ8436" t="str">
        <f t="shared" ca="1" si="990"/>
        <v/>
      </c>
      <c r="BK8436">
        <f t="shared" si="992"/>
        <v>1900</v>
      </c>
      <c r="BL8436">
        <f t="shared" si="993"/>
        <v>1900</v>
      </c>
      <c r="BM8436" t="str">
        <f t="shared" si="991"/>
        <v/>
      </c>
    </row>
    <row r="8437" spans="59:65">
      <c r="BG8437" t="str">
        <f t="shared" ca="1" si="987"/>
        <v/>
      </c>
      <c r="BH8437" t="str">
        <f t="shared" si="988"/>
        <v/>
      </c>
      <c r="BI8437" t="str">
        <f t="shared" si="989"/>
        <v/>
      </c>
      <c r="BJ8437" t="str">
        <f t="shared" ca="1" si="990"/>
        <v/>
      </c>
      <c r="BK8437">
        <f t="shared" si="992"/>
        <v>1900</v>
      </c>
      <c r="BL8437">
        <f t="shared" si="993"/>
        <v>1900</v>
      </c>
      <c r="BM8437" t="str">
        <f t="shared" si="991"/>
        <v/>
      </c>
    </row>
    <row r="8438" spans="59:65">
      <c r="BG8438" t="str">
        <f t="shared" ca="1" si="987"/>
        <v/>
      </c>
      <c r="BH8438" t="str">
        <f t="shared" si="988"/>
        <v/>
      </c>
      <c r="BI8438" t="str">
        <f t="shared" si="989"/>
        <v/>
      </c>
      <c r="BJ8438" t="str">
        <f t="shared" ca="1" si="990"/>
        <v/>
      </c>
      <c r="BK8438">
        <f t="shared" si="992"/>
        <v>1900</v>
      </c>
      <c r="BL8438">
        <f t="shared" si="993"/>
        <v>1900</v>
      </c>
      <c r="BM8438" t="str">
        <f t="shared" si="991"/>
        <v/>
      </c>
    </row>
    <row r="8439" spans="59:65">
      <c r="BG8439" t="str">
        <f t="shared" ca="1" si="987"/>
        <v/>
      </c>
      <c r="BH8439" t="str">
        <f t="shared" si="988"/>
        <v/>
      </c>
      <c r="BI8439" t="str">
        <f t="shared" si="989"/>
        <v/>
      </c>
      <c r="BJ8439" t="str">
        <f t="shared" ca="1" si="990"/>
        <v/>
      </c>
      <c r="BK8439">
        <f t="shared" si="992"/>
        <v>1900</v>
      </c>
      <c r="BL8439">
        <f t="shared" si="993"/>
        <v>1900</v>
      </c>
      <c r="BM8439" t="str">
        <f t="shared" si="991"/>
        <v/>
      </c>
    </row>
    <row r="8440" spans="59:65">
      <c r="BG8440" t="str">
        <f t="shared" ca="1" si="987"/>
        <v/>
      </c>
      <c r="BH8440" t="str">
        <f t="shared" si="988"/>
        <v/>
      </c>
      <c r="BI8440" t="str">
        <f t="shared" si="989"/>
        <v/>
      </c>
      <c r="BJ8440" t="str">
        <f t="shared" ca="1" si="990"/>
        <v/>
      </c>
      <c r="BK8440">
        <f t="shared" si="992"/>
        <v>1900</v>
      </c>
      <c r="BL8440">
        <f t="shared" si="993"/>
        <v>1900</v>
      </c>
      <c r="BM8440" t="str">
        <f t="shared" si="991"/>
        <v/>
      </c>
    </row>
    <row r="8441" spans="59:65">
      <c r="BG8441" t="str">
        <f t="shared" ref="BG8441:BG8504" ca="1" si="994">IF(A8441="","",DATEDIF(J8441,TODAY(),"y"))</f>
        <v/>
      </c>
      <c r="BH8441" t="str">
        <f t="shared" ref="BH8441:BH8504" si="995">IF(A8441="","",IF(BG8441&lt;61,"Moins de 61",IF(BG8441&lt;66,"61 à 65",IF(BG8441&lt;71,"66 à 70",IF(BG8441&lt;76,"71 à 75",IF(BG8441&lt;81,"76 à 80",IF(BG8441&lt;86,"81 à 85",IF(BG8441&lt;91,"86 à 90",IF(BG8441&lt;96,"91 à 95",IF(BG8441&lt;101,"96 à 100",IF(BG8441&gt;=101,"101 et plus","")))))))))))</f>
        <v/>
      </c>
      <c r="BI8441" t="str">
        <f t="shared" ref="BI8441:BI8504" si="996">IF(B8441="","",IF(BG8441&lt;66,"Moins de 66",IF(BG8441&lt;71,"66 à 70",IF(BG8441&lt;76,"71 à 75",IF(BG8441&lt;81,"76 à 80",IF(BG8441&gt;=81,"plus de 80",""))))))</f>
        <v/>
      </c>
      <c r="BJ8441" t="str">
        <f t="shared" ref="BJ8441:BJ8504" ca="1" si="997">IF(A8441="","",DATEDIF(L8441,TODAY(),"y"))</f>
        <v/>
      </c>
      <c r="BK8441">
        <f t="shared" si="992"/>
        <v>1900</v>
      </c>
      <c r="BL8441">
        <f t="shared" si="993"/>
        <v>1900</v>
      </c>
      <c r="BM8441" t="str">
        <f t="shared" si="991"/>
        <v/>
      </c>
    </row>
    <row r="8442" spans="59:65">
      <c r="BG8442" t="str">
        <f t="shared" ca="1" si="994"/>
        <v/>
      </c>
      <c r="BH8442" t="str">
        <f t="shared" si="995"/>
        <v/>
      </c>
      <c r="BI8442" t="str">
        <f t="shared" si="996"/>
        <v/>
      </c>
      <c r="BJ8442" t="str">
        <f t="shared" ca="1" si="997"/>
        <v/>
      </c>
      <c r="BK8442">
        <f t="shared" si="992"/>
        <v>1900</v>
      </c>
      <c r="BL8442">
        <f t="shared" si="993"/>
        <v>1900</v>
      </c>
      <c r="BM8442" t="str">
        <f t="shared" si="991"/>
        <v/>
      </c>
    </row>
    <row r="8443" spans="59:65">
      <c r="BG8443" t="str">
        <f t="shared" ca="1" si="994"/>
        <v/>
      </c>
      <c r="BH8443" t="str">
        <f t="shared" si="995"/>
        <v/>
      </c>
      <c r="BI8443" t="str">
        <f t="shared" si="996"/>
        <v/>
      </c>
      <c r="BJ8443" t="str">
        <f t="shared" ca="1" si="997"/>
        <v/>
      </c>
      <c r="BK8443">
        <f t="shared" si="992"/>
        <v>1900</v>
      </c>
      <c r="BL8443">
        <f t="shared" si="993"/>
        <v>1900</v>
      </c>
      <c r="BM8443" t="str">
        <f t="shared" si="991"/>
        <v/>
      </c>
    </row>
    <row r="8444" spans="59:65">
      <c r="BG8444" t="str">
        <f t="shared" ca="1" si="994"/>
        <v/>
      </c>
      <c r="BH8444" t="str">
        <f t="shared" si="995"/>
        <v/>
      </c>
      <c r="BI8444" t="str">
        <f t="shared" si="996"/>
        <v/>
      </c>
      <c r="BJ8444" t="str">
        <f t="shared" ca="1" si="997"/>
        <v/>
      </c>
      <c r="BK8444">
        <f t="shared" si="992"/>
        <v>1900</v>
      </c>
      <c r="BL8444">
        <f t="shared" si="993"/>
        <v>1900</v>
      </c>
      <c r="BM8444" t="str">
        <f t="shared" si="991"/>
        <v/>
      </c>
    </row>
    <row r="8445" spans="59:65">
      <c r="BG8445" t="str">
        <f t="shared" ca="1" si="994"/>
        <v/>
      </c>
      <c r="BH8445" t="str">
        <f t="shared" si="995"/>
        <v/>
      </c>
      <c r="BI8445" t="str">
        <f t="shared" si="996"/>
        <v/>
      </c>
      <c r="BJ8445" t="str">
        <f t="shared" ca="1" si="997"/>
        <v/>
      </c>
      <c r="BK8445">
        <f t="shared" si="992"/>
        <v>1900</v>
      </c>
      <c r="BL8445">
        <f t="shared" si="993"/>
        <v>1900</v>
      </c>
      <c r="BM8445" t="str">
        <f t="shared" si="991"/>
        <v/>
      </c>
    </row>
    <row r="8446" spans="59:65">
      <c r="BG8446" t="str">
        <f t="shared" ca="1" si="994"/>
        <v/>
      </c>
      <c r="BH8446" t="str">
        <f t="shared" si="995"/>
        <v/>
      </c>
      <c r="BI8446" t="str">
        <f t="shared" si="996"/>
        <v/>
      </c>
      <c r="BJ8446" t="str">
        <f t="shared" ca="1" si="997"/>
        <v/>
      </c>
      <c r="BK8446">
        <f t="shared" si="992"/>
        <v>1900</v>
      </c>
      <c r="BL8446">
        <f t="shared" si="993"/>
        <v>1900</v>
      </c>
      <c r="BM8446" t="str">
        <f t="shared" si="991"/>
        <v/>
      </c>
    </row>
    <row r="8447" spans="59:65">
      <c r="BG8447" t="str">
        <f t="shared" ca="1" si="994"/>
        <v/>
      </c>
      <c r="BH8447" t="str">
        <f t="shared" si="995"/>
        <v/>
      </c>
      <c r="BI8447" t="str">
        <f t="shared" si="996"/>
        <v/>
      </c>
      <c r="BJ8447" t="str">
        <f t="shared" ca="1" si="997"/>
        <v/>
      </c>
      <c r="BK8447">
        <f t="shared" si="992"/>
        <v>1900</v>
      </c>
      <c r="BL8447">
        <f t="shared" si="993"/>
        <v>1900</v>
      </c>
      <c r="BM8447" t="str">
        <f t="shared" si="991"/>
        <v/>
      </c>
    </row>
    <row r="8448" spans="59:65">
      <c r="BG8448" t="str">
        <f t="shared" ca="1" si="994"/>
        <v/>
      </c>
      <c r="BH8448" t="str">
        <f t="shared" si="995"/>
        <v/>
      </c>
      <c r="BI8448" t="str">
        <f t="shared" si="996"/>
        <v/>
      </c>
      <c r="BJ8448" t="str">
        <f t="shared" ca="1" si="997"/>
        <v/>
      </c>
      <c r="BK8448">
        <f t="shared" si="992"/>
        <v>1900</v>
      </c>
      <c r="BL8448">
        <f t="shared" si="993"/>
        <v>1900</v>
      </c>
      <c r="BM8448" t="str">
        <f t="shared" si="991"/>
        <v/>
      </c>
    </row>
    <row r="8449" spans="59:65">
      <c r="BG8449" t="str">
        <f t="shared" ca="1" si="994"/>
        <v/>
      </c>
      <c r="BH8449" t="str">
        <f t="shared" si="995"/>
        <v/>
      </c>
      <c r="BI8449" t="str">
        <f t="shared" si="996"/>
        <v/>
      </c>
      <c r="BJ8449" t="str">
        <f t="shared" ca="1" si="997"/>
        <v/>
      </c>
      <c r="BK8449">
        <f t="shared" si="992"/>
        <v>1900</v>
      </c>
      <c r="BL8449">
        <f t="shared" si="993"/>
        <v>1900</v>
      </c>
      <c r="BM8449" t="str">
        <f t="shared" si="991"/>
        <v/>
      </c>
    </row>
    <row r="8450" spans="59:65">
      <c r="BG8450" t="str">
        <f t="shared" ca="1" si="994"/>
        <v/>
      </c>
      <c r="BH8450" t="str">
        <f t="shared" si="995"/>
        <v/>
      </c>
      <c r="BI8450" t="str">
        <f t="shared" si="996"/>
        <v/>
      </c>
      <c r="BJ8450" t="str">
        <f t="shared" ca="1" si="997"/>
        <v/>
      </c>
      <c r="BK8450">
        <f t="shared" si="992"/>
        <v>1900</v>
      </c>
      <c r="BL8450">
        <f t="shared" si="993"/>
        <v>1900</v>
      </c>
      <c r="BM8450" t="str">
        <f t="shared" ref="BM8450:BM8513" si="998">IF(A8450="","",IF(O8450="Adhérent",BG8450,""))</f>
        <v/>
      </c>
    </row>
    <row r="8451" spans="59:65">
      <c r="BG8451" t="str">
        <f t="shared" ca="1" si="994"/>
        <v/>
      </c>
      <c r="BH8451" t="str">
        <f t="shared" si="995"/>
        <v/>
      </c>
      <c r="BI8451" t="str">
        <f t="shared" si="996"/>
        <v/>
      </c>
      <c r="BJ8451" t="str">
        <f t="shared" ca="1" si="997"/>
        <v/>
      </c>
      <c r="BK8451">
        <f t="shared" ref="BK8451:BK8514" si="999">YEAR(L8451)</f>
        <v>1900</v>
      </c>
      <c r="BL8451">
        <f t="shared" ref="BL8451:BL8514" si="1000">YEAR(E8451)</f>
        <v>1900</v>
      </c>
      <c r="BM8451" t="str">
        <f t="shared" si="998"/>
        <v/>
      </c>
    </row>
    <row r="8452" spans="59:65">
      <c r="BG8452" t="str">
        <f t="shared" ca="1" si="994"/>
        <v/>
      </c>
      <c r="BH8452" t="str">
        <f t="shared" si="995"/>
        <v/>
      </c>
      <c r="BI8452" t="str">
        <f t="shared" si="996"/>
        <v/>
      </c>
      <c r="BJ8452" t="str">
        <f t="shared" ca="1" si="997"/>
        <v/>
      </c>
      <c r="BK8452">
        <f t="shared" si="999"/>
        <v>1900</v>
      </c>
      <c r="BL8452">
        <f t="shared" si="1000"/>
        <v>1900</v>
      </c>
      <c r="BM8452" t="str">
        <f t="shared" si="998"/>
        <v/>
      </c>
    </row>
    <row r="8453" spans="59:65">
      <c r="BG8453" t="str">
        <f t="shared" ca="1" si="994"/>
        <v/>
      </c>
      <c r="BH8453" t="str">
        <f t="shared" si="995"/>
        <v/>
      </c>
      <c r="BI8453" t="str">
        <f t="shared" si="996"/>
        <v/>
      </c>
      <c r="BJ8453" t="str">
        <f t="shared" ca="1" si="997"/>
        <v/>
      </c>
      <c r="BK8453">
        <f t="shared" si="999"/>
        <v>1900</v>
      </c>
      <c r="BL8453">
        <f t="shared" si="1000"/>
        <v>1900</v>
      </c>
      <c r="BM8453" t="str">
        <f t="shared" si="998"/>
        <v/>
      </c>
    </row>
    <row r="8454" spans="59:65">
      <c r="BG8454" t="str">
        <f t="shared" ca="1" si="994"/>
        <v/>
      </c>
      <c r="BH8454" t="str">
        <f t="shared" si="995"/>
        <v/>
      </c>
      <c r="BI8454" t="str">
        <f t="shared" si="996"/>
        <v/>
      </c>
      <c r="BJ8454" t="str">
        <f t="shared" ca="1" si="997"/>
        <v/>
      </c>
      <c r="BK8454">
        <f t="shared" si="999"/>
        <v>1900</v>
      </c>
      <c r="BL8454">
        <f t="shared" si="1000"/>
        <v>1900</v>
      </c>
      <c r="BM8454" t="str">
        <f t="shared" si="998"/>
        <v/>
      </c>
    </row>
    <row r="8455" spans="59:65">
      <c r="BG8455" t="str">
        <f t="shared" ca="1" si="994"/>
        <v/>
      </c>
      <c r="BH8455" t="str">
        <f t="shared" si="995"/>
        <v/>
      </c>
      <c r="BI8455" t="str">
        <f t="shared" si="996"/>
        <v/>
      </c>
      <c r="BJ8455" t="str">
        <f t="shared" ca="1" si="997"/>
        <v/>
      </c>
      <c r="BK8455">
        <f t="shared" si="999"/>
        <v>1900</v>
      </c>
      <c r="BL8455">
        <f t="shared" si="1000"/>
        <v>1900</v>
      </c>
      <c r="BM8455" t="str">
        <f t="shared" si="998"/>
        <v/>
      </c>
    </row>
    <row r="8456" spans="59:65">
      <c r="BG8456" t="str">
        <f t="shared" ca="1" si="994"/>
        <v/>
      </c>
      <c r="BH8456" t="str">
        <f t="shared" si="995"/>
        <v/>
      </c>
      <c r="BI8456" t="str">
        <f t="shared" si="996"/>
        <v/>
      </c>
      <c r="BJ8456" t="str">
        <f t="shared" ca="1" si="997"/>
        <v/>
      </c>
      <c r="BK8456">
        <f t="shared" si="999"/>
        <v>1900</v>
      </c>
      <c r="BL8456">
        <f t="shared" si="1000"/>
        <v>1900</v>
      </c>
      <c r="BM8456" t="str">
        <f t="shared" si="998"/>
        <v/>
      </c>
    </row>
    <row r="8457" spans="59:65">
      <c r="BG8457" t="str">
        <f t="shared" ca="1" si="994"/>
        <v/>
      </c>
      <c r="BH8457" t="str">
        <f t="shared" si="995"/>
        <v/>
      </c>
      <c r="BI8457" t="str">
        <f t="shared" si="996"/>
        <v/>
      </c>
      <c r="BJ8457" t="str">
        <f t="shared" ca="1" si="997"/>
        <v/>
      </c>
      <c r="BK8457">
        <f t="shared" si="999"/>
        <v>1900</v>
      </c>
      <c r="BL8457">
        <f t="shared" si="1000"/>
        <v>1900</v>
      </c>
      <c r="BM8457" t="str">
        <f t="shared" si="998"/>
        <v/>
      </c>
    </row>
    <row r="8458" spans="59:65">
      <c r="BG8458" t="str">
        <f t="shared" ca="1" si="994"/>
        <v/>
      </c>
      <c r="BH8458" t="str">
        <f t="shared" si="995"/>
        <v/>
      </c>
      <c r="BI8458" t="str">
        <f t="shared" si="996"/>
        <v/>
      </c>
      <c r="BJ8458" t="str">
        <f t="shared" ca="1" si="997"/>
        <v/>
      </c>
      <c r="BK8458">
        <f t="shared" si="999"/>
        <v>1900</v>
      </c>
      <c r="BL8458">
        <f t="shared" si="1000"/>
        <v>1900</v>
      </c>
      <c r="BM8458" t="str">
        <f t="shared" si="998"/>
        <v/>
      </c>
    </row>
    <row r="8459" spans="59:65">
      <c r="BG8459" t="str">
        <f t="shared" ca="1" si="994"/>
        <v/>
      </c>
      <c r="BH8459" t="str">
        <f t="shared" si="995"/>
        <v/>
      </c>
      <c r="BI8459" t="str">
        <f t="shared" si="996"/>
        <v/>
      </c>
      <c r="BJ8459" t="str">
        <f t="shared" ca="1" si="997"/>
        <v/>
      </c>
      <c r="BK8459">
        <f t="shared" si="999"/>
        <v>1900</v>
      </c>
      <c r="BL8459">
        <f t="shared" si="1000"/>
        <v>1900</v>
      </c>
      <c r="BM8459" t="str">
        <f t="shared" si="998"/>
        <v/>
      </c>
    </row>
    <row r="8460" spans="59:65">
      <c r="BG8460" t="str">
        <f t="shared" ca="1" si="994"/>
        <v/>
      </c>
      <c r="BH8460" t="str">
        <f t="shared" si="995"/>
        <v/>
      </c>
      <c r="BI8460" t="str">
        <f t="shared" si="996"/>
        <v/>
      </c>
      <c r="BJ8460" t="str">
        <f t="shared" ca="1" si="997"/>
        <v/>
      </c>
      <c r="BK8460">
        <f t="shared" si="999"/>
        <v>1900</v>
      </c>
      <c r="BL8460">
        <f t="shared" si="1000"/>
        <v>1900</v>
      </c>
      <c r="BM8460" t="str">
        <f t="shared" si="998"/>
        <v/>
      </c>
    </row>
    <row r="8461" spans="59:65">
      <c r="BG8461" t="str">
        <f t="shared" ca="1" si="994"/>
        <v/>
      </c>
      <c r="BH8461" t="str">
        <f t="shared" si="995"/>
        <v/>
      </c>
      <c r="BI8461" t="str">
        <f t="shared" si="996"/>
        <v/>
      </c>
      <c r="BJ8461" t="str">
        <f t="shared" ca="1" si="997"/>
        <v/>
      </c>
      <c r="BK8461">
        <f t="shared" si="999"/>
        <v>1900</v>
      </c>
      <c r="BL8461">
        <f t="shared" si="1000"/>
        <v>1900</v>
      </c>
      <c r="BM8461" t="str">
        <f t="shared" si="998"/>
        <v/>
      </c>
    </row>
    <row r="8462" spans="59:65">
      <c r="BG8462" t="str">
        <f t="shared" ca="1" si="994"/>
        <v/>
      </c>
      <c r="BH8462" t="str">
        <f t="shared" si="995"/>
        <v/>
      </c>
      <c r="BI8462" t="str">
        <f t="shared" si="996"/>
        <v/>
      </c>
      <c r="BJ8462" t="str">
        <f t="shared" ca="1" si="997"/>
        <v/>
      </c>
      <c r="BK8462">
        <f t="shared" si="999"/>
        <v>1900</v>
      </c>
      <c r="BL8462">
        <f t="shared" si="1000"/>
        <v>1900</v>
      </c>
      <c r="BM8462" t="str">
        <f t="shared" si="998"/>
        <v/>
      </c>
    </row>
    <row r="8463" spans="59:65">
      <c r="BG8463" t="str">
        <f t="shared" ca="1" si="994"/>
        <v/>
      </c>
      <c r="BH8463" t="str">
        <f t="shared" si="995"/>
        <v/>
      </c>
      <c r="BI8463" t="str">
        <f t="shared" si="996"/>
        <v/>
      </c>
      <c r="BJ8463" t="str">
        <f t="shared" ca="1" si="997"/>
        <v/>
      </c>
      <c r="BK8463">
        <f t="shared" si="999"/>
        <v>1900</v>
      </c>
      <c r="BL8463">
        <f t="shared" si="1000"/>
        <v>1900</v>
      </c>
      <c r="BM8463" t="str">
        <f t="shared" si="998"/>
        <v/>
      </c>
    </row>
    <row r="8464" spans="59:65">
      <c r="BG8464" t="str">
        <f t="shared" ca="1" si="994"/>
        <v/>
      </c>
      <c r="BH8464" t="str">
        <f t="shared" si="995"/>
        <v/>
      </c>
      <c r="BI8464" t="str">
        <f t="shared" si="996"/>
        <v/>
      </c>
      <c r="BJ8464" t="str">
        <f t="shared" ca="1" si="997"/>
        <v/>
      </c>
      <c r="BK8464">
        <f t="shared" si="999"/>
        <v>1900</v>
      </c>
      <c r="BL8464">
        <f t="shared" si="1000"/>
        <v>1900</v>
      </c>
      <c r="BM8464" t="str">
        <f t="shared" si="998"/>
        <v/>
      </c>
    </row>
    <row r="8465" spans="59:65">
      <c r="BG8465" t="str">
        <f t="shared" ca="1" si="994"/>
        <v/>
      </c>
      <c r="BH8465" t="str">
        <f t="shared" si="995"/>
        <v/>
      </c>
      <c r="BI8465" t="str">
        <f t="shared" si="996"/>
        <v/>
      </c>
      <c r="BJ8465" t="str">
        <f t="shared" ca="1" si="997"/>
        <v/>
      </c>
      <c r="BK8465">
        <f t="shared" si="999"/>
        <v>1900</v>
      </c>
      <c r="BL8465">
        <f t="shared" si="1000"/>
        <v>1900</v>
      </c>
      <c r="BM8465" t="str">
        <f t="shared" si="998"/>
        <v/>
      </c>
    </row>
    <row r="8466" spans="59:65">
      <c r="BG8466" t="str">
        <f t="shared" ca="1" si="994"/>
        <v/>
      </c>
      <c r="BH8466" t="str">
        <f t="shared" si="995"/>
        <v/>
      </c>
      <c r="BI8466" t="str">
        <f t="shared" si="996"/>
        <v/>
      </c>
      <c r="BJ8466" t="str">
        <f t="shared" ca="1" si="997"/>
        <v/>
      </c>
      <c r="BK8466">
        <f t="shared" si="999"/>
        <v>1900</v>
      </c>
      <c r="BL8466">
        <f t="shared" si="1000"/>
        <v>1900</v>
      </c>
      <c r="BM8466" t="str">
        <f t="shared" si="998"/>
        <v/>
      </c>
    </row>
    <row r="8467" spans="59:65">
      <c r="BG8467" t="str">
        <f t="shared" ca="1" si="994"/>
        <v/>
      </c>
      <c r="BH8467" t="str">
        <f t="shared" si="995"/>
        <v/>
      </c>
      <c r="BI8467" t="str">
        <f t="shared" si="996"/>
        <v/>
      </c>
      <c r="BJ8467" t="str">
        <f t="shared" ca="1" si="997"/>
        <v/>
      </c>
      <c r="BK8467">
        <f t="shared" si="999"/>
        <v>1900</v>
      </c>
      <c r="BL8467">
        <f t="shared" si="1000"/>
        <v>1900</v>
      </c>
      <c r="BM8467" t="str">
        <f t="shared" si="998"/>
        <v/>
      </c>
    </row>
    <row r="8468" spans="59:65">
      <c r="BG8468" t="str">
        <f t="shared" ca="1" si="994"/>
        <v/>
      </c>
      <c r="BH8468" t="str">
        <f t="shared" si="995"/>
        <v/>
      </c>
      <c r="BI8468" t="str">
        <f t="shared" si="996"/>
        <v/>
      </c>
      <c r="BJ8468" t="str">
        <f t="shared" ca="1" si="997"/>
        <v/>
      </c>
      <c r="BK8468">
        <f t="shared" si="999"/>
        <v>1900</v>
      </c>
      <c r="BL8468">
        <f t="shared" si="1000"/>
        <v>1900</v>
      </c>
      <c r="BM8468" t="str">
        <f t="shared" si="998"/>
        <v/>
      </c>
    </row>
    <row r="8469" spans="59:65">
      <c r="BG8469" t="str">
        <f t="shared" ca="1" si="994"/>
        <v/>
      </c>
      <c r="BH8469" t="str">
        <f t="shared" si="995"/>
        <v/>
      </c>
      <c r="BI8469" t="str">
        <f t="shared" si="996"/>
        <v/>
      </c>
      <c r="BJ8469" t="str">
        <f t="shared" ca="1" si="997"/>
        <v/>
      </c>
      <c r="BK8469">
        <f t="shared" si="999"/>
        <v>1900</v>
      </c>
      <c r="BL8469">
        <f t="shared" si="1000"/>
        <v>1900</v>
      </c>
      <c r="BM8469" t="str">
        <f t="shared" si="998"/>
        <v/>
      </c>
    </row>
    <row r="8470" spans="59:65">
      <c r="BG8470" t="str">
        <f t="shared" ca="1" si="994"/>
        <v/>
      </c>
      <c r="BH8470" t="str">
        <f t="shared" si="995"/>
        <v/>
      </c>
      <c r="BI8470" t="str">
        <f t="shared" si="996"/>
        <v/>
      </c>
      <c r="BJ8470" t="str">
        <f t="shared" ca="1" si="997"/>
        <v/>
      </c>
      <c r="BK8470">
        <f t="shared" si="999"/>
        <v>1900</v>
      </c>
      <c r="BL8470">
        <f t="shared" si="1000"/>
        <v>1900</v>
      </c>
      <c r="BM8470" t="str">
        <f t="shared" si="998"/>
        <v/>
      </c>
    </row>
    <row r="8471" spans="59:65">
      <c r="BG8471" t="str">
        <f t="shared" ca="1" si="994"/>
        <v/>
      </c>
      <c r="BH8471" t="str">
        <f t="shared" si="995"/>
        <v/>
      </c>
      <c r="BI8471" t="str">
        <f t="shared" si="996"/>
        <v/>
      </c>
      <c r="BJ8471" t="str">
        <f t="shared" ca="1" si="997"/>
        <v/>
      </c>
      <c r="BK8471">
        <f t="shared" si="999"/>
        <v>1900</v>
      </c>
      <c r="BL8471">
        <f t="shared" si="1000"/>
        <v>1900</v>
      </c>
      <c r="BM8471" t="str">
        <f t="shared" si="998"/>
        <v/>
      </c>
    </row>
    <row r="8472" spans="59:65">
      <c r="BG8472" t="str">
        <f t="shared" ca="1" si="994"/>
        <v/>
      </c>
      <c r="BH8472" t="str">
        <f t="shared" si="995"/>
        <v/>
      </c>
      <c r="BI8472" t="str">
        <f t="shared" si="996"/>
        <v/>
      </c>
      <c r="BJ8472" t="str">
        <f t="shared" ca="1" si="997"/>
        <v/>
      </c>
      <c r="BK8472">
        <f t="shared" si="999"/>
        <v>1900</v>
      </c>
      <c r="BL8472">
        <f t="shared" si="1000"/>
        <v>1900</v>
      </c>
      <c r="BM8472" t="str">
        <f t="shared" si="998"/>
        <v/>
      </c>
    </row>
    <row r="8473" spans="59:65">
      <c r="BG8473" t="str">
        <f t="shared" ca="1" si="994"/>
        <v/>
      </c>
      <c r="BH8473" t="str">
        <f t="shared" si="995"/>
        <v/>
      </c>
      <c r="BI8473" t="str">
        <f t="shared" si="996"/>
        <v/>
      </c>
      <c r="BJ8473" t="str">
        <f t="shared" ca="1" si="997"/>
        <v/>
      </c>
      <c r="BK8473">
        <f t="shared" si="999"/>
        <v>1900</v>
      </c>
      <c r="BL8473">
        <f t="shared" si="1000"/>
        <v>1900</v>
      </c>
      <c r="BM8473" t="str">
        <f t="shared" si="998"/>
        <v/>
      </c>
    </row>
    <row r="8474" spans="59:65">
      <c r="BG8474" t="str">
        <f t="shared" ca="1" si="994"/>
        <v/>
      </c>
      <c r="BH8474" t="str">
        <f t="shared" si="995"/>
        <v/>
      </c>
      <c r="BI8474" t="str">
        <f t="shared" si="996"/>
        <v/>
      </c>
      <c r="BJ8474" t="str">
        <f t="shared" ca="1" si="997"/>
        <v/>
      </c>
      <c r="BK8474">
        <f t="shared" si="999"/>
        <v>1900</v>
      </c>
      <c r="BL8474">
        <f t="shared" si="1000"/>
        <v>1900</v>
      </c>
      <c r="BM8474" t="str">
        <f t="shared" si="998"/>
        <v/>
      </c>
    </row>
    <row r="8475" spans="59:65">
      <c r="BG8475" t="str">
        <f t="shared" ca="1" si="994"/>
        <v/>
      </c>
      <c r="BH8475" t="str">
        <f t="shared" si="995"/>
        <v/>
      </c>
      <c r="BI8475" t="str">
        <f t="shared" si="996"/>
        <v/>
      </c>
      <c r="BJ8475" t="str">
        <f t="shared" ca="1" si="997"/>
        <v/>
      </c>
      <c r="BK8475">
        <f t="shared" si="999"/>
        <v>1900</v>
      </c>
      <c r="BL8475">
        <f t="shared" si="1000"/>
        <v>1900</v>
      </c>
      <c r="BM8475" t="str">
        <f t="shared" si="998"/>
        <v/>
      </c>
    </row>
    <row r="8476" spans="59:65">
      <c r="BG8476" t="str">
        <f t="shared" ca="1" si="994"/>
        <v/>
      </c>
      <c r="BH8476" t="str">
        <f t="shared" si="995"/>
        <v/>
      </c>
      <c r="BI8476" t="str">
        <f t="shared" si="996"/>
        <v/>
      </c>
      <c r="BJ8476" t="str">
        <f t="shared" ca="1" si="997"/>
        <v/>
      </c>
      <c r="BK8476">
        <f t="shared" si="999"/>
        <v>1900</v>
      </c>
      <c r="BL8476">
        <f t="shared" si="1000"/>
        <v>1900</v>
      </c>
      <c r="BM8476" t="str">
        <f t="shared" si="998"/>
        <v/>
      </c>
    </row>
    <row r="8477" spans="59:65">
      <c r="BG8477" t="str">
        <f t="shared" ca="1" si="994"/>
        <v/>
      </c>
      <c r="BH8477" t="str">
        <f t="shared" si="995"/>
        <v/>
      </c>
      <c r="BI8477" t="str">
        <f t="shared" si="996"/>
        <v/>
      </c>
      <c r="BJ8477" t="str">
        <f t="shared" ca="1" si="997"/>
        <v/>
      </c>
      <c r="BK8477">
        <f t="shared" si="999"/>
        <v>1900</v>
      </c>
      <c r="BL8477">
        <f t="shared" si="1000"/>
        <v>1900</v>
      </c>
      <c r="BM8477" t="str">
        <f t="shared" si="998"/>
        <v/>
      </c>
    </row>
    <row r="8478" spans="59:65">
      <c r="BG8478" t="str">
        <f t="shared" ca="1" si="994"/>
        <v/>
      </c>
      <c r="BH8478" t="str">
        <f t="shared" si="995"/>
        <v/>
      </c>
      <c r="BI8478" t="str">
        <f t="shared" si="996"/>
        <v/>
      </c>
      <c r="BJ8478" t="str">
        <f t="shared" ca="1" si="997"/>
        <v/>
      </c>
      <c r="BK8478">
        <f t="shared" si="999"/>
        <v>1900</v>
      </c>
      <c r="BL8478">
        <f t="shared" si="1000"/>
        <v>1900</v>
      </c>
      <c r="BM8478" t="str">
        <f t="shared" si="998"/>
        <v/>
      </c>
    </row>
    <row r="8479" spans="59:65">
      <c r="BG8479" t="str">
        <f t="shared" ca="1" si="994"/>
        <v/>
      </c>
      <c r="BH8479" t="str">
        <f t="shared" si="995"/>
        <v/>
      </c>
      <c r="BI8479" t="str">
        <f t="shared" si="996"/>
        <v/>
      </c>
      <c r="BJ8479" t="str">
        <f t="shared" ca="1" si="997"/>
        <v/>
      </c>
      <c r="BK8479">
        <f t="shared" si="999"/>
        <v>1900</v>
      </c>
      <c r="BL8479">
        <f t="shared" si="1000"/>
        <v>1900</v>
      </c>
      <c r="BM8479" t="str">
        <f t="shared" si="998"/>
        <v/>
      </c>
    </row>
    <row r="8480" spans="59:65">
      <c r="BG8480" t="str">
        <f t="shared" ca="1" si="994"/>
        <v/>
      </c>
      <c r="BH8480" t="str">
        <f t="shared" si="995"/>
        <v/>
      </c>
      <c r="BI8480" t="str">
        <f t="shared" si="996"/>
        <v/>
      </c>
      <c r="BJ8480" t="str">
        <f t="shared" ca="1" si="997"/>
        <v/>
      </c>
      <c r="BK8480">
        <f t="shared" si="999"/>
        <v>1900</v>
      </c>
      <c r="BL8480">
        <f t="shared" si="1000"/>
        <v>1900</v>
      </c>
      <c r="BM8480" t="str">
        <f t="shared" si="998"/>
        <v/>
      </c>
    </row>
    <row r="8481" spans="59:65">
      <c r="BG8481" t="str">
        <f t="shared" ca="1" si="994"/>
        <v/>
      </c>
      <c r="BH8481" t="str">
        <f t="shared" si="995"/>
        <v/>
      </c>
      <c r="BI8481" t="str">
        <f t="shared" si="996"/>
        <v/>
      </c>
      <c r="BJ8481" t="str">
        <f t="shared" ca="1" si="997"/>
        <v/>
      </c>
      <c r="BK8481">
        <f t="shared" si="999"/>
        <v>1900</v>
      </c>
      <c r="BL8481">
        <f t="shared" si="1000"/>
        <v>1900</v>
      </c>
      <c r="BM8481" t="str">
        <f t="shared" si="998"/>
        <v/>
      </c>
    </row>
    <row r="8482" spans="59:65">
      <c r="BG8482" t="str">
        <f t="shared" ca="1" si="994"/>
        <v/>
      </c>
      <c r="BH8482" t="str">
        <f t="shared" si="995"/>
        <v/>
      </c>
      <c r="BI8482" t="str">
        <f t="shared" si="996"/>
        <v/>
      </c>
      <c r="BJ8482" t="str">
        <f t="shared" ca="1" si="997"/>
        <v/>
      </c>
      <c r="BK8482">
        <f t="shared" si="999"/>
        <v>1900</v>
      </c>
      <c r="BL8482">
        <f t="shared" si="1000"/>
        <v>1900</v>
      </c>
      <c r="BM8482" t="str">
        <f t="shared" si="998"/>
        <v/>
      </c>
    </row>
    <row r="8483" spans="59:65">
      <c r="BG8483" t="str">
        <f t="shared" ca="1" si="994"/>
        <v/>
      </c>
      <c r="BH8483" t="str">
        <f t="shared" si="995"/>
        <v/>
      </c>
      <c r="BI8483" t="str">
        <f t="shared" si="996"/>
        <v/>
      </c>
      <c r="BJ8483" t="str">
        <f t="shared" ca="1" si="997"/>
        <v/>
      </c>
      <c r="BK8483">
        <f t="shared" si="999"/>
        <v>1900</v>
      </c>
      <c r="BL8483">
        <f t="shared" si="1000"/>
        <v>1900</v>
      </c>
      <c r="BM8483" t="str">
        <f t="shared" si="998"/>
        <v/>
      </c>
    </row>
    <row r="8484" spans="59:65">
      <c r="BG8484" t="str">
        <f t="shared" ca="1" si="994"/>
        <v/>
      </c>
      <c r="BH8484" t="str">
        <f t="shared" si="995"/>
        <v/>
      </c>
      <c r="BI8484" t="str">
        <f t="shared" si="996"/>
        <v/>
      </c>
      <c r="BJ8484" t="str">
        <f t="shared" ca="1" si="997"/>
        <v/>
      </c>
      <c r="BK8484">
        <f t="shared" si="999"/>
        <v>1900</v>
      </c>
      <c r="BL8484">
        <f t="shared" si="1000"/>
        <v>1900</v>
      </c>
      <c r="BM8484" t="str">
        <f t="shared" si="998"/>
        <v/>
      </c>
    </row>
    <row r="8485" spans="59:65">
      <c r="BG8485" t="str">
        <f t="shared" ca="1" si="994"/>
        <v/>
      </c>
      <c r="BH8485" t="str">
        <f t="shared" si="995"/>
        <v/>
      </c>
      <c r="BI8485" t="str">
        <f t="shared" si="996"/>
        <v/>
      </c>
      <c r="BJ8485" t="str">
        <f t="shared" ca="1" si="997"/>
        <v/>
      </c>
      <c r="BK8485">
        <f t="shared" si="999"/>
        <v>1900</v>
      </c>
      <c r="BL8485">
        <f t="shared" si="1000"/>
        <v>1900</v>
      </c>
      <c r="BM8485" t="str">
        <f t="shared" si="998"/>
        <v/>
      </c>
    </row>
    <row r="8486" spans="59:65">
      <c r="BG8486" t="str">
        <f t="shared" ca="1" si="994"/>
        <v/>
      </c>
      <c r="BH8486" t="str">
        <f t="shared" si="995"/>
        <v/>
      </c>
      <c r="BI8486" t="str">
        <f t="shared" si="996"/>
        <v/>
      </c>
      <c r="BJ8486" t="str">
        <f t="shared" ca="1" si="997"/>
        <v/>
      </c>
      <c r="BK8486">
        <f t="shared" si="999"/>
        <v>1900</v>
      </c>
      <c r="BL8486">
        <f t="shared" si="1000"/>
        <v>1900</v>
      </c>
      <c r="BM8486" t="str">
        <f t="shared" si="998"/>
        <v/>
      </c>
    </row>
    <row r="8487" spans="59:65">
      <c r="BG8487" t="str">
        <f t="shared" ca="1" si="994"/>
        <v/>
      </c>
      <c r="BH8487" t="str">
        <f t="shared" si="995"/>
        <v/>
      </c>
      <c r="BI8487" t="str">
        <f t="shared" si="996"/>
        <v/>
      </c>
      <c r="BJ8487" t="str">
        <f t="shared" ca="1" si="997"/>
        <v/>
      </c>
      <c r="BK8487">
        <f t="shared" si="999"/>
        <v>1900</v>
      </c>
      <c r="BL8487">
        <f t="shared" si="1000"/>
        <v>1900</v>
      </c>
      <c r="BM8487" t="str">
        <f t="shared" si="998"/>
        <v/>
      </c>
    </row>
    <row r="8488" spans="59:65">
      <c r="BG8488" t="str">
        <f t="shared" ca="1" si="994"/>
        <v/>
      </c>
      <c r="BH8488" t="str">
        <f t="shared" si="995"/>
        <v/>
      </c>
      <c r="BI8488" t="str">
        <f t="shared" si="996"/>
        <v/>
      </c>
      <c r="BJ8488" t="str">
        <f t="shared" ca="1" si="997"/>
        <v/>
      </c>
      <c r="BK8488">
        <f t="shared" si="999"/>
        <v>1900</v>
      </c>
      <c r="BL8488">
        <f t="shared" si="1000"/>
        <v>1900</v>
      </c>
      <c r="BM8488" t="str">
        <f t="shared" si="998"/>
        <v/>
      </c>
    </row>
    <row r="8489" spans="59:65">
      <c r="BG8489" t="str">
        <f t="shared" ca="1" si="994"/>
        <v/>
      </c>
      <c r="BH8489" t="str">
        <f t="shared" si="995"/>
        <v/>
      </c>
      <c r="BI8489" t="str">
        <f t="shared" si="996"/>
        <v/>
      </c>
      <c r="BJ8489" t="str">
        <f t="shared" ca="1" si="997"/>
        <v/>
      </c>
      <c r="BK8489">
        <f t="shared" si="999"/>
        <v>1900</v>
      </c>
      <c r="BL8489">
        <f t="shared" si="1000"/>
        <v>1900</v>
      </c>
      <c r="BM8489" t="str">
        <f t="shared" si="998"/>
        <v/>
      </c>
    </row>
    <row r="8490" spans="59:65">
      <c r="BG8490" t="str">
        <f t="shared" ca="1" si="994"/>
        <v/>
      </c>
      <c r="BH8490" t="str">
        <f t="shared" si="995"/>
        <v/>
      </c>
      <c r="BI8490" t="str">
        <f t="shared" si="996"/>
        <v/>
      </c>
      <c r="BJ8490" t="str">
        <f t="shared" ca="1" si="997"/>
        <v/>
      </c>
      <c r="BK8490">
        <f t="shared" si="999"/>
        <v>1900</v>
      </c>
      <c r="BL8490">
        <f t="shared" si="1000"/>
        <v>1900</v>
      </c>
      <c r="BM8490" t="str">
        <f t="shared" si="998"/>
        <v/>
      </c>
    </row>
    <row r="8491" spans="59:65">
      <c r="BG8491" t="str">
        <f t="shared" ca="1" si="994"/>
        <v/>
      </c>
      <c r="BH8491" t="str">
        <f t="shared" si="995"/>
        <v/>
      </c>
      <c r="BI8491" t="str">
        <f t="shared" si="996"/>
        <v/>
      </c>
      <c r="BJ8491" t="str">
        <f t="shared" ca="1" si="997"/>
        <v/>
      </c>
      <c r="BK8491">
        <f t="shared" si="999"/>
        <v>1900</v>
      </c>
      <c r="BL8491">
        <f t="shared" si="1000"/>
        <v>1900</v>
      </c>
      <c r="BM8491" t="str">
        <f t="shared" si="998"/>
        <v/>
      </c>
    </row>
    <row r="8492" spans="59:65">
      <c r="BG8492" t="str">
        <f t="shared" ca="1" si="994"/>
        <v/>
      </c>
      <c r="BH8492" t="str">
        <f t="shared" si="995"/>
        <v/>
      </c>
      <c r="BI8492" t="str">
        <f t="shared" si="996"/>
        <v/>
      </c>
      <c r="BJ8492" t="str">
        <f t="shared" ca="1" si="997"/>
        <v/>
      </c>
      <c r="BK8492">
        <f t="shared" si="999"/>
        <v>1900</v>
      </c>
      <c r="BL8492">
        <f t="shared" si="1000"/>
        <v>1900</v>
      </c>
      <c r="BM8492" t="str">
        <f t="shared" si="998"/>
        <v/>
      </c>
    </row>
    <row r="8493" spans="59:65">
      <c r="BG8493" t="str">
        <f t="shared" ca="1" si="994"/>
        <v/>
      </c>
      <c r="BH8493" t="str">
        <f t="shared" si="995"/>
        <v/>
      </c>
      <c r="BI8493" t="str">
        <f t="shared" si="996"/>
        <v/>
      </c>
      <c r="BJ8493" t="str">
        <f t="shared" ca="1" si="997"/>
        <v/>
      </c>
      <c r="BK8493">
        <f t="shared" si="999"/>
        <v>1900</v>
      </c>
      <c r="BL8493">
        <f t="shared" si="1000"/>
        <v>1900</v>
      </c>
      <c r="BM8493" t="str">
        <f t="shared" si="998"/>
        <v/>
      </c>
    </row>
    <row r="8494" spans="59:65">
      <c r="BG8494" t="str">
        <f t="shared" ca="1" si="994"/>
        <v/>
      </c>
      <c r="BH8494" t="str">
        <f t="shared" si="995"/>
        <v/>
      </c>
      <c r="BI8494" t="str">
        <f t="shared" si="996"/>
        <v/>
      </c>
      <c r="BJ8494" t="str">
        <f t="shared" ca="1" si="997"/>
        <v/>
      </c>
      <c r="BK8494">
        <f t="shared" si="999"/>
        <v>1900</v>
      </c>
      <c r="BL8494">
        <f t="shared" si="1000"/>
        <v>1900</v>
      </c>
      <c r="BM8494" t="str">
        <f t="shared" si="998"/>
        <v/>
      </c>
    </row>
    <row r="8495" spans="59:65">
      <c r="BG8495" t="str">
        <f t="shared" ca="1" si="994"/>
        <v/>
      </c>
      <c r="BH8495" t="str">
        <f t="shared" si="995"/>
        <v/>
      </c>
      <c r="BI8495" t="str">
        <f t="shared" si="996"/>
        <v/>
      </c>
      <c r="BJ8495" t="str">
        <f t="shared" ca="1" si="997"/>
        <v/>
      </c>
      <c r="BK8495">
        <f t="shared" si="999"/>
        <v>1900</v>
      </c>
      <c r="BL8495">
        <f t="shared" si="1000"/>
        <v>1900</v>
      </c>
      <c r="BM8495" t="str">
        <f t="shared" si="998"/>
        <v/>
      </c>
    </row>
    <row r="8496" spans="59:65">
      <c r="BG8496" t="str">
        <f t="shared" ca="1" si="994"/>
        <v/>
      </c>
      <c r="BH8496" t="str">
        <f t="shared" si="995"/>
        <v/>
      </c>
      <c r="BI8496" t="str">
        <f t="shared" si="996"/>
        <v/>
      </c>
      <c r="BJ8496" t="str">
        <f t="shared" ca="1" si="997"/>
        <v/>
      </c>
      <c r="BK8496">
        <f t="shared" si="999"/>
        <v>1900</v>
      </c>
      <c r="BL8496">
        <f t="shared" si="1000"/>
        <v>1900</v>
      </c>
      <c r="BM8496" t="str">
        <f t="shared" si="998"/>
        <v/>
      </c>
    </row>
    <row r="8497" spans="59:65">
      <c r="BG8497" t="str">
        <f t="shared" ca="1" si="994"/>
        <v/>
      </c>
      <c r="BH8497" t="str">
        <f t="shared" si="995"/>
        <v/>
      </c>
      <c r="BI8497" t="str">
        <f t="shared" si="996"/>
        <v/>
      </c>
      <c r="BJ8497" t="str">
        <f t="shared" ca="1" si="997"/>
        <v/>
      </c>
      <c r="BK8497">
        <f t="shared" si="999"/>
        <v>1900</v>
      </c>
      <c r="BL8497">
        <f t="shared" si="1000"/>
        <v>1900</v>
      </c>
      <c r="BM8497" t="str">
        <f t="shared" si="998"/>
        <v/>
      </c>
    </row>
    <row r="8498" spans="59:65">
      <c r="BG8498" t="str">
        <f t="shared" ca="1" si="994"/>
        <v/>
      </c>
      <c r="BH8498" t="str">
        <f t="shared" si="995"/>
        <v/>
      </c>
      <c r="BI8498" t="str">
        <f t="shared" si="996"/>
        <v/>
      </c>
      <c r="BJ8498" t="str">
        <f t="shared" ca="1" si="997"/>
        <v/>
      </c>
      <c r="BK8498">
        <f t="shared" si="999"/>
        <v>1900</v>
      </c>
      <c r="BL8498">
        <f t="shared" si="1000"/>
        <v>1900</v>
      </c>
      <c r="BM8498" t="str">
        <f t="shared" si="998"/>
        <v/>
      </c>
    </row>
    <row r="8499" spans="59:65">
      <c r="BG8499" t="str">
        <f t="shared" ca="1" si="994"/>
        <v/>
      </c>
      <c r="BH8499" t="str">
        <f t="shared" si="995"/>
        <v/>
      </c>
      <c r="BI8499" t="str">
        <f t="shared" si="996"/>
        <v/>
      </c>
      <c r="BJ8499" t="str">
        <f t="shared" ca="1" si="997"/>
        <v/>
      </c>
      <c r="BK8499">
        <f t="shared" si="999"/>
        <v>1900</v>
      </c>
      <c r="BL8499">
        <f t="shared" si="1000"/>
        <v>1900</v>
      </c>
      <c r="BM8499" t="str">
        <f t="shared" si="998"/>
        <v/>
      </c>
    </row>
    <row r="8500" spans="59:65">
      <c r="BG8500" t="str">
        <f t="shared" ca="1" si="994"/>
        <v/>
      </c>
      <c r="BH8500" t="str">
        <f t="shared" si="995"/>
        <v/>
      </c>
      <c r="BI8500" t="str">
        <f t="shared" si="996"/>
        <v/>
      </c>
      <c r="BJ8500" t="str">
        <f t="shared" ca="1" si="997"/>
        <v/>
      </c>
      <c r="BK8500">
        <f t="shared" si="999"/>
        <v>1900</v>
      </c>
      <c r="BL8500">
        <f t="shared" si="1000"/>
        <v>1900</v>
      </c>
      <c r="BM8500" t="str">
        <f t="shared" si="998"/>
        <v/>
      </c>
    </row>
    <row r="8501" spans="59:65">
      <c r="BG8501" t="str">
        <f t="shared" ca="1" si="994"/>
        <v/>
      </c>
      <c r="BH8501" t="str">
        <f t="shared" si="995"/>
        <v/>
      </c>
      <c r="BI8501" t="str">
        <f t="shared" si="996"/>
        <v/>
      </c>
      <c r="BJ8501" t="str">
        <f t="shared" ca="1" si="997"/>
        <v/>
      </c>
      <c r="BK8501">
        <f t="shared" si="999"/>
        <v>1900</v>
      </c>
      <c r="BL8501">
        <f t="shared" si="1000"/>
        <v>1900</v>
      </c>
      <c r="BM8501" t="str">
        <f t="shared" si="998"/>
        <v/>
      </c>
    </row>
    <row r="8502" spans="59:65">
      <c r="BG8502" t="str">
        <f t="shared" ca="1" si="994"/>
        <v/>
      </c>
      <c r="BH8502" t="str">
        <f t="shared" si="995"/>
        <v/>
      </c>
      <c r="BI8502" t="str">
        <f t="shared" si="996"/>
        <v/>
      </c>
      <c r="BJ8502" t="str">
        <f t="shared" ca="1" si="997"/>
        <v/>
      </c>
      <c r="BK8502">
        <f t="shared" si="999"/>
        <v>1900</v>
      </c>
      <c r="BL8502">
        <f t="shared" si="1000"/>
        <v>1900</v>
      </c>
      <c r="BM8502" t="str">
        <f t="shared" si="998"/>
        <v/>
      </c>
    </row>
    <row r="8503" spans="59:65">
      <c r="BG8503" t="str">
        <f t="shared" ca="1" si="994"/>
        <v/>
      </c>
      <c r="BH8503" t="str">
        <f t="shared" si="995"/>
        <v/>
      </c>
      <c r="BI8503" t="str">
        <f t="shared" si="996"/>
        <v/>
      </c>
      <c r="BJ8503" t="str">
        <f t="shared" ca="1" si="997"/>
        <v/>
      </c>
      <c r="BK8503">
        <f t="shared" si="999"/>
        <v>1900</v>
      </c>
      <c r="BL8503">
        <f t="shared" si="1000"/>
        <v>1900</v>
      </c>
      <c r="BM8503" t="str">
        <f t="shared" si="998"/>
        <v/>
      </c>
    </row>
    <row r="8504" spans="59:65">
      <c r="BG8504" t="str">
        <f t="shared" ca="1" si="994"/>
        <v/>
      </c>
      <c r="BH8504" t="str">
        <f t="shared" si="995"/>
        <v/>
      </c>
      <c r="BI8504" t="str">
        <f t="shared" si="996"/>
        <v/>
      </c>
      <c r="BJ8504" t="str">
        <f t="shared" ca="1" si="997"/>
        <v/>
      </c>
      <c r="BK8504">
        <f t="shared" si="999"/>
        <v>1900</v>
      </c>
      <c r="BL8504">
        <f t="shared" si="1000"/>
        <v>1900</v>
      </c>
      <c r="BM8504" t="str">
        <f t="shared" si="998"/>
        <v/>
      </c>
    </row>
    <row r="8505" spans="59:65">
      <c r="BG8505" t="str">
        <f t="shared" ref="BG8505:BG8568" ca="1" si="1001">IF(A8505="","",DATEDIF(J8505,TODAY(),"y"))</f>
        <v/>
      </c>
      <c r="BH8505" t="str">
        <f t="shared" ref="BH8505:BH8568" si="1002">IF(A8505="","",IF(BG8505&lt;61,"Moins de 61",IF(BG8505&lt;66,"61 à 65",IF(BG8505&lt;71,"66 à 70",IF(BG8505&lt;76,"71 à 75",IF(BG8505&lt;81,"76 à 80",IF(BG8505&lt;86,"81 à 85",IF(BG8505&lt;91,"86 à 90",IF(BG8505&lt;96,"91 à 95",IF(BG8505&lt;101,"96 à 100",IF(BG8505&gt;=101,"101 et plus","")))))))))))</f>
        <v/>
      </c>
      <c r="BI8505" t="str">
        <f t="shared" ref="BI8505:BI8568" si="1003">IF(B8505="","",IF(BG8505&lt;66,"Moins de 66",IF(BG8505&lt;71,"66 à 70",IF(BG8505&lt;76,"71 à 75",IF(BG8505&lt;81,"76 à 80",IF(BG8505&gt;=81,"plus de 80",""))))))</f>
        <v/>
      </c>
      <c r="BJ8505" t="str">
        <f t="shared" ref="BJ8505:BJ8568" ca="1" si="1004">IF(A8505="","",DATEDIF(L8505,TODAY(),"y"))</f>
        <v/>
      </c>
      <c r="BK8505">
        <f t="shared" si="999"/>
        <v>1900</v>
      </c>
      <c r="BL8505">
        <f t="shared" si="1000"/>
        <v>1900</v>
      </c>
      <c r="BM8505" t="str">
        <f t="shared" si="998"/>
        <v/>
      </c>
    </row>
    <row r="8506" spans="59:65">
      <c r="BG8506" t="str">
        <f t="shared" ca="1" si="1001"/>
        <v/>
      </c>
      <c r="BH8506" t="str">
        <f t="shared" si="1002"/>
        <v/>
      </c>
      <c r="BI8506" t="str">
        <f t="shared" si="1003"/>
        <v/>
      </c>
      <c r="BJ8506" t="str">
        <f t="shared" ca="1" si="1004"/>
        <v/>
      </c>
      <c r="BK8506">
        <f t="shared" si="999"/>
        <v>1900</v>
      </c>
      <c r="BL8506">
        <f t="shared" si="1000"/>
        <v>1900</v>
      </c>
      <c r="BM8506" t="str">
        <f t="shared" si="998"/>
        <v/>
      </c>
    </row>
    <row r="8507" spans="59:65">
      <c r="BG8507" t="str">
        <f t="shared" ca="1" si="1001"/>
        <v/>
      </c>
      <c r="BH8507" t="str">
        <f t="shared" si="1002"/>
        <v/>
      </c>
      <c r="BI8507" t="str">
        <f t="shared" si="1003"/>
        <v/>
      </c>
      <c r="BJ8507" t="str">
        <f t="shared" ca="1" si="1004"/>
        <v/>
      </c>
      <c r="BK8507">
        <f t="shared" si="999"/>
        <v>1900</v>
      </c>
      <c r="BL8507">
        <f t="shared" si="1000"/>
        <v>1900</v>
      </c>
      <c r="BM8507" t="str">
        <f t="shared" si="998"/>
        <v/>
      </c>
    </row>
    <row r="8508" spans="59:65">
      <c r="BG8508" t="str">
        <f t="shared" ca="1" si="1001"/>
        <v/>
      </c>
      <c r="BH8508" t="str">
        <f t="shared" si="1002"/>
        <v/>
      </c>
      <c r="BI8508" t="str">
        <f t="shared" si="1003"/>
        <v/>
      </c>
      <c r="BJ8508" t="str">
        <f t="shared" ca="1" si="1004"/>
        <v/>
      </c>
      <c r="BK8508">
        <f t="shared" si="999"/>
        <v>1900</v>
      </c>
      <c r="BL8508">
        <f t="shared" si="1000"/>
        <v>1900</v>
      </c>
      <c r="BM8508" t="str">
        <f t="shared" si="998"/>
        <v/>
      </c>
    </row>
    <row r="8509" spans="59:65">
      <c r="BG8509" t="str">
        <f t="shared" ca="1" si="1001"/>
        <v/>
      </c>
      <c r="BH8509" t="str">
        <f t="shared" si="1002"/>
        <v/>
      </c>
      <c r="BI8509" t="str">
        <f t="shared" si="1003"/>
        <v/>
      </c>
      <c r="BJ8509" t="str">
        <f t="shared" ca="1" si="1004"/>
        <v/>
      </c>
      <c r="BK8509">
        <f t="shared" si="999"/>
        <v>1900</v>
      </c>
      <c r="BL8509">
        <f t="shared" si="1000"/>
        <v>1900</v>
      </c>
      <c r="BM8509" t="str">
        <f t="shared" si="998"/>
        <v/>
      </c>
    </row>
    <row r="8510" spans="59:65">
      <c r="BG8510" t="str">
        <f t="shared" ca="1" si="1001"/>
        <v/>
      </c>
      <c r="BH8510" t="str">
        <f t="shared" si="1002"/>
        <v/>
      </c>
      <c r="BI8510" t="str">
        <f t="shared" si="1003"/>
        <v/>
      </c>
      <c r="BJ8510" t="str">
        <f t="shared" ca="1" si="1004"/>
        <v/>
      </c>
      <c r="BK8510">
        <f t="shared" si="999"/>
        <v>1900</v>
      </c>
      <c r="BL8510">
        <f t="shared" si="1000"/>
        <v>1900</v>
      </c>
      <c r="BM8510" t="str">
        <f t="shared" si="998"/>
        <v/>
      </c>
    </row>
    <row r="8511" spans="59:65">
      <c r="BG8511" t="str">
        <f t="shared" ca="1" si="1001"/>
        <v/>
      </c>
      <c r="BH8511" t="str">
        <f t="shared" si="1002"/>
        <v/>
      </c>
      <c r="BI8511" t="str">
        <f t="shared" si="1003"/>
        <v/>
      </c>
      <c r="BJ8511" t="str">
        <f t="shared" ca="1" si="1004"/>
        <v/>
      </c>
      <c r="BK8511">
        <f t="shared" si="999"/>
        <v>1900</v>
      </c>
      <c r="BL8511">
        <f t="shared" si="1000"/>
        <v>1900</v>
      </c>
      <c r="BM8511" t="str">
        <f t="shared" si="998"/>
        <v/>
      </c>
    </row>
    <row r="8512" spans="59:65">
      <c r="BG8512" t="str">
        <f t="shared" ca="1" si="1001"/>
        <v/>
      </c>
      <c r="BH8512" t="str">
        <f t="shared" si="1002"/>
        <v/>
      </c>
      <c r="BI8512" t="str">
        <f t="shared" si="1003"/>
        <v/>
      </c>
      <c r="BJ8512" t="str">
        <f t="shared" ca="1" si="1004"/>
        <v/>
      </c>
      <c r="BK8512">
        <f t="shared" si="999"/>
        <v>1900</v>
      </c>
      <c r="BL8512">
        <f t="shared" si="1000"/>
        <v>1900</v>
      </c>
      <c r="BM8512" t="str">
        <f t="shared" si="998"/>
        <v/>
      </c>
    </row>
    <row r="8513" spans="59:65">
      <c r="BG8513" t="str">
        <f t="shared" ca="1" si="1001"/>
        <v/>
      </c>
      <c r="BH8513" t="str">
        <f t="shared" si="1002"/>
        <v/>
      </c>
      <c r="BI8513" t="str">
        <f t="shared" si="1003"/>
        <v/>
      </c>
      <c r="BJ8513" t="str">
        <f t="shared" ca="1" si="1004"/>
        <v/>
      </c>
      <c r="BK8513">
        <f t="shared" si="999"/>
        <v>1900</v>
      </c>
      <c r="BL8513">
        <f t="shared" si="1000"/>
        <v>1900</v>
      </c>
      <c r="BM8513" t="str">
        <f t="shared" si="998"/>
        <v/>
      </c>
    </row>
    <row r="8514" spans="59:65">
      <c r="BG8514" t="str">
        <f t="shared" ca="1" si="1001"/>
        <v/>
      </c>
      <c r="BH8514" t="str">
        <f t="shared" si="1002"/>
        <v/>
      </c>
      <c r="BI8514" t="str">
        <f t="shared" si="1003"/>
        <v/>
      </c>
      <c r="BJ8514" t="str">
        <f t="shared" ca="1" si="1004"/>
        <v/>
      </c>
      <c r="BK8514">
        <f t="shared" si="999"/>
        <v>1900</v>
      </c>
      <c r="BL8514">
        <f t="shared" si="1000"/>
        <v>1900</v>
      </c>
      <c r="BM8514" t="str">
        <f t="shared" ref="BM8514:BM8577" si="1005">IF(A8514="","",IF(O8514="Adhérent",BG8514,""))</f>
        <v/>
      </c>
    </row>
    <row r="8515" spans="59:65">
      <c r="BG8515" t="str">
        <f t="shared" ca="1" si="1001"/>
        <v/>
      </c>
      <c r="BH8515" t="str">
        <f t="shared" si="1002"/>
        <v/>
      </c>
      <c r="BI8515" t="str">
        <f t="shared" si="1003"/>
        <v/>
      </c>
      <c r="BJ8515" t="str">
        <f t="shared" ca="1" si="1004"/>
        <v/>
      </c>
      <c r="BK8515">
        <f t="shared" ref="BK8515:BK8578" si="1006">YEAR(L8515)</f>
        <v>1900</v>
      </c>
      <c r="BL8515">
        <f t="shared" ref="BL8515:BL8578" si="1007">YEAR(E8515)</f>
        <v>1900</v>
      </c>
      <c r="BM8515" t="str">
        <f t="shared" si="1005"/>
        <v/>
      </c>
    </row>
    <row r="8516" spans="59:65">
      <c r="BG8516" t="str">
        <f t="shared" ca="1" si="1001"/>
        <v/>
      </c>
      <c r="BH8516" t="str">
        <f t="shared" si="1002"/>
        <v/>
      </c>
      <c r="BI8516" t="str">
        <f t="shared" si="1003"/>
        <v/>
      </c>
      <c r="BJ8516" t="str">
        <f t="shared" ca="1" si="1004"/>
        <v/>
      </c>
      <c r="BK8516">
        <f t="shared" si="1006"/>
        <v>1900</v>
      </c>
      <c r="BL8516">
        <f t="shared" si="1007"/>
        <v>1900</v>
      </c>
      <c r="BM8516" t="str">
        <f t="shared" si="1005"/>
        <v/>
      </c>
    </row>
    <row r="8517" spans="59:65">
      <c r="BG8517" t="str">
        <f t="shared" ca="1" si="1001"/>
        <v/>
      </c>
      <c r="BH8517" t="str">
        <f t="shared" si="1002"/>
        <v/>
      </c>
      <c r="BI8517" t="str">
        <f t="shared" si="1003"/>
        <v/>
      </c>
      <c r="BJ8517" t="str">
        <f t="shared" ca="1" si="1004"/>
        <v/>
      </c>
      <c r="BK8517">
        <f t="shared" si="1006"/>
        <v>1900</v>
      </c>
      <c r="BL8517">
        <f t="shared" si="1007"/>
        <v>1900</v>
      </c>
      <c r="BM8517" t="str">
        <f t="shared" si="1005"/>
        <v/>
      </c>
    </row>
    <row r="8518" spans="59:65">
      <c r="BG8518" t="str">
        <f t="shared" ca="1" si="1001"/>
        <v/>
      </c>
      <c r="BH8518" t="str">
        <f t="shared" si="1002"/>
        <v/>
      </c>
      <c r="BI8518" t="str">
        <f t="shared" si="1003"/>
        <v/>
      </c>
      <c r="BJ8518" t="str">
        <f t="shared" ca="1" si="1004"/>
        <v/>
      </c>
      <c r="BK8518">
        <f t="shared" si="1006"/>
        <v>1900</v>
      </c>
      <c r="BL8518">
        <f t="shared" si="1007"/>
        <v>1900</v>
      </c>
      <c r="BM8518" t="str">
        <f t="shared" si="1005"/>
        <v/>
      </c>
    </row>
    <row r="8519" spans="59:65">
      <c r="BG8519" t="str">
        <f t="shared" ca="1" si="1001"/>
        <v/>
      </c>
      <c r="BH8519" t="str">
        <f t="shared" si="1002"/>
        <v/>
      </c>
      <c r="BI8519" t="str">
        <f t="shared" si="1003"/>
        <v/>
      </c>
      <c r="BJ8519" t="str">
        <f t="shared" ca="1" si="1004"/>
        <v/>
      </c>
      <c r="BK8519">
        <f t="shared" si="1006"/>
        <v>1900</v>
      </c>
      <c r="BL8519">
        <f t="shared" si="1007"/>
        <v>1900</v>
      </c>
      <c r="BM8519" t="str">
        <f t="shared" si="1005"/>
        <v/>
      </c>
    </row>
    <row r="8520" spans="59:65">
      <c r="BG8520" t="str">
        <f t="shared" ca="1" si="1001"/>
        <v/>
      </c>
      <c r="BH8520" t="str">
        <f t="shared" si="1002"/>
        <v/>
      </c>
      <c r="BI8520" t="str">
        <f t="shared" si="1003"/>
        <v/>
      </c>
      <c r="BJ8520" t="str">
        <f t="shared" ca="1" si="1004"/>
        <v/>
      </c>
      <c r="BK8520">
        <f t="shared" si="1006"/>
        <v>1900</v>
      </c>
      <c r="BL8520">
        <f t="shared" si="1007"/>
        <v>1900</v>
      </c>
      <c r="BM8520" t="str">
        <f t="shared" si="1005"/>
        <v/>
      </c>
    </row>
    <row r="8521" spans="59:65">
      <c r="BG8521" t="str">
        <f t="shared" ca="1" si="1001"/>
        <v/>
      </c>
      <c r="BH8521" t="str">
        <f t="shared" si="1002"/>
        <v/>
      </c>
      <c r="BI8521" t="str">
        <f t="shared" si="1003"/>
        <v/>
      </c>
      <c r="BJ8521" t="str">
        <f t="shared" ca="1" si="1004"/>
        <v/>
      </c>
      <c r="BK8521">
        <f t="shared" si="1006"/>
        <v>1900</v>
      </c>
      <c r="BL8521">
        <f t="shared" si="1007"/>
        <v>1900</v>
      </c>
      <c r="BM8521" t="str">
        <f t="shared" si="1005"/>
        <v/>
      </c>
    </row>
    <row r="8522" spans="59:65">
      <c r="BG8522" t="str">
        <f t="shared" ca="1" si="1001"/>
        <v/>
      </c>
      <c r="BH8522" t="str">
        <f t="shared" si="1002"/>
        <v/>
      </c>
      <c r="BI8522" t="str">
        <f t="shared" si="1003"/>
        <v/>
      </c>
      <c r="BJ8522" t="str">
        <f t="shared" ca="1" si="1004"/>
        <v/>
      </c>
      <c r="BK8522">
        <f t="shared" si="1006"/>
        <v>1900</v>
      </c>
      <c r="BL8522">
        <f t="shared" si="1007"/>
        <v>1900</v>
      </c>
      <c r="BM8522" t="str">
        <f t="shared" si="1005"/>
        <v/>
      </c>
    </row>
    <row r="8523" spans="59:65">
      <c r="BG8523" t="str">
        <f t="shared" ca="1" si="1001"/>
        <v/>
      </c>
      <c r="BH8523" t="str">
        <f t="shared" si="1002"/>
        <v/>
      </c>
      <c r="BI8523" t="str">
        <f t="shared" si="1003"/>
        <v/>
      </c>
      <c r="BJ8523" t="str">
        <f t="shared" ca="1" si="1004"/>
        <v/>
      </c>
      <c r="BK8523">
        <f t="shared" si="1006"/>
        <v>1900</v>
      </c>
      <c r="BL8523">
        <f t="shared" si="1007"/>
        <v>1900</v>
      </c>
      <c r="BM8523" t="str">
        <f t="shared" si="1005"/>
        <v/>
      </c>
    </row>
    <row r="8524" spans="59:65">
      <c r="BG8524" t="str">
        <f t="shared" ca="1" si="1001"/>
        <v/>
      </c>
      <c r="BH8524" t="str">
        <f t="shared" si="1002"/>
        <v/>
      </c>
      <c r="BI8524" t="str">
        <f t="shared" si="1003"/>
        <v/>
      </c>
      <c r="BJ8524" t="str">
        <f t="shared" ca="1" si="1004"/>
        <v/>
      </c>
      <c r="BK8524">
        <f t="shared" si="1006"/>
        <v>1900</v>
      </c>
      <c r="BL8524">
        <f t="shared" si="1007"/>
        <v>1900</v>
      </c>
      <c r="BM8524" t="str">
        <f t="shared" si="1005"/>
        <v/>
      </c>
    </row>
    <row r="8525" spans="59:65">
      <c r="BG8525" t="str">
        <f t="shared" ca="1" si="1001"/>
        <v/>
      </c>
      <c r="BH8525" t="str">
        <f t="shared" si="1002"/>
        <v/>
      </c>
      <c r="BI8525" t="str">
        <f t="shared" si="1003"/>
        <v/>
      </c>
      <c r="BJ8525" t="str">
        <f t="shared" ca="1" si="1004"/>
        <v/>
      </c>
      <c r="BK8525">
        <f t="shared" si="1006"/>
        <v>1900</v>
      </c>
      <c r="BL8525">
        <f t="shared" si="1007"/>
        <v>1900</v>
      </c>
      <c r="BM8525" t="str">
        <f t="shared" si="1005"/>
        <v/>
      </c>
    </row>
    <row r="8526" spans="59:65">
      <c r="BG8526" t="str">
        <f t="shared" ca="1" si="1001"/>
        <v/>
      </c>
      <c r="BH8526" t="str">
        <f t="shared" si="1002"/>
        <v/>
      </c>
      <c r="BI8526" t="str">
        <f t="shared" si="1003"/>
        <v/>
      </c>
      <c r="BJ8526" t="str">
        <f t="shared" ca="1" si="1004"/>
        <v/>
      </c>
      <c r="BK8526">
        <f t="shared" si="1006"/>
        <v>1900</v>
      </c>
      <c r="BL8526">
        <f t="shared" si="1007"/>
        <v>1900</v>
      </c>
      <c r="BM8526" t="str">
        <f t="shared" si="1005"/>
        <v/>
      </c>
    </row>
    <row r="8527" spans="59:65">
      <c r="BG8527" t="str">
        <f t="shared" ca="1" si="1001"/>
        <v/>
      </c>
      <c r="BH8527" t="str">
        <f t="shared" si="1002"/>
        <v/>
      </c>
      <c r="BI8527" t="str">
        <f t="shared" si="1003"/>
        <v/>
      </c>
      <c r="BJ8527" t="str">
        <f t="shared" ca="1" si="1004"/>
        <v/>
      </c>
      <c r="BK8527">
        <f t="shared" si="1006"/>
        <v>1900</v>
      </c>
      <c r="BL8527">
        <f t="shared" si="1007"/>
        <v>1900</v>
      </c>
      <c r="BM8527" t="str">
        <f t="shared" si="1005"/>
        <v/>
      </c>
    </row>
    <row r="8528" spans="59:65">
      <c r="BG8528" t="str">
        <f t="shared" ca="1" si="1001"/>
        <v/>
      </c>
      <c r="BH8528" t="str">
        <f t="shared" si="1002"/>
        <v/>
      </c>
      <c r="BI8528" t="str">
        <f t="shared" si="1003"/>
        <v/>
      </c>
      <c r="BJ8528" t="str">
        <f t="shared" ca="1" si="1004"/>
        <v/>
      </c>
      <c r="BK8528">
        <f t="shared" si="1006"/>
        <v>1900</v>
      </c>
      <c r="BL8528">
        <f t="shared" si="1007"/>
        <v>1900</v>
      </c>
      <c r="BM8528" t="str">
        <f t="shared" si="1005"/>
        <v/>
      </c>
    </row>
    <row r="8529" spans="59:65">
      <c r="BG8529" t="str">
        <f t="shared" ca="1" si="1001"/>
        <v/>
      </c>
      <c r="BH8529" t="str">
        <f t="shared" si="1002"/>
        <v/>
      </c>
      <c r="BI8529" t="str">
        <f t="shared" si="1003"/>
        <v/>
      </c>
      <c r="BJ8529" t="str">
        <f t="shared" ca="1" si="1004"/>
        <v/>
      </c>
      <c r="BK8529">
        <f t="shared" si="1006"/>
        <v>1900</v>
      </c>
      <c r="BL8529">
        <f t="shared" si="1007"/>
        <v>1900</v>
      </c>
      <c r="BM8529" t="str">
        <f t="shared" si="1005"/>
        <v/>
      </c>
    </row>
    <row r="8530" spans="59:65">
      <c r="BG8530" t="str">
        <f t="shared" ca="1" si="1001"/>
        <v/>
      </c>
      <c r="BH8530" t="str">
        <f t="shared" si="1002"/>
        <v/>
      </c>
      <c r="BI8530" t="str">
        <f t="shared" si="1003"/>
        <v/>
      </c>
      <c r="BJ8530" t="str">
        <f t="shared" ca="1" si="1004"/>
        <v/>
      </c>
      <c r="BK8530">
        <f t="shared" si="1006"/>
        <v>1900</v>
      </c>
      <c r="BL8530">
        <f t="shared" si="1007"/>
        <v>1900</v>
      </c>
      <c r="BM8530" t="str">
        <f t="shared" si="1005"/>
        <v/>
      </c>
    </row>
    <row r="8531" spans="59:65">
      <c r="BG8531" t="str">
        <f t="shared" ca="1" si="1001"/>
        <v/>
      </c>
      <c r="BH8531" t="str">
        <f t="shared" si="1002"/>
        <v/>
      </c>
      <c r="BI8531" t="str">
        <f t="shared" si="1003"/>
        <v/>
      </c>
      <c r="BJ8531" t="str">
        <f t="shared" ca="1" si="1004"/>
        <v/>
      </c>
      <c r="BK8531">
        <f t="shared" si="1006"/>
        <v>1900</v>
      </c>
      <c r="BL8531">
        <f t="shared" si="1007"/>
        <v>1900</v>
      </c>
      <c r="BM8531" t="str">
        <f t="shared" si="1005"/>
        <v/>
      </c>
    </row>
    <row r="8532" spans="59:65">
      <c r="BG8532" t="str">
        <f t="shared" ca="1" si="1001"/>
        <v/>
      </c>
      <c r="BH8532" t="str">
        <f t="shared" si="1002"/>
        <v/>
      </c>
      <c r="BI8532" t="str">
        <f t="shared" si="1003"/>
        <v/>
      </c>
      <c r="BJ8532" t="str">
        <f t="shared" ca="1" si="1004"/>
        <v/>
      </c>
      <c r="BK8532">
        <f t="shared" si="1006"/>
        <v>1900</v>
      </c>
      <c r="BL8532">
        <f t="shared" si="1007"/>
        <v>1900</v>
      </c>
      <c r="BM8532" t="str">
        <f t="shared" si="1005"/>
        <v/>
      </c>
    </row>
    <row r="8533" spans="59:65">
      <c r="BG8533" t="str">
        <f t="shared" ca="1" si="1001"/>
        <v/>
      </c>
      <c r="BH8533" t="str">
        <f t="shared" si="1002"/>
        <v/>
      </c>
      <c r="BI8533" t="str">
        <f t="shared" si="1003"/>
        <v/>
      </c>
      <c r="BJ8533" t="str">
        <f t="shared" ca="1" si="1004"/>
        <v/>
      </c>
      <c r="BK8533">
        <f t="shared" si="1006"/>
        <v>1900</v>
      </c>
      <c r="BL8533">
        <f t="shared" si="1007"/>
        <v>1900</v>
      </c>
      <c r="BM8533" t="str">
        <f t="shared" si="1005"/>
        <v/>
      </c>
    </row>
    <row r="8534" spans="59:65">
      <c r="BG8534" t="str">
        <f t="shared" ca="1" si="1001"/>
        <v/>
      </c>
      <c r="BH8534" t="str">
        <f t="shared" si="1002"/>
        <v/>
      </c>
      <c r="BI8534" t="str">
        <f t="shared" si="1003"/>
        <v/>
      </c>
      <c r="BJ8534" t="str">
        <f t="shared" ca="1" si="1004"/>
        <v/>
      </c>
      <c r="BK8534">
        <f t="shared" si="1006"/>
        <v>1900</v>
      </c>
      <c r="BL8534">
        <f t="shared" si="1007"/>
        <v>1900</v>
      </c>
      <c r="BM8534" t="str">
        <f t="shared" si="1005"/>
        <v/>
      </c>
    </row>
    <row r="8535" spans="59:65">
      <c r="BG8535" t="str">
        <f t="shared" ca="1" si="1001"/>
        <v/>
      </c>
      <c r="BH8535" t="str">
        <f t="shared" si="1002"/>
        <v/>
      </c>
      <c r="BI8535" t="str">
        <f t="shared" si="1003"/>
        <v/>
      </c>
      <c r="BJ8535" t="str">
        <f t="shared" ca="1" si="1004"/>
        <v/>
      </c>
      <c r="BK8535">
        <f t="shared" si="1006"/>
        <v>1900</v>
      </c>
      <c r="BL8535">
        <f t="shared" si="1007"/>
        <v>1900</v>
      </c>
      <c r="BM8535" t="str">
        <f t="shared" si="1005"/>
        <v/>
      </c>
    </row>
    <row r="8536" spans="59:65">
      <c r="BG8536" t="str">
        <f t="shared" ca="1" si="1001"/>
        <v/>
      </c>
      <c r="BH8536" t="str">
        <f t="shared" si="1002"/>
        <v/>
      </c>
      <c r="BI8536" t="str">
        <f t="shared" si="1003"/>
        <v/>
      </c>
      <c r="BJ8536" t="str">
        <f t="shared" ca="1" si="1004"/>
        <v/>
      </c>
      <c r="BK8536">
        <f t="shared" si="1006"/>
        <v>1900</v>
      </c>
      <c r="BL8536">
        <f t="shared" si="1007"/>
        <v>1900</v>
      </c>
      <c r="BM8536" t="str">
        <f t="shared" si="1005"/>
        <v/>
      </c>
    </row>
    <row r="8537" spans="59:65">
      <c r="BG8537" t="str">
        <f t="shared" ca="1" si="1001"/>
        <v/>
      </c>
      <c r="BH8537" t="str">
        <f t="shared" si="1002"/>
        <v/>
      </c>
      <c r="BI8537" t="str">
        <f t="shared" si="1003"/>
        <v/>
      </c>
      <c r="BJ8537" t="str">
        <f t="shared" ca="1" si="1004"/>
        <v/>
      </c>
      <c r="BK8537">
        <f t="shared" si="1006"/>
        <v>1900</v>
      </c>
      <c r="BL8537">
        <f t="shared" si="1007"/>
        <v>1900</v>
      </c>
      <c r="BM8537" t="str">
        <f t="shared" si="1005"/>
        <v/>
      </c>
    </row>
    <row r="8538" spans="59:65">
      <c r="BG8538" t="str">
        <f t="shared" ca="1" si="1001"/>
        <v/>
      </c>
      <c r="BH8538" t="str">
        <f t="shared" si="1002"/>
        <v/>
      </c>
      <c r="BI8538" t="str">
        <f t="shared" si="1003"/>
        <v/>
      </c>
      <c r="BJ8538" t="str">
        <f t="shared" ca="1" si="1004"/>
        <v/>
      </c>
      <c r="BK8538">
        <f t="shared" si="1006"/>
        <v>1900</v>
      </c>
      <c r="BL8538">
        <f t="shared" si="1007"/>
        <v>1900</v>
      </c>
      <c r="BM8538" t="str">
        <f t="shared" si="1005"/>
        <v/>
      </c>
    </row>
    <row r="8539" spans="59:65">
      <c r="BG8539" t="str">
        <f t="shared" ca="1" si="1001"/>
        <v/>
      </c>
      <c r="BH8539" t="str">
        <f t="shared" si="1002"/>
        <v/>
      </c>
      <c r="BI8539" t="str">
        <f t="shared" si="1003"/>
        <v/>
      </c>
      <c r="BJ8539" t="str">
        <f t="shared" ca="1" si="1004"/>
        <v/>
      </c>
      <c r="BK8539">
        <f t="shared" si="1006"/>
        <v>1900</v>
      </c>
      <c r="BL8539">
        <f t="shared" si="1007"/>
        <v>1900</v>
      </c>
      <c r="BM8539" t="str">
        <f t="shared" si="1005"/>
        <v/>
      </c>
    </row>
    <row r="8540" spans="59:65">
      <c r="BG8540" t="str">
        <f t="shared" ca="1" si="1001"/>
        <v/>
      </c>
      <c r="BH8540" t="str">
        <f t="shared" si="1002"/>
        <v/>
      </c>
      <c r="BI8540" t="str">
        <f t="shared" si="1003"/>
        <v/>
      </c>
      <c r="BJ8540" t="str">
        <f t="shared" ca="1" si="1004"/>
        <v/>
      </c>
      <c r="BK8540">
        <f t="shared" si="1006"/>
        <v>1900</v>
      </c>
      <c r="BL8540">
        <f t="shared" si="1007"/>
        <v>1900</v>
      </c>
      <c r="BM8540" t="str">
        <f t="shared" si="1005"/>
        <v/>
      </c>
    </row>
    <row r="8541" spans="59:65">
      <c r="BG8541" t="str">
        <f t="shared" ca="1" si="1001"/>
        <v/>
      </c>
      <c r="BH8541" t="str">
        <f t="shared" si="1002"/>
        <v/>
      </c>
      <c r="BI8541" t="str">
        <f t="shared" si="1003"/>
        <v/>
      </c>
      <c r="BJ8541" t="str">
        <f t="shared" ca="1" si="1004"/>
        <v/>
      </c>
      <c r="BK8541">
        <f t="shared" si="1006"/>
        <v>1900</v>
      </c>
      <c r="BL8541">
        <f t="shared" si="1007"/>
        <v>1900</v>
      </c>
      <c r="BM8541" t="str">
        <f t="shared" si="1005"/>
        <v/>
      </c>
    </row>
    <row r="8542" spans="59:65">
      <c r="BG8542" t="str">
        <f t="shared" ca="1" si="1001"/>
        <v/>
      </c>
      <c r="BH8542" t="str">
        <f t="shared" si="1002"/>
        <v/>
      </c>
      <c r="BI8542" t="str">
        <f t="shared" si="1003"/>
        <v/>
      </c>
      <c r="BJ8542" t="str">
        <f t="shared" ca="1" si="1004"/>
        <v/>
      </c>
      <c r="BK8542">
        <f t="shared" si="1006"/>
        <v>1900</v>
      </c>
      <c r="BL8542">
        <f t="shared" si="1007"/>
        <v>1900</v>
      </c>
      <c r="BM8542" t="str">
        <f t="shared" si="1005"/>
        <v/>
      </c>
    </row>
    <row r="8543" spans="59:65">
      <c r="BG8543" t="str">
        <f t="shared" ca="1" si="1001"/>
        <v/>
      </c>
      <c r="BH8543" t="str">
        <f t="shared" si="1002"/>
        <v/>
      </c>
      <c r="BI8543" t="str">
        <f t="shared" si="1003"/>
        <v/>
      </c>
      <c r="BJ8543" t="str">
        <f t="shared" ca="1" si="1004"/>
        <v/>
      </c>
      <c r="BK8543">
        <f t="shared" si="1006"/>
        <v>1900</v>
      </c>
      <c r="BL8543">
        <f t="shared" si="1007"/>
        <v>1900</v>
      </c>
      <c r="BM8543" t="str">
        <f t="shared" si="1005"/>
        <v/>
      </c>
    </row>
    <row r="8544" spans="59:65">
      <c r="BG8544" t="str">
        <f t="shared" ca="1" si="1001"/>
        <v/>
      </c>
      <c r="BH8544" t="str">
        <f t="shared" si="1002"/>
        <v/>
      </c>
      <c r="BI8544" t="str">
        <f t="shared" si="1003"/>
        <v/>
      </c>
      <c r="BJ8544" t="str">
        <f t="shared" ca="1" si="1004"/>
        <v/>
      </c>
      <c r="BK8544">
        <f t="shared" si="1006"/>
        <v>1900</v>
      </c>
      <c r="BL8544">
        <f t="shared" si="1007"/>
        <v>1900</v>
      </c>
      <c r="BM8544" t="str">
        <f t="shared" si="1005"/>
        <v/>
      </c>
    </row>
    <row r="8545" spans="59:65">
      <c r="BG8545" t="str">
        <f t="shared" ca="1" si="1001"/>
        <v/>
      </c>
      <c r="BH8545" t="str">
        <f t="shared" si="1002"/>
        <v/>
      </c>
      <c r="BI8545" t="str">
        <f t="shared" si="1003"/>
        <v/>
      </c>
      <c r="BJ8545" t="str">
        <f t="shared" ca="1" si="1004"/>
        <v/>
      </c>
      <c r="BK8545">
        <f t="shared" si="1006"/>
        <v>1900</v>
      </c>
      <c r="BL8545">
        <f t="shared" si="1007"/>
        <v>1900</v>
      </c>
      <c r="BM8545" t="str">
        <f t="shared" si="1005"/>
        <v/>
      </c>
    </row>
    <row r="8546" spans="59:65">
      <c r="BG8546" t="str">
        <f t="shared" ca="1" si="1001"/>
        <v/>
      </c>
      <c r="BH8546" t="str">
        <f t="shared" si="1002"/>
        <v/>
      </c>
      <c r="BI8546" t="str">
        <f t="shared" si="1003"/>
        <v/>
      </c>
      <c r="BJ8546" t="str">
        <f t="shared" ca="1" si="1004"/>
        <v/>
      </c>
      <c r="BK8546">
        <f t="shared" si="1006"/>
        <v>1900</v>
      </c>
      <c r="BL8546">
        <f t="shared" si="1007"/>
        <v>1900</v>
      </c>
      <c r="BM8546" t="str">
        <f t="shared" si="1005"/>
        <v/>
      </c>
    </row>
    <row r="8547" spans="59:65">
      <c r="BG8547" t="str">
        <f t="shared" ca="1" si="1001"/>
        <v/>
      </c>
      <c r="BH8547" t="str">
        <f t="shared" si="1002"/>
        <v/>
      </c>
      <c r="BI8547" t="str">
        <f t="shared" si="1003"/>
        <v/>
      </c>
      <c r="BJ8547" t="str">
        <f t="shared" ca="1" si="1004"/>
        <v/>
      </c>
      <c r="BK8547">
        <f t="shared" si="1006"/>
        <v>1900</v>
      </c>
      <c r="BL8547">
        <f t="shared" si="1007"/>
        <v>1900</v>
      </c>
      <c r="BM8547" t="str">
        <f t="shared" si="1005"/>
        <v/>
      </c>
    </row>
    <row r="8548" spans="59:65">
      <c r="BG8548" t="str">
        <f t="shared" ca="1" si="1001"/>
        <v/>
      </c>
      <c r="BH8548" t="str">
        <f t="shared" si="1002"/>
        <v/>
      </c>
      <c r="BI8548" t="str">
        <f t="shared" si="1003"/>
        <v/>
      </c>
      <c r="BJ8548" t="str">
        <f t="shared" ca="1" si="1004"/>
        <v/>
      </c>
      <c r="BK8548">
        <f t="shared" si="1006"/>
        <v>1900</v>
      </c>
      <c r="BL8548">
        <f t="shared" si="1007"/>
        <v>1900</v>
      </c>
      <c r="BM8548" t="str">
        <f t="shared" si="1005"/>
        <v/>
      </c>
    </row>
    <row r="8549" spans="59:65">
      <c r="BG8549" t="str">
        <f t="shared" ca="1" si="1001"/>
        <v/>
      </c>
      <c r="BH8549" t="str">
        <f t="shared" si="1002"/>
        <v/>
      </c>
      <c r="BI8549" t="str">
        <f t="shared" si="1003"/>
        <v/>
      </c>
      <c r="BJ8549" t="str">
        <f t="shared" ca="1" si="1004"/>
        <v/>
      </c>
      <c r="BK8549">
        <f t="shared" si="1006"/>
        <v>1900</v>
      </c>
      <c r="BL8549">
        <f t="shared" si="1007"/>
        <v>1900</v>
      </c>
      <c r="BM8549" t="str">
        <f t="shared" si="1005"/>
        <v/>
      </c>
    </row>
    <row r="8550" spans="59:65">
      <c r="BG8550" t="str">
        <f t="shared" ca="1" si="1001"/>
        <v/>
      </c>
      <c r="BH8550" t="str">
        <f t="shared" si="1002"/>
        <v/>
      </c>
      <c r="BI8550" t="str">
        <f t="shared" si="1003"/>
        <v/>
      </c>
      <c r="BJ8550" t="str">
        <f t="shared" ca="1" si="1004"/>
        <v/>
      </c>
      <c r="BK8550">
        <f t="shared" si="1006"/>
        <v>1900</v>
      </c>
      <c r="BL8550">
        <f t="shared" si="1007"/>
        <v>1900</v>
      </c>
      <c r="BM8550" t="str">
        <f t="shared" si="1005"/>
        <v/>
      </c>
    </row>
    <row r="8551" spans="59:65">
      <c r="BG8551" t="str">
        <f t="shared" ca="1" si="1001"/>
        <v/>
      </c>
      <c r="BH8551" t="str">
        <f t="shared" si="1002"/>
        <v/>
      </c>
      <c r="BI8551" t="str">
        <f t="shared" si="1003"/>
        <v/>
      </c>
      <c r="BJ8551" t="str">
        <f t="shared" ca="1" si="1004"/>
        <v/>
      </c>
      <c r="BK8551">
        <f t="shared" si="1006"/>
        <v>1900</v>
      </c>
      <c r="BL8551">
        <f t="shared" si="1007"/>
        <v>1900</v>
      </c>
      <c r="BM8551" t="str">
        <f t="shared" si="1005"/>
        <v/>
      </c>
    </row>
    <row r="8552" spans="59:65">
      <c r="BG8552" t="str">
        <f t="shared" ca="1" si="1001"/>
        <v/>
      </c>
      <c r="BH8552" t="str">
        <f t="shared" si="1002"/>
        <v/>
      </c>
      <c r="BI8552" t="str">
        <f t="shared" si="1003"/>
        <v/>
      </c>
      <c r="BJ8552" t="str">
        <f t="shared" ca="1" si="1004"/>
        <v/>
      </c>
      <c r="BK8552">
        <f t="shared" si="1006"/>
        <v>1900</v>
      </c>
      <c r="BL8552">
        <f t="shared" si="1007"/>
        <v>1900</v>
      </c>
      <c r="BM8552" t="str">
        <f t="shared" si="1005"/>
        <v/>
      </c>
    </row>
    <row r="8553" spans="59:65">
      <c r="BG8553" t="str">
        <f t="shared" ca="1" si="1001"/>
        <v/>
      </c>
      <c r="BH8553" t="str">
        <f t="shared" si="1002"/>
        <v/>
      </c>
      <c r="BI8553" t="str">
        <f t="shared" si="1003"/>
        <v/>
      </c>
      <c r="BJ8553" t="str">
        <f t="shared" ca="1" si="1004"/>
        <v/>
      </c>
      <c r="BK8553">
        <f t="shared" si="1006"/>
        <v>1900</v>
      </c>
      <c r="BL8553">
        <f t="shared" si="1007"/>
        <v>1900</v>
      </c>
      <c r="BM8553" t="str">
        <f t="shared" si="1005"/>
        <v/>
      </c>
    </row>
    <row r="8554" spans="59:65">
      <c r="BG8554" t="str">
        <f t="shared" ca="1" si="1001"/>
        <v/>
      </c>
      <c r="BH8554" t="str">
        <f t="shared" si="1002"/>
        <v/>
      </c>
      <c r="BI8554" t="str">
        <f t="shared" si="1003"/>
        <v/>
      </c>
      <c r="BJ8554" t="str">
        <f t="shared" ca="1" si="1004"/>
        <v/>
      </c>
      <c r="BK8554">
        <f t="shared" si="1006"/>
        <v>1900</v>
      </c>
      <c r="BL8554">
        <f t="shared" si="1007"/>
        <v>1900</v>
      </c>
      <c r="BM8554" t="str">
        <f t="shared" si="1005"/>
        <v/>
      </c>
    </row>
    <row r="8555" spans="59:65">
      <c r="BG8555" t="str">
        <f t="shared" ca="1" si="1001"/>
        <v/>
      </c>
      <c r="BH8555" t="str">
        <f t="shared" si="1002"/>
        <v/>
      </c>
      <c r="BI8555" t="str">
        <f t="shared" si="1003"/>
        <v/>
      </c>
      <c r="BJ8555" t="str">
        <f t="shared" ca="1" si="1004"/>
        <v/>
      </c>
      <c r="BK8555">
        <f t="shared" si="1006"/>
        <v>1900</v>
      </c>
      <c r="BL8555">
        <f t="shared" si="1007"/>
        <v>1900</v>
      </c>
      <c r="BM8555" t="str">
        <f t="shared" si="1005"/>
        <v/>
      </c>
    </row>
    <row r="8556" spans="59:65">
      <c r="BG8556" t="str">
        <f t="shared" ca="1" si="1001"/>
        <v/>
      </c>
      <c r="BH8556" t="str">
        <f t="shared" si="1002"/>
        <v/>
      </c>
      <c r="BI8556" t="str">
        <f t="shared" si="1003"/>
        <v/>
      </c>
      <c r="BJ8556" t="str">
        <f t="shared" ca="1" si="1004"/>
        <v/>
      </c>
      <c r="BK8556">
        <f t="shared" si="1006"/>
        <v>1900</v>
      </c>
      <c r="BL8556">
        <f t="shared" si="1007"/>
        <v>1900</v>
      </c>
      <c r="BM8556" t="str">
        <f t="shared" si="1005"/>
        <v/>
      </c>
    </row>
    <row r="8557" spans="59:65">
      <c r="BG8557" t="str">
        <f t="shared" ca="1" si="1001"/>
        <v/>
      </c>
      <c r="BH8557" t="str">
        <f t="shared" si="1002"/>
        <v/>
      </c>
      <c r="BI8557" t="str">
        <f t="shared" si="1003"/>
        <v/>
      </c>
      <c r="BJ8557" t="str">
        <f t="shared" ca="1" si="1004"/>
        <v/>
      </c>
      <c r="BK8557">
        <f t="shared" si="1006"/>
        <v>1900</v>
      </c>
      <c r="BL8557">
        <f t="shared" si="1007"/>
        <v>1900</v>
      </c>
      <c r="BM8557" t="str">
        <f t="shared" si="1005"/>
        <v/>
      </c>
    </row>
    <row r="8558" spans="59:65">
      <c r="BG8558" t="str">
        <f t="shared" ca="1" si="1001"/>
        <v/>
      </c>
      <c r="BH8558" t="str">
        <f t="shared" si="1002"/>
        <v/>
      </c>
      <c r="BI8558" t="str">
        <f t="shared" si="1003"/>
        <v/>
      </c>
      <c r="BJ8558" t="str">
        <f t="shared" ca="1" si="1004"/>
        <v/>
      </c>
      <c r="BK8558">
        <f t="shared" si="1006"/>
        <v>1900</v>
      </c>
      <c r="BL8558">
        <f t="shared" si="1007"/>
        <v>1900</v>
      </c>
      <c r="BM8558" t="str">
        <f t="shared" si="1005"/>
        <v/>
      </c>
    </row>
    <row r="8559" spans="59:65">
      <c r="BG8559" t="str">
        <f t="shared" ca="1" si="1001"/>
        <v/>
      </c>
      <c r="BH8559" t="str">
        <f t="shared" si="1002"/>
        <v/>
      </c>
      <c r="BI8559" t="str">
        <f t="shared" si="1003"/>
        <v/>
      </c>
      <c r="BJ8559" t="str">
        <f t="shared" ca="1" si="1004"/>
        <v/>
      </c>
      <c r="BK8559">
        <f t="shared" si="1006"/>
        <v>1900</v>
      </c>
      <c r="BL8559">
        <f t="shared" si="1007"/>
        <v>1900</v>
      </c>
      <c r="BM8559" t="str">
        <f t="shared" si="1005"/>
        <v/>
      </c>
    </row>
    <row r="8560" spans="59:65">
      <c r="BG8560" t="str">
        <f t="shared" ca="1" si="1001"/>
        <v/>
      </c>
      <c r="BH8560" t="str">
        <f t="shared" si="1002"/>
        <v/>
      </c>
      <c r="BI8560" t="str">
        <f t="shared" si="1003"/>
        <v/>
      </c>
      <c r="BJ8560" t="str">
        <f t="shared" ca="1" si="1004"/>
        <v/>
      </c>
      <c r="BK8560">
        <f t="shared" si="1006"/>
        <v>1900</v>
      </c>
      <c r="BL8560">
        <f t="shared" si="1007"/>
        <v>1900</v>
      </c>
      <c r="BM8560" t="str">
        <f t="shared" si="1005"/>
        <v/>
      </c>
    </row>
    <row r="8561" spans="59:65">
      <c r="BG8561" t="str">
        <f t="shared" ca="1" si="1001"/>
        <v/>
      </c>
      <c r="BH8561" t="str">
        <f t="shared" si="1002"/>
        <v/>
      </c>
      <c r="BI8561" t="str">
        <f t="shared" si="1003"/>
        <v/>
      </c>
      <c r="BJ8561" t="str">
        <f t="shared" ca="1" si="1004"/>
        <v/>
      </c>
      <c r="BK8561">
        <f t="shared" si="1006"/>
        <v>1900</v>
      </c>
      <c r="BL8561">
        <f t="shared" si="1007"/>
        <v>1900</v>
      </c>
      <c r="BM8561" t="str">
        <f t="shared" si="1005"/>
        <v/>
      </c>
    </row>
    <row r="8562" spans="59:65">
      <c r="BG8562" t="str">
        <f t="shared" ca="1" si="1001"/>
        <v/>
      </c>
      <c r="BH8562" t="str">
        <f t="shared" si="1002"/>
        <v/>
      </c>
      <c r="BI8562" t="str">
        <f t="shared" si="1003"/>
        <v/>
      </c>
      <c r="BJ8562" t="str">
        <f t="shared" ca="1" si="1004"/>
        <v/>
      </c>
      <c r="BK8562">
        <f t="shared" si="1006"/>
        <v>1900</v>
      </c>
      <c r="BL8562">
        <f t="shared" si="1007"/>
        <v>1900</v>
      </c>
      <c r="BM8562" t="str">
        <f t="shared" si="1005"/>
        <v/>
      </c>
    </row>
    <row r="8563" spans="59:65">
      <c r="BG8563" t="str">
        <f t="shared" ca="1" si="1001"/>
        <v/>
      </c>
      <c r="BH8563" t="str">
        <f t="shared" si="1002"/>
        <v/>
      </c>
      <c r="BI8563" t="str">
        <f t="shared" si="1003"/>
        <v/>
      </c>
      <c r="BJ8563" t="str">
        <f t="shared" ca="1" si="1004"/>
        <v/>
      </c>
      <c r="BK8563">
        <f t="shared" si="1006"/>
        <v>1900</v>
      </c>
      <c r="BL8563">
        <f t="shared" si="1007"/>
        <v>1900</v>
      </c>
      <c r="BM8563" t="str">
        <f t="shared" si="1005"/>
        <v/>
      </c>
    </row>
    <row r="8564" spans="59:65">
      <c r="BG8564" t="str">
        <f t="shared" ca="1" si="1001"/>
        <v/>
      </c>
      <c r="BH8564" t="str">
        <f t="shared" si="1002"/>
        <v/>
      </c>
      <c r="BI8564" t="str">
        <f t="shared" si="1003"/>
        <v/>
      </c>
      <c r="BJ8564" t="str">
        <f t="shared" ca="1" si="1004"/>
        <v/>
      </c>
      <c r="BK8564">
        <f t="shared" si="1006"/>
        <v>1900</v>
      </c>
      <c r="BL8564">
        <f t="shared" si="1007"/>
        <v>1900</v>
      </c>
      <c r="BM8564" t="str">
        <f t="shared" si="1005"/>
        <v/>
      </c>
    </row>
    <row r="8565" spans="59:65">
      <c r="BG8565" t="str">
        <f t="shared" ca="1" si="1001"/>
        <v/>
      </c>
      <c r="BH8565" t="str">
        <f t="shared" si="1002"/>
        <v/>
      </c>
      <c r="BI8565" t="str">
        <f t="shared" si="1003"/>
        <v/>
      </c>
      <c r="BJ8565" t="str">
        <f t="shared" ca="1" si="1004"/>
        <v/>
      </c>
      <c r="BK8565">
        <f t="shared" si="1006"/>
        <v>1900</v>
      </c>
      <c r="BL8565">
        <f t="shared" si="1007"/>
        <v>1900</v>
      </c>
      <c r="BM8565" t="str">
        <f t="shared" si="1005"/>
        <v/>
      </c>
    </row>
    <row r="8566" spans="59:65">
      <c r="BG8566" t="str">
        <f t="shared" ca="1" si="1001"/>
        <v/>
      </c>
      <c r="BH8566" t="str">
        <f t="shared" si="1002"/>
        <v/>
      </c>
      <c r="BI8566" t="str">
        <f t="shared" si="1003"/>
        <v/>
      </c>
      <c r="BJ8566" t="str">
        <f t="shared" ca="1" si="1004"/>
        <v/>
      </c>
      <c r="BK8566">
        <f t="shared" si="1006"/>
        <v>1900</v>
      </c>
      <c r="BL8566">
        <f t="shared" si="1007"/>
        <v>1900</v>
      </c>
      <c r="BM8566" t="str">
        <f t="shared" si="1005"/>
        <v/>
      </c>
    </row>
    <row r="8567" spans="59:65">
      <c r="BG8567" t="str">
        <f t="shared" ca="1" si="1001"/>
        <v/>
      </c>
      <c r="BH8567" t="str">
        <f t="shared" si="1002"/>
        <v/>
      </c>
      <c r="BI8567" t="str">
        <f t="shared" si="1003"/>
        <v/>
      </c>
      <c r="BJ8567" t="str">
        <f t="shared" ca="1" si="1004"/>
        <v/>
      </c>
      <c r="BK8567">
        <f t="shared" si="1006"/>
        <v>1900</v>
      </c>
      <c r="BL8567">
        <f t="shared" si="1007"/>
        <v>1900</v>
      </c>
      <c r="BM8567" t="str">
        <f t="shared" si="1005"/>
        <v/>
      </c>
    </row>
    <row r="8568" spans="59:65">
      <c r="BG8568" t="str">
        <f t="shared" ca="1" si="1001"/>
        <v/>
      </c>
      <c r="BH8568" t="str">
        <f t="shared" si="1002"/>
        <v/>
      </c>
      <c r="BI8568" t="str">
        <f t="shared" si="1003"/>
        <v/>
      </c>
      <c r="BJ8568" t="str">
        <f t="shared" ca="1" si="1004"/>
        <v/>
      </c>
      <c r="BK8568">
        <f t="shared" si="1006"/>
        <v>1900</v>
      </c>
      <c r="BL8568">
        <f t="shared" si="1007"/>
        <v>1900</v>
      </c>
      <c r="BM8568" t="str">
        <f t="shared" si="1005"/>
        <v/>
      </c>
    </row>
    <row r="8569" spans="59:65">
      <c r="BG8569" t="str">
        <f t="shared" ref="BG8569:BG8632" ca="1" si="1008">IF(A8569="","",DATEDIF(J8569,TODAY(),"y"))</f>
        <v/>
      </c>
      <c r="BH8569" t="str">
        <f t="shared" ref="BH8569:BH8632" si="1009">IF(A8569="","",IF(BG8569&lt;61,"Moins de 61",IF(BG8569&lt;66,"61 à 65",IF(BG8569&lt;71,"66 à 70",IF(BG8569&lt;76,"71 à 75",IF(BG8569&lt;81,"76 à 80",IF(BG8569&lt;86,"81 à 85",IF(BG8569&lt;91,"86 à 90",IF(BG8569&lt;96,"91 à 95",IF(BG8569&lt;101,"96 à 100",IF(BG8569&gt;=101,"101 et plus","")))))))))))</f>
        <v/>
      </c>
      <c r="BI8569" t="str">
        <f t="shared" ref="BI8569:BI8632" si="1010">IF(B8569="","",IF(BG8569&lt;66,"Moins de 66",IF(BG8569&lt;71,"66 à 70",IF(BG8569&lt;76,"71 à 75",IF(BG8569&lt;81,"76 à 80",IF(BG8569&gt;=81,"plus de 80",""))))))</f>
        <v/>
      </c>
      <c r="BJ8569" t="str">
        <f t="shared" ref="BJ8569:BJ8632" ca="1" si="1011">IF(A8569="","",DATEDIF(L8569,TODAY(),"y"))</f>
        <v/>
      </c>
      <c r="BK8569">
        <f t="shared" si="1006"/>
        <v>1900</v>
      </c>
      <c r="BL8569">
        <f t="shared" si="1007"/>
        <v>1900</v>
      </c>
      <c r="BM8569" t="str">
        <f t="shared" si="1005"/>
        <v/>
      </c>
    </row>
    <row r="8570" spans="59:65">
      <c r="BG8570" t="str">
        <f t="shared" ca="1" si="1008"/>
        <v/>
      </c>
      <c r="BH8570" t="str">
        <f t="shared" si="1009"/>
        <v/>
      </c>
      <c r="BI8570" t="str">
        <f t="shared" si="1010"/>
        <v/>
      </c>
      <c r="BJ8570" t="str">
        <f t="shared" ca="1" si="1011"/>
        <v/>
      </c>
      <c r="BK8570">
        <f t="shared" si="1006"/>
        <v>1900</v>
      </c>
      <c r="BL8570">
        <f t="shared" si="1007"/>
        <v>1900</v>
      </c>
      <c r="BM8570" t="str">
        <f t="shared" si="1005"/>
        <v/>
      </c>
    </row>
    <row r="8571" spans="59:65">
      <c r="BG8571" t="str">
        <f t="shared" ca="1" si="1008"/>
        <v/>
      </c>
      <c r="BH8571" t="str">
        <f t="shared" si="1009"/>
        <v/>
      </c>
      <c r="BI8571" t="str">
        <f t="shared" si="1010"/>
        <v/>
      </c>
      <c r="BJ8571" t="str">
        <f t="shared" ca="1" si="1011"/>
        <v/>
      </c>
      <c r="BK8571">
        <f t="shared" si="1006"/>
        <v>1900</v>
      </c>
      <c r="BL8571">
        <f t="shared" si="1007"/>
        <v>1900</v>
      </c>
      <c r="BM8571" t="str">
        <f t="shared" si="1005"/>
        <v/>
      </c>
    </row>
    <row r="8572" spans="59:65">
      <c r="BG8572" t="str">
        <f t="shared" ca="1" si="1008"/>
        <v/>
      </c>
      <c r="BH8572" t="str">
        <f t="shared" si="1009"/>
        <v/>
      </c>
      <c r="BI8572" t="str">
        <f t="shared" si="1010"/>
        <v/>
      </c>
      <c r="BJ8572" t="str">
        <f t="shared" ca="1" si="1011"/>
        <v/>
      </c>
      <c r="BK8572">
        <f t="shared" si="1006"/>
        <v>1900</v>
      </c>
      <c r="BL8572">
        <f t="shared" si="1007"/>
        <v>1900</v>
      </c>
      <c r="BM8572" t="str">
        <f t="shared" si="1005"/>
        <v/>
      </c>
    </row>
    <row r="8573" spans="59:65">
      <c r="BG8573" t="str">
        <f t="shared" ca="1" si="1008"/>
        <v/>
      </c>
      <c r="BH8573" t="str">
        <f t="shared" si="1009"/>
        <v/>
      </c>
      <c r="BI8573" t="str">
        <f t="shared" si="1010"/>
        <v/>
      </c>
      <c r="BJ8573" t="str">
        <f t="shared" ca="1" si="1011"/>
        <v/>
      </c>
      <c r="BK8573">
        <f t="shared" si="1006"/>
        <v>1900</v>
      </c>
      <c r="BL8573">
        <f t="shared" si="1007"/>
        <v>1900</v>
      </c>
      <c r="BM8573" t="str">
        <f t="shared" si="1005"/>
        <v/>
      </c>
    </row>
    <row r="8574" spans="59:65">
      <c r="BG8574" t="str">
        <f t="shared" ca="1" si="1008"/>
        <v/>
      </c>
      <c r="BH8574" t="str">
        <f t="shared" si="1009"/>
        <v/>
      </c>
      <c r="BI8574" t="str">
        <f t="shared" si="1010"/>
        <v/>
      </c>
      <c r="BJ8574" t="str">
        <f t="shared" ca="1" si="1011"/>
        <v/>
      </c>
      <c r="BK8574">
        <f t="shared" si="1006"/>
        <v>1900</v>
      </c>
      <c r="BL8574">
        <f t="shared" si="1007"/>
        <v>1900</v>
      </c>
      <c r="BM8574" t="str">
        <f t="shared" si="1005"/>
        <v/>
      </c>
    </row>
    <row r="8575" spans="59:65">
      <c r="BG8575" t="str">
        <f t="shared" ca="1" si="1008"/>
        <v/>
      </c>
      <c r="BH8575" t="str">
        <f t="shared" si="1009"/>
        <v/>
      </c>
      <c r="BI8575" t="str">
        <f t="shared" si="1010"/>
        <v/>
      </c>
      <c r="BJ8575" t="str">
        <f t="shared" ca="1" si="1011"/>
        <v/>
      </c>
      <c r="BK8575">
        <f t="shared" si="1006"/>
        <v>1900</v>
      </c>
      <c r="BL8575">
        <f t="shared" si="1007"/>
        <v>1900</v>
      </c>
      <c r="BM8575" t="str">
        <f t="shared" si="1005"/>
        <v/>
      </c>
    </row>
    <row r="8576" spans="59:65">
      <c r="BG8576" t="str">
        <f t="shared" ca="1" si="1008"/>
        <v/>
      </c>
      <c r="BH8576" t="str">
        <f t="shared" si="1009"/>
        <v/>
      </c>
      <c r="BI8576" t="str">
        <f t="shared" si="1010"/>
        <v/>
      </c>
      <c r="BJ8576" t="str">
        <f t="shared" ca="1" si="1011"/>
        <v/>
      </c>
      <c r="BK8576">
        <f t="shared" si="1006"/>
        <v>1900</v>
      </c>
      <c r="BL8576">
        <f t="shared" si="1007"/>
        <v>1900</v>
      </c>
      <c r="BM8576" t="str">
        <f t="shared" si="1005"/>
        <v/>
      </c>
    </row>
    <row r="8577" spans="59:65">
      <c r="BG8577" t="str">
        <f t="shared" ca="1" si="1008"/>
        <v/>
      </c>
      <c r="BH8577" t="str">
        <f t="shared" si="1009"/>
        <v/>
      </c>
      <c r="BI8577" t="str">
        <f t="shared" si="1010"/>
        <v/>
      </c>
      <c r="BJ8577" t="str">
        <f t="shared" ca="1" si="1011"/>
        <v/>
      </c>
      <c r="BK8577">
        <f t="shared" si="1006"/>
        <v>1900</v>
      </c>
      <c r="BL8577">
        <f t="shared" si="1007"/>
        <v>1900</v>
      </c>
      <c r="BM8577" t="str">
        <f t="shared" si="1005"/>
        <v/>
      </c>
    </row>
    <row r="8578" spans="59:65">
      <c r="BG8578" t="str">
        <f t="shared" ca="1" si="1008"/>
        <v/>
      </c>
      <c r="BH8578" t="str">
        <f t="shared" si="1009"/>
        <v/>
      </c>
      <c r="BI8578" t="str">
        <f t="shared" si="1010"/>
        <v/>
      </c>
      <c r="BJ8578" t="str">
        <f t="shared" ca="1" si="1011"/>
        <v/>
      </c>
      <c r="BK8578">
        <f t="shared" si="1006"/>
        <v>1900</v>
      </c>
      <c r="BL8578">
        <f t="shared" si="1007"/>
        <v>1900</v>
      </c>
      <c r="BM8578" t="str">
        <f t="shared" ref="BM8578:BM8641" si="1012">IF(A8578="","",IF(O8578="Adhérent",BG8578,""))</f>
        <v/>
      </c>
    </row>
    <row r="8579" spans="59:65">
      <c r="BG8579" t="str">
        <f t="shared" ca="1" si="1008"/>
        <v/>
      </c>
      <c r="BH8579" t="str">
        <f t="shared" si="1009"/>
        <v/>
      </c>
      <c r="BI8579" t="str">
        <f t="shared" si="1010"/>
        <v/>
      </c>
      <c r="BJ8579" t="str">
        <f t="shared" ca="1" si="1011"/>
        <v/>
      </c>
      <c r="BK8579">
        <f t="shared" ref="BK8579:BK8642" si="1013">YEAR(L8579)</f>
        <v>1900</v>
      </c>
      <c r="BL8579">
        <f t="shared" ref="BL8579:BL8642" si="1014">YEAR(E8579)</f>
        <v>1900</v>
      </c>
      <c r="BM8579" t="str">
        <f t="shared" si="1012"/>
        <v/>
      </c>
    </row>
    <row r="8580" spans="59:65">
      <c r="BG8580" t="str">
        <f t="shared" ca="1" si="1008"/>
        <v/>
      </c>
      <c r="BH8580" t="str">
        <f t="shared" si="1009"/>
        <v/>
      </c>
      <c r="BI8580" t="str">
        <f t="shared" si="1010"/>
        <v/>
      </c>
      <c r="BJ8580" t="str">
        <f t="shared" ca="1" si="1011"/>
        <v/>
      </c>
      <c r="BK8580">
        <f t="shared" si="1013"/>
        <v>1900</v>
      </c>
      <c r="BL8580">
        <f t="shared" si="1014"/>
        <v>1900</v>
      </c>
      <c r="BM8580" t="str">
        <f t="shared" si="1012"/>
        <v/>
      </c>
    </row>
    <row r="8581" spans="59:65">
      <c r="BG8581" t="str">
        <f t="shared" ca="1" si="1008"/>
        <v/>
      </c>
      <c r="BH8581" t="str">
        <f t="shared" si="1009"/>
        <v/>
      </c>
      <c r="BI8581" t="str">
        <f t="shared" si="1010"/>
        <v/>
      </c>
      <c r="BJ8581" t="str">
        <f t="shared" ca="1" si="1011"/>
        <v/>
      </c>
      <c r="BK8581">
        <f t="shared" si="1013"/>
        <v>1900</v>
      </c>
      <c r="BL8581">
        <f t="shared" si="1014"/>
        <v>1900</v>
      </c>
      <c r="BM8581" t="str">
        <f t="shared" si="1012"/>
        <v/>
      </c>
    </row>
    <row r="8582" spans="59:65">
      <c r="BG8582" t="str">
        <f t="shared" ca="1" si="1008"/>
        <v/>
      </c>
      <c r="BH8582" t="str">
        <f t="shared" si="1009"/>
        <v/>
      </c>
      <c r="BI8582" t="str">
        <f t="shared" si="1010"/>
        <v/>
      </c>
      <c r="BJ8582" t="str">
        <f t="shared" ca="1" si="1011"/>
        <v/>
      </c>
      <c r="BK8582">
        <f t="shared" si="1013"/>
        <v>1900</v>
      </c>
      <c r="BL8582">
        <f t="shared" si="1014"/>
        <v>1900</v>
      </c>
      <c r="BM8582" t="str">
        <f t="shared" si="1012"/>
        <v/>
      </c>
    </row>
    <row r="8583" spans="59:65">
      <c r="BG8583" t="str">
        <f t="shared" ca="1" si="1008"/>
        <v/>
      </c>
      <c r="BH8583" t="str">
        <f t="shared" si="1009"/>
        <v/>
      </c>
      <c r="BI8583" t="str">
        <f t="shared" si="1010"/>
        <v/>
      </c>
      <c r="BJ8583" t="str">
        <f t="shared" ca="1" si="1011"/>
        <v/>
      </c>
      <c r="BK8583">
        <f t="shared" si="1013"/>
        <v>1900</v>
      </c>
      <c r="BL8583">
        <f t="shared" si="1014"/>
        <v>1900</v>
      </c>
      <c r="BM8583" t="str">
        <f t="shared" si="1012"/>
        <v/>
      </c>
    </row>
    <row r="8584" spans="59:65">
      <c r="BG8584" t="str">
        <f t="shared" ca="1" si="1008"/>
        <v/>
      </c>
      <c r="BH8584" t="str">
        <f t="shared" si="1009"/>
        <v/>
      </c>
      <c r="BI8584" t="str">
        <f t="shared" si="1010"/>
        <v/>
      </c>
      <c r="BJ8584" t="str">
        <f t="shared" ca="1" si="1011"/>
        <v/>
      </c>
      <c r="BK8584">
        <f t="shared" si="1013"/>
        <v>1900</v>
      </c>
      <c r="BL8584">
        <f t="shared" si="1014"/>
        <v>1900</v>
      </c>
      <c r="BM8584" t="str">
        <f t="shared" si="1012"/>
        <v/>
      </c>
    </row>
    <row r="8585" spans="59:65">
      <c r="BG8585" t="str">
        <f t="shared" ca="1" si="1008"/>
        <v/>
      </c>
      <c r="BH8585" t="str">
        <f t="shared" si="1009"/>
        <v/>
      </c>
      <c r="BI8585" t="str">
        <f t="shared" si="1010"/>
        <v/>
      </c>
      <c r="BJ8585" t="str">
        <f t="shared" ca="1" si="1011"/>
        <v/>
      </c>
      <c r="BK8585">
        <f t="shared" si="1013"/>
        <v>1900</v>
      </c>
      <c r="BL8585">
        <f t="shared" si="1014"/>
        <v>1900</v>
      </c>
      <c r="BM8585" t="str">
        <f t="shared" si="1012"/>
        <v/>
      </c>
    </row>
    <row r="8586" spans="59:65">
      <c r="BG8586" t="str">
        <f t="shared" ca="1" si="1008"/>
        <v/>
      </c>
      <c r="BH8586" t="str">
        <f t="shared" si="1009"/>
        <v/>
      </c>
      <c r="BI8586" t="str">
        <f t="shared" si="1010"/>
        <v/>
      </c>
      <c r="BJ8586" t="str">
        <f t="shared" ca="1" si="1011"/>
        <v/>
      </c>
      <c r="BK8586">
        <f t="shared" si="1013"/>
        <v>1900</v>
      </c>
      <c r="BL8586">
        <f t="shared" si="1014"/>
        <v>1900</v>
      </c>
      <c r="BM8586" t="str">
        <f t="shared" si="1012"/>
        <v/>
      </c>
    </row>
    <row r="8587" spans="59:65">
      <c r="BG8587" t="str">
        <f t="shared" ca="1" si="1008"/>
        <v/>
      </c>
      <c r="BH8587" t="str">
        <f t="shared" si="1009"/>
        <v/>
      </c>
      <c r="BI8587" t="str">
        <f t="shared" si="1010"/>
        <v/>
      </c>
      <c r="BJ8587" t="str">
        <f t="shared" ca="1" si="1011"/>
        <v/>
      </c>
      <c r="BK8587">
        <f t="shared" si="1013"/>
        <v>1900</v>
      </c>
      <c r="BL8587">
        <f t="shared" si="1014"/>
        <v>1900</v>
      </c>
      <c r="BM8587" t="str">
        <f t="shared" si="1012"/>
        <v/>
      </c>
    </row>
    <row r="8588" spans="59:65">
      <c r="BG8588" t="str">
        <f t="shared" ca="1" si="1008"/>
        <v/>
      </c>
      <c r="BH8588" t="str">
        <f t="shared" si="1009"/>
        <v/>
      </c>
      <c r="BI8588" t="str">
        <f t="shared" si="1010"/>
        <v/>
      </c>
      <c r="BJ8588" t="str">
        <f t="shared" ca="1" si="1011"/>
        <v/>
      </c>
      <c r="BK8588">
        <f t="shared" si="1013"/>
        <v>1900</v>
      </c>
      <c r="BL8588">
        <f t="shared" si="1014"/>
        <v>1900</v>
      </c>
      <c r="BM8588" t="str">
        <f t="shared" si="1012"/>
        <v/>
      </c>
    </row>
    <row r="8589" spans="59:65">
      <c r="BG8589" t="str">
        <f t="shared" ca="1" si="1008"/>
        <v/>
      </c>
      <c r="BH8589" t="str">
        <f t="shared" si="1009"/>
        <v/>
      </c>
      <c r="BI8589" t="str">
        <f t="shared" si="1010"/>
        <v/>
      </c>
      <c r="BJ8589" t="str">
        <f t="shared" ca="1" si="1011"/>
        <v/>
      </c>
      <c r="BK8589">
        <f t="shared" si="1013"/>
        <v>1900</v>
      </c>
      <c r="BL8589">
        <f t="shared" si="1014"/>
        <v>1900</v>
      </c>
      <c r="BM8589" t="str">
        <f t="shared" si="1012"/>
        <v/>
      </c>
    </row>
    <row r="8590" spans="59:65">
      <c r="BG8590" t="str">
        <f t="shared" ca="1" si="1008"/>
        <v/>
      </c>
      <c r="BH8590" t="str">
        <f t="shared" si="1009"/>
        <v/>
      </c>
      <c r="BI8590" t="str">
        <f t="shared" si="1010"/>
        <v/>
      </c>
      <c r="BJ8590" t="str">
        <f t="shared" ca="1" si="1011"/>
        <v/>
      </c>
      <c r="BK8590">
        <f t="shared" si="1013"/>
        <v>1900</v>
      </c>
      <c r="BL8590">
        <f t="shared" si="1014"/>
        <v>1900</v>
      </c>
      <c r="BM8590" t="str">
        <f t="shared" si="1012"/>
        <v/>
      </c>
    </row>
    <row r="8591" spans="59:65">
      <c r="BG8591" t="str">
        <f t="shared" ca="1" si="1008"/>
        <v/>
      </c>
      <c r="BH8591" t="str">
        <f t="shared" si="1009"/>
        <v/>
      </c>
      <c r="BI8591" t="str">
        <f t="shared" si="1010"/>
        <v/>
      </c>
      <c r="BJ8591" t="str">
        <f t="shared" ca="1" si="1011"/>
        <v/>
      </c>
      <c r="BK8591">
        <f t="shared" si="1013"/>
        <v>1900</v>
      </c>
      <c r="BL8591">
        <f t="shared" si="1014"/>
        <v>1900</v>
      </c>
      <c r="BM8591" t="str">
        <f t="shared" si="1012"/>
        <v/>
      </c>
    </row>
    <row r="8592" spans="59:65">
      <c r="BG8592" t="str">
        <f t="shared" ca="1" si="1008"/>
        <v/>
      </c>
      <c r="BH8592" t="str">
        <f t="shared" si="1009"/>
        <v/>
      </c>
      <c r="BI8592" t="str">
        <f t="shared" si="1010"/>
        <v/>
      </c>
      <c r="BJ8592" t="str">
        <f t="shared" ca="1" si="1011"/>
        <v/>
      </c>
      <c r="BK8592">
        <f t="shared" si="1013"/>
        <v>1900</v>
      </c>
      <c r="BL8592">
        <f t="shared" si="1014"/>
        <v>1900</v>
      </c>
      <c r="BM8592" t="str">
        <f t="shared" si="1012"/>
        <v/>
      </c>
    </row>
    <row r="8593" spans="59:65">
      <c r="BG8593" t="str">
        <f t="shared" ca="1" si="1008"/>
        <v/>
      </c>
      <c r="BH8593" t="str">
        <f t="shared" si="1009"/>
        <v/>
      </c>
      <c r="BI8593" t="str">
        <f t="shared" si="1010"/>
        <v/>
      </c>
      <c r="BJ8593" t="str">
        <f t="shared" ca="1" si="1011"/>
        <v/>
      </c>
      <c r="BK8593">
        <f t="shared" si="1013"/>
        <v>1900</v>
      </c>
      <c r="BL8593">
        <f t="shared" si="1014"/>
        <v>1900</v>
      </c>
      <c r="BM8593" t="str">
        <f t="shared" si="1012"/>
        <v/>
      </c>
    </row>
    <row r="8594" spans="59:65">
      <c r="BG8594" t="str">
        <f t="shared" ca="1" si="1008"/>
        <v/>
      </c>
      <c r="BH8594" t="str">
        <f t="shared" si="1009"/>
        <v/>
      </c>
      <c r="BI8594" t="str">
        <f t="shared" si="1010"/>
        <v/>
      </c>
      <c r="BJ8594" t="str">
        <f t="shared" ca="1" si="1011"/>
        <v/>
      </c>
      <c r="BK8594">
        <f t="shared" si="1013"/>
        <v>1900</v>
      </c>
      <c r="BL8594">
        <f t="shared" si="1014"/>
        <v>1900</v>
      </c>
      <c r="BM8594" t="str">
        <f t="shared" si="1012"/>
        <v/>
      </c>
    </row>
    <row r="8595" spans="59:65">
      <c r="BG8595" t="str">
        <f t="shared" ca="1" si="1008"/>
        <v/>
      </c>
      <c r="BH8595" t="str">
        <f t="shared" si="1009"/>
        <v/>
      </c>
      <c r="BI8595" t="str">
        <f t="shared" si="1010"/>
        <v/>
      </c>
      <c r="BJ8595" t="str">
        <f t="shared" ca="1" si="1011"/>
        <v/>
      </c>
      <c r="BK8595">
        <f t="shared" si="1013"/>
        <v>1900</v>
      </c>
      <c r="BL8595">
        <f t="shared" si="1014"/>
        <v>1900</v>
      </c>
      <c r="BM8595" t="str">
        <f t="shared" si="1012"/>
        <v/>
      </c>
    </row>
    <row r="8596" spans="59:65">
      <c r="BG8596" t="str">
        <f t="shared" ca="1" si="1008"/>
        <v/>
      </c>
      <c r="BH8596" t="str">
        <f t="shared" si="1009"/>
        <v/>
      </c>
      <c r="BI8596" t="str">
        <f t="shared" si="1010"/>
        <v/>
      </c>
      <c r="BJ8596" t="str">
        <f t="shared" ca="1" si="1011"/>
        <v/>
      </c>
      <c r="BK8596">
        <f t="shared" si="1013"/>
        <v>1900</v>
      </c>
      <c r="BL8596">
        <f t="shared" si="1014"/>
        <v>1900</v>
      </c>
      <c r="BM8596" t="str">
        <f t="shared" si="1012"/>
        <v/>
      </c>
    </row>
    <row r="8597" spans="59:65">
      <c r="BG8597" t="str">
        <f t="shared" ca="1" si="1008"/>
        <v/>
      </c>
      <c r="BH8597" t="str">
        <f t="shared" si="1009"/>
        <v/>
      </c>
      <c r="BI8597" t="str">
        <f t="shared" si="1010"/>
        <v/>
      </c>
      <c r="BJ8597" t="str">
        <f t="shared" ca="1" si="1011"/>
        <v/>
      </c>
      <c r="BK8597">
        <f t="shared" si="1013"/>
        <v>1900</v>
      </c>
      <c r="BL8597">
        <f t="shared" si="1014"/>
        <v>1900</v>
      </c>
      <c r="BM8597" t="str">
        <f t="shared" si="1012"/>
        <v/>
      </c>
    </row>
    <row r="8598" spans="59:65">
      <c r="BG8598" t="str">
        <f t="shared" ca="1" si="1008"/>
        <v/>
      </c>
      <c r="BH8598" t="str">
        <f t="shared" si="1009"/>
        <v/>
      </c>
      <c r="BI8598" t="str">
        <f t="shared" si="1010"/>
        <v/>
      </c>
      <c r="BJ8598" t="str">
        <f t="shared" ca="1" si="1011"/>
        <v/>
      </c>
      <c r="BK8598">
        <f t="shared" si="1013"/>
        <v>1900</v>
      </c>
      <c r="BL8598">
        <f t="shared" si="1014"/>
        <v>1900</v>
      </c>
      <c r="BM8598" t="str">
        <f t="shared" si="1012"/>
        <v/>
      </c>
    </row>
    <row r="8599" spans="59:65">
      <c r="BG8599" t="str">
        <f t="shared" ca="1" si="1008"/>
        <v/>
      </c>
      <c r="BH8599" t="str">
        <f t="shared" si="1009"/>
        <v/>
      </c>
      <c r="BI8599" t="str">
        <f t="shared" si="1010"/>
        <v/>
      </c>
      <c r="BJ8599" t="str">
        <f t="shared" ca="1" si="1011"/>
        <v/>
      </c>
      <c r="BK8599">
        <f t="shared" si="1013"/>
        <v>1900</v>
      </c>
      <c r="BL8599">
        <f t="shared" si="1014"/>
        <v>1900</v>
      </c>
      <c r="BM8599" t="str">
        <f t="shared" si="1012"/>
        <v/>
      </c>
    </row>
    <row r="8600" spans="59:65">
      <c r="BG8600" t="str">
        <f t="shared" ca="1" si="1008"/>
        <v/>
      </c>
      <c r="BH8600" t="str">
        <f t="shared" si="1009"/>
        <v/>
      </c>
      <c r="BI8600" t="str">
        <f t="shared" si="1010"/>
        <v/>
      </c>
      <c r="BJ8600" t="str">
        <f t="shared" ca="1" si="1011"/>
        <v/>
      </c>
      <c r="BK8600">
        <f t="shared" si="1013"/>
        <v>1900</v>
      </c>
      <c r="BL8600">
        <f t="shared" si="1014"/>
        <v>1900</v>
      </c>
      <c r="BM8600" t="str">
        <f t="shared" si="1012"/>
        <v/>
      </c>
    </row>
    <row r="8601" spans="59:65">
      <c r="BG8601" t="str">
        <f t="shared" ca="1" si="1008"/>
        <v/>
      </c>
      <c r="BH8601" t="str">
        <f t="shared" si="1009"/>
        <v/>
      </c>
      <c r="BI8601" t="str">
        <f t="shared" si="1010"/>
        <v/>
      </c>
      <c r="BJ8601" t="str">
        <f t="shared" ca="1" si="1011"/>
        <v/>
      </c>
      <c r="BK8601">
        <f t="shared" si="1013"/>
        <v>1900</v>
      </c>
      <c r="BL8601">
        <f t="shared" si="1014"/>
        <v>1900</v>
      </c>
      <c r="BM8601" t="str">
        <f t="shared" si="1012"/>
        <v/>
      </c>
    </row>
    <row r="8602" spans="59:65">
      <c r="BG8602" t="str">
        <f t="shared" ca="1" si="1008"/>
        <v/>
      </c>
      <c r="BH8602" t="str">
        <f t="shared" si="1009"/>
        <v/>
      </c>
      <c r="BI8602" t="str">
        <f t="shared" si="1010"/>
        <v/>
      </c>
      <c r="BJ8602" t="str">
        <f t="shared" ca="1" si="1011"/>
        <v/>
      </c>
      <c r="BK8602">
        <f t="shared" si="1013"/>
        <v>1900</v>
      </c>
      <c r="BL8602">
        <f t="shared" si="1014"/>
        <v>1900</v>
      </c>
      <c r="BM8602" t="str">
        <f t="shared" si="1012"/>
        <v/>
      </c>
    </row>
    <row r="8603" spans="59:65">
      <c r="BG8603" t="str">
        <f t="shared" ca="1" si="1008"/>
        <v/>
      </c>
      <c r="BH8603" t="str">
        <f t="shared" si="1009"/>
        <v/>
      </c>
      <c r="BI8603" t="str">
        <f t="shared" si="1010"/>
        <v/>
      </c>
      <c r="BJ8603" t="str">
        <f t="shared" ca="1" si="1011"/>
        <v/>
      </c>
      <c r="BK8603">
        <f t="shared" si="1013"/>
        <v>1900</v>
      </c>
      <c r="BL8603">
        <f t="shared" si="1014"/>
        <v>1900</v>
      </c>
      <c r="BM8603" t="str">
        <f t="shared" si="1012"/>
        <v/>
      </c>
    </row>
    <row r="8604" spans="59:65">
      <c r="BG8604" t="str">
        <f t="shared" ca="1" si="1008"/>
        <v/>
      </c>
      <c r="BH8604" t="str">
        <f t="shared" si="1009"/>
        <v/>
      </c>
      <c r="BI8604" t="str">
        <f t="shared" si="1010"/>
        <v/>
      </c>
      <c r="BJ8604" t="str">
        <f t="shared" ca="1" si="1011"/>
        <v/>
      </c>
      <c r="BK8604">
        <f t="shared" si="1013"/>
        <v>1900</v>
      </c>
      <c r="BL8604">
        <f t="shared" si="1014"/>
        <v>1900</v>
      </c>
      <c r="BM8604" t="str">
        <f t="shared" si="1012"/>
        <v/>
      </c>
    </row>
    <row r="8605" spans="59:65">
      <c r="BG8605" t="str">
        <f t="shared" ca="1" si="1008"/>
        <v/>
      </c>
      <c r="BH8605" t="str">
        <f t="shared" si="1009"/>
        <v/>
      </c>
      <c r="BI8605" t="str">
        <f t="shared" si="1010"/>
        <v/>
      </c>
      <c r="BJ8605" t="str">
        <f t="shared" ca="1" si="1011"/>
        <v/>
      </c>
      <c r="BK8605">
        <f t="shared" si="1013"/>
        <v>1900</v>
      </c>
      <c r="BL8605">
        <f t="shared" si="1014"/>
        <v>1900</v>
      </c>
      <c r="BM8605" t="str">
        <f t="shared" si="1012"/>
        <v/>
      </c>
    </row>
    <row r="8606" spans="59:65">
      <c r="BG8606" t="str">
        <f t="shared" ca="1" si="1008"/>
        <v/>
      </c>
      <c r="BH8606" t="str">
        <f t="shared" si="1009"/>
        <v/>
      </c>
      <c r="BI8606" t="str">
        <f t="shared" si="1010"/>
        <v/>
      </c>
      <c r="BJ8606" t="str">
        <f t="shared" ca="1" si="1011"/>
        <v/>
      </c>
      <c r="BK8606">
        <f t="shared" si="1013"/>
        <v>1900</v>
      </c>
      <c r="BL8606">
        <f t="shared" si="1014"/>
        <v>1900</v>
      </c>
      <c r="BM8606" t="str">
        <f t="shared" si="1012"/>
        <v/>
      </c>
    </row>
    <row r="8607" spans="59:65">
      <c r="BG8607" t="str">
        <f t="shared" ca="1" si="1008"/>
        <v/>
      </c>
      <c r="BH8607" t="str">
        <f t="shared" si="1009"/>
        <v/>
      </c>
      <c r="BI8607" t="str">
        <f t="shared" si="1010"/>
        <v/>
      </c>
      <c r="BJ8607" t="str">
        <f t="shared" ca="1" si="1011"/>
        <v/>
      </c>
      <c r="BK8607">
        <f t="shared" si="1013"/>
        <v>1900</v>
      </c>
      <c r="BL8607">
        <f t="shared" si="1014"/>
        <v>1900</v>
      </c>
      <c r="BM8607" t="str">
        <f t="shared" si="1012"/>
        <v/>
      </c>
    </row>
    <row r="8608" spans="59:65">
      <c r="BG8608" t="str">
        <f t="shared" ca="1" si="1008"/>
        <v/>
      </c>
      <c r="BH8608" t="str">
        <f t="shared" si="1009"/>
        <v/>
      </c>
      <c r="BI8608" t="str">
        <f t="shared" si="1010"/>
        <v/>
      </c>
      <c r="BJ8608" t="str">
        <f t="shared" ca="1" si="1011"/>
        <v/>
      </c>
      <c r="BK8608">
        <f t="shared" si="1013"/>
        <v>1900</v>
      </c>
      <c r="BL8608">
        <f t="shared" si="1014"/>
        <v>1900</v>
      </c>
      <c r="BM8608" t="str">
        <f t="shared" si="1012"/>
        <v/>
      </c>
    </row>
    <row r="8609" spans="59:65">
      <c r="BG8609" t="str">
        <f t="shared" ca="1" si="1008"/>
        <v/>
      </c>
      <c r="BH8609" t="str">
        <f t="shared" si="1009"/>
        <v/>
      </c>
      <c r="BI8609" t="str">
        <f t="shared" si="1010"/>
        <v/>
      </c>
      <c r="BJ8609" t="str">
        <f t="shared" ca="1" si="1011"/>
        <v/>
      </c>
      <c r="BK8609">
        <f t="shared" si="1013"/>
        <v>1900</v>
      </c>
      <c r="BL8609">
        <f t="shared" si="1014"/>
        <v>1900</v>
      </c>
      <c r="BM8609" t="str">
        <f t="shared" si="1012"/>
        <v/>
      </c>
    </row>
    <row r="8610" spans="59:65">
      <c r="BG8610" t="str">
        <f t="shared" ca="1" si="1008"/>
        <v/>
      </c>
      <c r="BH8610" t="str">
        <f t="shared" si="1009"/>
        <v/>
      </c>
      <c r="BI8610" t="str">
        <f t="shared" si="1010"/>
        <v/>
      </c>
      <c r="BJ8610" t="str">
        <f t="shared" ca="1" si="1011"/>
        <v/>
      </c>
      <c r="BK8610">
        <f t="shared" si="1013"/>
        <v>1900</v>
      </c>
      <c r="BL8610">
        <f t="shared" si="1014"/>
        <v>1900</v>
      </c>
      <c r="BM8610" t="str">
        <f t="shared" si="1012"/>
        <v/>
      </c>
    </row>
    <row r="8611" spans="59:65">
      <c r="BG8611" t="str">
        <f t="shared" ca="1" si="1008"/>
        <v/>
      </c>
      <c r="BH8611" t="str">
        <f t="shared" si="1009"/>
        <v/>
      </c>
      <c r="BI8611" t="str">
        <f t="shared" si="1010"/>
        <v/>
      </c>
      <c r="BJ8611" t="str">
        <f t="shared" ca="1" si="1011"/>
        <v/>
      </c>
      <c r="BK8611">
        <f t="shared" si="1013"/>
        <v>1900</v>
      </c>
      <c r="BL8611">
        <f t="shared" si="1014"/>
        <v>1900</v>
      </c>
      <c r="BM8611" t="str">
        <f t="shared" si="1012"/>
        <v/>
      </c>
    </row>
    <row r="8612" spans="59:65">
      <c r="BG8612" t="str">
        <f t="shared" ca="1" si="1008"/>
        <v/>
      </c>
      <c r="BH8612" t="str">
        <f t="shared" si="1009"/>
        <v/>
      </c>
      <c r="BI8612" t="str">
        <f t="shared" si="1010"/>
        <v/>
      </c>
      <c r="BJ8612" t="str">
        <f t="shared" ca="1" si="1011"/>
        <v/>
      </c>
      <c r="BK8612">
        <f t="shared" si="1013"/>
        <v>1900</v>
      </c>
      <c r="BL8612">
        <f t="shared" si="1014"/>
        <v>1900</v>
      </c>
      <c r="BM8612" t="str">
        <f t="shared" si="1012"/>
        <v/>
      </c>
    </row>
    <row r="8613" spans="59:65">
      <c r="BG8613" t="str">
        <f t="shared" ca="1" si="1008"/>
        <v/>
      </c>
      <c r="BH8613" t="str">
        <f t="shared" si="1009"/>
        <v/>
      </c>
      <c r="BI8613" t="str">
        <f t="shared" si="1010"/>
        <v/>
      </c>
      <c r="BJ8613" t="str">
        <f t="shared" ca="1" si="1011"/>
        <v/>
      </c>
      <c r="BK8613">
        <f t="shared" si="1013"/>
        <v>1900</v>
      </c>
      <c r="BL8613">
        <f t="shared" si="1014"/>
        <v>1900</v>
      </c>
      <c r="BM8613" t="str">
        <f t="shared" si="1012"/>
        <v/>
      </c>
    </row>
    <row r="8614" spans="59:65">
      <c r="BG8614" t="str">
        <f t="shared" ca="1" si="1008"/>
        <v/>
      </c>
      <c r="BH8614" t="str">
        <f t="shared" si="1009"/>
        <v/>
      </c>
      <c r="BI8614" t="str">
        <f t="shared" si="1010"/>
        <v/>
      </c>
      <c r="BJ8614" t="str">
        <f t="shared" ca="1" si="1011"/>
        <v/>
      </c>
      <c r="BK8614">
        <f t="shared" si="1013"/>
        <v>1900</v>
      </c>
      <c r="BL8614">
        <f t="shared" si="1014"/>
        <v>1900</v>
      </c>
      <c r="BM8614" t="str">
        <f t="shared" si="1012"/>
        <v/>
      </c>
    </row>
    <row r="8615" spans="59:65">
      <c r="BG8615" t="str">
        <f t="shared" ca="1" si="1008"/>
        <v/>
      </c>
      <c r="BH8615" t="str">
        <f t="shared" si="1009"/>
        <v/>
      </c>
      <c r="BI8615" t="str">
        <f t="shared" si="1010"/>
        <v/>
      </c>
      <c r="BJ8615" t="str">
        <f t="shared" ca="1" si="1011"/>
        <v/>
      </c>
      <c r="BK8615">
        <f t="shared" si="1013"/>
        <v>1900</v>
      </c>
      <c r="BL8615">
        <f t="shared" si="1014"/>
        <v>1900</v>
      </c>
      <c r="BM8615" t="str">
        <f t="shared" si="1012"/>
        <v/>
      </c>
    </row>
    <row r="8616" spans="59:65">
      <c r="BG8616" t="str">
        <f t="shared" ca="1" si="1008"/>
        <v/>
      </c>
      <c r="BH8616" t="str">
        <f t="shared" si="1009"/>
        <v/>
      </c>
      <c r="BI8616" t="str">
        <f t="shared" si="1010"/>
        <v/>
      </c>
      <c r="BJ8616" t="str">
        <f t="shared" ca="1" si="1011"/>
        <v/>
      </c>
      <c r="BK8616">
        <f t="shared" si="1013"/>
        <v>1900</v>
      </c>
      <c r="BL8616">
        <f t="shared" si="1014"/>
        <v>1900</v>
      </c>
      <c r="BM8616" t="str">
        <f t="shared" si="1012"/>
        <v/>
      </c>
    </row>
    <row r="8617" spans="59:65">
      <c r="BG8617" t="str">
        <f t="shared" ca="1" si="1008"/>
        <v/>
      </c>
      <c r="BH8617" t="str">
        <f t="shared" si="1009"/>
        <v/>
      </c>
      <c r="BI8617" t="str">
        <f t="shared" si="1010"/>
        <v/>
      </c>
      <c r="BJ8617" t="str">
        <f t="shared" ca="1" si="1011"/>
        <v/>
      </c>
      <c r="BK8617">
        <f t="shared" si="1013"/>
        <v>1900</v>
      </c>
      <c r="BL8617">
        <f t="shared" si="1014"/>
        <v>1900</v>
      </c>
      <c r="BM8617" t="str">
        <f t="shared" si="1012"/>
        <v/>
      </c>
    </row>
    <row r="8618" spans="59:65">
      <c r="BG8618" t="str">
        <f t="shared" ca="1" si="1008"/>
        <v/>
      </c>
      <c r="BH8618" t="str">
        <f t="shared" si="1009"/>
        <v/>
      </c>
      <c r="BI8618" t="str">
        <f t="shared" si="1010"/>
        <v/>
      </c>
      <c r="BJ8618" t="str">
        <f t="shared" ca="1" si="1011"/>
        <v/>
      </c>
      <c r="BK8618">
        <f t="shared" si="1013"/>
        <v>1900</v>
      </c>
      <c r="BL8618">
        <f t="shared" si="1014"/>
        <v>1900</v>
      </c>
      <c r="BM8618" t="str">
        <f t="shared" si="1012"/>
        <v/>
      </c>
    </row>
    <row r="8619" spans="59:65">
      <c r="BG8619" t="str">
        <f t="shared" ca="1" si="1008"/>
        <v/>
      </c>
      <c r="BH8619" t="str">
        <f t="shared" si="1009"/>
        <v/>
      </c>
      <c r="BI8619" t="str">
        <f t="shared" si="1010"/>
        <v/>
      </c>
      <c r="BJ8619" t="str">
        <f t="shared" ca="1" si="1011"/>
        <v/>
      </c>
      <c r="BK8619">
        <f t="shared" si="1013"/>
        <v>1900</v>
      </c>
      <c r="BL8619">
        <f t="shared" si="1014"/>
        <v>1900</v>
      </c>
      <c r="BM8619" t="str">
        <f t="shared" si="1012"/>
        <v/>
      </c>
    </row>
    <row r="8620" spans="59:65">
      <c r="BG8620" t="str">
        <f t="shared" ca="1" si="1008"/>
        <v/>
      </c>
      <c r="BH8620" t="str">
        <f t="shared" si="1009"/>
        <v/>
      </c>
      <c r="BI8620" t="str">
        <f t="shared" si="1010"/>
        <v/>
      </c>
      <c r="BJ8620" t="str">
        <f t="shared" ca="1" si="1011"/>
        <v/>
      </c>
      <c r="BK8620">
        <f t="shared" si="1013"/>
        <v>1900</v>
      </c>
      <c r="BL8620">
        <f t="shared" si="1014"/>
        <v>1900</v>
      </c>
      <c r="BM8620" t="str">
        <f t="shared" si="1012"/>
        <v/>
      </c>
    </row>
    <row r="8621" spans="59:65">
      <c r="BG8621" t="str">
        <f t="shared" ca="1" si="1008"/>
        <v/>
      </c>
      <c r="BH8621" t="str">
        <f t="shared" si="1009"/>
        <v/>
      </c>
      <c r="BI8621" t="str">
        <f t="shared" si="1010"/>
        <v/>
      </c>
      <c r="BJ8621" t="str">
        <f t="shared" ca="1" si="1011"/>
        <v/>
      </c>
      <c r="BK8621">
        <f t="shared" si="1013"/>
        <v>1900</v>
      </c>
      <c r="BL8621">
        <f t="shared" si="1014"/>
        <v>1900</v>
      </c>
      <c r="BM8621" t="str">
        <f t="shared" si="1012"/>
        <v/>
      </c>
    </row>
    <row r="8622" spans="59:65">
      <c r="BG8622" t="str">
        <f t="shared" ca="1" si="1008"/>
        <v/>
      </c>
      <c r="BH8622" t="str">
        <f t="shared" si="1009"/>
        <v/>
      </c>
      <c r="BI8622" t="str">
        <f t="shared" si="1010"/>
        <v/>
      </c>
      <c r="BJ8622" t="str">
        <f t="shared" ca="1" si="1011"/>
        <v/>
      </c>
      <c r="BK8622">
        <f t="shared" si="1013"/>
        <v>1900</v>
      </c>
      <c r="BL8622">
        <f t="shared" si="1014"/>
        <v>1900</v>
      </c>
      <c r="BM8622" t="str">
        <f t="shared" si="1012"/>
        <v/>
      </c>
    </row>
    <row r="8623" spans="59:65">
      <c r="BG8623" t="str">
        <f t="shared" ca="1" si="1008"/>
        <v/>
      </c>
      <c r="BH8623" t="str">
        <f t="shared" si="1009"/>
        <v/>
      </c>
      <c r="BI8623" t="str">
        <f t="shared" si="1010"/>
        <v/>
      </c>
      <c r="BJ8623" t="str">
        <f t="shared" ca="1" si="1011"/>
        <v/>
      </c>
      <c r="BK8623">
        <f t="shared" si="1013"/>
        <v>1900</v>
      </c>
      <c r="BL8623">
        <f t="shared" si="1014"/>
        <v>1900</v>
      </c>
      <c r="BM8623" t="str">
        <f t="shared" si="1012"/>
        <v/>
      </c>
    </row>
    <row r="8624" spans="59:65">
      <c r="BG8624" t="str">
        <f t="shared" ca="1" si="1008"/>
        <v/>
      </c>
      <c r="BH8624" t="str">
        <f t="shared" si="1009"/>
        <v/>
      </c>
      <c r="BI8624" t="str">
        <f t="shared" si="1010"/>
        <v/>
      </c>
      <c r="BJ8624" t="str">
        <f t="shared" ca="1" si="1011"/>
        <v/>
      </c>
      <c r="BK8624">
        <f t="shared" si="1013"/>
        <v>1900</v>
      </c>
      <c r="BL8624">
        <f t="shared" si="1014"/>
        <v>1900</v>
      </c>
      <c r="BM8624" t="str">
        <f t="shared" si="1012"/>
        <v/>
      </c>
    </row>
    <row r="8625" spans="59:65">
      <c r="BG8625" t="str">
        <f t="shared" ca="1" si="1008"/>
        <v/>
      </c>
      <c r="BH8625" t="str">
        <f t="shared" si="1009"/>
        <v/>
      </c>
      <c r="BI8625" t="str">
        <f t="shared" si="1010"/>
        <v/>
      </c>
      <c r="BJ8625" t="str">
        <f t="shared" ca="1" si="1011"/>
        <v/>
      </c>
      <c r="BK8625">
        <f t="shared" si="1013"/>
        <v>1900</v>
      </c>
      <c r="BL8625">
        <f t="shared" si="1014"/>
        <v>1900</v>
      </c>
      <c r="BM8625" t="str">
        <f t="shared" si="1012"/>
        <v/>
      </c>
    </row>
    <row r="8626" spans="59:65">
      <c r="BG8626" t="str">
        <f t="shared" ca="1" si="1008"/>
        <v/>
      </c>
      <c r="BH8626" t="str">
        <f t="shared" si="1009"/>
        <v/>
      </c>
      <c r="BI8626" t="str">
        <f t="shared" si="1010"/>
        <v/>
      </c>
      <c r="BJ8626" t="str">
        <f t="shared" ca="1" si="1011"/>
        <v/>
      </c>
      <c r="BK8626">
        <f t="shared" si="1013"/>
        <v>1900</v>
      </c>
      <c r="BL8626">
        <f t="shared" si="1014"/>
        <v>1900</v>
      </c>
      <c r="BM8626" t="str">
        <f t="shared" si="1012"/>
        <v/>
      </c>
    </row>
    <row r="8627" spans="59:65">
      <c r="BG8627" t="str">
        <f t="shared" ca="1" si="1008"/>
        <v/>
      </c>
      <c r="BH8627" t="str">
        <f t="shared" si="1009"/>
        <v/>
      </c>
      <c r="BI8627" t="str">
        <f t="shared" si="1010"/>
        <v/>
      </c>
      <c r="BJ8627" t="str">
        <f t="shared" ca="1" si="1011"/>
        <v/>
      </c>
      <c r="BK8627">
        <f t="shared" si="1013"/>
        <v>1900</v>
      </c>
      <c r="BL8627">
        <f t="shared" si="1014"/>
        <v>1900</v>
      </c>
      <c r="BM8627" t="str">
        <f t="shared" si="1012"/>
        <v/>
      </c>
    </row>
    <row r="8628" spans="59:65">
      <c r="BG8628" t="str">
        <f t="shared" ca="1" si="1008"/>
        <v/>
      </c>
      <c r="BH8628" t="str">
        <f t="shared" si="1009"/>
        <v/>
      </c>
      <c r="BI8628" t="str">
        <f t="shared" si="1010"/>
        <v/>
      </c>
      <c r="BJ8628" t="str">
        <f t="shared" ca="1" si="1011"/>
        <v/>
      </c>
      <c r="BK8628">
        <f t="shared" si="1013"/>
        <v>1900</v>
      </c>
      <c r="BL8628">
        <f t="shared" si="1014"/>
        <v>1900</v>
      </c>
      <c r="BM8628" t="str">
        <f t="shared" si="1012"/>
        <v/>
      </c>
    </row>
    <row r="8629" spans="59:65">
      <c r="BG8629" t="str">
        <f t="shared" ca="1" si="1008"/>
        <v/>
      </c>
      <c r="BH8629" t="str">
        <f t="shared" si="1009"/>
        <v/>
      </c>
      <c r="BI8629" t="str">
        <f t="shared" si="1010"/>
        <v/>
      </c>
      <c r="BJ8629" t="str">
        <f t="shared" ca="1" si="1011"/>
        <v/>
      </c>
      <c r="BK8629">
        <f t="shared" si="1013"/>
        <v>1900</v>
      </c>
      <c r="BL8629">
        <f t="shared" si="1014"/>
        <v>1900</v>
      </c>
      <c r="BM8629" t="str">
        <f t="shared" si="1012"/>
        <v/>
      </c>
    </row>
    <row r="8630" spans="59:65">
      <c r="BG8630" t="str">
        <f t="shared" ca="1" si="1008"/>
        <v/>
      </c>
      <c r="BH8630" t="str">
        <f t="shared" si="1009"/>
        <v/>
      </c>
      <c r="BI8630" t="str">
        <f t="shared" si="1010"/>
        <v/>
      </c>
      <c r="BJ8630" t="str">
        <f t="shared" ca="1" si="1011"/>
        <v/>
      </c>
      <c r="BK8630">
        <f t="shared" si="1013"/>
        <v>1900</v>
      </c>
      <c r="BL8630">
        <f t="shared" si="1014"/>
        <v>1900</v>
      </c>
      <c r="BM8630" t="str">
        <f t="shared" si="1012"/>
        <v/>
      </c>
    </row>
    <row r="8631" spans="59:65">
      <c r="BG8631" t="str">
        <f t="shared" ca="1" si="1008"/>
        <v/>
      </c>
      <c r="BH8631" t="str">
        <f t="shared" si="1009"/>
        <v/>
      </c>
      <c r="BI8631" t="str">
        <f t="shared" si="1010"/>
        <v/>
      </c>
      <c r="BJ8631" t="str">
        <f t="shared" ca="1" si="1011"/>
        <v/>
      </c>
      <c r="BK8631">
        <f t="shared" si="1013"/>
        <v>1900</v>
      </c>
      <c r="BL8631">
        <f t="shared" si="1014"/>
        <v>1900</v>
      </c>
      <c r="BM8631" t="str">
        <f t="shared" si="1012"/>
        <v/>
      </c>
    </row>
    <row r="8632" spans="59:65">
      <c r="BG8632" t="str">
        <f t="shared" ca="1" si="1008"/>
        <v/>
      </c>
      <c r="BH8632" t="str">
        <f t="shared" si="1009"/>
        <v/>
      </c>
      <c r="BI8632" t="str">
        <f t="shared" si="1010"/>
        <v/>
      </c>
      <c r="BJ8632" t="str">
        <f t="shared" ca="1" si="1011"/>
        <v/>
      </c>
      <c r="BK8632">
        <f t="shared" si="1013"/>
        <v>1900</v>
      </c>
      <c r="BL8632">
        <f t="shared" si="1014"/>
        <v>1900</v>
      </c>
      <c r="BM8632" t="str">
        <f t="shared" si="1012"/>
        <v/>
      </c>
    </row>
    <row r="8633" spans="59:65">
      <c r="BG8633" t="str">
        <f t="shared" ref="BG8633:BG8696" ca="1" si="1015">IF(A8633="","",DATEDIF(J8633,TODAY(),"y"))</f>
        <v/>
      </c>
      <c r="BH8633" t="str">
        <f t="shared" ref="BH8633:BH8696" si="1016">IF(A8633="","",IF(BG8633&lt;61,"Moins de 61",IF(BG8633&lt;66,"61 à 65",IF(BG8633&lt;71,"66 à 70",IF(BG8633&lt;76,"71 à 75",IF(BG8633&lt;81,"76 à 80",IF(BG8633&lt;86,"81 à 85",IF(BG8633&lt;91,"86 à 90",IF(BG8633&lt;96,"91 à 95",IF(BG8633&lt;101,"96 à 100",IF(BG8633&gt;=101,"101 et plus","")))))))))))</f>
        <v/>
      </c>
      <c r="BI8633" t="str">
        <f t="shared" ref="BI8633:BI8696" si="1017">IF(B8633="","",IF(BG8633&lt;66,"Moins de 66",IF(BG8633&lt;71,"66 à 70",IF(BG8633&lt;76,"71 à 75",IF(BG8633&lt;81,"76 à 80",IF(BG8633&gt;=81,"plus de 80",""))))))</f>
        <v/>
      </c>
      <c r="BJ8633" t="str">
        <f t="shared" ref="BJ8633:BJ8696" ca="1" si="1018">IF(A8633="","",DATEDIF(L8633,TODAY(),"y"))</f>
        <v/>
      </c>
      <c r="BK8633">
        <f t="shared" si="1013"/>
        <v>1900</v>
      </c>
      <c r="BL8633">
        <f t="shared" si="1014"/>
        <v>1900</v>
      </c>
      <c r="BM8633" t="str">
        <f t="shared" si="1012"/>
        <v/>
      </c>
    </row>
    <row r="8634" spans="59:65">
      <c r="BG8634" t="str">
        <f t="shared" ca="1" si="1015"/>
        <v/>
      </c>
      <c r="BH8634" t="str">
        <f t="shared" si="1016"/>
        <v/>
      </c>
      <c r="BI8634" t="str">
        <f t="shared" si="1017"/>
        <v/>
      </c>
      <c r="BJ8634" t="str">
        <f t="shared" ca="1" si="1018"/>
        <v/>
      </c>
      <c r="BK8634">
        <f t="shared" si="1013"/>
        <v>1900</v>
      </c>
      <c r="BL8634">
        <f t="shared" si="1014"/>
        <v>1900</v>
      </c>
      <c r="BM8634" t="str">
        <f t="shared" si="1012"/>
        <v/>
      </c>
    </row>
    <row r="8635" spans="59:65">
      <c r="BG8635" t="str">
        <f t="shared" ca="1" si="1015"/>
        <v/>
      </c>
      <c r="BH8635" t="str">
        <f t="shared" si="1016"/>
        <v/>
      </c>
      <c r="BI8635" t="str">
        <f t="shared" si="1017"/>
        <v/>
      </c>
      <c r="BJ8635" t="str">
        <f t="shared" ca="1" si="1018"/>
        <v/>
      </c>
      <c r="BK8635">
        <f t="shared" si="1013"/>
        <v>1900</v>
      </c>
      <c r="BL8635">
        <f t="shared" si="1014"/>
        <v>1900</v>
      </c>
      <c r="BM8635" t="str">
        <f t="shared" si="1012"/>
        <v/>
      </c>
    </row>
    <row r="8636" spans="59:65">
      <c r="BG8636" t="str">
        <f t="shared" ca="1" si="1015"/>
        <v/>
      </c>
      <c r="BH8636" t="str">
        <f t="shared" si="1016"/>
        <v/>
      </c>
      <c r="BI8636" t="str">
        <f t="shared" si="1017"/>
        <v/>
      </c>
      <c r="BJ8636" t="str">
        <f t="shared" ca="1" si="1018"/>
        <v/>
      </c>
      <c r="BK8636">
        <f t="shared" si="1013"/>
        <v>1900</v>
      </c>
      <c r="BL8636">
        <f t="shared" si="1014"/>
        <v>1900</v>
      </c>
      <c r="BM8636" t="str">
        <f t="shared" si="1012"/>
        <v/>
      </c>
    </row>
    <row r="8637" spans="59:65">
      <c r="BG8637" t="str">
        <f t="shared" ca="1" si="1015"/>
        <v/>
      </c>
      <c r="BH8637" t="str">
        <f t="shared" si="1016"/>
        <v/>
      </c>
      <c r="BI8637" t="str">
        <f t="shared" si="1017"/>
        <v/>
      </c>
      <c r="BJ8637" t="str">
        <f t="shared" ca="1" si="1018"/>
        <v/>
      </c>
      <c r="BK8637">
        <f t="shared" si="1013"/>
        <v>1900</v>
      </c>
      <c r="BL8637">
        <f t="shared" si="1014"/>
        <v>1900</v>
      </c>
      <c r="BM8637" t="str">
        <f t="shared" si="1012"/>
        <v/>
      </c>
    </row>
    <row r="8638" spans="59:65">
      <c r="BG8638" t="str">
        <f t="shared" ca="1" si="1015"/>
        <v/>
      </c>
      <c r="BH8638" t="str">
        <f t="shared" si="1016"/>
        <v/>
      </c>
      <c r="BI8638" t="str">
        <f t="shared" si="1017"/>
        <v/>
      </c>
      <c r="BJ8638" t="str">
        <f t="shared" ca="1" si="1018"/>
        <v/>
      </c>
      <c r="BK8638">
        <f t="shared" si="1013"/>
        <v>1900</v>
      </c>
      <c r="BL8638">
        <f t="shared" si="1014"/>
        <v>1900</v>
      </c>
      <c r="BM8638" t="str">
        <f t="shared" si="1012"/>
        <v/>
      </c>
    </row>
    <row r="8639" spans="59:65">
      <c r="BG8639" t="str">
        <f t="shared" ca="1" si="1015"/>
        <v/>
      </c>
      <c r="BH8639" t="str">
        <f t="shared" si="1016"/>
        <v/>
      </c>
      <c r="BI8639" t="str">
        <f t="shared" si="1017"/>
        <v/>
      </c>
      <c r="BJ8639" t="str">
        <f t="shared" ca="1" si="1018"/>
        <v/>
      </c>
      <c r="BK8639">
        <f t="shared" si="1013"/>
        <v>1900</v>
      </c>
      <c r="BL8639">
        <f t="shared" si="1014"/>
        <v>1900</v>
      </c>
      <c r="BM8639" t="str">
        <f t="shared" si="1012"/>
        <v/>
      </c>
    </row>
    <row r="8640" spans="59:65">
      <c r="BG8640" t="str">
        <f t="shared" ca="1" si="1015"/>
        <v/>
      </c>
      <c r="BH8640" t="str">
        <f t="shared" si="1016"/>
        <v/>
      </c>
      <c r="BI8640" t="str">
        <f t="shared" si="1017"/>
        <v/>
      </c>
      <c r="BJ8640" t="str">
        <f t="shared" ca="1" si="1018"/>
        <v/>
      </c>
      <c r="BK8640">
        <f t="shared" si="1013"/>
        <v>1900</v>
      </c>
      <c r="BL8640">
        <f t="shared" si="1014"/>
        <v>1900</v>
      </c>
      <c r="BM8640" t="str">
        <f t="shared" si="1012"/>
        <v/>
      </c>
    </row>
    <row r="8641" spans="59:65">
      <c r="BG8641" t="str">
        <f t="shared" ca="1" si="1015"/>
        <v/>
      </c>
      <c r="BH8641" t="str">
        <f t="shared" si="1016"/>
        <v/>
      </c>
      <c r="BI8641" t="str">
        <f t="shared" si="1017"/>
        <v/>
      </c>
      <c r="BJ8641" t="str">
        <f t="shared" ca="1" si="1018"/>
        <v/>
      </c>
      <c r="BK8641">
        <f t="shared" si="1013"/>
        <v>1900</v>
      </c>
      <c r="BL8641">
        <f t="shared" si="1014"/>
        <v>1900</v>
      </c>
      <c r="BM8641" t="str">
        <f t="shared" si="1012"/>
        <v/>
      </c>
    </row>
    <row r="8642" spans="59:65">
      <c r="BG8642" t="str">
        <f t="shared" ca="1" si="1015"/>
        <v/>
      </c>
      <c r="BH8642" t="str">
        <f t="shared" si="1016"/>
        <v/>
      </c>
      <c r="BI8642" t="str">
        <f t="shared" si="1017"/>
        <v/>
      </c>
      <c r="BJ8642" t="str">
        <f t="shared" ca="1" si="1018"/>
        <v/>
      </c>
      <c r="BK8642">
        <f t="shared" si="1013"/>
        <v>1900</v>
      </c>
      <c r="BL8642">
        <f t="shared" si="1014"/>
        <v>1900</v>
      </c>
      <c r="BM8642" t="str">
        <f t="shared" ref="BM8642:BM8705" si="1019">IF(A8642="","",IF(O8642="Adhérent",BG8642,""))</f>
        <v/>
      </c>
    </row>
    <row r="8643" spans="59:65">
      <c r="BG8643" t="str">
        <f t="shared" ca="1" si="1015"/>
        <v/>
      </c>
      <c r="BH8643" t="str">
        <f t="shared" si="1016"/>
        <v/>
      </c>
      <c r="BI8643" t="str">
        <f t="shared" si="1017"/>
        <v/>
      </c>
      <c r="BJ8643" t="str">
        <f t="shared" ca="1" si="1018"/>
        <v/>
      </c>
      <c r="BK8643">
        <f t="shared" ref="BK8643:BK8706" si="1020">YEAR(L8643)</f>
        <v>1900</v>
      </c>
      <c r="BL8643">
        <f t="shared" ref="BL8643:BL8706" si="1021">YEAR(E8643)</f>
        <v>1900</v>
      </c>
      <c r="BM8643" t="str">
        <f t="shared" si="1019"/>
        <v/>
      </c>
    </row>
    <row r="8644" spans="59:65">
      <c r="BG8644" t="str">
        <f t="shared" ca="1" si="1015"/>
        <v/>
      </c>
      <c r="BH8644" t="str">
        <f t="shared" si="1016"/>
        <v/>
      </c>
      <c r="BI8644" t="str">
        <f t="shared" si="1017"/>
        <v/>
      </c>
      <c r="BJ8644" t="str">
        <f t="shared" ca="1" si="1018"/>
        <v/>
      </c>
      <c r="BK8644">
        <f t="shared" si="1020"/>
        <v>1900</v>
      </c>
      <c r="BL8644">
        <f t="shared" si="1021"/>
        <v>1900</v>
      </c>
      <c r="BM8644" t="str">
        <f t="shared" si="1019"/>
        <v/>
      </c>
    </row>
    <row r="8645" spans="59:65">
      <c r="BG8645" t="str">
        <f t="shared" ca="1" si="1015"/>
        <v/>
      </c>
      <c r="BH8645" t="str">
        <f t="shared" si="1016"/>
        <v/>
      </c>
      <c r="BI8645" t="str">
        <f t="shared" si="1017"/>
        <v/>
      </c>
      <c r="BJ8645" t="str">
        <f t="shared" ca="1" si="1018"/>
        <v/>
      </c>
      <c r="BK8645">
        <f t="shared" si="1020"/>
        <v>1900</v>
      </c>
      <c r="BL8645">
        <f t="shared" si="1021"/>
        <v>1900</v>
      </c>
      <c r="BM8645" t="str">
        <f t="shared" si="1019"/>
        <v/>
      </c>
    </row>
    <row r="8646" spans="59:65">
      <c r="BG8646" t="str">
        <f t="shared" ca="1" si="1015"/>
        <v/>
      </c>
      <c r="BH8646" t="str">
        <f t="shared" si="1016"/>
        <v/>
      </c>
      <c r="BI8646" t="str">
        <f t="shared" si="1017"/>
        <v/>
      </c>
      <c r="BJ8646" t="str">
        <f t="shared" ca="1" si="1018"/>
        <v/>
      </c>
      <c r="BK8646">
        <f t="shared" si="1020"/>
        <v>1900</v>
      </c>
      <c r="BL8646">
        <f t="shared" si="1021"/>
        <v>1900</v>
      </c>
      <c r="BM8646" t="str">
        <f t="shared" si="1019"/>
        <v/>
      </c>
    </row>
    <row r="8647" spans="59:65">
      <c r="BG8647" t="str">
        <f t="shared" ca="1" si="1015"/>
        <v/>
      </c>
      <c r="BH8647" t="str">
        <f t="shared" si="1016"/>
        <v/>
      </c>
      <c r="BI8647" t="str">
        <f t="shared" si="1017"/>
        <v/>
      </c>
      <c r="BJ8647" t="str">
        <f t="shared" ca="1" si="1018"/>
        <v/>
      </c>
      <c r="BK8647">
        <f t="shared" si="1020"/>
        <v>1900</v>
      </c>
      <c r="BL8647">
        <f t="shared" si="1021"/>
        <v>1900</v>
      </c>
      <c r="BM8647" t="str">
        <f t="shared" si="1019"/>
        <v/>
      </c>
    </row>
    <row r="8648" spans="59:65">
      <c r="BG8648" t="str">
        <f t="shared" ca="1" si="1015"/>
        <v/>
      </c>
      <c r="BH8648" t="str">
        <f t="shared" si="1016"/>
        <v/>
      </c>
      <c r="BI8648" t="str">
        <f t="shared" si="1017"/>
        <v/>
      </c>
      <c r="BJ8648" t="str">
        <f t="shared" ca="1" si="1018"/>
        <v/>
      </c>
      <c r="BK8648">
        <f t="shared" si="1020"/>
        <v>1900</v>
      </c>
      <c r="BL8648">
        <f t="shared" si="1021"/>
        <v>1900</v>
      </c>
      <c r="BM8648" t="str">
        <f t="shared" si="1019"/>
        <v/>
      </c>
    </row>
    <row r="8649" spans="59:65">
      <c r="BG8649" t="str">
        <f t="shared" ca="1" si="1015"/>
        <v/>
      </c>
      <c r="BH8649" t="str">
        <f t="shared" si="1016"/>
        <v/>
      </c>
      <c r="BI8649" t="str">
        <f t="shared" si="1017"/>
        <v/>
      </c>
      <c r="BJ8649" t="str">
        <f t="shared" ca="1" si="1018"/>
        <v/>
      </c>
      <c r="BK8649">
        <f t="shared" si="1020"/>
        <v>1900</v>
      </c>
      <c r="BL8649">
        <f t="shared" si="1021"/>
        <v>1900</v>
      </c>
      <c r="BM8649" t="str">
        <f t="shared" si="1019"/>
        <v/>
      </c>
    </row>
    <row r="8650" spans="59:65">
      <c r="BG8650" t="str">
        <f t="shared" ca="1" si="1015"/>
        <v/>
      </c>
      <c r="BH8650" t="str">
        <f t="shared" si="1016"/>
        <v/>
      </c>
      <c r="BI8650" t="str">
        <f t="shared" si="1017"/>
        <v/>
      </c>
      <c r="BJ8650" t="str">
        <f t="shared" ca="1" si="1018"/>
        <v/>
      </c>
      <c r="BK8650">
        <f t="shared" si="1020"/>
        <v>1900</v>
      </c>
      <c r="BL8650">
        <f t="shared" si="1021"/>
        <v>1900</v>
      </c>
      <c r="BM8650" t="str">
        <f t="shared" si="1019"/>
        <v/>
      </c>
    </row>
    <row r="8651" spans="59:65">
      <c r="BG8651" t="str">
        <f t="shared" ca="1" si="1015"/>
        <v/>
      </c>
      <c r="BH8651" t="str">
        <f t="shared" si="1016"/>
        <v/>
      </c>
      <c r="BI8651" t="str">
        <f t="shared" si="1017"/>
        <v/>
      </c>
      <c r="BJ8651" t="str">
        <f t="shared" ca="1" si="1018"/>
        <v/>
      </c>
      <c r="BK8651">
        <f t="shared" si="1020"/>
        <v>1900</v>
      </c>
      <c r="BL8651">
        <f t="shared" si="1021"/>
        <v>1900</v>
      </c>
      <c r="BM8651" t="str">
        <f t="shared" si="1019"/>
        <v/>
      </c>
    </row>
    <row r="8652" spans="59:65">
      <c r="BG8652" t="str">
        <f t="shared" ca="1" si="1015"/>
        <v/>
      </c>
      <c r="BH8652" t="str">
        <f t="shared" si="1016"/>
        <v/>
      </c>
      <c r="BI8652" t="str">
        <f t="shared" si="1017"/>
        <v/>
      </c>
      <c r="BJ8652" t="str">
        <f t="shared" ca="1" si="1018"/>
        <v/>
      </c>
      <c r="BK8652">
        <f t="shared" si="1020"/>
        <v>1900</v>
      </c>
      <c r="BL8652">
        <f t="shared" si="1021"/>
        <v>1900</v>
      </c>
      <c r="BM8652" t="str">
        <f t="shared" si="1019"/>
        <v/>
      </c>
    </row>
    <row r="8653" spans="59:65">
      <c r="BG8653" t="str">
        <f t="shared" ca="1" si="1015"/>
        <v/>
      </c>
      <c r="BH8653" t="str">
        <f t="shared" si="1016"/>
        <v/>
      </c>
      <c r="BI8653" t="str">
        <f t="shared" si="1017"/>
        <v/>
      </c>
      <c r="BJ8653" t="str">
        <f t="shared" ca="1" si="1018"/>
        <v/>
      </c>
      <c r="BK8653">
        <f t="shared" si="1020"/>
        <v>1900</v>
      </c>
      <c r="BL8653">
        <f t="shared" si="1021"/>
        <v>1900</v>
      </c>
      <c r="BM8653" t="str">
        <f t="shared" si="1019"/>
        <v/>
      </c>
    </row>
    <row r="8654" spans="59:65">
      <c r="BG8654" t="str">
        <f t="shared" ca="1" si="1015"/>
        <v/>
      </c>
      <c r="BH8654" t="str">
        <f t="shared" si="1016"/>
        <v/>
      </c>
      <c r="BI8654" t="str">
        <f t="shared" si="1017"/>
        <v/>
      </c>
      <c r="BJ8654" t="str">
        <f t="shared" ca="1" si="1018"/>
        <v/>
      </c>
      <c r="BK8654">
        <f t="shared" si="1020"/>
        <v>1900</v>
      </c>
      <c r="BL8654">
        <f t="shared" si="1021"/>
        <v>1900</v>
      </c>
      <c r="BM8654" t="str">
        <f t="shared" si="1019"/>
        <v/>
      </c>
    </row>
    <row r="8655" spans="59:65">
      <c r="BG8655" t="str">
        <f t="shared" ca="1" si="1015"/>
        <v/>
      </c>
      <c r="BH8655" t="str">
        <f t="shared" si="1016"/>
        <v/>
      </c>
      <c r="BI8655" t="str">
        <f t="shared" si="1017"/>
        <v/>
      </c>
      <c r="BJ8655" t="str">
        <f t="shared" ca="1" si="1018"/>
        <v/>
      </c>
      <c r="BK8655">
        <f t="shared" si="1020"/>
        <v>1900</v>
      </c>
      <c r="BL8655">
        <f t="shared" si="1021"/>
        <v>1900</v>
      </c>
      <c r="BM8655" t="str">
        <f t="shared" si="1019"/>
        <v/>
      </c>
    </row>
    <row r="8656" spans="59:65">
      <c r="BG8656" t="str">
        <f t="shared" ca="1" si="1015"/>
        <v/>
      </c>
      <c r="BH8656" t="str">
        <f t="shared" si="1016"/>
        <v/>
      </c>
      <c r="BI8656" t="str">
        <f t="shared" si="1017"/>
        <v/>
      </c>
      <c r="BJ8656" t="str">
        <f t="shared" ca="1" si="1018"/>
        <v/>
      </c>
      <c r="BK8656">
        <f t="shared" si="1020"/>
        <v>1900</v>
      </c>
      <c r="BL8656">
        <f t="shared" si="1021"/>
        <v>1900</v>
      </c>
      <c r="BM8656" t="str">
        <f t="shared" si="1019"/>
        <v/>
      </c>
    </row>
    <row r="8657" spans="59:65">
      <c r="BG8657" t="str">
        <f t="shared" ca="1" si="1015"/>
        <v/>
      </c>
      <c r="BH8657" t="str">
        <f t="shared" si="1016"/>
        <v/>
      </c>
      <c r="BI8657" t="str">
        <f t="shared" si="1017"/>
        <v/>
      </c>
      <c r="BJ8657" t="str">
        <f t="shared" ca="1" si="1018"/>
        <v/>
      </c>
      <c r="BK8657">
        <f t="shared" si="1020"/>
        <v>1900</v>
      </c>
      <c r="BL8657">
        <f t="shared" si="1021"/>
        <v>1900</v>
      </c>
      <c r="BM8657" t="str">
        <f t="shared" si="1019"/>
        <v/>
      </c>
    </row>
    <row r="8658" spans="59:65">
      <c r="BG8658" t="str">
        <f t="shared" ca="1" si="1015"/>
        <v/>
      </c>
      <c r="BH8658" t="str">
        <f t="shared" si="1016"/>
        <v/>
      </c>
      <c r="BI8658" t="str">
        <f t="shared" si="1017"/>
        <v/>
      </c>
      <c r="BJ8658" t="str">
        <f t="shared" ca="1" si="1018"/>
        <v/>
      </c>
      <c r="BK8658">
        <f t="shared" si="1020"/>
        <v>1900</v>
      </c>
      <c r="BL8658">
        <f t="shared" si="1021"/>
        <v>1900</v>
      </c>
      <c r="BM8658" t="str">
        <f t="shared" si="1019"/>
        <v/>
      </c>
    </row>
    <row r="8659" spans="59:65">
      <c r="BG8659" t="str">
        <f t="shared" ca="1" si="1015"/>
        <v/>
      </c>
      <c r="BH8659" t="str">
        <f t="shared" si="1016"/>
        <v/>
      </c>
      <c r="BI8659" t="str">
        <f t="shared" si="1017"/>
        <v/>
      </c>
      <c r="BJ8659" t="str">
        <f t="shared" ca="1" si="1018"/>
        <v/>
      </c>
      <c r="BK8659">
        <f t="shared" si="1020"/>
        <v>1900</v>
      </c>
      <c r="BL8659">
        <f t="shared" si="1021"/>
        <v>1900</v>
      </c>
      <c r="BM8659" t="str">
        <f t="shared" si="1019"/>
        <v/>
      </c>
    </row>
    <row r="8660" spans="59:65">
      <c r="BG8660" t="str">
        <f t="shared" ca="1" si="1015"/>
        <v/>
      </c>
      <c r="BH8660" t="str">
        <f t="shared" si="1016"/>
        <v/>
      </c>
      <c r="BI8660" t="str">
        <f t="shared" si="1017"/>
        <v/>
      </c>
      <c r="BJ8660" t="str">
        <f t="shared" ca="1" si="1018"/>
        <v/>
      </c>
      <c r="BK8660">
        <f t="shared" si="1020"/>
        <v>1900</v>
      </c>
      <c r="BL8660">
        <f t="shared" si="1021"/>
        <v>1900</v>
      </c>
      <c r="BM8660" t="str">
        <f t="shared" si="1019"/>
        <v/>
      </c>
    </row>
    <row r="8661" spans="59:65">
      <c r="BG8661" t="str">
        <f t="shared" ca="1" si="1015"/>
        <v/>
      </c>
      <c r="BH8661" t="str">
        <f t="shared" si="1016"/>
        <v/>
      </c>
      <c r="BI8661" t="str">
        <f t="shared" si="1017"/>
        <v/>
      </c>
      <c r="BJ8661" t="str">
        <f t="shared" ca="1" si="1018"/>
        <v/>
      </c>
      <c r="BK8661">
        <f t="shared" si="1020"/>
        <v>1900</v>
      </c>
      <c r="BL8661">
        <f t="shared" si="1021"/>
        <v>1900</v>
      </c>
      <c r="BM8661" t="str">
        <f t="shared" si="1019"/>
        <v/>
      </c>
    </row>
    <row r="8662" spans="59:65">
      <c r="BG8662" t="str">
        <f t="shared" ca="1" si="1015"/>
        <v/>
      </c>
      <c r="BH8662" t="str">
        <f t="shared" si="1016"/>
        <v/>
      </c>
      <c r="BI8662" t="str">
        <f t="shared" si="1017"/>
        <v/>
      </c>
      <c r="BJ8662" t="str">
        <f t="shared" ca="1" si="1018"/>
        <v/>
      </c>
      <c r="BK8662">
        <f t="shared" si="1020"/>
        <v>1900</v>
      </c>
      <c r="BL8662">
        <f t="shared" si="1021"/>
        <v>1900</v>
      </c>
      <c r="BM8662" t="str">
        <f t="shared" si="1019"/>
        <v/>
      </c>
    </row>
    <row r="8663" spans="59:65">
      <c r="BG8663" t="str">
        <f t="shared" ca="1" si="1015"/>
        <v/>
      </c>
      <c r="BH8663" t="str">
        <f t="shared" si="1016"/>
        <v/>
      </c>
      <c r="BI8663" t="str">
        <f t="shared" si="1017"/>
        <v/>
      </c>
      <c r="BJ8663" t="str">
        <f t="shared" ca="1" si="1018"/>
        <v/>
      </c>
      <c r="BK8663">
        <f t="shared" si="1020"/>
        <v>1900</v>
      </c>
      <c r="BL8663">
        <f t="shared" si="1021"/>
        <v>1900</v>
      </c>
      <c r="BM8663" t="str">
        <f t="shared" si="1019"/>
        <v/>
      </c>
    </row>
    <row r="8664" spans="59:65">
      <c r="BG8664" t="str">
        <f t="shared" ca="1" si="1015"/>
        <v/>
      </c>
      <c r="BH8664" t="str">
        <f t="shared" si="1016"/>
        <v/>
      </c>
      <c r="BI8664" t="str">
        <f t="shared" si="1017"/>
        <v/>
      </c>
      <c r="BJ8664" t="str">
        <f t="shared" ca="1" si="1018"/>
        <v/>
      </c>
      <c r="BK8664">
        <f t="shared" si="1020"/>
        <v>1900</v>
      </c>
      <c r="BL8664">
        <f t="shared" si="1021"/>
        <v>1900</v>
      </c>
      <c r="BM8664" t="str">
        <f t="shared" si="1019"/>
        <v/>
      </c>
    </row>
    <row r="8665" spans="59:65">
      <c r="BG8665" t="str">
        <f t="shared" ca="1" si="1015"/>
        <v/>
      </c>
      <c r="BH8665" t="str">
        <f t="shared" si="1016"/>
        <v/>
      </c>
      <c r="BI8665" t="str">
        <f t="shared" si="1017"/>
        <v/>
      </c>
      <c r="BJ8665" t="str">
        <f t="shared" ca="1" si="1018"/>
        <v/>
      </c>
      <c r="BK8665">
        <f t="shared" si="1020"/>
        <v>1900</v>
      </c>
      <c r="BL8665">
        <f t="shared" si="1021"/>
        <v>1900</v>
      </c>
      <c r="BM8665" t="str">
        <f t="shared" si="1019"/>
        <v/>
      </c>
    </row>
    <row r="8666" spans="59:65">
      <c r="BG8666" t="str">
        <f t="shared" ca="1" si="1015"/>
        <v/>
      </c>
      <c r="BH8666" t="str">
        <f t="shared" si="1016"/>
        <v/>
      </c>
      <c r="BI8666" t="str">
        <f t="shared" si="1017"/>
        <v/>
      </c>
      <c r="BJ8666" t="str">
        <f t="shared" ca="1" si="1018"/>
        <v/>
      </c>
      <c r="BK8666">
        <f t="shared" si="1020"/>
        <v>1900</v>
      </c>
      <c r="BL8666">
        <f t="shared" si="1021"/>
        <v>1900</v>
      </c>
      <c r="BM8666" t="str">
        <f t="shared" si="1019"/>
        <v/>
      </c>
    </row>
    <row r="8667" spans="59:65">
      <c r="BG8667" t="str">
        <f t="shared" ca="1" si="1015"/>
        <v/>
      </c>
      <c r="BH8667" t="str">
        <f t="shared" si="1016"/>
        <v/>
      </c>
      <c r="BI8667" t="str">
        <f t="shared" si="1017"/>
        <v/>
      </c>
      <c r="BJ8667" t="str">
        <f t="shared" ca="1" si="1018"/>
        <v/>
      </c>
      <c r="BK8667">
        <f t="shared" si="1020"/>
        <v>1900</v>
      </c>
      <c r="BL8667">
        <f t="shared" si="1021"/>
        <v>1900</v>
      </c>
      <c r="BM8667" t="str">
        <f t="shared" si="1019"/>
        <v/>
      </c>
    </row>
    <row r="8668" spans="59:65">
      <c r="BG8668" t="str">
        <f t="shared" ca="1" si="1015"/>
        <v/>
      </c>
      <c r="BH8668" t="str">
        <f t="shared" si="1016"/>
        <v/>
      </c>
      <c r="BI8668" t="str">
        <f t="shared" si="1017"/>
        <v/>
      </c>
      <c r="BJ8668" t="str">
        <f t="shared" ca="1" si="1018"/>
        <v/>
      </c>
      <c r="BK8668">
        <f t="shared" si="1020"/>
        <v>1900</v>
      </c>
      <c r="BL8668">
        <f t="shared" si="1021"/>
        <v>1900</v>
      </c>
      <c r="BM8668" t="str">
        <f t="shared" si="1019"/>
        <v/>
      </c>
    </row>
    <row r="8669" spans="59:65">
      <c r="BG8669" t="str">
        <f t="shared" ca="1" si="1015"/>
        <v/>
      </c>
      <c r="BH8669" t="str">
        <f t="shared" si="1016"/>
        <v/>
      </c>
      <c r="BI8669" t="str">
        <f t="shared" si="1017"/>
        <v/>
      </c>
      <c r="BJ8669" t="str">
        <f t="shared" ca="1" si="1018"/>
        <v/>
      </c>
      <c r="BK8669">
        <f t="shared" si="1020"/>
        <v>1900</v>
      </c>
      <c r="BL8669">
        <f t="shared" si="1021"/>
        <v>1900</v>
      </c>
      <c r="BM8669" t="str">
        <f t="shared" si="1019"/>
        <v/>
      </c>
    </row>
    <row r="8670" spans="59:65">
      <c r="BG8670" t="str">
        <f t="shared" ca="1" si="1015"/>
        <v/>
      </c>
      <c r="BH8670" t="str">
        <f t="shared" si="1016"/>
        <v/>
      </c>
      <c r="BI8670" t="str">
        <f t="shared" si="1017"/>
        <v/>
      </c>
      <c r="BJ8670" t="str">
        <f t="shared" ca="1" si="1018"/>
        <v/>
      </c>
      <c r="BK8670">
        <f t="shared" si="1020"/>
        <v>1900</v>
      </c>
      <c r="BL8670">
        <f t="shared" si="1021"/>
        <v>1900</v>
      </c>
      <c r="BM8670" t="str">
        <f t="shared" si="1019"/>
        <v/>
      </c>
    </row>
    <row r="8671" spans="59:65">
      <c r="BG8671" t="str">
        <f t="shared" ca="1" si="1015"/>
        <v/>
      </c>
      <c r="BH8671" t="str">
        <f t="shared" si="1016"/>
        <v/>
      </c>
      <c r="BI8671" t="str">
        <f t="shared" si="1017"/>
        <v/>
      </c>
      <c r="BJ8671" t="str">
        <f t="shared" ca="1" si="1018"/>
        <v/>
      </c>
      <c r="BK8671">
        <f t="shared" si="1020"/>
        <v>1900</v>
      </c>
      <c r="BL8671">
        <f t="shared" si="1021"/>
        <v>1900</v>
      </c>
      <c r="BM8671" t="str">
        <f t="shared" si="1019"/>
        <v/>
      </c>
    </row>
    <row r="8672" spans="59:65">
      <c r="BG8672" t="str">
        <f t="shared" ca="1" si="1015"/>
        <v/>
      </c>
      <c r="BH8672" t="str">
        <f t="shared" si="1016"/>
        <v/>
      </c>
      <c r="BI8672" t="str">
        <f t="shared" si="1017"/>
        <v/>
      </c>
      <c r="BJ8672" t="str">
        <f t="shared" ca="1" si="1018"/>
        <v/>
      </c>
      <c r="BK8672">
        <f t="shared" si="1020"/>
        <v>1900</v>
      </c>
      <c r="BL8672">
        <f t="shared" si="1021"/>
        <v>1900</v>
      </c>
      <c r="BM8672" t="str">
        <f t="shared" si="1019"/>
        <v/>
      </c>
    </row>
    <row r="8673" spans="59:65">
      <c r="BG8673" t="str">
        <f t="shared" ca="1" si="1015"/>
        <v/>
      </c>
      <c r="BH8673" t="str">
        <f t="shared" si="1016"/>
        <v/>
      </c>
      <c r="BI8673" t="str">
        <f t="shared" si="1017"/>
        <v/>
      </c>
      <c r="BJ8673" t="str">
        <f t="shared" ca="1" si="1018"/>
        <v/>
      </c>
      <c r="BK8673">
        <f t="shared" si="1020"/>
        <v>1900</v>
      </c>
      <c r="BL8673">
        <f t="shared" si="1021"/>
        <v>1900</v>
      </c>
      <c r="BM8673" t="str">
        <f t="shared" si="1019"/>
        <v/>
      </c>
    </row>
    <row r="8674" spans="59:65">
      <c r="BG8674" t="str">
        <f t="shared" ca="1" si="1015"/>
        <v/>
      </c>
      <c r="BH8674" t="str">
        <f t="shared" si="1016"/>
        <v/>
      </c>
      <c r="BI8674" t="str">
        <f t="shared" si="1017"/>
        <v/>
      </c>
      <c r="BJ8674" t="str">
        <f t="shared" ca="1" si="1018"/>
        <v/>
      </c>
      <c r="BK8674">
        <f t="shared" si="1020"/>
        <v>1900</v>
      </c>
      <c r="BL8674">
        <f t="shared" si="1021"/>
        <v>1900</v>
      </c>
      <c r="BM8674" t="str">
        <f t="shared" si="1019"/>
        <v/>
      </c>
    </row>
    <row r="8675" spans="59:65">
      <c r="BG8675" t="str">
        <f t="shared" ca="1" si="1015"/>
        <v/>
      </c>
      <c r="BH8675" t="str">
        <f t="shared" si="1016"/>
        <v/>
      </c>
      <c r="BI8675" t="str">
        <f t="shared" si="1017"/>
        <v/>
      </c>
      <c r="BJ8675" t="str">
        <f t="shared" ca="1" si="1018"/>
        <v/>
      </c>
      <c r="BK8675">
        <f t="shared" si="1020"/>
        <v>1900</v>
      </c>
      <c r="BL8675">
        <f t="shared" si="1021"/>
        <v>1900</v>
      </c>
      <c r="BM8675" t="str">
        <f t="shared" si="1019"/>
        <v/>
      </c>
    </row>
    <row r="8676" spans="59:65">
      <c r="BG8676" t="str">
        <f t="shared" ca="1" si="1015"/>
        <v/>
      </c>
      <c r="BH8676" t="str">
        <f t="shared" si="1016"/>
        <v/>
      </c>
      <c r="BI8676" t="str">
        <f t="shared" si="1017"/>
        <v/>
      </c>
      <c r="BJ8676" t="str">
        <f t="shared" ca="1" si="1018"/>
        <v/>
      </c>
      <c r="BK8676">
        <f t="shared" si="1020"/>
        <v>1900</v>
      </c>
      <c r="BL8676">
        <f t="shared" si="1021"/>
        <v>1900</v>
      </c>
      <c r="BM8676" t="str">
        <f t="shared" si="1019"/>
        <v/>
      </c>
    </row>
    <row r="8677" spans="59:65">
      <c r="BG8677" t="str">
        <f t="shared" ca="1" si="1015"/>
        <v/>
      </c>
      <c r="BH8677" t="str">
        <f t="shared" si="1016"/>
        <v/>
      </c>
      <c r="BI8677" t="str">
        <f t="shared" si="1017"/>
        <v/>
      </c>
      <c r="BJ8677" t="str">
        <f t="shared" ca="1" si="1018"/>
        <v/>
      </c>
      <c r="BK8677">
        <f t="shared" si="1020"/>
        <v>1900</v>
      </c>
      <c r="BL8677">
        <f t="shared" si="1021"/>
        <v>1900</v>
      </c>
      <c r="BM8677" t="str">
        <f t="shared" si="1019"/>
        <v/>
      </c>
    </row>
    <row r="8678" spans="59:65">
      <c r="BG8678" t="str">
        <f t="shared" ca="1" si="1015"/>
        <v/>
      </c>
      <c r="BH8678" t="str">
        <f t="shared" si="1016"/>
        <v/>
      </c>
      <c r="BI8678" t="str">
        <f t="shared" si="1017"/>
        <v/>
      </c>
      <c r="BJ8678" t="str">
        <f t="shared" ca="1" si="1018"/>
        <v/>
      </c>
      <c r="BK8678">
        <f t="shared" si="1020"/>
        <v>1900</v>
      </c>
      <c r="BL8678">
        <f t="shared" si="1021"/>
        <v>1900</v>
      </c>
      <c r="BM8678" t="str">
        <f t="shared" si="1019"/>
        <v/>
      </c>
    </row>
    <row r="8679" spans="59:65">
      <c r="BG8679" t="str">
        <f t="shared" ca="1" si="1015"/>
        <v/>
      </c>
      <c r="BH8679" t="str">
        <f t="shared" si="1016"/>
        <v/>
      </c>
      <c r="BI8679" t="str">
        <f t="shared" si="1017"/>
        <v/>
      </c>
      <c r="BJ8679" t="str">
        <f t="shared" ca="1" si="1018"/>
        <v/>
      </c>
      <c r="BK8679">
        <f t="shared" si="1020"/>
        <v>1900</v>
      </c>
      <c r="BL8679">
        <f t="shared" si="1021"/>
        <v>1900</v>
      </c>
      <c r="BM8679" t="str">
        <f t="shared" si="1019"/>
        <v/>
      </c>
    </row>
    <row r="8680" spans="59:65">
      <c r="BG8680" t="str">
        <f t="shared" ca="1" si="1015"/>
        <v/>
      </c>
      <c r="BH8680" t="str">
        <f t="shared" si="1016"/>
        <v/>
      </c>
      <c r="BI8680" t="str">
        <f t="shared" si="1017"/>
        <v/>
      </c>
      <c r="BJ8680" t="str">
        <f t="shared" ca="1" si="1018"/>
        <v/>
      </c>
      <c r="BK8680">
        <f t="shared" si="1020"/>
        <v>1900</v>
      </c>
      <c r="BL8680">
        <f t="shared" si="1021"/>
        <v>1900</v>
      </c>
      <c r="BM8680" t="str">
        <f t="shared" si="1019"/>
        <v/>
      </c>
    </row>
    <row r="8681" spans="59:65">
      <c r="BG8681" t="str">
        <f t="shared" ca="1" si="1015"/>
        <v/>
      </c>
      <c r="BH8681" t="str">
        <f t="shared" si="1016"/>
        <v/>
      </c>
      <c r="BI8681" t="str">
        <f t="shared" si="1017"/>
        <v/>
      </c>
      <c r="BJ8681" t="str">
        <f t="shared" ca="1" si="1018"/>
        <v/>
      </c>
      <c r="BK8681">
        <f t="shared" si="1020"/>
        <v>1900</v>
      </c>
      <c r="BL8681">
        <f t="shared" si="1021"/>
        <v>1900</v>
      </c>
      <c r="BM8681" t="str">
        <f t="shared" si="1019"/>
        <v/>
      </c>
    </row>
    <row r="8682" spans="59:65">
      <c r="BG8682" t="str">
        <f t="shared" ca="1" si="1015"/>
        <v/>
      </c>
      <c r="BH8682" t="str">
        <f t="shared" si="1016"/>
        <v/>
      </c>
      <c r="BI8682" t="str">
        <f t="shared" si="1017"/>
        <v/>
      </c>
      <c r="BJ8682" t="str">
        <f t="shared" ca="1" si="1018"/>
        <v/>
      </c>
      <c r="BK8682">
        <f t="shared" si="1020"/>
        <v>1900</v>
      </c>
      <c r="BL8682">
        <f t="shared" si="1021"/>
        <v>1900</v>
      </c>
      <c r="BM8682" t="str">
        <f t="shared" si="1019"/>
        <v/>
      </c>
    </row>
    <row r="8683" spans="59:65">
      <c r="BG8683" t="str">
        <f t="shared" ca="1" si="1015"/>
        <v/>
      </c>
      <c r="BH8683" t="str">
        <f t="shared" si="1016"/>
        <v/>
      </c>
      <c r="BI8683" t="str">
        <f t="shared" si="1017"/>
        <v/>
      </c>
      <c r="BJ8683" t="str">
        <f t="shared" ca="1" si="1018"/>
        <v/>
      </c>
      <c r="BK8683">
        <f t="shared" si="1020"/>
        <v>1900</v>
      </c>
      <c r="BL8683">
        <f t="shared" si="1021"/>
        <v>1900</v>
      </c>
      <c r="BM8683" t="str">
        <f t="shared" si="1019"/>
        <v/>
      </c>
    </row>
    <row r="8684" spans="59:65">
      <c r="BG8684" t="str">
        <f t="shared" ca="1" si="1015"/>
        <v/>
      </c>
      <c r="BH8684" t="str">
        <f t="shared" si="1016"/>
        <v/>
      </c>
      <c r="BI8684" t="str">
        <f t="shared" si="1017"/>
        <v/>
      </c>
      <c r="BJ8684" t="str">
        <f t="shared" ca="1" si="1018"/>
        <v/>
      </c>
      <c r="BK8684">
        <f t="shared" si="1020"/>
        <v>1900</v>
      </c>
      <c r="BL8684">
        <f t="shared" si="1021"/>
        <v>1900</v>
      </c>
      <c r="BM8684" t="str">
        <f t="shared" si="1019"/>
        <v/>
      </c>
    </row>
    <row r="8685" spans="59:65">
      <c r="BG8685" t="str">
        <f t="shared" ca="1" si="1015"/>
        <v/>
      </c>
      <c r="BH8685" t="str">
        <f t="shared" si="1016"/>
        <v/>
      </c>
      <c r="BI8685" t="str">
        <f t="shared" si="1017"/>
        <v/>
      </c>
      <c r="BJ8685" t="str">
        <f t="shared" ca="1" si="1018"/>
        <v/>
      </c>
      <c r="BK8685">
        <f t="shared" si="1020"/>
        <v>1900</v>
      </c>
      <c r="BL8685">
        <f t="shared" si="1021"/>
        <v>1900</v>
      </c>
      <c r="BM8685" t="str">
        <f t="shared" si="1019"/>
        <v/>
      </c>
    </row>
    <row r="8686" spans="59:65">
      <c r="BG8686" t="str">
        <f t="shared" ca="1" si="1015"/>
        <v/>
      </c>
      <c r="BH8686" t="str">
        <f t="shared" si="1016"/>
        <v/>
      </c>
      <c r="BI8686" t="str">
        <f t="shared" si="1017"/>
        <v/>
      </c>
      <c r="BJ8686" t="str">
        <f t="shared" ca="1" si="1018"/>
        <v/>
      </c>
      <c r="BK8686">
        <f t="shared" si="1020"/>
        <v>1900</v>
      </c>
      <c r="BL8686">
        <f t="shared" si="1021"/>
        <v>1900</v>
      </c>
      <c r="BM8686" t="str">
        <f t="shared" si="1019"/>
        <v/>
      </c>
    </row>
    <row r="8687" spans="59:65">
      <c r="BG8687" t="str">
        <f t="shared" ca="1" si="1015"/>
        <v/>
      </c>
      <c r="BH8687" t="str">
        <f t="shared" si="1016"/>
        <v/>
      </c>
      <c r="BI8687" t="str">
        <f t="shared" si="1017"/>
        <v/>
      </c>
      <c r="BJ8687" t="str">
        <f t="shared" ca="1" si="1018"/>
        <v/>
      </c>
      <c r="BK8687">
        <f t="shared" si="1020"/>
        <v>1900</v>
      </c>
      <c r="BL8687">
        <f t="shared" si="1021"/>
        <v>1900</v>
      </c>
      <c r="BM8687" t="str">
        <f t="shared" si="1019"/>
        <v/>
      </c>
    </row>
    <row r="8688" spans="59:65">
      <c r="BG8688" t="str">
        <f t="shared" ca="1" si="1015"/>
        <v/>
      </c>
      <c r="BH8688" t="str">
        <f t="shared" si="1016"/>
        <v/>
      </c>
      <c r="BI8688" t="str">
        <f t="shared" si="1017"/>
        <v/>
      </c>
      <c r="BJ8688" t="str">
        <f t="shared" ca="1" si="1018"/>
        <v/>
      </c>
      <c r="BK8688">
        <f t="shared" si="1020"/>
        <v>1900</v>
      </c>
      <c r="BL8688">
        <f t="shared" si="1021"/>
        <v>1900</v>
      </c>
      <c r="BM8688" t="str">
        <f t="shared" si="1019"/>
        <v/>
      </c>
    </row>
    <row r="8689" spans="59:65">
      <c r="BG8689" t="str">
        <f t="shared" ca="1" si="1015"/>
        <v/>
      </c>
      <c r="BH8689" t="str">
        <f t="shared" si="1016"/>
        <v/>
      </c>
      <c r="BI8689" t="str">
        <f t="shared" si="1017"/>
        <v/>
      </c>
      <c r="BJ8689" t="str">
        <f t="shared" ca="1" si="1018"/>
        <v/>
      </c>
      <c r="BK8689">
        <f t="shared" si="1020"/>
        <v>1900</v>
      </c>
      <c r="BL8689">
        <f t="shared" si="1021"/>
        <v>1900</v>
      </c>
      <c r="BM8689" t="str">
        <f t="shared" si="1019"/>
        <v/>
      </c>
    </row>
    <row r="8690" spans="59:65">
      <c r="BG8690" t="str">
        <f t="shared" ca="1" si="1015"/>
        <v/>
      </c>
      <c r="BH8690" t="str">
        <f t="shared" si="1016"/>
        <v/>
      </c>
      <c r="BI8690" t="str">
        <f t="shared" si="1017"/>
        <v/>
      </c>
      <c r="BJ8690" t="str">
        <f t="shared" ca="1" si="1018"/>
        <v/>
      </c>
      <c r="BK8690">
        <f t="shared" si="1020"/>
        <v>1900</v>
      </c>
      <c r="BL8690">
        <f t="shared" si="1021"/>
        <v>1900</v>
      </c>
      <c r="BM8690" t="str">
        <f t="shared" si="1019"/>
        <v/>
      </c>
    </row>
    <row r="8691" spans="59:65">
      <c r="BG8691" t="str">
        <f t="shared" ca="1" si="1015"/>
        <v/>
      </c>
      <c r="BH8691" t="str">
        <f t="shared" si="1016"/>
        <v/>
      </c>
      <c r="BI8691" t="str">
        <f t="shared" si="1017"/>
        <v/>
      </c>
      <c r="BJ8691" t="str">
        <f t="shared" ca="1" si="1018"/>
        <v/>
      </c>
      <c r="BK8691">
        <f t="shared" si="1020"/>
        <v>1900</v>
      </c>
      <c r="BL8691">
        <f t="shared" si="1021"/>
        <v>1900</v>
      </c>
      <c r="BM8691" t="str">
        <f t="shared" si="1019"/>
        <v/>
      </c>
    </row>
    <row r="8692" spans="59:65">
      <c r="BG8692" t="str">
        <f t="shared" ca="1" si="1015"/>
        <v/>
      </c>
      <c r="BH8692" t="str">
        <f t="shared" si="1016"/>
        <v/>
      </c>
      <c r="BI8692" t="str">
        <f t="shared" si="1017"/>
        <v/>
      </c>
      <c r="BJ8692" t="str">
        <f t="shared" ca="1" si="1018"/>
        <v/>
      </c>
      <c r="BK8692">
        <f t="shared" si="1020"/>
        <v>1900</v>
      </c>
      <c r="BL8692">
        <f t="shared" si="1021"/>
        <v>1900</v>
      </c>
      <c r="BM8692" t="str">
        <f t="shared" si="1019"/>
        <v/>
      </c>
    </row>
    <row r="8693" spans="59:65">
      <c r="BG8693" t="str">
        <f t="shared" ca="1" si="1015"/>
        <v/>
      </c>
      <c r="BH8693" t="str">
        <f t="shared" si="1016"/>
        <v/>
      </c>
      <c r="BI8693" t="str">
        <f t="shared" si="1017"/>
        <v/>
      </c>
      <c r="BJ8693" t="str">
        <f t="shared" ca="1" si="1018"/>
        <v/>
      </c>
      <c r="BK8693">
        <f t="shared" si="1020"/>
        <v>1900</v>
      </c>
      <c r="BL8693">
        <f t="shared" si="1021"/>
        <v>1900</v>
      </c>
      <c r="BM8693" t="str">
        <f t="shared" si="1019"/>
        <v/>
      </c>
    </row>
    <row r="8694" spans="59:65">
      <c r="BG8694" t="str">
        <f t="shared" ca="1" si="1015"/>
        <v/>
      </c>
      <c r="BH8694" t="str">
        <f t="shared" si="1016"/>
        <v/>
      </c>
      <c r="BI8694" t="str">
        <f t="shared" si="1017"/>
        <v/>
      </c>
      <c r="BJ8694" t="str">
        <f t="shared" ca="1" si="1018"/>
        <v/>
      </c>
      <c r="BK8694">
        <f t="shared" si="1020"/>
        <v>1900</v>
      </c>
      <c r="BL8694">
        <f t="shared" si="1021"/>
        <v>1900</v>
      </c>
      <c r="BM8694" t="str">
        <f t="shared" si="1019"/>
        <v/>
      </c>
    </row>
    <row r="8695" spans="59:65">
      <c r="BG8695" t="str">
        <f t="shared" ca="1" si="1015"/>
        <v/>
      </c>
      <c r="BH8695" t="str">
        <f t="shared" si="1016"/>
        <v/>
      </c>
      <c r="BI8695" t="str">
        <f t="shared" si="1017"/>
        <v/>
      </c>
      <c r="BJ8695" t="str">
        <f t="shared" ca="1" si="1018"/>
        <v/>
      </c>
      <c r="BK8695">
        <f t="shared" si="1020"/>
        <v>1900</v>
      </c>
      <c r="BL8695">
        <f t="shared" si="1021"/>
        <v>1900</v>
      </c>
      <c r="BM8695" t="str">
        <f t="shared" si="1019"/>
        <v/>
      </c>
    </row>
    <row r="8696" spans="59:65">
      <c r="BG8696" t="str">
        <f t="shared" ca="1" si="1015"/>
        <v/>
      </c>
      <c r="BH8696" t="str">
        <f t="shared" si="1016"/>
        <v/>
      </c>
      <c r="BI8696" t="str">
        <f t="shared" si="1017"/>
        <v/>
      </c>
      <c r="BJ8696" t="str">
        <f t="shared" ca="1" si="1018"/>
        <v/>
      </c>
      <c r="BK8696">
        <f t="shared" si="1020"/>
        <v>1900</v>
      </c>
      <c r="BL8696">
        <f t="shared" si="1021"/>
        <v>1900</v>
      </c>
      <c r="BM8696" t="str">
        <f t="shared" si="1019"/>
        <v/>
      </c>
    </row>
    <row r="8697" spans="59:65">
      <c r="BG8697" t="str">
        <f t="shared" ref="BG8697:BG8760" ca="1" si="1022">IF(A8697="","",DATEDIF(J8697,TODAY(),"y"))</f>
        <v/>
      </c>
      <c r="BH8697" t="str">
        <f t="shared" ref="BH8697:BH8760" si="1023">IF(A8697="","",IF(BG8697&lt;61,"Moins de 61",IF(BG8697&lt;66,"61 à 65",IF(BG8697&lt;71,"66 à 70",IF(BG8697&lt;76,"71 à 75",IF(BG8697&lt;81,"76 à 80",IF(BG8697&lt;86,"81 à 85",IF(BG8697&lt;91,"86 à 90",IF(BG8697&lt;96,"91 à 95",IF(BG8697&lt;101,"96 à 100",IF(BG8697&gt;=101,"101 et plus","")))))))))))</f>
        <v/>
      </c>
      <c r="BI8697" t="str">
        <f t="shared" ref="BI8697:BI8760" si="1024">IF(B8697="","",IF(BG8697&lt;66,"Moins de 66",IF(BG8697&lt;71,"66 à 70",IF(BG8697&lt;76,"71 à 75",IF(BG8697&lt;81,"76 à 80",IF(BG8697&gt;=81,"plus de 80",""))))))</f>
        <v/>
      </c>
      <c r="BJ8697" t="str">
        <f t="shared" ref="BJ8697:BJ8760" ca="1" si="1025">IF(A8697="","",DATEDIF(L8697,TODAY(),"y"))</f>
        <v/>
      </c>
      <c r="BK8697">
        <f t="shared" si="1020"/>
        <v>1900</v>
      </c>
      <c r="BL8697">
        <f t="shared" si="1021"/>
        <v>1900</v>
      </c>
      <c r="BM8697" t="str">
        <f t="shared" si="1019"/>
        <v/>
      </c>
    </row>
    <row r="8698" spans="59:65">
      <c r="BG8698" t="str">
        <f t="shared" ca="1" si="1022"/>
        <v/>
      </c>
      <c r="BH8698" t="str">
        <f t="shared" si="1023"/>
        <v/>
      </c>
      <c r="BI8698" t="str">
        <f t="shared" si="1024"/>
        <v/>
      </c>
      <c r="BJ8698" t="str">
        <f t="shared" ca="1" si="1025"/>
        <v/>
      </c>
      <c r="BK8698">
        <f t="shared" si="1020"/>
        <v>1900</v>
      </c>
      <c r="BL8698">
        <f t="shared" si="1021"/>
        <v>1900</v>
      </c>
      <c r="BM8698" t="str">
        <f t="shared" si="1019"/>
        <v/>
      </c>
    </row>
    <row r="8699" spans="59:65">
      <c r="BG8699" t="str">
        <f t="shared" ca="1" si="1022"/>
        <v/>
      </c>
      <c r="BH8699" t="str">
        <f t="shared" si="1023"/>
        <v/>
      </c>
      <c r="BI8699" t="str">
        <f t="shared" si="1024"/>
        <v/>
      </c>
      <c r="BJ8699" t="str">
        <f t="shared" ca="1" si="1025"/>
        <v/>
      </c>
      <c r="BK8699">
        <f t="shared" si="1020"/>
        <v>1900</v>
      </c>
      <c r="BL8699">
        <f t="shared" si="1021"/>
        <v>1900</v>
      </c>
      <c r="BM8699" t="str">
        <f t="shared" si="1019"/>
        <v/>
      </c>
    </row>
    <row r="8700" spans="59:65">
      <c r="BG8700" t="str">
        <f t="shared" ca="1" si="1022"/>
        <v/>
      </c>
      <c r="BH8700" t="str">
        <f t="shared" si="1023"/>
        <v/>
      </c>
      <c r="BI8700" t="str">
        <f t="shared" si="1024"/>
        <v/>
      </c>
      <c r="BJ8700" t="str">
        <f t="shared" ca="1" si="1025"/>
        <v/>
      </c>
      <c r="BK8700">
        <f t="shared" si="1020"/>
        <v>1900</v>
      </c>
      <c r="BL8700">
        <f t="shared" si="1021"/>
        <v>1900</v>
      </c>
      <c r="BM8700" t="str">
        <f t="shared" si="1019"/>
        <v/>
      </c>
    </row>
    <row r="8701" spans="59:65">
      <c r="BG8701" t="str">
        <f t="shared" ca="1" si="1022"/>
        <v/>
      </c>
      <c r="BH8701" t="str">
        <f t="shared" si="1023"/>
        <v/>
      </c>
      <c r="BI8701" t="str">
        <f t="shared" si="1024"/>
        <v/>
      </c>
      <c r="BJ8701" t="str">
        <f t="shared" ca="1" si="1025"/>
        <v/>
      </c>
      <c r="BK8701">
        <f t="shared" si="1020"/>
        <v>1900</v>
      </c>
      <c r="BL8701">
        <f t="shared" si="1021"/>
        <v>1900</v>
      </c>
      <c r="BM8701" t="str">
        <f t="shared" si="1019"/>
        <v/>
      </c>
    </row>
    <row r="8702" spans="59:65">
      <c r="BG8702" t="str">
        <f t="shared" ca="1" si="1022"/>
        <v/>
      </c>
      <c r="BH8702" t="str">
        <f t="shared" si="1023"/>
        <v/>
      </c>
      <c r="BI8702" t="str">
        <f t="shared" si="1024"/>
        <v/>
      </c>
      <c r="BJ8702" t="str">
        <f t="shared" ca="1" si="1025"/>
        <v/>
      </c>
      <c r="BK8702">
        <f t="shared" si="1020"/>
        <v>1900</v>
      </c>
      <c r="BL8702">
        <f t="shared" si="1021"/>
        <v>1900</v>
      </c>
      <c r="BM8702" t="str">
        <f t="shared" si="1019"/>
        <v/>
      </c>
    </row>
    <row r="8703" spans="59:65">
      <c r="BG8703" t="str">
        <f t="shared" ca="1" si="1022"/>
        <v/>
      </c>
      <c r="BH8703" t="str">
        <f t="shared" si="1023"/>
        <v/>
      </c>
      <c r="BI8703" t="str">
        <f t="shared" si="1024"/>
        <v/>
      </c>
      <c r="BJ8703" t="str">
        <f t="shared" ca="1" si="1025"/>
        <v/>
      </c>
      <c r="BK8703">
        <f t="shared" si="1020"/>
        <v>1900</v>
      </c>
      <c r="BL8703">
        <f t="shared" si="1021"/>
        <v>1900</v>
      </c>
      <c r="BM8703" t="str">
        <f t="shared" si="1019"/>
        <v/>
      </c>
    </row>
    <row r="8704" spans="59:65">
      <c r="BG8704" t="str">
        <f t="shared" ca="1" si="1022"/>
        <v/>
      </c>
      <c r="BH8704" t="str">
        <f t="shared" si="1023"/>
        <v/>
      </c>
      <c r="BI8704" t="str">
        <f t="shared" si="1024"/>
        <v/>
      </c>
      <c r="BJ8704" t="str">
        <f t="shared" ca="1" si="1025"/>
        <v/>
      </c>
      <c r="BK8704">
        <f t="shared" si="1020"/>
        <v>1900</v>
      </c>
      <c r="BL8704">
        <f t="shared" si="1021"/>
        <v>1900</v>
      </c>
      <c r="BM8704" t="str">
        <f t="shared" si="1019"/>
        <v/>
      </c>
    </row>
    <row r="8705" spans="59:65">
      <c r="BG8705" t="str">
        <f t="shared" ca="1" si="1022"/>
        <v/>
      </c>
      <c r="BH8705" t="str">
        <f t="shared" si="1023"/>
        <v/>
      </c>
      <c r="BI8705" t="str">
        <f t="shared" si="1024"/>
        <v/>
      </c>
      <c r="BJ8705" t="str">
        <f t="shared" ca="1" si="1025"/>
        <v/>
      </c>
      <c r="BK8705">
        <f t="shared" si="1020"/>
        <v>1900</v>
      </c>
      <c r="BL8705">
        <f t="shared" si="1021"/>
        <v>1900</v>
      </c>
      <c r="BM8705" t="str">
        <f t="shared" si="1019"/>
        <v/>
      </c>
    </row>
    <row r="8706" spans="59:65">
      <c r="BG8706" t="str">
        <f t="shared" ca="1" si="1022"/>
        <v/>
      </c>
      <c r="BH8706" t="str">
        <f t="shared" si="1023"/>
        <v/>
      </c>
      <c r="BI8706" t="str">
        <f t="shared" si="1024"/>
        <v/>
      </c>
      <c r="BJ8706" t="str">
        <f t="shared" ca="1" si="1025"/>
        <v/>
      </c>
      <c r="BK8706">
        <f t="shared" si="1020"/>
        <v>1900</v>
      </c>
      <c r="BL8706">
        <f t="shared" si="1021"/>
        <v>1900</v>
      </c>
      <c r="BM8706" t="str">
        <f t="shared" ref="BM8706:BM8769" si="1026">IF(A8706="","",IF(O8706="Adhérent",BG8706,""))</f>
        <v/>
      </c>
    </row>
    <row r="8707" spans="59:65">
      <c r="BG8707" t="str">
        <f t="shared" ca="1" si="1022"/>
        <v/>
      </c>
      <c r="BH8707" t="str">
        <f t="shared" si="1023"/>
        <v/>
      </c>
      <c r="BI8707" t="str">
        <f t="shared" si="1024"/>
        <v/>
      </c>
      <c r="BJ8707" t="str">
        <f t="shared" ca="1" si="1025"/>
        <v/>
      </c>
      <c r="BK8707">
        <f t="shared" ref="BK8707:BK8770" si="1027">YEAR(L8707)</f>
        <v>1900</v>
      </c>
      <c r="BL8707">
        <f t="shared" ref="BL8707:BL8770" si="1028">YEAR(E8707)</f>
        <v>1900</v>
      </c>
      <c r="BM8707" t="str">
        <f t="shared" si="1026"/>
        <v/>
      </c>
    </row>
    <row r="8708" spans="59:65">
      <c r="BG8708" t="str">
        <f t="shared" ca="1" si="1022"/>
        <v/>
      </c>
      <c r="BH8708" t="str">
        <f t="shared" si="1023"/>
        <v/>
      </c>
      <c r="BI8708" t="str">
        <f t="shared" si="1024"/>
        <v/>
      </c>
      <c r="BJ8708" t="str">
        <f t="shared" ca="1" si="1025"/>
        <v/>
      </c>
      <c r="BK8708">
        <f t="shared" si="1027"/>
        <v>1900</v>
      </c>
      <c r="BL8708">
        <f t="shared" si="1028"/>
        <v>1900</v>
      </c>
      <c r="BM8708" t="str">
        <f t="shared" si="1026"/>
        <v/>
      </c>
    </row>
    <row r="8709" spans="59:65">
      <c r="BG8709" t="str">
        <f t="shared" ca="1" si="1022"/>
        <v/>
      </c>
      <c r="BH8709" t="str">
        <f t="shared" si="1023"/>
        <v/>
      </c>
      <c r="BI8709" t="str">
        <f t="shared" si="1024"/>
        <v/>
      </c>
      <c r="BJ8709" t="str">
        <f t="shared" ca="1" si="1025"/>
        <v/>
      </c>
      <c r="BK8709">
        <f t="shared" si="1027"/>
        <v>1900</v>
      </c>
      <c r="BL8709">
        <f t="shared" si="1028"/>
        <v>1900</v>
      </c>
      <c r="BM8709" t="str">
        <f t="shared" si="1026"/>
        <v/>
      </c>
    </row>
    <row r="8710" spans="59:65">
      <c r="BG8710" t="str">
        <f t="shared" ca="1" si="1022"/>
        <v/>
      </c>
      <c r="BH8710" t="str">
        <f t="shared" si="1023"/>
        <v/>
      </c>
      <c r="BI8710" t="str">
        <f t="shared" si="1024"/>
        <v/>
      </c>
      <c r="BJ8710" t="str">
        <f t="shared" ca="1" si="1025"/>
        <v/>
      </c>
      <c r="BK8710">
        <f t="shared" si="1027"/>
        <v>1900</v>
      </c>
      <c r="BL8710">
        <f t="shared" si="1028"/>
        <v>1900</v>
      </c>
      <c r="BM8710" t="str">
        <f t="shared" si="1026"/>
        <v/>
      </c>
    </row>
    <row r="8711" spans="59:65">
      <c r="BG8711" t="str">
        <f t="shared" ca="1" si="1022"/>
        <v/>
      </c>
      <c r="BH8711" t="str">
        <f t="shared" si="1023"/>
        <v/>
      </c>
      <c r="BI8711" t="str">
        <f t="shared" si="1024"/>
        <v/>
      </c>
      <c r="BJ8711" t="str">
        <f t="shared" ca="1" si="1025"/>
        <v/>
      </c>
      <c r="BK8711">
        <f t="shared" si="1027"/>
        <v>1900</v>
      </c>
      <c r="BL8711">
        <f t="shared" si="1028"/>
        <v>1900</v>
      </c>
      <c r="BM8711" t="str">
        <f t="shared" si="1026"/>
        <v/>
      </c>
    </row>
    <row r="8712" spans="59:65">
      <c r="BG8712" t="str">
        <f t="shared" ca="1" si="1022"/>
        <v/>
      </c>
      <c r="BH8712" t="str">
        <f t="shared" si="1023"/>
        <v/>
      </c>
      <c r="BI8712" t="str">
        <f t="shared" si="1024"/>
        <v/>
      </c>
      <c r="BJ8712" t="str">
        <f t="shared" ca="1" si="1025"/>
        <v/>
      </c>
      <c r="BK8712">
        <f t="shared" si="1027"/>
        <v>1900</v>
      </c>
      <c r="BL8712">
        <f t="shared" si="1028"/>
        <v>1900</v>
      </c>
      <c r="BM8712" t="str">
        <f t="shared" si="1026"/>
        <v/>
      </c>
    </row>
    <row r="8713" spans="59:65">
      <c r="BG8713" t="str">
        <f t="shared" ca="1" si="1022"/>
        <v/>
      </c>
      <c r="BH8713" t="str">
        <f t="shared" si="1023"/>
        <v/>
      </c>
      <c r="BI8713" t="str">
        <f t="shared" si="1024"/>
        <v/>
      </c>
      <c r="BJ8713" t="str">
        <f t="shared" ca="1" si="1025"/>
        <v/>
      </c>
      <c r="BK8713">
        <f t="shared" si="1027"/>
        <v>1900</v>
      </c>
      <c r="BL8713">
        <f t="shared" si="1028"/>
        <v>1900</v>
      </c>
      <c r="BM8713" t="str">
        <f t="shared" si="1026"/>
        <v/>
      </c>
    </row>
    <row r="8714" spans="59:65">
      <c r="BG8714" t="str">
        <f t="shared" ca="1" si="1022"/>
        <v/>
      </c>
      <c r="BH8714" t="str">
        <f t="shared" si="1023"/>
        <v/>
      </c>
      <c r="BI8714" t="str">
        <f t="shared" si="1024"/>
        <v/>
      </c>
      <c r="BJ8714" t="str">
        <f t="shared" ca="1" si="1025"/>
        <v/>
      </c>
      <c r="BK8714">
        <f t="shared" si="1027"/>
        <v>1900</v>
      </c>
      <c r="BL8714">
        <f t="shared" si="1028"/>
        <v>1900</v>
      </c>
      <c r="BM8714" t="str">
        <f t="shared" si="1026"/>
        <v/>
      </c>
    </row>
    <row r="8715" spans="59:65">
      <c r="BG8715" t="str">
        <f t="shared" ca="1" si="1022"/>
        <v/>
      </c>
      <c r="BH8715" t="str">
        <f t="shared" si="1023"/>
        <v/>
      </c>
      <c r="BI8715" t="str">
        <f t="shared" si="1024"/>
        <v/>
      </c>
      <c r="BJ8715" t="str">
        <f t="shared" ca="1" si="1025"/>
        <v/>
      </c>
      <c r="BK8715">
        <f t="shared" si="1027"/>
        <v>1900</v>
      </c>
      <c r="BL8715">
        <f t="shared" si="1028"/>
        <v>1900</v>
      </c>
      <c r="BM8715" t="str">
        <f t="shared" si="1026"/>
        <v/>
      </c>
    </row>
    <row r="8716" spans="59:65">
      <c r="BG8716" t="str">
        <f t="shared" ca="1" si="1022"/>
        <v/>
      </c>
      <c r="BH8716" t="str">
        <f t="shared" si="1023"/>
        <v/>
      </c>
      <c r="BI8716" t="str">
        <f t="shared" si="1024"/>
        <v/>
      </c>
      <c r="BJ8716" t="str">
        <f t="shared" ca="1" si="1025"/>
        <v/>
      </c>
      <c r="BK8716">
        <f t="shared" si="1027"/>
        <v>1900</v>
      </c>
      <c r="BL8716">
        <f t="shared" si="1028"/>
        <v>1900</v>
      </c>
      <c r="BM8716" t="str">
        <f t="shared" si="1026"/>
        <v/>
      </c>
    </row>
    <row r="8717" spans="59:65">
      <c r="BG8717" t="str">
        <f t="shared" ca="1" si="1022"/>
        <v/>
      </c>
      <c r="BH8717" t="str">
        <f t="shared" si="1023"/>
        <v/>
      </c>
      <c r="BI8717" t="str">
        <f t="shared" si="1024"/>
        <v/>
      </c>
      <c r="BJ8717" t="str">
        <f t="shared" ca="1" si="1025"/>
        <v/>
      </c>
      <c r="BK8717">
        <f t="shared" si="1027"/>
        <v>1900</v>
      </c>
      <c r="BL8717">
        <f t="shared" si="1028"/>
        <v>1900</v>
      </c>
      <c r="BM8717" t="str">
        <f t="shared" si="1026"/>
        <v/>
      </c>
    </row>
    <row r="8718" spans="59:65">
      <c r="BG8718" t="str">
        <f t="shared" ca="1" si="1022"/>
        <v/>
      </c>
      <c r="BH8718" t="str">
        <f t="shared" si="1023"/>
        <v/>
      </c>
      <c r="BI8718" t="str">
        <f t="shared" si="1024"/>
        <v/>
      </c>
      <c r="BJ8718" t="str">
        <f t="shared" ca="1" si="1025"/>
        <v/>
      </c>
      <c r="BK8718">
        <f t="shared" si="1027"/>
        <v>1900</v>
      </c>
      <c r="BL8718">
        <f t="shared" si="1028"/>
        <v>1900</v>
      </c>
      <c r="BM8718" t="str">
        <f t="shared" si="1026"/>
        <v/>
      </c>
    </row>
    <row r="8719" spans="59:65">
      <c r="BG8719" t="str">
        <f t="shared" ca="1" si="1022"/>
        <v/>
      </c>
      <c r="BH8719" t="str">
        <f t="shared" si="1023"/>
        <v/>
      </c>
      <c r="BI8719" t="str">
        <f t="shared" si="1024"/>
        <v/>
      </c>
      <c r="BJ8719" t="str">
        <f t="shared" ca="1" si="1025"/>
        <v/>
      </c>
      <c r="BK8719">
        <f t="shared" si="1027"/>
        <v>1900</v>
      </c>
      <c r="BL8719">
        <f t="shared" si="1028"/>
        <v>1900</v>
      </c>
      <c r="BM8719" t="str">
        <f t="shared" si="1026"/>
        <v/>
      </c>
    </row>
    <row r="8720" spans="59:65">
      <c r="BG8720" t="str">
        <f t="shared" ca="1" si="1022"/>
        <v/>
      </c>
      <c r="BH8720" t="str">
        <f t="shared" si="1023"/>
        <v/>
      </c>
      <c r="BI8720" t="str">
        <f t="shared" si="1024"/>
        <v/>
      </c>
      <c r="BJ8720" t="str">
        <f t="shared" ca="1" si="1025"/>
        <v/>
      </c>
      <c r="BK8720">
        <f t="shared" si="1027"/>
        <v>1900</v>
      </c>
      <c r="BL8720">
        <f t="shared" si="1028"/>
        <v>1900</v>
      </c>
      <c r="BM8720" t="str">
        <f t="shared" si="1026"/>
        <v/>
      </c>
    </row>
    <row r="8721" spans="59:65">
      <c r="BG8721" t="str">
        <f t="shared" ca="1" si="1022"/>
        <v/>
      </c>
      <c r="BH8721" t="str">
        <f t="shared" si="1023"/>
        <v/>
      </c>
      <c r="BI8721" t="str">
        <f t="shared" si="1024"/>
        <v/>
      </c>
      <c r="BJ8721" t="str">
        <f t="shared" ca="1" si="1025"/>
        <v/>
      </c>
      <c r="BK8721">
        <f t="shared" si="1027"/>
        <v>1900</v>
      </c>
      <c r="BL8721">
        <f t="shared" si="1028"/>
        <v>1900</v>
      </c>
      <c r="BM8721" t="str">
        <f t="shared" si="1026"/>
        <v/>
      </c>
    </row>
    <row r="8722" spans="59:65">
      <c r="BG8722" t="str">
        <f t="shared" ca="1" si="1022"/>
        <v/>
      </c>
      <c r="BH8722" t="str">
        <f t="shared" si="1023"/>
        <v/>
      </c>
      <c r="BI8722" t="str">
        <f t="shared" si="1024"/>
        <v/>
      </c>
      <c r="BJ8722" t="str">
        <f t="shared" ca="1" si="1025"/>
        <v/>
      </c>
      <c r="BK8722">
        <f t="shared" si="1027"/>
        <v>1900</v>
      </c>
      <c r="BL8722">
        <f t="shared" si="1028"/>
        <v>1900</v>
      </c>
      <c r="BM8722" t="str">
        <f t="shared" si="1026"/>
        <v/>
      </c>
    </row>
    <row r="8723" spans="59:65">
      <c r="BG8723" t="str">
        <f t="shared" ca="1" si="1022"/>
        <v/>
      </c>
      <c r="BH8723" t="str">
        <f t="shared" si="1023"/>
        <v/>
      </c>
      <c r="BI8723" t="str">
        <f t="shared" si="1024"/>
        <v/>
      </c>
      <c r="BJ8723" t="str">
        <f t="shared" ca="1" si="1025"/>
        <v/>
      </c>
      <c r="BK8723">
        <f t="shared" si="1027"/>
        <v>1900</v>
      </c>
      <c r="BL8723">
        <f t="shared" si="1028"/>
        <v>1900</v>
      </c>
      <c r="BM8723" t="str">
        <f t="shared" si="1026"/>
        <v/>
      </c>
    </row>
    <row r="8724" spans="59:65">
      <c r="BG8724" t="str">
        <f t="shared" ca="1" si="1022"/>
        <v/>
      </c>
      <c r="BH8724" t="str">
        <f t="shared" si="1023"/>
        <v/>
      </c>
      <c r="BI8724" t="str">
        <f t="shared" si="1024"/>
        <v/>
      </c>
      <c r="BJ8724" t="str">
        <f t="shared" ca="1" si="1025"/>
        <v/>
      </c>
      <c r="BK8724">
        <f t="shared" si="1027"/>
        <v>1900</v>
      </c>
      <c r="BL8724">
        <f t="shared" si="1028"/>
        <v>1900</v>
      </c>
      <c r="BM8724" t="str">
        <f t="shared" si="1026"/>
        <v/>
      </c>
    </row>
    <row r="8725" spans="59:65">
      <c r="BG8725" t="str">
        <f t="shared" ca="1" si="1022"/>
        <v/>
      </c>
      <c r="BH8725" t="str">
        <f t="shared" si="1023"/>
        <v/>
      </c>
      <c r="BI8725" t="str">
        <f t="shared" si="1024"/>
        <v/>
      </c>
      <c r="BJ8725" t="str">
        <f t="shared" ca="1" si="1025"/>
        <v/>
      </c>
      <c r="BK8725">
        <f t="shared" si="1027"/>
        <v>1900</v>
      </c>
      <c r="BL8725">
        <f t="shared" si="1028"/>
        <v>1900</v>
      </c>
      <c r="BM8725" t="str">
        <f t="shared" si="1026"/>
        <v/>
      </c>
    </row>
    <row r="8726" spans="59:65">
      <c r="BG8726" t="str">
        <f t="shared" ca="1" si="1022"/>
        <v/>
      </c>
      <c r="BH8726" t="str">
        <f t="shared" si="1023"/>
        <v/>
      </c>
      <c r="BI8726" t="str">
        <f t="shared" si="1024"/>
        <v/>
      </c>
      <c r="BJ8726" t="str">
        <f t="shared" ca="1" si="1025"/>
        <v/>
      </c>
      <c r="BK8726">
        <f t="shared" si="1027"/>
        <v>1900</v>
      </c>
      <c r="BL8726">
        <f t="shared" si="1028"/>
        <v>1900</v>
      </c>
      <c r="BM8726" t="str">
        <f t="shared" si="1026"/>
        <v/>
      </c>
    </row>
    <row r="8727" spans="59:65">
      <c r="BG8727" t="str">
        <f t="shared" ca="1" si="1022"/>
        <v/>
      </c>
      <c r="BH8727" t="str">
        <f t="shared" si="1023"/>
        <v/>
      </c>
      <c r="BI8727" t="str">
        <f t="shared" si="1024"/>
        <v/>
      </c>
      <c r="BJ8727" t="str">
        <f t="shared" ca="1" si="1025"/>
        <v/>
      </c>
      <c r="BK8727">
        <f t="shared" si="1027"/>
        <v>1900</v>
      </c>
      <c r="BL8727">
        <f t="shared" si="1028"/>
        <v>1900</v>
      </c>
      <c r="BM8727" t="str">
        <f t="shared" si="1026"/>
        <v/>
      </c>
    </row>
    <row r="8728" spans="59:65">
      <c r="BG8728" t="str">
        <f t="shared" ca="1" si="1022"/>
        <v/>
      </c>
      <c r="BH8728" t="str">
        <f t="shared" si="1023"/>
        <v/>
      </c>
      <c r="BI8728" t="str">
        <f t="shared" si="1024"/>
        <v/>
      </c>
      <c r="BJ8728" t="str">
        <f t="shared" ca="1" si="1025"/>
        <v/>
      </c>
      <c r="BK8728">
        <f t="shared" si="1027"/>
        <v>1900</v>
      </c>
      <c r="BL8728">
        <f t="shared" si="1028"/>
        <v>1900</v>
      </c>
      <c r="BM8728" t="str">
        <f t="shared" si="1026"/>
        <v/>
      </c>
    </row>
    <row r="8729" spans="59:65">
      <c r="BG8729" t="str">
        <f t="shared" ca="1" si="1022"/>
        <v/>
      </c>
      <c r="BH8729" t="str">
        <f t="shared" si="1023"/>
        <v/>
      </c>
      <c r="BI8729" t="str">
        <f t="shared" si="1024"/>
        <v/>
      </c>
      <c r="BJ8729" t="str">
        <f t="shared" ca="1" si="1025"/>
        <v/>
      </c>
      <c r="BK8729">
        <f t="shared" si="1027"/>
        <v>1900</v>
      </c>
      <c r="BL8729">
        <f t="shared" si="1028"/>
        <v>1900</v>
      </c>
      <c r="BM8729" t="str">
        <f t="shared" si="1026"/>
        <v/>
      </c>
    </row>
    <row r="8730" spans="59:65">
      <c r="BG8730" t="str">
        <f t="shared" ca="1" si="1022"/>
        <v/>
      </c>
      <c r="BH8730" t="str">
        <f t="shared" si="1023"/>
        <v/>
      </c>
      <c r="BI8730" t="str">
        <f t="shared" si="1024"/>
        <v/>
      </c>
      <c r="BJ8730" t="str">
        <f t="shared" ca="1" si="1025"/>
        <v/>
      </c>
      <c r="BK8730">
        <f t="shared" si="1027"/>
        <v>1900</v>
      </c>
      <c r="BL8730">
        <f t="shared" si="1028"/>
        <v>1900</v>
      </c>
      <c r="BM8730" t="str">
        <f t="shared" si="1026"/>
        <v/>
      </c>
    </row>
    <row r="8731" spans="59:65">
      <c r="BG8731" t="str">
        <f t="shared" ca="1" si="1022"/>
        <v/>
      </c>
      <c r="BH8731" t="str">
        <f t="shared" si="1023"/>
        <v/>
      </c>
      <c r="BI8731" t="str">
        <f t="shared" si="1024"/>
        <v/>
      </c>
      <c r="BJ8731" t="str">
        <f t="shared" ca="1" si="1025"/>
        <v/>
      </c>
      <c r="BK8731">
        <f t="shared" si="1027"/>
        <v>1900</v>
      </c>
      <c r="BL8731">
        <f t="shared" si="1028"/>
        <v>1900</v>
      </c>
      <c r="BM8731" t="str">
        <f t="shared" si="1026"/>
        <v/>
      </c>
    </row>
    <row r="8732" spans="59:65">
      <c r="BG8732" t="str">
        <f t="shared" ca="1" si="1022"/>
        <v/>
      </c>
      <c r="BH8732" t="str">
        <f t="shared" si="1023"/>
        <v/>
      </c>
      <c r="BI8732" t="str">
        <f t="shared" si="1024"/>
        <v/>
      </c>
      <c r="BJ8732" t="str">
        <f t="shared" ca="1" si="1025"/>
        <v/>
      </c>
      <c r="BK8732">
        <f t="shared" si="1027"/>
        <v>1900</v>
      </c>
      <c r="BL8732">
        <f t="shared" si="1028"/>
        <v>1900</v>
      </c>
      <c r="BM8732" t="str">
        <f t="shared" si="1026"/>
        <v/>
      </c>
    </row>
    <row r="8733" spans="59:65">
      <c r="BG8733" t="str">
        <f t="shared" ca="1" si="1022"/>
        <v/>
      </c>
      <c r="BH8733" t="str">
        <f t="shared" si="1023"/>
        <v/>
      </c>
      <c r="BI8733" t="str">
        <f t="shared" si="1024"/>
        <v/>
      </c>
      <c r="BJ8733" t="str">
        <f t="shared" ca="1" si="1025"/>
        <v/>
      </c>
      <c r="BK8733">
        <f t="shared" si="1027"/>
        <v>1900</v>
      </c>
      <c r="BL8733">
        <f t="shared" si="1028"/>
        <v>1900</v>
      </c>
      <c r="BM8733" t="str">
        <f t="shared" si="1026"/>
        <v/>
      </c>
    </row>
    <row r="8734" spans="59:65">
      <c r="BG8734" t="str">
        <f t="shared" ca="1" si="1022"/>
        <v/>
      </c>
      <c r="BH8734" t="str">
        <f t="shared" si="1023"/>
        <v/>
      </c>
      <c r="BI8734" t="str">
        <f t="shared" si="1024"/>
        <v/>
      </c>
      <c r="BJ8734" t="str">
        <f t="shared" ca="1" si="1025"/>
        <v/>
      </c>
      <c r="BK8734">
        <f t="shared" si="1027"/>
        <v>1900</v>
      </c>
      <c r="BL8734">
        <f t="shared" si="1028"/>
        <v>1900</v>
      </c>
      <c r="BM8734" t="str">
        <f t="shared" si="1026"/>
        <v/>
      </c>
    </row>
    <row r="8735" spans="59:65">
      <c r="BG8735" t="str">
        <f t="shared" ca="1" si="1022"/>
        <v/>
      </c>
      <c r="BH8735" t="str">
        <f t="shared" si="1023"/>
        <v/>
      </c>
      <c r="BI8735" t="str">
        <f t="shared" si="1024"/>
        <v/>
      </c>
      <c r="BJ8735" t="str">
        <f t="shared" ca="1" si="1025"/>
        <v/>
      </c>
      <c r="BK8735">
        <f t="shared" si="1027"/>
        <v>1900</v>
      </c>
      <c r="BL8735">
        <f t="shared" si="1028"/>
        <v>1900</v>
      </c>
      <c r="BM8735" t="str">
        <f t="shared" si="1026"/>
        <v/>
      </c>
    </row>
    <row r="8736" spans="59:65">
      <c r="BG8736" t="str">
        <f t="shared" ca="1" si="1022"/>
        <v/>
      </c>
      <c r="BH8736" t="str">
        <f t="shared" si="1023"/>
        <v/>
      </c>
      <c r="BI8736" t="str">
        <f t="shared" si="1024"/>
        <v/>
      </c>
      <c r="BJ8736" t="str">
        <f t="shared" ca="1" si="1025"/>
        <v/>
      </c>
      <c r="BK8736">
        <f t="shared" si="1027"/>
        <v>1900</v>
      </c>
      <c r="BL8736">
        <f t="shared" si="1028"/>
        <v>1900</v>
      </c>
      <c r="BM8736" t="str">
        <f t="shared" si="1026"/>
        <v/>
      </c>
    </row>
    <row r="8737" spans="59:65">
      <c r="BG8737" t="str">
        <f t="shared" ca="1" si="1022"/>
        <v/>
      </c>
      <c r="BH8737" t="str">
        <f t="shared" si="1023"/>
        <v/>
      </c>
      <c r="BI8737" t="str">
        <f t="shared" si="1024"/>
        <v/>
      </c>
      <c r="BJ8737" t="str">
        <f t="shared" ca="1" si="1025"/>
        <v/>
      </c>
      <c r="BK8737">
        <f t="shared" si="1027"/>
        <v>1900</v>
      </c>
      <c r="BL8737">
        <f t="shared" si="1028"/>
        <v>1900</v>
      </c>
      <c r="BM8737" t="str">
        <f t="shared" si="1026"/>
        <v/>
      </c>
    </row>
    <row r="8738" spans="59:65">
      <c r="BG8738" t="str">
        <f t="shared" ca="1" si="1022"/>
        <v/>
      </c>
      <c r="BH8738" t="str">
        <f t="shared" si="1023"/>
        <v/>
      </c>
      <c r="BI8738" t="str">
        <f t="shared" si="1024"/>
        <v/>
      </c>
      <c r="BJ8738" t="str">
        <f t="shared" ca="1" si="1025"/>
        <v/>
      </c>
      <c r="BK8738">
        <f t="shared" si="1027"/>
        <v>1900</v>
      </c>
      <c r="BL8738">
        <f t="shared" si="1028"/>
        <v>1900</v>
      </c>
      <c r="BM8738" t="str">
        <f t="shared" si="1026"/>
        <v/>
      </c>
    </row>
    <row r="8739" spans="59:65">
      <c r="BG8739" t="str">
        <f t="shared" ca="1" si="1022"/>
        <v/>
      </c>
      <c r="BH8739" t="str">
        <f t="shared" si="1023"/>
        <v/>
      </c>
      <c r="BI8739" t="str">
        <f t="shared" si="1024"/>
        <v/>
      </c>
      <c r="BJ8739" t="str">
        <f t="shared" ca="1" si="1025"/>
        <v/>
      </c>
      <c r="BK8739">
        <f t="shared" si="1027"/>
        <v>1900</v>
      </c>
      <c r="BL8739">
        <f t="shared" si="1028"/>
        <v>1900</v>
      </c>
      <c r="BM8739" t="str">
        <f t="shared" si="1026"/>
        <v/>
      </c>
    </row>
    <row r="8740" spans="59:65">
      <c r="BG8740" t="str">
        <f t="shared" ca="1" si="1022"/>
        <v/>
      </c>
      <c r="BH8740" t="str">
        <f t="shared" si="1023"/>
        <v/>
      </c>
      <c r="BI8740" t="str">
        <f t="shared" si="1024"/>
        <v/>
      </c>
      <c r="BJ8740" t="str">
        <f t="shared" ca="1" si="1025"/>
        <v/>
      </c>
      <c r="BK8740">
        <f t="shared" si="1027"/>
        <v>1900</v>
      </c>
      <c r="BL8740">
        <f t="shared" si="1028"/>
        <v>1900</v>
      </c>
      <c r="BM8740" t="str">
        <f t="shared" si="1026"/>
        <v/>
      </c>
    </row>
    <row r="8741" spans="59:65">
      <c r="BG8741" t="str">
        <f t="shared" ca="1" si="1022"/>
        <v/>
      </c>
      <c r="BH8741" t="str">
        <f t="shared" si="1023"/>
        <v/>
      </c>
      <c r="BI8741" t="str">
        <f t="shared" si="1024"/>
        <v/>
      </c>
      <c r="BJ8741" t="str">
        <f t="shared" ca="1" si="1025"/>
        <v/>
      </c>
      <c r="BK8741">
        <f t="shared" si="1027"/>
        <v>1900</v>
      </c>
      <c r="BL8741">
        <f t="shared" si="1028"/>
        <v>1900</v>
      </c>
      <c r="BM8741" t="str">
        <f t="shared" si="1026"/>
        <v/>
      </c>
    </row>
    <row r="8742" spans="59:65">
      <c r="BG8742" t="str">
        <f t="shared" ca="1" si="1022"/>
        <v/>
      </c>
      <c r="BH8742" t="str">
        <f t="shared" si="1023"/>
        <v/>
      </c>
      <c r="BI8742" t="str">
        <f t="shared" si="1024"/>
        <v/>
      </c>
      <c r="BJ8742" t="str">
        <f t="shared" ca="1" si="1025"/>
        <v/>
      </c>
      <c r="BK8742">
        <f t="shared" si="1027"/>
        <v>1900</v>
      </c>
      <c r="BL8742">
        <f t="shared" si="1028"/>
        <v>1900</v>
      </c>
      <c r="BM8742" t="str">
        <f t="shared" si="1026"/>
        <v/>
      </c>
    </row>
    <row r="8743" spans="59:65">
      <c r="BG8743" t="str">
        <f t="shared" ca="1" si="1022"/>
        <v/>
      </c>
      <c r="BH8743" t="str">
        <f t="shared" si="1023"/>
        <v/>
      </c>
      <c r="BI8743" t="str">
        <f t="shared" si="1024"/>
        <v/>
      </c>
      <c r="BJ8743" t="str">
        <f t="shared" ca="1" si="1025"/>
        <v/>
      </c>
      <c r="BK8743">
        <f t="shared" si="1027"/>
        <v>1900</v>
      </c>
      <c r="BL8743">
        <f t="shared" si="1028"/>
        <v>1900</v>
      </c>
      <c r="BM8743" t="str">
        <f t="shared" si="1026"/>
        <v/>
      </c>
    </row>
    <row r="8744" spans="59:65">
      <c r="BG8744" t="str">
        <f t="shared" ca="1" si="1022"/>
        <v/>
      </c>
      <c r="BH8744" t="str">
        <f t="shared" si="1023"/>
        <v/>
      </c>
      <c r="BI8744" t="str">
        <f t="shared" si="1024"/>
        <v/>
      </c>
      <c r="BJ8744" t="str">
        <f t="shared" ca="1" si="1025"/>
        <v/>
      </c>
      <c r="BK8744">
        <f t="shared" si="1027"/>
        <v>1900</v>
      </c>
      <c r="BL8744">
        <f t="shared" si="1028"/>
        <v>1900</v>
      </c>
      <c r="BM8744" t="str">
        <f t="shared" si="1026"/>
        <v/>
      </c>
    </row>
    <row r="8745" spans="59:65">
      <c r="BG8745" t="str">
        <f t="shared" ca="1" si="1022"/>
        <v/>
      </c>
      <c r="BH8745" t="str">
        <f t="shared" si="1023"/>
        <v/>
      </c>
      <c r="BI8745" t="str">
        <f t="shared" si="1024"/>
        <v/>
      </c>
      <c r="BJ8745" t="str">
        <f t="shared" ca="1" si="1025"/>
        <v/>
      </c>
      <c r="BK8745">
        <f t="shared" si="1027"/>
        <v>1900</v>
      </c>
      <c r="BL8745">
        <f t="shared" si="1028"/>
        <v>1900</v>
      </c>
      <c r="BM8745" t="str">
        <f t="shared" si="1026"/>
        <v/>
      </c>
    </row>
    <row r="8746" spans="59:65">
      <c r="BG8746" t="str">
        <f t="shared" ca="1" si="1022"/>
        <v/>
      </c>
      <c r="BH8746" t="str">
        <f t="shared" si="1023"/>
        <v/>
      </c>
      <c r="BI8746" t="str">
        <f t="shared" si="1024"/>
        <v/>
      </c>
      <c r="BJ8746" t="str">
        <f t="shared" ca="1" si="1025"/>
        <v/>
      </c>
      <c r="BK8746">
        <f t="shared" si="1027"/>
        <v>1900</v>
      </c>
      <c r="BL8746">
        <f t="shared" si="1028"/>
        <v>1900</v>
      </c>
      <c r="BM8746" t="str">
        <f t="shared" si="1026"/>
        <v/>
      </c>
    </row>
    <row r="8747" spans="59:65">
      <c r="BG8747" t="str">
        <f t="shared" ca="1" si="1022"/>
        <v/>
      </c>
      <c r="BH8747" t="str">
        <f t="shared" si="1023"/>
        <v/>
      </c>
      <c r="BI8747" t="str">
        <f t="shared" si="1024"/>
        <v/>
      </c>
      <c r="BJ8747" t="str">
        <f t="shared" ca="1" si="1025"/>
        <v/>
      </c>
      <c r="BK8747">
        <f t="shared" si="1027"/>
        <v>1900</v>
      </c>
      <c r="BL8747">
        <f t="shared" si="1028"/>
        <v>1900</v>
      </c>
      <c r="BM8747" t="str">
        <f t="shared" si="1026"/>
        <v/>
      </c>
    </row>
    <row r="8748" spans="59:65">
      <c r="BG8748" t="str">
        <f t="shared" ca="1" si="1022"/>
        <v/>
      </c>
      <c r="BH8748" t="str">
        <f t="shared" si="1023"/>
        <v/>
      </c>
      <c r="BI8748" t="str">
        <f t="shared" si="1024"/>
        <v/>
      </c>
      <c r="BJ8748" t="str">
        <f t="shared" ca="1" si="1025"/>
        <v/>
      </c>
      <c r="BK8748">
        <f t="shared" si="1027"/>
        <v>1900</v>
      </c>
      <c r="BL8748">
        <f t="shared" si="1028"/>
        <v>1900</v>
      </c>
      <c r="BM8748" t="str">
        <f t="shared" si="1026"/>
        <v/>
      </c>
    </row>
    <row r="8749" spans="59:65">
      <c r="BG8749" t="str">
        <f t="shared" ca="1" si="1022"/>
        <v/>
      </c>
      <c r="BH8749" t="str">
        <f t="shared" si="1023"/>
        <v/>
      </c>
      <c r="BI8749" t="str">
        <f t="shared" si="1024"/>
        <v/>
      </c>
      <c r="BJ8749" t="str">
        <f t="shared" ca="1" si="1025"/>
        <v/>
      </c>
      <c r="BK8749">
        <f t="shared" si="1027"/>
        <v>1900</v>
      </c>
      <c r="BL8749">
        <f t="shared" si="1028"/>
        <v>1900</v>
      </c>
      <c r="BM8749" t="str">
        <f t="shared" si="1026"/>
        <v/>
      </c>
    </row>
    <row r="8750" spans="59:65">
      <c r="BG8750" t="str">
        <f t="shared" ca="1" si="1022"/>
        <v/>
      </c>
      <c r="BH8750" t="str">
        <f t="shared" si="1023"/>
        <v/>
      </c>
      <c r="BI8750" t="str">
        <f t="shared" si="1024"/>
        <v/>
      </c>
      <c r="BJ8750" t="str">
        <f t="shared" ca="1" si="1025"/>
        <v/>
      </c>
      <c r="BK8750">
        <f t="shared" si="1027"/>
        <v>1900</v>
      </c>
      <c r="BL8750">
        <f t="shared" si="1028"/>
        <v>1900</v>
      </c>
      <c r="BM8750" t="str">
        <f t="shared" si="1026"/>
        <v/>
      </c>
    </row>
    <row r="8751" spans="59:65">
      <c r="BG8751" t="str">
        <f t="shared" ca="1" si="1022"/>
        <v/>
      </c>
      <c r="BH8751" t="str">
        <f t="shared" si="1023"/>
        <v/>
      </c>
      <c r="BI8751" t="str">
        <f t="shared" si="1024"/>
        <v/>
      </c>
      <c r="BJ8751" t="str">
        <f t="shared" ca="1" si="1025"/>
        <v/>
      </c>
      <c r="BK8751">
        <f t="shared" si="1027"/>
        <v>1900</v>
      </c>
      <c r="BL8751">
        <f t="shared" si="1028"/>
        <v>1900</v>
      </c>
      <c r="BM8751" t="str">
        <f t="shared" si="1026"/>
        <v/>
      </c>
    </row>
    <row r="8752" spans="59:65">
      <c r="BG8752" t="str">
        <f t="shared" ca="1" si="1022"/>
        <v/>
      </c>
      <c r="BH8752" t="str">
        <f t="shared" si="1023"/>
        <v/>
      </c>
      <c r="BI8752" t="str">
        <f t="shared" si="1024"/>
        <v/>
      </c>
      <c r="BJ8752" t="str">
        <f t="shared" ca="1" si="1025"/>
        <v/>
      </c>
      <c r="BK8752">
        <f t="shared" si="1027"/>
        <v>1900</v>
      </c>
      <c r="BL8752">
        <f t="shared" si="1028"/>
        <v>1900</v>
      </c>
      <c r="BM8752" t="str">
        <f t="shared" si="1026"/>
        <v/>
      </c>
    </row>
    <row r="8753" spans="59:65">
      <c r="BG8753" t="str">
        <f t="shared" ca="1" si="1022"/>
        <v/>
      </c>
      <c r="BH8753" t="str">
        <f t="shared" si="1023"/>
        <v/>
      </c>
      <c r="BI8753" t="str">
        <f t="shared" si="1024"/>
        <v/>
      </c>
      <c r="BJ8753" t="str">
        <f t="shared" ca="1" si="1025"/>
        <v/>
      </c>
      <c r="BK8753">
        <f t="shared" si="1027"/>
        <v>1900</v>
      </c>
      <c r="BL8753">
        <f t="shared" si="1028"/>
        <v>1900</v>
      </c>
      <c r="BM8753" t="str">
        <f t="shared" si="1026"/>
        <v/>
      </c>
    </row>
    <row r="8754" spans="59:65">
      <c r="BG8754" t="str">
        <f t="shared" ca="1" si="1022"/>
        <v/>
      </c>
      <c r="BH8754" t="str">
        <f t="shared" si="1023"/>
        <v/>
      </c>
      <c r="BI8754" t="str">
        <f t="shared" si="1024"/>
        <v/>
      </c>
      <c r="BJ8754" t="str">
        <f t="shared" ca="1" si="1025"/>
        <v/>
      </c>
      <c r="BK8754">
        <f t="shared" si="1027"/>
        <v>1900</v>
      </c>
      <c r="BL8754">
        <f t="shared" si="1028"/>
        <v>1900</v>
      </c>
      <c r="BM8754" t="str">
        <f t="shared" si="1026"/>
        <v/>
      </c>
    </row>
    <row r="8755" spans="59:65">
      <c r="BG8755" t="str">
        <f t="shared" ca="1" si="1022"/>
        <v/>
      </c>
      <c r="BH8755" t="str">
        <f t="shared" si="1023"/>
        <v/>
      </c>
      <c r="BI8755" t="str">
        <f t="shared" si="1024"/>
        <v/>
      </c>
      <c r="BJ8755" t="str">
        <f t="shared" ca="1" si="1025"/>
        <v/>
      </c>
      <c r="BK8755">
        <f t="shared" si="1027"/>
        <v>1900</v>
      </c>
      <c r="BL8755">
        <f t="shared" si="1028"/>
        <v>1900</v>
      </c>
      <c r="BM8755" t="str">
        <f t="shared" si="1026"/>
        <v/>
      </c>
    </row>
    <row r="8756" spans="59:65">
      <c r="BG8756" t="str">
        <f t="shared" ca="1" si="1022"/>
        <v/>
      </c>
      <c r="BH8756" t="str">
        <f t="shared" si="1023"/>
        <v/>
      </c>
      <c r="BI8756" t="str">
        <f t="shared" si="1024"/>
        <v/>
      </c>
      <c r="BJ8756" t="str">
        <f t="shared" ca="1" si="1025"/>
        <v/>
      </c>
      <c r="BK8756">
        <f t="shared" si="1027"/>
        <v>1900</v>
      </c>
      <c r="BL8756">
        <f t="shared" si="1028"/>
        <v>1900</v>
      </c>
      <c r="BM8756" t="str">
        <f t="shared" si="1026"/>
        <v/>
      </c>
    </row>
    <row r="8757" spans="59:65">
      <c r="BG8757" t="str">
        <f t="shared" ca="1" si="1022"/>
        <v/>
      </c>
      <c r="BH8757" t="str">
        <f t="shared" si="1023"/>
        <v/>
      </c>
      <c r="BI8757" t="str">
        <f t="shared" si="1024"/>
        <v/>
      </c>
      <c r="BJ8757" t="str">
        <f t="shared" ca="1" si="1025"/>
        <v/>
      </c>
      <c r="BK8757">
        <f t="shared" si="1027"/>
        <v>1900</v>
      </c>
      <c r="BL8757">
        <f t="shared" si="1028"/>
        <v>1900</v>
      </c>
      <c r="BM8757" t="str">
        <f t="shared" si="1026"/>
        <v/>
      </c>
    </row>
    <row r="8758" spans="59:65">
      <c r="BG8758" t="str">
        <f t="shared" ca="1" si="1022"/>
        <v/>
      </c>
      <c r="BH8758" t="str">
        <f t="shared" si="1023"/>
        <v/>
      </c>
      <c r="BI8758" t="str">
        <f t="shared" si="1024"/>
        <v/>
      </c>
      <c r="BJ8758" t="str">
        <f t="shared" ca="1" si="1025"/>
        <v/>
      </c>
      <c r="BK8758">
        <f t="shared" si="1027"/>
        <v>1900</v>
      </c>
      <c r="BL8758">
        <f t="shared" si="1028"/>
        <v>1900</v>
      </c>
      <c r="BM8758" t="str">
        <f t="shared" si="1026"/>
        <v/>
      </c>
    </row>
    <row r="8759" spans="59:65">
      <c r="BG8759" t="str">
        <f t="shared" ca="1" si="1022"/>
        <v/>
      </c>
      <c r="BH8759" t="str">
        <f t="shared" si="1023"/>
        <v/>
      </c>
      <c r="BI8759" t="str">
        <f t="shared" si="1024"/>
        <v/>
      </c>
      <c r="BJ8759" t="str">
        <f t="shared" ca="1" si="1025"/>
        <v/>
      </c>
      <c r="BK8759">
        <f t="shared" si="1027"/>
        <v>1900</v>
      </c>
      <c r="BL8759">
        <f t="shared" si="1028"/>
        <v>1900</v>
      </c>
      <c r="BM8759" t="str">
        <f t="shared" si="1026"/>
        <v/>
      </c>
    </row>
    <row r="8760" spans="59:65">
      <c r="BG8760" t="str">
        <f t="shared" ca="1" si="1022"/>
        <v/>
      </c>
      <c r="BH8760" t="str">
        <f t="shared" si="1023"/>
        <v/>
      </c>
      <c r="BI8760" t="str">
        <f t="shared" si="1024"/>
        <v/>
      </c>
      <c r="BJ8760" t="str">
        <f t="shared" ca="1" si="1025"/>
        <v/>
      </c>
      <c r="BK8760">
        <f t="shared" si="1027"/>
        <v>1900</v>
      </c>
      <c r="BL8760">
        <f t="shared" si="1028"/>
        <v>1900</v>
      </c>
      <c r="BM8760" t="str">
        <f t="shared" si="1026"/>
        <v/>
      </c>
    </row>
    <row r="8761" spans="59:65">
      <c r="BG8761" t="str">
        <f t="shared" ref="BG8761:BG8824" ca="1" si="1029">IF(A8761="","",DATEDIF(J8761,TODAY(),"y"))</f>
        <v/>
      </c>
      <c r="BH8761" t="str">
        <f t="shared" ref="BH8761:BH8824" si="1030">IF(A8761="","",IF(BG8761&lt;61,"Moins de 61",IF(BG8761&lt;66,"61 à 65",IF(BG8761&lt;71,"66 à 70",IF(BG8761&lt;76,"71 à 75",IF(BG8761&lt;81,"76 à 80",IF(BG8761&lt;86,"81 à 85",IF(BG8761&lt;91,"86 à 90",IF(BG8761&lt;96,"91 à 95",IF(BG8761&lt;101,"96 à 100",IF(BG8761&gt;=101,"101 et plus","")))))))))))</f>
        <v/>
      </c>
      <c r="BI8761" t="str">
        <f t="shared" ref="BI8761:BI8824" si="1031">IF(B8761="","",IF(BG8761&lt;66,"Moins de 66",IF(BG8761&lt;71,"66 à 70",IF(BG8761&lt;76,"71 à 75",IF(BG8761&lt;81,"76 à 80",IF(BG8761&gt;=81,"plus de 80",""))))))</f>
        <v/>
      </c>
      <c r="BJ8761" t="str">
        <f t="shared" ref="BJ8761:BJ8824" ca="1" si="1032">IF(A8761="","",DATEDIF(L8761,TODAY(),"y"))</f>
        <v/>
      </c>
      <c r="BK8761">
        <f t="shared" si="1027"/>
        <v>1900</v>
      </c>
      <c r="BL8761">
        <f t="shared" si="1028"/>
        <v>1900</v>
      </c>
      <c r="BM8761" t="str">
        <f t="shared" si="1026"/>
        <v/>
      </c>
    </row>
    <row r="8762" spans="59:65">
      <c r="BG8762" t="str">
        <f t="shared" ca="1" si="1029"/>
        <v/>
      </c>
      <c r="BH8762" t="str">
        <f t="shared" si="1030"/>
        <v/>
      </c>
      <c r="BI8762" t="str">
        <f t="shared" si="1031"/>
        <v/>
      </c>
      <c r="BJ8762" t="str">
        <f t="shared" ca="1" si="1032"/>
        <v/>
      </c>
      <c r="BK8762">
        <f t="shared" si="1027"/>
        <v>1900</v>
      </c>
      <c r="BL8762">
        <f t="shared" si="1028"/>
        <v>1900</v>
      </c>
      <c r="BM8762" t="str">
        <f t="shared" si="1026"/>
        <v/>
      </c>
    </row>
    <row r="8763" spans="59:65">
      <c r="BG8763" t="str">
        <f t="shared" ca="1" si="1029"/>
        <v/>
      </c>
      <c r="BH8763" t="str">
        <f t="shared" si="1030"/>
        <v/>
      </c>
      <c r="BI8763" t="str">
        <f t="shared" si="1031"/>
        <v/>
      </c>
      <c r="BJ8763" t="str">
        <f t="shared" ca="1" si="1032"/>
        <v/>
      </c>
      <c r="BK8763">
        <f t="shared" si="1027"/>
        <v>1900</v>
      </c>
      <c r="BL8763">
        <f t="shared" si="1028"/>
        <v>1900</v>
      </c>
      <c r="BM8763" t="str">
        <f t="shared" si="1026"/>
        <v/>
      </c>
    </row>
    <row r="8764" spans="59:65">
      <c r="BG8764" t="str">
        <f t="shared" ca="1" si="1029"/>
        <v/>
      </c>
      <c r="BH8764" t="str">
        <f t="shared" si="1030"/>
        <v/>
      </c>
      <c r="BI8764" t="str">
        <f t="shared" si="1031"/>
        <v/>
      </c>
      <c r="BJ8764" t="str">
        <f t="shared" ca="1" si="1032"/>
        <v/>
      </c>
      <c r="BK8764">
        <f t="shared" si="1027"/>
        <v>1900</v>
      </c>
      <c r="BL8764">
        <f t="shared" si="1028"/>
        <v>1900</v>
      </c>
      <c r="BM8764" t="str">
        <f t="shared" si="1026"/>
        <v/>
      </c>
    </row>
    <row r="8765" spans="59:65">
      <c r="BG8765" t="str">
        <f t="shared" ca="1" si="1029"/>
        <v/>
      </c>
      <c r="BH8765" t="str">
        <f t="shared" si="1030"/>
        <v/>
      </c>
      <c r="BI8765" t="str">
        <f t="shared" si="1031"/>
        <v/>
      </c>
      <c r="BJ8765" t="str">
        <f t="shared" ca="1" si="1032"/>
        <v/>
      </c>
      <c r="BK8765">
        <f t="shared" si="1027"/>
        <v>1900</v>
      </c>
      <c r="BL8765">
        <f t="shared" si="1028"/>
        <v>1900</v>
      </c>
      <c r="BM8765" t="str">
        <f t="shared" si="1026"/>
        <v/>
      </c>
    </row>
    <row r="8766" spans="59:65">
      <c r="BG8766" t="str">
        <f t="shared" ca="1" si="1029"/>
        <v/>
      </c>
      <c r="BH8766" t="str">
        <f t="shared" si="1030"/>
        <v/>
      </c>
      <c r="BI8766" t="str">
        <f t="shared" si="1031"/>
        <v/>
      </c>
      <c r="BJ8766" t="str">
        <f t="shared" ca="1" si="1032"/>
        <v/>
      </c>
      <c r="BK8766">
        <f t="shared" si="1027"/>
        <v>1900</v>
      </c>
      <c r="BL8766">
        <f t="shared" si="1028"/>
        <v>1900</v>
      </c>
      <c r="BM8766" t="str">
        <f t="shared" si="1026"/>
        <v/>
      </c>
    </row>
    <row r="8767" spans="59:65">
      <c r="BG8767" t="str">
        <f t="shared" ca="1" si="1029"/>
        <v/>
      </c>
      <c r="BH8767" t="str">
        <f t="shared" si="1030"/>
        <v/>
      </c>
      <c r="BI8767" t="str">
        <f t="shared" si="1031"/>
        <v/>
      </c>
      <c r="BJ8767" t="str">
        <f t="shared" ca="1" si="1032"/>
        <v/>
      </c>
      <c r="BK8767">
        <f t="shared" si="1027"/>
        <v>1900</v>
      </c>
      <c r="BL8767">
        <f t="shared" si="1028"/>
        <v>1900</v>
      </c>
      <c r="BM8767" t="str">
        <f t="shared" si="1026"/>
        <v/>
      </c>
    </row>
    <row r="8768" spans="59:65">
      <c r="BG8768" t="str">
        <f t="shared" ca="1" si="1029"/>
        <v/>
      </c>
      <c r="BH8768" t="str">
        <f t="shared" si="1030"/>
        <v/>
      </c>
      <c r="BI8768" t="str">
        <f t="shared" si="1031"/>
        <v/>
      </c>
      <c r="BJ8768" t="str">
        <f t="shared" ca="1" si="1032"/>
        <v/>
      </c>
      <c r="BK8768">
        <f t="shared" si="1027"/>
        <v>1900</v>
      </c>
      <c r="BL8768">
        <f t="shared" si="1028"/>
        <v>1900</v>
      </c>
      <c r="BM8768" t="str">
        <f t="shared" si="1026"/>
        <v/>
      </c>
    </row>
    <row r="8769" spans="59:65">
      <c r="BG8769" t="str">
        <f t="shared" ca="1" si="1029"/>
        <v/>
      </c>
      <c r="BH8769" t="str">
        <f t="shared" si="1030"/>
        <v/>
      </c>
      <c r="BI8769" t="str">
        <f t="shared" si="1031"/>
        <v/>
      </c>
      <c r="BJ8769" t="str">
        <f t="shared" ca="1" si="1032"/>
        <v/>
      </c>
      <c r="BK8769">
        <f t="shared" si="1027"/>
        <v>1900</v>
      </c>
      <c r="BL8769">
        <f t="shared" si="1028"/>
        <v>1900</v>
      </c>
      <c r="BM8769" t="str">
        <f t="shared" si="1026"/>
        <v/>
      </c>
    </row>
    <row r="8770" spans="59:65">
      <c r="BG8770" t="str">
        <f t="shared" ca="1" si="1029"/>
        <v/>
      </c>
      <c r="BH8770" t="str">
        <f t="shared" si="1030"/>
        <v/>
      </c>
      <c r="BI8770" t="str">
        <f t="shared" si="1031"/>
        <v/>
      </c>
      <c r="BJ8770" t="str">
        <f t="shared" ca="1" si="1032"/>
        <v/>
      </c>
      <c r="BK8770">
        <f t="shared" si="1027"/>
        <v>1900</v>
      </c>
      <c r="BL8770">
        <f t="shared" si="1028"/>
        <v>1900</v>
      </c>
      <c r="BM8770" t="str">
        <f t="shared" ref="BM8770:BM8833" si="1033">IF(A8770="","",IF(O8770="Adhérent",BG8770,""))</f>
        <v/>
      </c>
    </row>
    <row r="8771" spans="59:65">
      <c r="BG8771" t="str">
        <f t="shared" ca="1" si="1029"/>
        <v/>
      </c>
      <c r="BH8771" t="str">
        <f t="shared" si="1030"/>
        <v/>
      </c>
      <c r="BI8771" t="str">
        <f t="shared" si="1031"/>
        <v/>
      </c>
      <c r="BJ8771" t="str">
        <f t="shared" ca="1" si="1032"/>
        <v/>
      </c>
      <c r="BK8771">
        <f t="shared" ref="BK8771:BK8834" si="1034">YEAR(L8771)</f>
        <v>1900</v>
      </c>
      <c r="BL8771">
        <f t="shared" ref="BL8771:BL8834" si="1035">YEAR(E8771)</f>
        <v>1900</v>
      </c>
      <c r="BM8771" t="str">
        <f t="shared" si="1033"/>
        <v/>
      </c>
    </row>
    <row r="8772" spans="59:65">
      <c r="BG8772" t="str">
        <f t="shared" ca="1" si="1029"/>
        <v/>
      </c>
      <c r="BH8772" t="str">
        <f t="shared" si="1030"/>
        <v/>
      </c>
      <c r="BI8772" t="str">
        <f t="shared" si="1031"/>
        <v/>
      </c>
      <c r="BJ8772" t="str">
        <f t="shared" ca="1" si="1032"/>
        <v/>
      </c>
      <c r="BK8772">
        <f t="shared" si="1034"/>
        <v>1900</v>
      </c>
      <c r="BL8772">
        <f t="shared" si="1035"/>
        <v>1900</v>
      </c>
      <c r="BM8772" t="str">
        <f t="shared" si="1033"/>
        <v/>
      </c>
    </row>
    <row r="8773" spans="59:65">
      <c r="BG8773" t="str">
        <f t="shared" ca="1" si="1029"/>
        <v/>
      </c>
      <c r="BH8773" t="str">
        <f t="shared" si="1030"/>
        <v/>
      </c>
      <c r="BI8773" t="str">
        <f t="shared" si="1031"/>
        <v/>
      </c>
      <c r="BJ8773" t="str">
        <f t="shared" ca="1" si="1032"/>
        <v/>
      </c>
      <c r="BK8773">
        <f t="shared" si="1034"/>
        <v>1900</v>
      </c>
      <c r="BL8773">
        <f t="shared" si="1035"/>
        <v>1900</v>
      </c>
      <c r="BM8773" t="str">
        <f t="shared" si="1033"/>
        <v/>
      </c>
    </row>
    <row r="8774" spans="59:65">
      <c r="BG8774" t="str">
        <f t="shared" ca="1" si="1029"/>
        <v/>
      </c>
      <c r="BH8774" t="str">
        <f t="shared" si="1030"/>
        <v/>
      </c>
      <c r="BI8774" t="str">
        <f t="shared" si="1031"/>
        <v/>
      </c>
      <c r="BJ8774" t="str">
        <f t="shared" ca="1" si="1032"/>
        <v/>
      </c>
      <c r="BK8774">
        <f t="shared" si="1034"/>
        <v>1900</v>
      </c>
      <c r="BL8774">
        <f t="shared" si="1035"/>
        <v>1900</v>
      </c>
      <c r="BM8774" t="str">
        <f t="shared" si="1033"/>
        <v/>
      </c>
    </row>
    <row r="8775" spans="59:65">
      <c r="BG8775" t="str">
        <f t="shared" ca="1" si="1029"/>
        <v/>
      </c>
      <c r="BH8775" t="str">
        <f t="shared" si="1030"/>
        <v/>
      </c>
      <c r="BI8775" t="str">
        <f t="shared" si="1031"/>
        <v/>
      </c>
      <c r="BJ8775" t="str">
        <f t="shared" ca="1" si="1032"/>
        <v/>
      </c>
      <c r="BK8775">
        <f t="shared" si="1034"/>
        <v>1900</v>
      </c>
      <c r="BL8775">
        <f t="shared" si="1035"/>
        <v>1900</v>
      </c>
      <c r="BM8775" t="str">
        <f t="shared" si="1033"/>
        <v/>
      </c>
    </row>
    <row r="8776" spans="59:65">
      <c r="BG8776" t="str">
        <f t="shared" ca="1" si="1029"/>
        <v/>
      </c>
      <c r="BH8776" t="str">
        <f t="shared" si="1030"/>
        <v/>
      </c>
      <c r="BI8776" t="str">
        <f t="shared" si="1031"/>
        <v/>
      </c>
      <c r="BJ8776" t="str">
        <f t="shared" ca="1" si="1032"/>
        <v/>
      </c>
      <c r="BK8776">
        <f t="shared" si="1034"/>
        <v>1900</v>
      </c>
      <c r="BL8776">
        <f t="shared" si="1035"/>
        <v>1900</v>
      </c>
      <c r="BM8776" t="str">
        <f t="shared" si="1033"/>
        <v/>
      </c>
    </row>
    <row r="8777" spans="59:65">
      <c r="BG8777" t="str">
        <f t="shared" ca="1" si="1029"/>
        <v/>
      </c>
      <c r="BH8777" t="str">
        <f t="shared" si="1030"/>
        <v/>
      </c>
      <c r="BI8777" t="str">
        <f t="shared" si="1031"/>
        <v/>
      </c>
      <c r="BJ8777" t="str">
        <f t="shared" ca="1" si="1032"/>
        <v/>
      </c>
      <c r="BK8777">
        <f t="shared" si="1034"/>
        <v>1900</v>
      </c>
      <c r="BL8777">
        <f t="shared" si="1035"/>
        <v>1900</v>
      </c>
      <c r="BM8777" t="str">
        <f t="shared" si="1033"/>
        <v/>
      </c>
    </row>
    <row r="8778" spans="59:65">
      <c r="BG8778" t="str">
        <f t="shared" ca="1" si="1029"/>
        <v/>
      </c>
      <c r="BH8778" t="str">
        <f t="shared" si="1030"/>
        <v/>
      </c>
      <c r="BI8778" t="str">
        <f t="shared" si="1031"/>
        <v/>
      </c>
      <c r="BJ8778" t="str">
        <f t="shared" ca="1" si="1032"/>
        <v/>
      </c>
      <c r="BK8778">
        <f t="shared" si="1034"/>
        <v>1900</v>
      </c>
      <c r="BL8778">
        <f t="shared" si="1035"/>
        <v>1900</v>
      </c>
      <c r="BM8778" t="str">
        <f t="shared" si="1033"/>
        <v/>
      </c>
    </row>
    <row r="8779" spans="59:65">
      <c r="BG8779" t="str">
        <f t="shared" ca="1" si="1029"/>
        <v/>
      </c>
      <c r="BH8779" t="str">
        <f t="shared" si="1030"/>
        <v/>
      </c>
      <c r="BI8779" t="str">
        <f t="shared" si="1031"/>
        <v/>
      </c>
      <c r="BJ8779" t="str">
        <f t="shared" ca="1" si="1032"/>
        <v/>
      </c>
      <c r="BK8779">
        <f t="shared" si="1034"/>
        <v>1900</v>
      </c>
      <c r="BL8779">
        <f t="shared" si="1035"/>
        <v>1900</v>
      </c>
      <c r="BM8779" t="str">
        <f t="shared" si="1033"/>
        <v/>
      </c>
    </row>
    <row r="8780" spans="59:65">
      <c r="BG8780" t="str">
        <f t="shared" ca="1" si="1029"/>
        <v/>
      </c>
      <c r="BH8780" t="str">
        <f t="shared" si="1030"/>
        <v/>
      </c>
      <c r="BI8780" t="str">
        <f t="shared" si="1031"/>
        <v/>
      </c>
      <c r="BJ8780" t="str">
        <f t="shared" ca="1" si="1032"/>
        <v/>
      </c>
      <c r="BK8780">
        <f t="shared" si="1034"/>
        <v>1900</v>
      </c>
      <c r="BL8780">
        <f t="shared" si="1035"/>
        <v>1900</v>
      </c>
      <c r="BM8780" t="str">
        <f t="shared" si="1033"/>
        <v/>
      </c>
    </row>
    <row r="8781" spans="59:65">
      <c r="BG8781" t="str">
        <f t="shared" ca="1" si="1029"/>
        <v/>
      </c>
      <c r="BH8781" t="str">
        <f t="shared" si="1030"/>
        <v/>
      </c>
      <c r="BI8781" t="str">
        <f t="shared" si="1031"/>
        <v/>
      </c>
      <c r="BJ8781" t="str">
        <f t="shared" ca="1" si="1032"/>
        <v/>
      </c>
      <c r="BK8781">
        <f t="shared" si="1034"/>
        <v>1900</v>
      </c>
      <c r="BL8781">
        <f t="shared" si="1035"/>
        <v>1900</v>
      </c>
      <c r="BM8781" t="str">
        <f t="shared" si="1033"/>
        <v/>
      </c>
    </row>
    <row r="8782" spans="59:65">
      <c r="BG8782" t="str">
        <f t="shared" ca="1" si="1029"/>
        <v/>
      </c>
      <c r="BH8782" t="str">
        <f t="shared" si="1030"/>
        <v/>
      </c>
      <c r="BI8782" t="str">
        <f t="shared" si="1031"/>
        <v/>
      </c>
      <c r="BJ8782" t="str">
        <f t="shared" ca="1" si="1032"/>
        <v/>
      </c>
      <c r="BK8782">
        <f t="shared" si="1034"/>
        <v>1900</v>
      </c>
      <c r="BL8782">
        <f t="shared" si="1035"/>
        <v>1900</v>
      </c>
      <c r="BM8782" t="str">
        <f t="shared" si="1033"/>
        <v/>
      </c>
    </row>
    <row r="8783" spans="59:65">
      <c r="BG8783" t="str">
        <f t="shared" ca="1" si="1029"/>
        <v/>
      </c>
      <c r="BH8783" t="str">
        <f t="shared" si="1030"/>
        <v/>
      </c>
      <c r="BI8783" t="str">
        <f t="shared" si="1031"/>
        <v/>
      </c>
      <c r="BJ8783" t="str">
        <f t="shared" ca="1" si="1032"/>
        <v/>
      </c>
      <c r="BK8783">
        <f t="shared" si="1034"/>
        <v>1900</v>
      </c>
      <c r="BL8783">
        <f t="shared" si="1035"/>
        <v>1900</v>
      </c>
      <c r="BM8783" t="str">
        <f t="shared" si="1033"/>
        <v/>
      </c>
    </row>
    <row r="8784" spans="59:65">
      <c r="BG8784" t="str">
        <f t="shared" ca="1" si="1029"/>
        <v/>
      </c>
      <c r="BH8784" t="str">
        <f t="shared" si="1030"/>
        <v/>
      </c>
      <c r="BI8784" t="str">
        <f t="shared" si="1031"/>
        <v/>
      </c>
      <c r="BJ8784" t="str">
        <f t="shared" ca="1" si="1032"/>
        <v/>
      </c>
      <c r="BK8784">
        <f t="shared" si="1034"/>
        <v>1900</v>
      </c>
      <c r="BL8784">
        <f t="shared" si="1035"/>
        <v>1900</v>
      </c>
      <c r="BM8784" t="str">
        <f t="shared" si="1033"/>
        <v/>
      </c>
    </row>
    <row r="8785" spans="59:65">
      <c r="BG8785" t="str">
        <f t="shared" ca="1" si="1029"/>
        <v/>
      </c>
      <c r="BH8785" t="str">
        <f t="shared" si="1030"/>
        <v/>
      </c>
      <c r="BI8785" t="str">
        <f t="shared" si="1031"/>
        <v/>
      </c>
      <c r="BJ8785" t="str">
        <f t="shared" ca="1" si="1032"/>
        <v/>
      </c>
      <c r="BK8785">
        <f t="shared" si="1034"/>
        <v>1900</v>
      </c>
      <c r="BL8785">
        <f t="shared" si="1035"/>
        <v>1900</v>
      </c>
      <c r="BM8785" t="str">
        <f t="shared" si="1033"/>
        <v/>
      </c>
    </row>
    <row r="8786" spans="59:65">
      <c r="BG8786" t="str">
        <f t="shared" ca="1" si="1029"/>
        <v/>
      </c>
      <c r="BH8786" t="str">
        <f t="shared" si="1030"/>
        <v/>
      </c>
      <c r="BI8786" t="str">
        <f t="shared" si="1031"/>
        <v/>
      </c>
      <c r="BJ8786" t="str">
        <f t="shared" ca="1" si="1032"/>
        <v/>
      </c>
      <c r="BK8786">
        <f t="shared" si="1034"/>
        <v>1900</v>
      </c>
      <c r="BL8786">
        <f t="shared" si="1035"/>
        <v>1900</v>
      </c>
      <c r="BM8786" t="str">
        <f t="shared" si="1033"/>
        <v/>
      </c>
    </row>
    <row r="8787" spans="59:65">
      <c r="BG8787" t="str">
        <f t="shared" ca="1" si="1029"/>
        <v/>
      </c>
      <c r="BH8787" t="str">
        <f t="shared" si="1030"/>
        <v/>
      </c>
      <c r="BI8787" t="str">
        <f t="shared" si="1031"/>
        <v/>
      </c>
      <c r="BJ8787" t="str">
        <f t="shared" ca="1" si="1032"/>
        <v/>
      </c>
      <c r="BK8787">
        <f t="shared" si="1034"/>
        <v>1900</v>
      </c>
      <c r="BL8787">
        <f t="shared" si="1035"/>
        <v>1900</v>
      </c>
      <c r="BM8787" t="str">
        <f t="shared" si="1033"/>
        <v/>
      </c>
    </row>
    <row r="8788" spans="59:65">
      <c r="BG8788" t="str">
        <f t="shared" ca="1" si="1029"/>
        <v/>
      </c>
      <c r="BH8788" t="str">
        <f t="shared" si="1030"/>
        <v/>
      </c>
      <c r="BI8788" t="str">
        <f t="shared" si="1031"/>
        <v/>
      </c>
      <c r="BJ8788" t="str">
        <f t="shared" ca="1" si="1032"/>
        <v/>
      </c>
      <c r="BK8788">
        <f t="shared" si="1034"/>
        <v>1900</v>
      </c>
      <c r="BL8788">
        <f t="shared" si="1035"/>
        <v>1900</v>
      </c>
      <c r="BM8788" t="str">
        <f t="shared" si="1033"/>
        <v/>
      </c>
    </row>
    <row r="8789" spans="59:65">
      <c r="BG8789" t="str">
        <f t="shared" ca="1" si="1029"/>
        <v/>
      </c>
      <c r="BH8789" t="str">
        <f t="shared" si="1030"/>
        <v/>
      </c>
      <c r="BI8789" t="str">
        <f t="shared" si="1031"/>
        <v/>
      </c>
      <c r="BJ8789" t="str">
        <f t="shared" ca="1" si="1032"/>
        <v/>
      </c>
      <c r="BK8789">
        <f t="shared" si="1034"/>
        <v>1900</v>
      </c>
      <c r="BL8789">
        <f t="shared" si="1035"/>
        <v>1900</v>
      </c>
      <c r="BM8789" t="str">
        <f t="shared" si="1033"/>
        <v/>
      </c>
    </row>
    <row r="8790" spans="59:65">
      <c r="BG8790" t="str">
        <f t="shared" ca="1" si="1029"/>
        <v/>
      </c>
      <c r="BH8790" t="str">
        <f t="shared" si="1030"/>
        <v/>
      </c>
      <c r="BI8790" t="str">
        <f t="shared" si="1031"/>
        <v/>
      </c>
      <c r="BJ8790" t="str">
        <f t="shared" ca="1" si="1032"/>
        <v/>
      </c>
      <c r="BK8790">
        <f t="shared" si="1034"/>
        <v>1900</v>
      </c>
      <c r="BL8790">
        <f t="shared" si="1035"/>
        <v>1900</v>
      </c>
      <c r="BM8790" t="str">
        <f t="shared" si="1033"/>
        <v/>
      </c>
    </row>
    <row r="8791" spans="59:65">
      <c r="BG8791" t="str">
        <f t="shared" ca="1" si="1029"/>
        <v/>
      </c>
      <c r="BH8791" t="str">
        <f t="shared" si="1030"/>
        <v/>
      </c>
      <c r="BI8791" t="str">
        <f t="shared" si="1031"/>
        <v/>
      </c>
      <c r="BJ8791" t="str">
        <f t="shared" ca="1" si="1032"/>
        <v/>
      </c>
      <c r="BK8791">
        <f t="shared" si="1034"/>
        <v>1900</v>
      </c>
      <c r="BL8791">
        <f t="shared" si="1035"/>
        <v>1900</v>
      </c>
      <c r="BM8791" t="str">
        <f t="shared" si="1033"/>
        <v/>
      </c>
    </row>
    <row r="8792" spans="59:65">
      <c r="BG8792" t="str">
        <f t="shared" ca="1" si="1029"/>
        <v/>
      </c>
      <c r="BH8792" t="str">
        <f t="shared" si="1030"/>
        <v/>
      </c>
      <c r="BI8792" t="str">
        <f t="shared" si="1031"/>
        <v/>
      </c>
      <c r="BJ8792" t="str">
        <f t="shared" ca="1" si="1032"/>
        <v/>
      </c>
      <c r="BK8792">
        <f t="shared" si="1034"/>
        <v>1900</v>
      </c>
      <c r="BL8792">
        <f t="shared" si="1035"/>
        <v>1900</v>
      </c>
      <c r="BM8792" t="str">
        <f t="shared" si="1033"/>
        <v/>
      </c>
    </row>
    <row r="8793" spans="59:65">
      <c r="BG8793" t="str">
        <f t="shared" ca="1" si="1029"/>
        <v/>
      </c>
      <c r="BH8793" t="str">
        <f t="shared" si="1030"/>
        <v/>
      </c>
      <c r="BI8793" t="str">
        <f t="shared" si="1031"/>
        <v/>
      </c>
      <c r="BJ8793" t="str">
        <f t="shared" ca="1" si="1032"/>
        <v/>
      </c>
      <c r="BK8793">
        <f t="shared" si="1034"/>
        <v>1900</v>
      </c>
      <c r="BL8793">
        <f t="shared" si="1035"/>
        <v>1900</v>
      </c>
      <c r="BM8793" t="str">
        <f t="shared" si="1033"/>
        <v/>
      </c>
    </row>
    <row r="8794" spans="59:65">
      <c r="BG8794" t="str">
        <f t="shared" ca="1" si="1029"/>
        <v/>
      </c>
      <c r="BH8794" t="str">
        <f t="shared" si="1030"/>
        <v/>
      </c>
      <c r="BI8794" t="str">
        <f t="shared" si="1031"/>
        <v/>
      </c>
      <c r="BJ8794" t="str">
        <f t="shared" ca="1" si="1032"/>
        <v/>
      </c>
      <c r="BK8794">
        <f t="shared" si="1034"/>
        <v>1900</v>
      </c>
      <c r="BL8794">
        <f t="shared" si="1035"/>
        <v>1900</v>
      </c>
      <c r="BM8794" t="str">
        <f t="shared" si="1033"/>
        <v/>
      </c>
    </row>
    <row r="8795" spans="59:65">
      <c r="BG8795" t="str">
        <f t="shared" ca="1" si="1029"/>
        <v/>
      </c>
      <c r="BH8795" t="str">
        <f t="shared" si="1030"/>
        <v/>
      </c>
      <c r="BI8795" t="str">
        <f t="shared" si="1031"/>
        <v/>
      </c>
      <c r="BJ8795" t="str">
        <f t="shared" ca="1" si="1032"/>
        <v/>
      </c>
      <c r="BK8795">
        <f t="shared" si="1034"/>
        <v>1900</v>
      </c>
      <c r="BL8795">
        <f t="shared" si="1035"/>
        <v>1900</v>
      </c>
      <c r="BM8795" t="str">
        <f t="shared" si="1033"/>
        <v/>
      </c>
    </row>
    <row r="8796" spans="59:65">
      <c r="BG8796" t="str">
        <f t="shared" ca="1" si="1029"/>
        <v/>
      </c>
      <c r="BH8796" t="str">
        <f t="shared" si="1030"/>
        <v/>
      </c>
      <c r="BI8796" t="str">
        <f t="shared" si="1031"/>
        <v/>
      </c>
      <c r="BJ8796" t="str">
        <f t="shared" ca="1" si="1032"/>
        <v/>
      </c>
      <c r="BK8796">
        <f t="shared" si="1034"/>
        <v>1900</v>
      </c>
      <c r="BL8796">
        <f t="shared" si="1035"/>
        <v>1900</v>
      </c>
      <c r="BM8796" t="str">
        <f t="shared" si="1033"/>
        <v/>
      </c>
    </row>
    <row r="8797" spans="59:65">
      <c r="BG8797" t="str">
        <f t="shared" ca="1" si="1029"/>
        <v/>
      </c>
      <c r="BH8797" t="str">
        <f t="shared" si="1030"/>
        <v/>
      </c>
      <c r="BI8797" t="str">
        <f t="shared" si="1031"/>
        <v/>
      </c>
      <c r="BJ8797" t="str">
        <f t="shared" ca="1" si="1032"/>
        <v/>
      </c>
      <c r="BK8797">
        <f t="shared" si="1034"/>
        <v>1900</v>
      </c>
      <c r="BL8797">
        <f t="shared" si="1035"/>
        <v>1900</v>
      </c>
      <c r="BM8797" t="str">
        <f t="shared" si="1033"/>
        <v/>
      </c>
    </row>
    <row r="8798" spans="59:65">
      <c r="BG8798" t="str">
        <f t="shared" ca="1" si="1029"/>
        <v/>
      </c>
      <c r="BH8798" t="str">
        <f t="shared" si="1030"/>
        <v/>
      </c>
      <c r="BI8798" t="str">
        <f t="shared" si="1031"/>
        <v/>
      </c>
      <c r="BJ8798" t="str">
        <f t="shared" ca="1" si="1032"/>
        <v/>
      </c>
      <c r="BK8798">
        <f t="shared" si="1034"/>
        <v>1900</v>
      </c>
      <c r="BL8798">
        <f t="shared" si="1035"/>
        <v>1900</v>
      </c>
      <c r="BM8798" t="str">
        <f t="shared" si="1033"/>
        <v/>
      </c>
    </row>
    <row r="8799" spans="59:65">
      <c r="BG8799" t="str">
        <f t="shared" ca="1" si="1029"/>
        <v/>
      </c>
      <c r="BH8799" t="str">
        <f t="shared" si="1030"/>
        <v/>
      </c>
      <c r="BI8799" t="str">
        <f t="shared" si="1031"/>
        <v/>
      </c>
      <c r="BJ8799" t="str">
        <f t="shared" ca="1" si="1032"/>
        <v/>
      </c>
      <c r="BK8799">
        <f t="shared" si="1034"/>
        <v>1900</v>
      </c>
      <c r="BL8799">
        <f t="shared" si="1035"/>
        <v>1900</v>
      </c>
      <c r="BM8799" t="str">
        <f t="shared" si="1033"/>
        <v/>
      </c>
    </row>
    <row r="8800" spans="59:65">
      <c r="BG8800" t="str">
        <f t="shared" ca="1" si="1029"/>
        <v/>
      </c>
      <c r="BH8800" t="str">
        <f t="shared" si="1030"/>
        <v/>
      </c>
      <c r="BI8800" t="str">
        <f t="shared" si="1031"/>
        <v/>
      </c>
      <c r="BJ8800" t="str">
        <f t="shared" ca="1" si="1032"/>
        <v/>
      </c>
      <c r="BK8800">
        <f t="shared" si="1034"/>
        <v>1900</v>
      </c>
      <c r="BL8800">
        <f t="shared" si="1035"/>
        <v>1900</v>
      </c>
      <c r="BM8800" t="str">
        <f t="shared" si="1033"/>
        <v/>
      </c>
    </row>
    <row r="8801" spans="59:65">
      <c r="BG8801" t="str">
        <f t="shared" ca="1" si="1029"/>
        <v/>
      </c>
      <c r="BH8801" t="str">
        <f t="shared" si="1030"/>
        <v/>
      </c>
      <c r="BI8801" t="str">
        <f t="shared" si="1031"/>
        <v/>
      </c>
      <c r="BJ8801" t="str">
        <f t="shared" ca="1" si="1032"/>
        <v/>
      </c>
      <c r="BK8801">
        <f t="shared" si="1034"/>
        <v>1900</v>
      </c>
      <c r="BL8801">
        <f t="shared" si="1035"/>
        <v>1900</v>
      </c>
      <c r="BM8801" t="str">
        <f t="shared" si="1033"/>
        <v/>
      </c>
    </row>
    <row r="8802" spans="59:65">
      <c r="BG8802" t="str">
        <f t="shared" ca="1" si="1029"/>
        <v/>
      </c>
      <c r="BH8802" t="str">
        <f t="shared" si="1030"/>
        <v/>
      </c>
      <c r="BI8802" t="str">
        <f t="shared" si="1031"/>
        <v/>
      </c>
      <c r="BJ8802" t="str">
        <f t="shared" ca="1" si="1032"/>
        <v/>
      </c>
      <c r="BK8802">
        <f t="shared" si="1034"/>
        <v>1900</v>
      </c>
      <c r="BL8802">
        <f t="shared" si="1035"/>
        <v>1900</v>
      </c>
      <c r="BM8802" t="str">
        <f t="shared" si="1033"/>
        <v/>
      </c>
    </row>
    <row r="8803" spans="59:65">
      <c r="BG8803" t="str">
        <f t="shared" ca="1" si="1029"/>
        <v/>
      </c>
      <c r="BH8803" t="str">
        <f t="shared" si="1030"/>
        <v/>
      </c>
      <c r="BI8803" t="str">
        <f t="shared" si="1031"/>
        <v/>
      </c>
      <c r="BJ8803" t="str">
        <f t="shared" ca="1" si="1032"/>
        <v/>
      </c>
      <c r="BK8803">
        <f t="shared" si="1034"/>
        <v>1900</v>
      </c>
      <c r="BL8803">
        <f t="shared" si="1035"/>
        <v>1900</v>
      </c>
      <c r="BM8803" t="str">
        <f t="shared" si="1033"/>
        <v/>
      </c>
    </row>
    <row r="8804" spans="59:65">
      <c r="BG8804" t="str">
        <f t="shared" ca="1" si="1029"/>
        <v/>
      </c>
      <c r="BH8804" t="str">
        <f t="shared" si="1030"/>
        <v/>
      </c>
      <c r="BI8804" t="str">
        <f t="shared" si="1031"/>
        <v/>
      </c>
      <c r="BJ8804" t="str">
        <f t="shared" ca="1" si="1032"/>
        <v/>
      </c>
      <c r="BK8804">
        <f t="shared" si="1034"/>
        <v>1900</v>
      </c>
      <c r="BL8804">
        <f t="shared" si="1035"/>
        <v>1900</v>
      </c>
      <c r="BM8804" t="str">
        <f t="shared" si="1033"/>
        <v/>
      </c>
    </row>
    <row r="8805" spans="59:65">
      <c r="BG8805" t="str">
        <f t="shared" ca="1" si="1029"/>
        <v/>
      </c>
      <c r="BH8805" t="str">
        <f t="shared" si="1030"/>
        <v/>
      </c>
      <c r="BI8805" t="str">
        <f t="shared" si="1031"/>
        <v/>
      </c>
      <c r="BJ8805" t="str">
        <f t="shared" ca="1" si="1032"/>
        <v/>
      </c>
      <c r="BK8805">
        <f t="shared" si="1034"/>
        <v>1900</v>
      </c>
      <c r="BL8805">
        <f t="shared" si="1035"/>
        <v>1900</v>
      </c>
      <c r="BM8805" t="str">
        <f t="shared" si="1033"/>
        <v/>
      </c>
    </row>
    <row r="8806" spans="59:65">
      <c r="BG8806" t="str">
        <f t="shared" ca="1" si="1029"/>
        <v/>
      </c>
      <c r="BH8806" t="str">
        <f t="shared" si="1030"/>
        <v/>
      </c>
      <c r="BI8806" t="str">
        <f t="shared" si="1031"/>
        <v/>
      </c>
      <c r="BJ8806" t="str">
        <f t="shared" ca="1" si="1032"/>
        <v/>
      </c>
      <c r="BK8806">
        <f t="shared" si="1034"/>
        <v>1900</v>
      </c>
      <c r="BL8806">
        <f t="shared" si="1035"/>
        <v>1900</v>
      </c>
      <c r="BM8806" t="str">
        <f t="shared" si="1033"/>
        <v/>
      </c>
    </row>
    <row r="8807" spans="59:65">
      <c r="BG8807" t="str">
        <f t="shared" ca="1" si="1029"/>
        <v/>
      </c>
      <c r="BH8807" t="str">
        <f t="shared" si="1030"/>
        <v/>
      </c>
      <c r="BI8807" t="str">
        <f t="shared" si="1031"/>
        <v/>
      </c>
      <c r="BJ8807" t="str">
        <f t="shared" ca="1" si="1032"/>
        <v/>
      </c>
      <c r="BK8807">
        <f t="shared" si="1034"/>
        <v>1900</v>
      </c>
      <c r="BL8807">
        <f t="shared" si="1035"/>
        <v>1900</v>
      </c>
      <c r="BM8807" t="str">
        <f t="shared" si="1033"/>
        <v/>
      </c>
    </row>
    <row r="8808" spans="59:65">
      <c r="BG8808" t="str">
        <f t="shared" ca="1" si="1029"/>
        <v/>
      </c>
      <c r="BH8808" t="str">
        <f t="shared" si="1030"/>
        <v/>
      </c>
      <c r="BI8808" t="str">
        <f t="shared" si="1031"/>
        <v/>
      </c>
      <c r="BJ8808" t="str">
        <f t="shared" ca="1" si="1032"/>
        <v/>
      </c>
      <c r="BK8808">
        <f t="shared" si="1034"/>
        <v>1900</v>
      </c>
      <c r="BL8808">
        <f t="shared" si="1035"/>
        <v>1900</v>
      </c>
      <c r="BM8808" t="str">
        <f t="shared" si="1033"/>
        <v/>
      </c>
    </row>
    <row r="8809" spans="59:65">
      <c r="BG8809" t="str">
        <f t="shared" ca="1" si="1029"/>
        <v/>
      </c>
      <c r="BH8809" t="str">
        <f t="shared" si="1030"/>
        <v/>
      </c>
      <c r="BI8809" t="str">
        <f t="shared" si="1031"/>
        <v/>
      </c>
      <c r="BJ8809" t="str">
        <f t="shared" ca="1" si="1032"/>
        <v/>
      </c>
      <c r="BK8809">
        <f t="shared" si="1034"/>
        <v>1900</v>
      </c>
      <c r="BL8809">
        <f t="shared" si="1035"/>
        <v>1900</v>
      </c>
      <c r="BM8809" t="str">
        <f t="shared" si="1033"/>
        <v/>
      </c>
    </row>
    <row r="8810" spans="59:65">
      <c r="BG8810" t="str">
        <f t="shared" ca="1" si="1029"/>
        <v/>
      </c>
      <c r="BH8810" t="str">
        <f t="shared" si="1030"/>
        <v/>
      </c>
      <c r="BI8810" t="str">
        <f t="shared" si="1031"/>
        <v/>
      </c>
      <c r="BJ8810" t="str">
        <f t="shared" ca="1" si="1032"/>
        <v/>
      </c>
      <c r="BK8810">
        <f t="shared" si="1034"/>
        <v>1900</v>
      </c>
      <c r="BL8810">
        <f t="shared" si="1035"/>
        <v>1900</v>
      </c>
      <c r="BM8810" t="str">
        <f t="shared" si="1033"/>
        <v/>
      </c>
    </row>
    <row r="8811" spans="59:65">
      <c r="BG8811" t="str">
        <f t="shared" ca="1" si="1029"/>
        <v/>
      </c>
      <c r="BH8811" t="str">
        <f t="shared" si="1030"/>
        <v/>
      </c>
      <c r="BI8811" t="str">
        <f t="shared" si="1031"/>
        <v/>
      </c>
      <c r="BJ8811" t="str">
        <f t="shared" ca="1" si="1032"/>
        <v/>
      </c>
      <c r="BK8811">
        <f t="shared" si="1034"/>
        <v>1900</v>
      </c>
      <c r="BL8811">
        <f t="shared" si="1035"/>
        <v>1900</v>
      </c>
      <c r="BM8811" t="str">
        <f t="shared" si="1033"/>
        <v/>
      </c>
    </row>
    <row r="8812" spans="59:65">
      <c r="BG8812" t="str">
        <f t="shared" ca="1" si="1029"/>
        <v/>
      </c>
      <c r="BH8812" t="str">
        <f t="shared" si="1030"/>
        <v/>
      </c>
      <c r="BI8812" t="str">
        <f t="shared" si="1031"/>
        <v/>
      </c>
      <c r="BJ8812" t="str">
        <f t="shared" ca="1" si="1032"/>
        <v/>
      </c>
      <c r="BK8812">
        <f t="shared" si="1034"/>
        <v>1900</v>
      </c>
      <c r="BL8812">
        <f t="shared" si="1035"/>
        <v>1900</v>
      </c>
      <c r="BM8812" t="str">
        <f t="shared" si="1033"/>
        <v/>
      </c>
    </row>
    <row r="8813" spans="59:65">
      <c r="BG8813" t="str">
        <f t="shared" ca="1" si="1029"/>
        <v/>
      </c>
      <c r="BH8813" t="str">
        <f t="shared" si="1030"/>
        <v/>
      </c>
      <c r="BI8813" t="str">
        <f t="shared" si="1031"/>
        <v/>
      </c>
      <c r="BJ8813" t="str">
        <f t="shared" ca="1" si="1032"/>
        <v/>
      </c>
      <c r="BK8813">
        <f t="shared" si="1034"/>
        <v>1900</v>
      </c>
      <c r="BL8813">
        <f t="shared" si="1035"/>
        <v>1900</v>
      </c>
      <c r="BM8813" t="str">
        <f t="shared" si="1033"/>
        <v/>
      </c>
    </row>
    <row r="8814" spans="59:65">
      <c r="BG8814" t="str">
        <f t="shared" ca="1" si="1029"/>
        <v/>
      </c>
      <c r="BH8814" t="str">
        <f t="shared" si="1030"/>
        <v/>
      </c>
      <c r="BI8814" t="str">
        <f t="shared" si="1031"/>
        <v/>
      </c>
      <c r="BJ8814" t="str">
        <f t="shared" ca="1" si="1032"/>
        <v/>
      </c>
      <c r="BK8814">
        <f t="shared" si="1034"/>
        <v>1900</v>
      </c>
      <c r="BL8814">
        <f t="shared" si="1035"/>
        <v>1900</v>
      </c>
      <c r="BM8814" t="str">
        <f t="shared" si="1033"/>
        <v/>
      </c>
    </row>
    <row r="8815" spans="59:65">
      <c r="BG8815" t="str">
        <f t="shared" ca="1" si="1029"/>
        <v/>
      </c>
      <c r="BH8815" t="str">
        <f t="shared" si="1030"/>
        <v/>
      </c>
      <c r="BI8815" t="str">
        <f t="shared" si="1031"/>
        <v/>
      </c>
      <c r="BJ8815" t="str">
        <f t="shared" ca="1" si="1032"/>
        <v/>
      </c>
      <c r="BK8815">
        <f t="shared" si="1034"/>
        <v>1900</v>
      </c>
      <c r="BL8815">
        <f t="shared" si="1035"/>
        <v>1900</v>
      </c>
      <c r="BM8815" t="str">
        <f t="shared" si="1033"/>
        <v/>
      </c>
    </row>
    <row r="8816" spans="59:65">
      <c r="BG8816" t="str">
        <f t="shared" ca="1" si="1029"/>
        <v/>
      </c>
      <c r="BH8816" t="str">
        <f t="shared" si="1030"/>
        <v/>
      </c>
      <c r="BI8816" t="str">
        <f t="shared" si="1031"/>
        <v/>
      </c>
      <c r="BJ8816" t="str">
        <f t="shared" ca="1" si="1032"/>
        <v/>
      </c>
      <c r="BK8816">
        <f t="shared" si="1034"/>
        <v>1900</v>
      </c>
      <c r="BL8816">
        <f t="shared" si="1035"/>
        <v>1900</v>
      </c>
      <c r="BM8816" t="str">
        <f t="shared" si="1033"/>
        <v/>
      </c>
    </row>
    <row r="8817" spans="59:65">
      <c r="BG8817" t="str">
        <f t="shared" ca="1" si="1029"/>
        <v/>
      </c>
      <c r="BH8817" t="str">
        <f t="shared" si="1030"/>
        <v/>
      </c>
      <c r="BI8817" t="str">
        <f t="shared" si="1031"/>
        <v/>
      </c>
      <c r="BJ8817" t="str">
        <f t="shared" ca="1" si="1032"/>
        <v/>
      </c>
      <c r="BK8817">
        <f t="shared" si="1034"/>
        <v>1900</v>
      </c>
      <c r="BL8817">
        <f t="shared" si="1035"/>
        <v>1900</v>
      </c>
      <c r="BM8817" t="str">
        <f t="shared" si="1033"/>
        <v/>
      </c>
    </row>
    <row r="8818" spans="59:65">
      <c r="BG8818" t="str">
        <f t="shared" ca="1" si="1029"/>
        <v/>
      </c>
      <c r="BH8818" t="str">
        <f t="shared" si="1030"/>
        <v/>
      </c>
      <c r="BI8818" t="str">
        <f t="shared" si="1031"/>
        <v/>
      </c>
      <c r="BJ8818" t="str">
        <f t="shared" ca="1" si="1032"/>
        <v/>
      </c>
      <c r="BK8818">
        <f t="shared" si="1034"/>
        <v>1900</v>
      </c>
      <c r="BL8818">
        <f t="shared" si="1035"/>
        <v>1900</v>
      </c>
      <c r="BM8818" t="str">
        <f t="shared" si="1033"/>
        <v/>
      </c>
    </row>
    <row r="8819" spans="59:65">
      <c r="BG8819" t="str">
        <f t="shared" ca="1" si="1029"/>
        <v/>
      </c>
      <c r="BH8819" t="str">
        <f t="shared" si="1030"/>
        <v/>
      </c>
      <c r="BI8819" t="str">
        <f t="shared" si="1031"/>
        <v/>
      </c>
      <c r="BJ8819" t="str">
        <f t="shared" ca="1" si="1032"/>
        <v/>
      </c>
      <c r="BK8819">
        <f t="shared" si="1034"/>
        <v>1900</v>
      </c>
      <c r="BL8819">
        <f t="shared" si="1035"/>
        <v>1900</v>
      </c>
      <c r="BM8819" t="str">
        <f t="shared" si="1033"/>
        <v/>
      </c>
    </row>
    <row r="8820" spans="59:65">
      <c r="BG8820" t="str">
        <f t="shared" ca="1" si="1029"/>
        <v/>
      </c>
      <c r="BH8820" t="str">
        <f t="shared" si="1030"/>
        <v/>
      </c>
      <c r="BI8820" t="str">
        <f t="shared" si="1031"/>
        <v/>
      </c>
      <c r="BJ8820" t="str">
        <f t="shared" ca="1" si="1032"/>
        <v/>
      </c>
      <c r="BK8820">
        <f t="shared" si="1034"/>
        <v>1900</v>
      </c>
      <c r="BL8820">
        <f t="shared" si="1035"/>
        <v>1900</v>
      </c>
      <c r="BM8820" t="str">
        <f t="shared" si="1033"/>
        <v/>
      </c>
    </row>
    <row r="8821" spans="59:65">
      <c r="BG8821" t="str">
        <f t="shared" ca="1" si="1029"/>
        <v/>
      </c>
      <c r="BH8821" t="str">
        <f t="shared" si="1030"/>
        <v/>
      </c>
      <c r="BI8821" t="str">
        <f t="shared" si="1031"/>
        <v/>
      </c>
      <c r="BJ8821" t="str">
        <f t="shared" ca="1" si="1032"/>
        <v/>
      </c>
      <c r="BK8821">
        <f t="shared" si="1034"/>
        <v>1900</v>
      </c>
      <c r="BL8821">
        <f t="shared" si="1035"/>
        <v>1900</v>
      </c>
      <c r="BM8821" t="str">
        <f t="shared" si="1033"/>
        <v/>
      </c>
    </row>
    <row r="8822" spans="59:65">
      <c r="BG8822" t="str">
        <f t="shared" ca="1" si="1029"/>
        <v/>
      </c>
      <c r="BH8822" t="str">
        <f t="shared" si="1030"/>
        <v/>
      </c>
      <c r="BI8822" t="str">
        <f t="shared" si="1031"/>
        <v/>
      </c>
      <c r="BJ8822" t="str">
        <f t="shared" ca="1" si="1032"/>
        <v/>
      </c>
      <c r="BK8822">
        <f t="shared" si="1034"/>
        <v>1900</v>
      </c>
      <c r="BL8822">
        <f t="shared" si="1035"/>
        <v>1900</v>
      </c>
      <c r="BM8822" t="str">
        <f t="shared" si="1033"/>
        <v/>
      </c>
    </row>
    <row r="8823" spans="59:65">
      <c r="BG8823" t="str">
        <f t="shared" ca="1" si="1029"/>
        <v/>
      </c>
      <c r="BH8823" t="str">
        <f t="shared" si="1030"/>
        <v/>
      </c>
      <c r="BI8823" t="str">
        <f t="shared" si="1031"/>
        <v/>
      </c>
      <c r="BJ8823" t="str">
        <f t="shared" ca="1" si="1032"/>
        <v/>
      </c>
      <c r="BK8823">
        <f t="shared" si="1034"/>
        <v>1900</v>
      </c>
      <c r="BL8823">
        <f t="shared" si="1035"/>
        <v>1900</v>
      </c>
      <c r="BM8823" t="str">
        <f t="shared" si="1033"/>
        <v/>
      </c>
    </row>
    <row r="8824" spans="59:65">
      <c r="BG8824" t="str">
        <f t="shared" ca="1" si="1029"/>
        <v/>
      </c>
      <c r="BH8824" t="str">
        <f t="shared" si="1030"/>
        <v/>
      </c>
      <c r="BI8824" t="str">
        <f t="shared" si="1031"/>
        <v/>
      </c>
      <c r="BJ8824" t="str">
        <f t="shared" ca="1" si="1032"/>
        <v/>
      </c>
      <c r="BK8824">
        <f t="shared" si="1034"/>
        <v>1900</v>
      </c>
      <c r="BL8824">
        <f t="shared" si="1035"/>
        <v>1900</v>
      </c>
      <c r="BM8824" t="str">
        <f t="shared" si="1033"/>
        <v/>
      </c>
    </row>
    <row r="8825" spans="59:65">
      <c r="BG8825" t="str">
        <f t="shared" ref="BG8825:BG8888" ca="1" si="1036">IF(A8825="","",DATEDIF(J8825,TODAY(),"y"))</f>
        <v/>
      </c>
      <c r="BH8825" t="str">
        <f t="shared" ref="BH8825:BH8888" si="1037">IF(A8825="","",IF(BG8825&lt;61,"Moins de 61",IF(BG8825&lt;66,"61 à 65",IF(BG8825&lt;71,"66 à 70",IF(BG8825&lt;76,"71 à 75",IF(BG8825&lt;81,"76 à 80",IF(BG8825&lt;86,"81 à 85",IF(BG8825&lt;91,"86 à 90",IF(BG8825&lt;96,"91 à 95",IF(BG8825&lt;101,"96 à 100",IF(BG8825&gt;=101,"101 et plus","")))))))))))</f>
        <v/>
      </c>
      <c r="BI8825" t="str">
        <f t="shared" ref="BI8825:BI8888" si="1038">IF(B8825="","",IF(BG8825&lt;66,"Moins de 66",IF(BG8825&lt;71,"66 à 70",IF(BG8825&lt;76,"71 à 75",IF(BG8825&lt;81,"76 à 80",IF(BG8825&gt;=81,"plus de 80",""))))))</f>
        <v/>
      </c>
      <c r="BJ8825" t="str">
        <f t="shared" ref="BJ8825:BJ8888" ca="1" si="1039">IF(A8825="","",DATEDIF(L8825,TODAY(),"y"))</f>
        <v/>
      </c>
      <c r="BK8825">
        <f t="shared" si="1034"/>
        <v>1900</v>
      </c>
      <c r="BL8825">
        <f t="shared" si="1035"/>
        <v>1900</v>
      </c>
      <c r="BM8825" t="str">
        <f t="shared" si="1033"/>
        <v/>
      </c>
    </row>
    <row r="8826" spans="59:65">
      <c r="BG8826" t="str">
        <f t="shared" ca="1" si="1036"/>
        <v/>
      </c>
      <c r="BH8826" t="str">
        <f t="shared" si="1037"/>
        <v/>
      </c>
      <c r="BI8826" t="str">
        <f t="shared" si="1038"/>
        <v/>
      </c>
      <c r="BJ8826" t="str">
        <f t="shared" ca="1" si="1039"/>
        <v/>
      </c>
      <c r="BK8826">
        <f t="shared" si="1034"/>
        <v>1900</v>
      </c>
      <c r="BL8826">
        <f t="shared" si="1035"/>
        <v>1900</v>
      </c>
      <c r="BM8826" t="str">
        <f t="shared" si="1033"/>
        <v/>
      </c>
    </row>
    <row r="8827" spans="59:65">
      <c r="BG8827" t="str">
        <f t="shared" ca="1" si="1036"/>
        <v/>
      </c>
      <c r="BH8827" t="str">
        <f t="shared" si="1037"/>
        <v/>
      </c>
      <c r="BI8827" t="str">
        <f t="shared" si="1038"/>
        <v/>
      </c>
      <c r="BJ8827" t="str">
        <f t="shared" ca="1" si="1039"/>
        <v/>
      </c>
      <c r="BK8827">
        <f t="shared" si="1034"/>
        <v>1900</v>
      </c>
      <c r="BL8827">
        <f t="shared" si="1035"/>
        <v>1900</v>
      </c>
      <c r="BM8827" t="str">
        <f t="shared" si="1033"/>
        <v/>
      </c>
    </row>
    <row r="8828" spans="59:65">
      <c r="BG8828" t="str">
        <f t="shared" ca="1" si="1036"/>
        <v/>
      </c>
      <c r="BH8828" t="str">
        <f t="shared" si="1037"/>
        <v/>
      </c>
      <c r="BI8828" t="str">
        <f t="shared" si="1038"/>
        <v/>
      </c>
      <c r="BJ8828" t="str">
        <f t="shared" ca="1" si="1039"/>
        <v/>
      </c>
      <c r="BK8828">
        <f t="shared" si="1034"/>
        <v>1900</v>
      </c>
      <c r="BL8828">
        <f t="shared" si="1035"/>
        <v>1900</v>
      </c>
      <c r="BM8828" t="str">
        <f t="shared" si="1033"/>
        <v/>
      </c>
    </row>
    <row r="8829" spans="59:65">
      <c r="BG8829" t="str">
        <f t="shared" ca="1" si="1036"/>
        <v/>
      </c>
      <c r="BH8829" t="str">
        <f t="shared" si="1037"/>
        <v/>
      </c>
      <c r="BI8829" t="str">
        <f t="shared" si="1038"/>
        <v/>
      </c>
      <c r="BJ8829" t="str">
        <f t="shared" ca="1" si="1039"/>
        <v/>
      </c>
      <c r="BK8829">
        <f t="shared" si="1034"/>
        <v>1900</v>
      </c>
      <c r="BL8829">
        <f t="shared" si="1035"/>
        <v>1900</v>
      </c>
      <c r="BM8829" t="str">
        <f t="shared" si="1033"/>
        <v/>
      </c>
    </row>
    <row r="8830" spans="59:65">
      <c r="BG8830" t="str">
        <f t="shared" ca="1" si="1036"/>
        <v/>
      </c>
      <c r="BH8830" t="str">
        <f t="shared" si="1037"/>
        <v/>
      </c>
      <c r="BI8830" t="str">
        <f t="shared" si="1038"/>
        <v/>
      </c>
      <c r="BJ8830" t="str">
        <f t="shared" ca="1" si="1039"/>
        <v/>
      </c>
      <c r="BK8830">
        <f t="shared" si="1034"/>
        <v>1900</v>
      </c>
      <c r="BL8830">
        <f t="shared" si="1035"/>
        <v>1900</v>
      </c>
      <c r="BM8830" t="str">
        <f t="shared" si="1033"/>
        <v/>
      </c>
    </row>
    <row r="8831" spans="59:65">
      <c r="BG8831" t="str">
        <f t="shared" ca="1" si="1036"/>
        <v/>
      </c>
      <c r="BH8831" t="str">
        <f t="shared" si="1037"/>
        <v/>
      </c>
      <c r="BI8831" t="str">
        <f t="shared" si="1038"/>
        <v/>
      </c>
      <c r="BJ8831" t="str">
        <f t="shared" ca="1" si="1039"/>
        <v/>
      </c>
      <c r="BK8831">
        <f t="shared" si="1034"/>
        <v>1900</v>
      </c>
      <c r="BL8831">
        <f t="shared" si="1035"/>
        <v>1900</v>
      </c>
      <c r="BM8831" t="str">
        <f t="shared" si="1033"/>
        <v/>
      </c>
    </row>
    <row r="8832" spans="59:65">
      <c r="BG8832" t="str">
        <f t="shared" ca="1" si="1036"/>
        <v/>
      </c>
      <c r="BH8832" t="str">
        <f t="shared" si="1037"/>
        <v/>
      </c>
      <c r="BI8832" t="str">
        <f t="shared" si="1038"/>
        <v/>
      </c>
      <c r="BJ8832" t="str">
        <f t="shared" ca="1" si="1039"/>
        <v/>
      </c>
      <c r="BK8832">
        <f t="shared" si="1034"/>
        <v>1900</v>
      </c>
      <c r="BL8832">
        <f t="shared" si="1035"/>
        <v>1900</v>
      </c>
      <c r="BM8832" t="str">
        <f t="shared" si="1033"/>
        <v/>
      </c>
    </row>
    <row r="8833" spans="59:65">
      <c r="BG8833" t="str">
        <f t="shared" ca="1" si="1036"/>
        <v/>
      </c>
      <c r="BH8833" t="str">
        <f t="shared" si="1037"/>
        <v/>
      </c>
      <c r="BI8833" t="str">
        <f t="shared" si="1038"/>
        <v/>
      </c>
      <c r="BJ8833" t="str">
        <f t="shared" ca="1" si="1039"/>
        <v/>
      </c>
      <c r="BK8833">
        <f t="shared" si="1034"/>
        <v>1900</v>
      </c>
      <c r="BL8833">
        <f t="shared" si="1035"/>
        <v>1900</v>
      </c>
      <c r="BM8833" t="str">
        <f t="shared" si="1033"/>
        <v/>
      </c>
    </row>
    <row r="8834" spans="59:65">
      <c r="BG8834" t="str">
        <f t="shared" ca="1" si="1036"/>
        <v/>
      </c>
      <c r="BH8834" t="str">
        <f t="shared" si="1037"/>
        <v/>
      </c>
      <c r="BI8834" t="str">
        <f t="shared" si="1038"/>
        <v/>
      </c>
      <c r="BJ8834" t="str">
        <f t="shared" ca="1" si="1039"/>
        <v/>
      </c>
      <c r="BK8834">
        <f t="shared" si="1034"/>
        <v>1900</v>
      </c>
      <c r="BL8834">
        <f t="shared" si="1035"/>
        <v>1900</v>
      </c>
      <c r="BM8834" t="str">
        <f t="shared" ref="BM8834:BM8897" si="1040">IF(A8834="","",IF(O8834="Adhérent",BG8834,""))</f>
        <v/>
      </c>
    </row>
    <row r="8835" spans="59:65">
      <c r="BG8835" t="str">
        <f t="shared" ca="1" si="1036"/>
        <v/>
      </c>
      <c r="BH8835" t="str">
        <f t="shared" si="1037"/>
        <v/>
      </c>
      <c r="BI8835" t="str">
        <f t="shared" si="1038"/>
        <v/>
      </c>
      <c r="BJ8835" t="str">
        <f t="shared" ca="1" si="1039"/>
        <v/>
      </c>
      <c r="BK8835">
        <f t="shared" ref="BK8835:BK8898" si="1041">YEAR(L8835)</f>
        <v>1900</v>
      </c>
      <c r="BL8835">
        <f t="shared" ref="BL8835:BL8898" si="1042">YEAR(E8835)</f>
        <v>1900</v>
      </c>
      <c r="BM8835" t="str">
        <f t="shared" si="1040"/>
        <v/>
      </c>
    </row>
    <row r="8836" spans="59:65">
      <c r="BG8836" t="str">
        <f t="shared" ca="1" si="1036"/>
        <v/>
      </c>
      <c r="BH8836" t="str">
        <f t="shared" si="1037"/>
        <v/>
      </c>
      <c r="BI8836" t="str">
        <f t="shared" si="1038"/>
        <v/>
      </c>
      <c r="BJ8836" t="str">
        <f t="shared" ca="1" si="1039"/>
        <v/>
      </c>
      <c r="BK8836">
        <f t="shared" si="1041"/>
        <v>1900</v>
      </c>
      <c r="BL8836">
        <f t="shared" si="1042"/>
        <v>1900</v>
      </c>
      <c r="BM8836" t="str">
        <f t="shared" si="1040"/>
        <v/>
      </c>
    </row>
    <row r="8837" spans="59:65">
      <c r="BG8837" t="str">
        <f t="shared" ca="1" si="1036"/>
        <v/>
      </c>
      <c r="BH8837" t="str">
        <f t="shared" si="1037"/>
        <v/>
      </c>
      <c r="BI8837" t="str">
        <f t="shared" si="1038"/>
        <v/>
      </c>
      <c r="BJ8837" t="str">
        <f t="shared" ca="1" si="1039"/>
        <v/>
      </c>
      <c r="BK8837">
        <f t="shared" si="1041"/>
        <v>1900</v>
      </c>
      <c r="BL8837">
        <f t="shared" si="1042"/>
        <v>1900</v>
      </c>
      <c r="BM8837" t="str">
        <f t="shared" si="1040"/>
        <v/>
      </c>
    </row>
    <row r="8838" spans="59:65">
      <c r="BG8838" t="str">
        <f t="shared" ca="1" si="1036"/>
        <v/>
      </c>
      <c r="BH8838" t="str">
        <f t="shared" si="1037"/>
        <v/>
      </c>
      <c r="BI8838" t="str">
        <f t="shared" si="1038"/>
        <v/>
      </c>
      <c r="BJ8838" t="str">
        <f t="shared" ca="1" si="1039"/>
        <v/>
      </c>
      <c r="BK8838">
        <f t="shared" si="1041"/>
        <v>1900</v>
      </c>
      <c r="BL8838">
        <f t="shared" si="1042"/>
        <v>1900</v>
      </c>
      <c r="BM8838" t="str">
        <f t="shared" si="1040"/>
        <v/>
      </c>
    </row>
    <row r="8839" spans="59:65">
      <c r="BG8839" t="str">
        <f t="shared" ca="1" si="1036"/>
        <v/>
      </c>
      <c r="BH8839" t="str">
        <f t="shared" si="1037"/>
        <v/>
      </c>
      <c r="BI8839" t="str">
        <f t="shared" si="1038"/>
        <v/>
      </c>
      <c r="BJ8839" t="str">
        <f t="shared" ca="1" si="1039"/>
        <v/>
      </c>
      <c r="BK8839">
        <f t="shared" si="1041"/>
        <v>1900</v>
      </c>
      <c r="BL8839">
        <f t="shared" si="1042"/>
        <v>1900</v>
      </c>
      <c r="BM8839" t="str">
        <f t="shared" si="1040"/>
        <v/>
      </c>
    </row>
    <row r="8840" spans="59:65">
      <c r="BG8840" t="str">
        <f t="shared" ca="1" si="1036"/>
        <v/>
      </c>
      <c r="BH8840" t="str">
        <f t="shared" si="1037"/>
        <v/>
      </c>
      <c r="BI8840" t="str">
        <f t="shared" si="1038"/>
        <v/>
      </c>
      <c r="BJ8840" t="str">
        <f t="shared" ca="1" si="1039"/>
        <v/>
      </c>
      <c r="BK8840">
        <f t="shared" si="1041"/>
        <v>1900</v>
      </c>
      <c r="BL8840">
        <f t="shared" si="1042"/>
        <v>1900</v>
      </c>
      <c r="BM8840" t="str">
        <f t="shared" si="1040"/>
        <v/>
      </c>
    </row>
    <row r="8841" spans="59:65">
      <c r="BG8841" t="str">
        <f t="shared" ca="1" si="1036"/>
        <v/>
      </c>
      <c r="BH8841" t="str">
        <f t="shared" si="1037"/>
        <v/>
      </c>
      <c r="BI8841" t="str">
        <f t="shared" si="1038"/>
        <v/>
      </c>
      <c r="BJ8841" t="str">
        <f t="shared" ca="1" si="1039"/>
        <v/>
      </c>
      <c r="BK8841">
        <f t="shared" si="1041"/>
        <v>1900</v>
      </c>
      <c r="BL8841">
        <f t="shared" si="1042"/>
        <v>1900</v>
      </c>
      <c r="BM8841" t="str">
        <f t="shared" si="1040"/>
        <v/>
      </c>
    </row>
    <row r="8842" spans="59:65">
      <c r="BG8842" t="str">
        <f t="shared" ca="1" si="1036"/>
        <v/>
      </c>
      <c r="BH8842" t="str">
        <f t="shared" si="1037"/>
        <v/>
      </c>
      <c r="BI8842" t="str">
        <f t="shared" si="1038"/>
        <v/>
      </c>
      <c r="BJ8842" t="str">
        <f t="shared" ca="1" si="1039"/>
        <v/>
      </c>
      <c r="BK8842">
        <f t="shared" si="1041"/>
        <v>1900</v>
      </c>
      <c r="BL8842">
        <f t="shared" si="1042"/>
        <v>1900</v>
      </c>
      <c r="BM8842" t="str">
        <f t="shared" si="1040"/>
        <v/>
      </c>
    </row>
    <row r="8843" spans="59:65">
      <c r="BG8843" t="str">
        <f t="shared" ca="1" si="1036"/>
        <v/>
      </c>
      <c r="BH8843" t="str">
        <f t="shared" si="1037"/>
        <v/>
      </c>
      <c r="BI8843" t="str">
        <f t="shared" si="1038"/>
        <v/>
      </c>
      <c r="BJ8843" t="str">
        <f t="shared" ca="1" si="1039"/>
        <v/>
      </c>
      <c r="BK8843">
        <f t="shared" si="1041"/>
        <v>1900</v>
      </c>
      <c r="BL8843">
        <f t="shared" si="1042"/>
        <v>1900</v>
      </c>
      <c r="BM8843" t="str">
        <f t="shared" si="1040"/>
        <v/>
      </c>
    </row>
    <row r="8844" spans="59:65">
      <c r="BG8844" t="str">
        <f t="shared" ca="1" si="1036"/>
        <v/>
      </c>
      <c r="BH8844" t="str">
        <f t="shared" si="1037"/>
        <v/>
      </c>
      <c r="BI8844" t="str">
        <f t="shared" si="1038"/>
        <v/>
      </c>
      <c r="BJ8844" t="str">
        <f t="shared" ca="1" si="1039"/>
        <v/>
      </c>
      <c r="BK8844">
        <f t="shared" si="1041"/>
        <v>1900</v>
      </c>
      <c r="BL8844">
        <f t="shared" si="1042"/>
        <v>1900</v>
      </c>
      <c r="BM8844" t="str">
        <f t="shared" si="1040"/>
        <v/>
      </c>
    </row>
    <row r="8845" spans="59:65">
      <c r="BG8845" t="str">
        <f t="shared" ca="1" si="1036"/>
        <v/>
      </c>
      <c r="BH8845" t="str">
        <f t="shared" si="1037"/>
        <v/>
      </c>
      <c r="BI8845" t="str">
        <f t="shared" si="1038"/>
        <v/>
      </c>
      <c r="BJ8845" t="str">
        <f t="shared" ca="1" si="1039"/>
        <v/>
      </c>
      <c r="BK8845">
        <f t="shared" si="1041"/>
        <v>1900</v>
      </c>
      <c r="BL8845">
        <f t="shared" si="1042"/>
        <v>1900</v>
      </c>
      <c r="BM8845" t="str">
        <f t="shared" si="1040"/>
        <v/>
      </c>
    </row>
    <row r="8846" spans="59:65">
      <c r="BG8846" t="str">
        <f t="shared" ca="1" si="1036"/>
        <v/>
      </c>
      <c r="BH8846" t="str">
        <f t="shared" si="1037"/>
        <v/>
      </c>
      <c r="BI8846" t="str">
        <f t="shared" si="1038"/>
        <v/>
      </c>
      <c r="BJ8846" t="str">
        <f t="shared" ca="1" si="1039"/>
        <v/>
      </c>
      <c r="BK8846">
        <f t="shared" si="1041"/>
        <v>1900</v>
      </c>
      <c r="BL8846">
        <f t="shared" si="1042"/>
        <v>1900</v>
      </c>
      <c r="BM8846" t="str">
        <f t="shared" si="1040"/>
        <v/>
      </c>
    </row>
    <row r="8847" spans="59:65">
      <c r="BG8847" t="str">
        <f t="shared" ca="1" si="1036"/>
        <v/>
      </c>
      <c r="BH8847" t="str">
        <f t="shared" si="1037"/>
        <v/>
      </c>
      <c r="BI8847" t="str">
        <f t="shared" si="1038"/>
        <v/>
      </c>
      <c r="BJ8847" t="str">
        <f t="shared" ca="1" si="1039"/>
        <v/>
      </c>
      <c r="BK8847">
        <f t="shared" si="1041"/>
        <v>1900</v>
      </c>
      <c r="BL8847">
        <f t="shared" si="1042"/>
        <v>1900</v>
      </c>
      <c r="BM8847" t="str">
        <f t="shared" si="1040"/>
        <v/>
      </c>
    </row>
    <row r="8848" spans="59:65">
      <c r="BG8848" t="str">
        <f t="shared" ca="1" si="1036"/>
        <v/>
      </c>
      <c r="BH8848" t="str">
        <f t="shared" si="1037"/>
        <v/>
      </c>
      <c r="BI8848" t="str">
        <f t="shared" si="1038"/>
        <v/>
      </c>
      <c r="BJ8848" t="str">
        <f t="shared" ca="1" si="1039"/>
        <v/>
      </c>
      <c r="BK8848">
        <f t="shared" si="1041"/>
        <v>1900</v>
      </c>
      <c r="BL8848">
        <f t="shared" si="1042"/>
        <v>1900</v>
      </c>
      <c r="BM8848" t="str">
        <f t="shared" si="1040"/>
        <v/>
      </c>
    </row>
    <row r="8849" spans="59:65">
      <c r="BG8849" t="str">
        <f t="shared" ca="1" si="1036"/>
        <v/>
      </c>
      <c r="BH8849" t="str">
        <f t="shared" si="1037"/>
        <v/>
      </c>
      <c r="BI8849" t="str">
        <f t="shared" si="1038"/>
        <v/>
      </c>
      <c r="BJ8849" t="str">
        <f t="shared" ca="1" si="1039"/>
        <v/>
      </c>
      <c r="BK8849">
        <f t="shared" si="1041"/>
        <v>1900</v>
      </c>
      <c r="BL8849">
        <f t="shared" si="1042"/>
        <v>1900</v>
      </c>
      <c r="BM8849" t="str">
        <f t="shared" si="1040"/>
        <v/>
      </c>
    </row>
    <row r="8850" spans="59:65">
      <c r="BG8850" t="str">
        <f t="shared" ca="1" si="1036"/>
        <v/>
      </c>
      <c r="BH8850" t="str">
        <f t="shared" si="1037"/>
        <v/>
      </c>
      <c r="BI8850" t="str">
        <f t="shared" si="1038"/>
        <v/>
      </c>
      <c r="BJ8850" t="str">
        <f t="shared" ca="1" si="1039"/>
        <v/>
      </c>
      <c r="BK8850">
        <f t="shared" si="1041"/>
        <v>1900</v>
      </c>
      <c r="BL8850">
        <f t="shared" si="1042"/>
        <v>1900</v>
      </c>
      <c r="BM8850" t="str">
        <f t="shared" si="1040"/>
        <v/>
      </c>
    </row>
    <row r="8851" spans="59:65">
      <c r="BG8851" t="str">
        <f t="shared" ca="1" si="1036"/>
        <v/>
      </c>
      <c r="BH8851" t="str">
        <f t="shared" si="1037"/>
        <v/>
      </c>
      <c r="BI8851" t="str">
        <f t="shared" si="1038"/>
        <v/>
      </c>
      <c r="BJ8851" t="str">
        <f t="shared" ca="1" si="1039"/>
        <v/>
      </c>
      <c r="BK8851">
        <f t="shared" si="1041"/>
        <v>1900</v>
      </c>
      <c r="BL8851">
        <f t="shared" si="1042"/>
        <v>1900</v>
      </c>
      <c r="BM8851" t="str">
        <f t="shared" si="1040"/>
        <v/>
      </c>
    </row>
    <row r="8852" spans="59:65">
      <c r="BG8852" t="str">
        <f t="shared" ca="1" si="1036"/>
        <v/>
      </c>
      <c r="BH8852" t="str">
        <f t="shared" si="1037"/>
        <v/>
      </c>
      <c r="BI8852" t="str">
        <f t="shared" si="1038"/>
        <v/>
      </c>
      <c r="BJ8852" t="str">
        <f t="shared" ca="1" si="1039"/>
        <v/>
      </c>
      <c r="BK8852">
        <f t="shared" si="1041"/>
        <v>1900</v>
      </c>
      <c r="BL8852">
        <f t="shared" si="1042"/>
        <v>1900</v>
      </c>
      <c r="BM8852" t="str">
        <f t="shared" si="1040"/>
        <v/>
      </c>
    </row>
    <row r="8853" spans="59:65">
      <c r="BG8853" t="str">
        <f t="shared" ca="1" si="1036"/>
        <v/>
      </c>
      <c r="BH8853" t="str">
        <f t="shared" si="1037"/>
        <v/>
      </c>
      <c r="BI8853" t="str">
        <f t="shared" si="1038"/>
        <v/>
      </c>
      <c r="BJ8853" t="str">
        <f t="shared" ca="1" si="1039"/>
        <v/>
      </c>
      <c r="BK8853">
        <f t="shared" si="1041"/>
        <v>1900</v>
      </c>
      <c r="BL8853">
        <f t="shared" si="1042"/>
        <v>1900</v>
      </c>
      <c r="BM8853" t="str">
        <f t="shared" si="1040"/>
        <v/>
      </c>
    </row>
    <row r="8854" spans="59:65">
      <c r="BG8854" t="str">
        <f t="shared" ca="1" si="1036"/>
        <v/>
      </c>
      <c r="BH8854" t="str">
        <f t="shared" si="1037"/>
        <v/>
      </c>
      <c r="BI8854" t="str">
        <f t="shared" si="1038"/>
        <v/>
      </c>
      <c r="BJ8854" t="str">
        <f t="shared" ca="1" si="1039"/>
        <v/>
      </c>
      <c r="BK8854">
        <f t="shared" si="1041"/>
        <v>1900</v>
      </c>
      <c r="BL8854">
        <f t="shared" si="1042"/>
        <v>1900</v>
      </c>
      <c r="BM8854" t="str">
        <f t="shared" si="1040"/>
        <v/>
      </c>
    </row>
    <row r="8855" spans="59:65">
      <c r="BG8855" t="str">
        <f t="shared" ca="1" si="1036"/>
        <v/>
      </c>
      <c r="BH8855" t="str">
        <f t="shared" si="1037"/>
        <v/>
      </c>
      <c r="BI8855" t="str">
        <f t="shared" si="1038"/>
        <v/>
      </c>
      <c r="BJ8855" t="str">
        <f t="shared" ca="1" si="1039"/>
        <v/>
      </c>
      <c r="BK8855">
        <f t="shared" si="1041"/>
        <v>1900</v>
      </c>
      <c r="BL8855">
        <f t="shared" si="1042"/>
        <v>1900</v>
      </c>
      <c r="BM8855" t="str">
        <f t="shared" si="1040"/>
        <v/>
      </c>
    </row>
    <row r="8856" spans="59:65">
      <c r="BG8856" t="str">
        <f t="shared" ca="1" si="1036"/>
        <v/>
      </c>
      <c r="BH8856" t="str">
        <f t="shared" si="1037"/>
        <v/>
      </c>
      <c r="BI8856" t="str">
        <f t="shared" si="1038"/>
        <v/>
      </c>
      <c r="BJ8856" t="str">
        <f t="shared" ca="1" si="1039"/>
        <v/>
      </c>
      <c r="BK8856">
        <f t="shared" si="1041"/>
        <v>1900</v>
      </c>
      <c r="BL8856">
        <f t="shared" si="1042"/>
        <v>1900</v>
      </c>
      <c r="BM8856" t="str">
        <f t="shared" si="1040"/>
        <v/>
      </c>
    </row>
    <row r="8857" spans="59:65">
      <c r="BG8857" t="str">
        <f t="shared" ca="1" si="1036"/>
        <v/>
      </c>
      <c r="BH8857" t="str">
        <f t="shared" si="1037"/>
        <v/>
      </c>
      <c r="BI8857" t="str">
        <f t="shared" si="1038"/>
        <v/>
      </c>
      <c r="BJ8857" t="str">
        <f t="shared" ca="1" si="1039"/>
        <v/>
      </c>
      <c r="BK8857">
        <f t="shared" si="1041"/>
        <v>1900</v>
      </c>
      <c r="BL8857">
        <f t="shared" si="1042"/>
        <v>1900</v>
      </c>
      <c r="BM8857" t="str">
        <f t="shared" si="1040"/>
        <v/>
      </c>
    </row>
    <row r="8858" spans="59:65">
      <c r="BG8858" t="str">
        <f t="shared" ca="1" si="1036"/>
        <v/>
      </c>
      <c r="BH8858" t="str">
        <f t="shared" si="1037"/>
        <v/>
      </c>
      <c r="BI8858" t="str">
        <f t="shared" si="1038"/>
        <v/>
      </c>
      <c r="BJ8858" t="str">
        <f t="shared" ca="1" si="1039"/>
        <v/>
      </c>
      <c r="BK8858">
        <f t="shared" si="1041"/>
        <v>1900</v>
      </c>
      <c r="BL8858">
        <f t="shared" si="1042"/>
        <v>1900</v>
      </c>
      <c r="BM8858" t="str">
        <f t="shared" si="1040"/>
        <v/>
      </c>
    </row>
    <row r="8859" spans="59:65">
      <c r="BG8859" t="str">
        <f t="shared" ca="1" si="1036"/>
        <v/>
      </c>
      <c r="BH8859" t="str">
        <f t="shared" si="1037"/>
        <v/>
      </c>
      <c r="BI8859" t="str">
        <f t="shared" si="1038"/>
        <v/>
      </c>
      <c r="BJ8859" t="str">
        <f t="shared" ca="1" si="1039"/>
        <v/>
      </c>
      <c r="BK8859">
        <f t="shared" si="1041"/>
        <v>1900</v>
      </c>
      <c r="BL8859">
        <f t="shared" si="1042"/>
        <v>1900</v>
      </c>
      <c r="BM8859" t="str">
        <f t="shared" si="1040"/>
        <v/>
      </c>
    </row>
    <row r="8860" spans="59:65">
      <c r="BG8860" t="str">
        <f t="shared" ca="1" si="1036"/>
        <v/>
      </c>
      <c r="BH8860" t="str">
        <f t="shared" si="1037"/>
        <v/>
      </c>
      <c r="BI8860" t="str">
        <f t="shared" si="1038"/>
        <v/>
      </c>
      <c r="BJ8860" t="str">
        <f t="shared" ca="1" si="1039"/>
        <v/>
      </c>
      <c r="BK8860">
        <f t="shared" si="1041"/>
        <v>1900</v>
      </c>
      <c r="BL8860">
        <f t="shared" si="1042"/>
        <v>1900</v>
      </c>
      <c r="BM8860" t="str">
        <f t="shared" si="1040"/>
        <v/>
      </c>
    </row>
    <row r="8861" spans="59:65">
      <c r="BG8861" t="str">
        <f t="shared" ca="1" si="1036"/>
        <v/>
      </c>
      <c r="BH8861" t="str">
        <f t="shared" si="1037"/>
        <v/>
      </c>
      <c r="BI8861" t="str">
        <f t="shared" si="1038"/>
        <v/>
      </c>
      <c r="BJ8861" t="str">
        <f t="shared" ca="1" si="1039"/>
        <v/>
      </c>
      <c r="BK8861">
        <f t="shared" si="1041"/>
        <v>1900</v>
      </c>
      <c r="BL8861">
        <f t="shared" si="1042"/>
        <v>1900</v>
      </c>
      <c r="BM8861" t="str">
        <f t="shared" si="1040"/>
        <v/>
      </c>
    </row>
    <row r="8862" spans="59:65">
      <c r="BG8862" t="str">
        <f t="shared" ca="1" si="1036"/>
        <v/>
      </c>
      <c r="BH8862" t="str">
        <f t="shared" si="1037"/>
        <v/>
      </c>
      <c r="BI8862" t="str">
        <f t="shared" si="1038"/>
        <v/>
      </c>
      <c r="BJ8862" t="str">
        <f t="shared" ca="1" si="1039"/>
        <v/>
      </c>
      <c r="BK8862">
        <f t="shared" si="1041"/>
        <v>1900</v>
      </c>
      <c r="BL8862">
        <f t="shared" si="1042"/>
        <v>1900</v>
      </c>
      <c r="BM8862" t="str">
        <f t="shared" si="1040"/>
        <v/>
      </c>
    </row>
    <row r="8863" spans="59:65">
      <c r="BG8863" t="str">
        <f t="shared" ca="1" si="1036"/>
        <v/>
      </c>
      <c r="BH8863" t="str">
        <f t="shared" si="1037"/>
        <v/>
      </c>
      <c r="BI8863" t="str">
        <f t="shared" si="1038"/>
        <v/>
      </c>
      <c r="BJ8863" t="str">
        <f t="shared" ca="1" si="1039"/>
        <v/>
      </c>
      <c r="BK8863">
        <f t="shared" si="1041"/>
        <v>1900</v>
      </c>
      <c r="BL8863">
        <f t="shared" si="1042"/>
        <v>1900</v>
      </c>
      <c r="BM8863" t="str">
        <f t="shared" si="1040"/>
        <v/>
      </c>
    </row>
    <row r="8864" spans="59:65">
      <c r="BG8864" t="str">
        <f t="shared" ca="1" si="1036"/>
        <v/>
      </c>
      <c r="BH8864" t="str">
        <f t="shared" si="1037"/>
        <v/>
      </c>
      <c r="BI8864" t="str">
        <f t="shared" si="1038"/>
        <v/>
      </c>
      <c r="BJ8864" t="str">
        <f t="shared" ca="1" si="1039"/>
        <v/>
      </c>
      <c r="BK8864">
        <f t="shared" si="1041"/>
        <v>1900</v>
      </c>
      <c r="BL8864">
        <f t="shared" si="1042"/>
        <v>1900</v>
      </c>
      <c r="BM8864" t="str">
        <f t="shared" si="1040"/>
        <v/>
      </c>
    </row>
    <row r="8865" spans="59:65">
      <c r="BG8865" t="str">
        <f t="shared" ca="1" si="1036"/>
        <v/>
      </c>
      <c r="BH8865" t="str">
        <f t="shared" si="1037"/>
        <v/>
      </c>
      <c r="BI8865" t="str">
        <f t="shared" si="1038"/>
        <v/>
      </c>
      <c r="BJ8865" t="str">
        <f t="shared" ca="1" si="1039"/>
        <v/>
      </c>
      <c r="BK8865">
        <f t="shared" si="1041"/>
        <v>1900</v>
      </c>
      <c r="BL8865">
        <f t="shared" si="1042"/>
        <v>1900</v>
      </c>
      <c r="BM8865" t="str">
        <f t="shared" si="1040"/>
        <v/>
      </c>
    </row>
    <row r="8866" spans="59:65">
      <c r="BG8866" t="str">
        <f t="shared" ca="1" si="1036"/>
        <v/>
      </c>
      <c r="BH8866" t="str">
        <f t="shared" si="1037"/>
        <v/>
      </c>
      <c r="BI8866" t="str">
        <f t="shared" si="1038"/>
        <v/>
      </c>
      <c r="BJ8866" t="str">
        <f t="shared" ca="1" si="1039"/>
        <v/>
      </c>
      <c r="BK8866">
        <f t="shared" si="1041"/>
        <v>1900</v>
      </c>
      <c r="BL8866">
        <f t="shared" si="1042"/>
        <v>1900</v>
      </c>
      <c r="BM8866" t="str">
        <f t="shared" si="1040"/>
        <v/>
      </c>
    </row>
    <row r="8867" spans="59:65">
      <c r="BG8867" t="str">
        <f t="shared" ca="1" si="1036"/>
        <v/>
      </c>
      <c r="BH8867" t="str">
        <f t="shared" si="1037"/>
        <v/>
      </c>
      <c r="BI8867" t="str">
        <f t="shared" si="1038"/>
        <v/>
      </c>
      <c r="BJ8867" t="str">
        <f t="shared" ca="1" si="1039"/>
        <v/>
      </c>
      <c r="BK8867">
        <f t="shared" si="1041"/>
        <v>1900</v>
      </c>
      <c r="BL8867">
        <f t="shared" si="1042"/>
        <v>1900</v>
      </c>
      <c r="BM8867" t="str">
        <f t="shared" si="1040"/>
        <v/>
      </c>
    </row>
    <row r="8868" spans="59:65">
      <c r="BG8868" t="str">
        <f t="shared" ca="1" si="1036"/>
        <v/>
      </c>
      <c r="BH8868" t="str">
        <f t="shared" si="1037"/>
        <v/>
      </c>
      <c r="BI8868" t="str">
        <f t="shared" si="1038"/>
        <v/>
      </c>
      <c r="BJ8868" t="str">
        <f t="shared" ca="1" si="1039"/>
        <v/>
      </c>
      <c r="BK8868">
        <f t="shared" si="1041"/>
        <v>1900</v>
      </c>
      <c r="BL8868">
        <f t="shared" si="1042"/>
        <v>1900</v>
      </c>
      <c r="BM8868" t="str">
        <f t="shared" si="1040"/>
        <v/>
      </c>
    </row>
    <row r="8869" spans="59:65">
      <c r="BG8869" t="str">
        <f t="shared" ca="1" si="1036"/>
        <v/>
      </c>
      <c r="BH8869" t="str">
        <f t="shared" si="1037"/>
        <v/>
      </c>
      <c r="BI8869" t="str">
        <f t="shared" si="1038"/>
        <v/>
      </c>
      <c r="BJ8869" t="str">
        <f t="shared" ca="1" si="1039"/>
        <v/>
      </c>
      <c r="BK8869">
        <f t="shared" si="1041"/>
        <v>1900</v>
      </c>
      <c r="BL8869">
        <f t="shared" si="1042"/>
        <v>1900</v>
      </c>
      <c r="BM8869" t="str">
        <f t="shared" si="1040"/>
        <v/>
      </c>
    </row>
    <row r="8870" spans="59:65">
      <c r="BG8870" t="str">
        <f t="shared" ca="1" si="1036"/>
        <v/>
      </c>
      <c r="BH8870" t="str">
        <f t="shared" si="1037"/>
        <v/>
      </c>
      <c r="BI8870" t="str">
        <f t="shared" si="1038"/>
        <v/>
      </c>
      <c r="BJ8870" t="str">
        <f t="shared" ca="1" si="1039"/>
        <v/>
      </c>
      <c r="BK8870">
        <f t="shared" si="1041"/>
        <v>1900</v>
      </c>
      <c r="BL8870">
        <f t="shared" si="1042"/>
        <v>1900</v>
      </c>
      <c r="BM8870" t="str">
        <f t="shared" si="1040"/>
        <v/>
      </c>
    </row>
    <row r="8871" spans="59:65">
      <c r="BG8871" t="str">
        <f t="shared" ca="1" si="1036"/>
        <v/>
      </c>
      <c r="BH8871" t="str">
        <f t="shared" si="1037"/>
        <v/>
      </c>
      <c r="BI8871" t="str">
        <f t="shared" si="1038"/>
        <v/>
      </c>
      <c r="BJ8871" t="str">
        <f t="shared" ca="1" si="1039"/>
        <v/>
      </c>
      <c r="BK8871">
        <f t="shared" si="1041"/>
        <v>1900</v>
      </c>
      <c r="BL8871">
        <f t="shared" si="1042"/>
        <v>1900</v>
      </c>
      <c r="BM8871" t="str">
        <f t="shared" si="1040"/>
        <v/>
      </c>
    </row>
    <row r="8872" spans="59:65">
      <c r="BG8872" t="str">
        <f t="shared" ca="1" si="1036"/>
        <v/>
      </c>
      <c r="BH8872" t="str">
        <f t="shared" si="1037"/>
        <v/>
      </c>
      <c r="BI8872" t="str">
        <f t="shared" si="1038"/>
        <v/>
      </c>
      <c r="BJ8872" t="str">
        <f t="shared" ca="1" si="1039"/>
        <v/>
      </c>
      <c r="BK8872">
        <f t="shared" si="1041"/>
        <v>1900</v>
      </c>
      <c r="BL8872">
        <f t="shared" si="1042"/>
        <v>1900</v>
      </c>
      <c r="BM8872" t="str">
        <f t="shared" si="1040"/>
        <v/>
      </c>
    </row>
    <row r="8873" spans="59:65">
      <c r="BG8873" t="str">
        <f t="shared" ca="1" si="1036"/>
        <v/>
      </c>
      <c r="BH8873" t="str">
        <f t="shared" si="1037"/>
        <v/>
      </c>
      <c r="BI8873" t="str">
        <f t="shared" si="1038"/>
        <v/>
      </c>
      <c r="BJ8873" t="str">
        <f t="shared" ca="1" si="1039"/>
        <v/>
      </c>
      <c r="BK8873">
        <f t="shared" si="1041"/>
        <v>1900</v>
      </c>
      <c r="BL8873">
        <f t="shared" si="1042"/>
        <v>1900</v>
      </c>
      <c r="BM8873" t="str">
        <f t="shared" si="1040"/>
        <v/>
      </c>
    </row>
    <row r="8874" spans="59:65">
      <c r="BG8874" t="str">
        <f t="shared" ca="1" si="1036"/>
        <v/>
      </c>
      <c r="BH8874" t="str">
        <f t="shared" si="1037"/>
        <v/>
      </c>
      <c r="BI8874" t="str">
        <f t="shared" si="1038"/>
        <v/>
      </c>
      <c r="BJ8874" t="str">
        <f t="shared" ca="1" si="1039"/>
        <v/>
      </c>
      <c r="BK8874">
        <f t="shared" si="1041"/>
        <v>1900</v>
      </c>
      <c r="BL8874">
        <f t="shared" si="1042"/>
        <v>1900</v>
      </c>
      <c r="BM8874" t="str">
        <f t="shared" si="1040"/>
        <v/>
      </c>
    </row>
    <row r="8875" spans="59:65">
      <c r="BG8875" t="str">
        <f t="shared" ca="1" si="1036"/>
        <v/>
      </c>
      <c r="BH8875" t="str">
        <f t="shared" si="1037"/>
        <v/>
      </c>
      <c r="BI8875" t="str">
        <f t="shared" si="1038"/>
        <v/>
      </c>
      <c r="BJ8875" t="str">
        <f t="shared" ca="1" si="1039"/>
        <v/>
      </c>
      <c r="BK8875">
        <f t="shared" si="1041"/>
        <v>1900</v>
      </c>
      <c r="BL8875">
        <f t="shared" si="1042"/>
        <v>1900</v>
      </c>
      <c r="BM8875" t="str">
        <f t="shared" si="1040"/>
        <v/>
      </c>
    </row>
    <row r="8876" spans="59:65">
      <c r="BG8876" t="str">
        <f t="shared" ca="1" si="1036"/>
        <v/>
      </c>
      <c r="BH8876" t="str">
        <f t="shared" si="1037"/>
        <v/>
      </c>
      <c r="BI8876" t="str">
        <f t="shared" si="1038"/>
        <v/>
      </c>
      <c r="BJ8876" t="str">
        <f t="shared" ca="1" si="1039"/>
        <v/>
      </c>
      <c r="BK8876">
        <f t="shared" si="1041"/>
        <v>1900</v>
      </c>
      <c r="BL8876">
        <f t="shared" si="1042"/>
        <v>1900</v>
      </c>
      <c r="BM8876" t="str">
        <f t="shared" si="1040"/>
        <v/>
      </c>
    </row>
    <row r="8877" spans="59:65">
      <c r="BG8877" t="str">
        <f t="shared" ca="1" si="1036"/>
        <v/>
      </c>
      <c r="BH8877" t="str">
        <f t="shared" si="1037"/>
        <v/>
      </c>
      <c r="BI8877" t="str">
        <f t="shared" si="1038"/>
        <v/>
      </c>
      <c r="BJ8877" t="str">
        <f t="shared" ca="1" si="1039"/>
        <v/>
      </c>
      <c r="BK8877">
        <f t="shared" si="1041"/>
        <v>1900</v>
      </c>
      <c r="BL8877">
        <f t="shared" si="1042"/>
        <v>1900</v>
      </c>
      <c r="BM8877" t="str">
        <f t="shared" si="1040"/>
        <v/>
      </c>
    </row>
    <row r="8878" spans="59:65">
      <c r="BG8878" t="str">
        <f t="shared" ca="1" si="1036"/>
        <v/>
      </c>
      <c r="BH8878" t="str">
        <f t="shared" si="1037"/>
        <v/>
      </c>
      <c r="BI8878" t="str">
        <f t="shared" si="1038"/>
        <v/>
      </c>
      <c r="BJ8878" t="str">
        <f t="shared" ca="1" si="1039"/>
        <v/>
      </c>
      <c r="BK8878">
        <f t="shared" si="1041"/>
        <v>1900</v>
      </c>
      <c r="BL8878">
        <f t="shared" si="1042"/>
        <v>1900</v>
      </c>
      <c r="BM8878" t="str">
        <f t="shared" si="1040"/>
        <v/>
      </c>
    </row>
    <row r="8879" spans="59:65">
      <c r="BG8879" t="str">
        <f t="shared" ca="1" si="1036"/>
        <v/>
      </c>
      <c r="BH8879" t="str">
        <f t="shared" si="1037"/>
        <v/>
      </c>
      <c r="BI8879" t="str">
        <f t="shared" si="1038"/>
        <v/>
      </c>
      <c r="BJ8879" t="str">
        <f t="shared" ca="1" si="1039"/>
        <v/>
      </c>
      <c r="BK8879">
        <f t="shared" si="1041"/>
        <v>1900</v>
      </c>
      <c r="BL8879">
        <f t="shared" si="1042"/>
        <v>1900</v>
      </c>
      <c r="BM8879" t="str">
        <f t="shared" si="1040"/>
        <v/>
      </c>
    </row>
    <row r="8880" spans="59:65">
      <c r="BG8880" t="str">
        <f t="shared" ca="1" si="1036"/>
        <v/>
      </c>
      <c r="BH8880" t="str">
        <f t="shared" si="1037"/>
        <v/>
      </c>
      <c r="BI8880" t="str">
        <f t="shared" si="1038"/>
        <v/>
      </c>
      <c r="BJ8880" t="str">
        <f t="shared" ca="1" si="1039"/>
        <v/>
      </c>
      <c r="BK8880">
        <f t="shared" si="1041"/>
        <v>1900</v>
      </c>
      <c r="BL8880">
        <f t="shared" si="1042"/>
        <v>1900</v>
      </c>
      <c r="BM8880" t="str">
        <f t="shared" si="1040"/>
        <v/>
      </c>
    </row>
    <row r="8881" spans="59:65">
      <c r="BG8881" t="str">
        <f t="shared" ca="1" si="1036"/>
        <v/>
      </c>
      <c r="BH8881" t="str">
        <f t="shared" si="1037"/>
        <v/>
      </c>
      <c r="BI8881" t="str">
        <f t="shared" si="1038"/>
        <v/>
      </c>
      <c r="BJ8881" t="str">
        <f t="shared" ca="1" si="1039"/>
        <v/>
      </c>
      <c r="BK8881">
        <f t="shared" si="1041"/>
        <v>1900</v>
      </c>
      <c r="BL8881">
        <f t="shared" si="1042"/>
        <v>1900</v>
      </c>
      <c r="BM8881" t="str">
        <f t="shared" si="1040"/>
        <v/>
      </c>
    </row>
    <row r="8882" spans="59:65">
      <c r="BG8882" t="str">
        <f t="shared" ca="1" si="1036"/>
        <v/>
      </c>
      <c r="BH8882" t="str">
        <f t="shared" si="1037"/>
        <v/>
      </c>
      <c r="BI8882" t="str">
        <f t="shared" si="1038"/>
        <v/>
      </c>
      <c r="BJ8882" t="str">
        <f t="shared" ca="1" si="1039"/>
        <v/>
      </c>
      <c r="BK8882">
        <f t="shared" si="1041"/>
        <v>1900</v>
      </c>
      <c r="BL8882">
        <f t="shared" si="1042"/>
        <v>1900</v>
      </c>
      <c r="BM8882" t="str">
        <f t="shared" si="1040"/>
        <v/>
      </c>
    </row>
    <row r="8883" spans="59:65">
      <c r="BG8883" t="str">
        <f t="shared" ca="1" si="1036"/>
        <v/>
      </c>
      <c r="BH8883" t="str">
        <f t="shared" si="1037"/>
        <v/>
      </c>
      <c r="BI8883" t="str">
        <f t="shared" si="1038"/>
        <v/>
      </c>
      <c r="BJ8883" t="str">
        <f t="shared" ca="1" si="1039"/>
        <v/>
      </c>
      <c r="BK8883">
        <f t="shared" si="1041"/>
        <v>1900</v>
      </c>
      <c r="BL8883">
        <f t="shared" si="1042"/>
        <v>1900</v>
      </c>
      <c r="BM8883" t="str">
        <f t="shared" si="1040"/>
        <v/>
      </c>
    </row>
    <row r="8884" spans="59:65">
      <c r="BG8884" t="str">
        <f t="shared" ca="1" si="1036"/>
        <v/>
      </c>
      <c r="BH8884" t="str">
        <f t="shared" si="1037"/>
        <v/>
      </c>
      <c r="BI8884" t="str">
        <f t="shared" si="1038"/>
        <v/>
      </c>
      <c r="BJ8884" t="str">
        <f t="shared" ca="1" si="1039"/>
        <v/>
      </c>
      <c r="BK8884">
        <f t="shared" si="1041"/>
        <v>1900</v>
      </c>
      <c r="BL8884">
        <f t="shared" si="1042"/>
        <v>1900</v>
      </c>
      <c r="BM8884" t="str">
        <f t="shared" si="1040"/>
        <v/>
      </c>
    </row>
    <row r="8885" spans="59:65">
      <c r="BG8885" t="str">
        <f t="shared" ca="1" si="1036"/>
        <v/>
      </c>
      <c r="BH8885" t="str">
        <f t="shared" si="1037"/>
        <v/>
      </c>
      <c r="BI8885" t="str">
        <f t="shared" si="1038"/>
        <v/>
      </c>
      <c r="BJ8885" t="str">
        <f t="shared" ca="1" si="1039"/>
        <v/>
      </c>
      <c r="BK8885">
        <f t="shared" si="1041"/>
        <v>1900</v>
      </c>
      <c r="BL8885">
        <f t="shared" si="1042"/>
        <v>1900</v>
      </c>
      <c r="BM8885" t="str">
        <f t="shared" si="1040"/>
        <v/>
      </c>
    </row>
    <row r="8886" spans="59:65">
      <c r="BG8886" t="str">
        <f t="shared" ca="1" si="1036"/>
        <v/>
      </c>
      <c r="BH8886" t="str">
        <f t="shared" si="1037"/>
        <v/>
      </c>
      <c r="BI8886" t="str">
        <f t="shared" si="1038"/>
        <v/>
      </c>
      <c r="BJ8886" t="str">
        <f t="shared" ca="1" si="1039"/>
        <v/>
      </c>
      <c r="BK8886">
        <f t="shared" si="1041"/>
        <v>1900</v>
      </c>
      <c r="BL8886">
        <f t="shared" si="1042"/>
        <v>1900</v>
      </c>
      <c r="BM8886" t="str">
        <f t="shared" si="1040"/>
        <v/>
      </c>
    </row>
    <row r="8887" spans="59:65">
      <c r="BG8887" t="str">
        <f t="shared" ca="1" si="1036"/>
        <v/>
      </c>
      <c r="BH8887" t="str">
        <f t="shared" si="1037"/>
        <v/>
      </c>
      <c r="BI8887" t="str">
        <f t="shared" si="1038"/>
        <v/>
      </c>
      <c r="BJ8887" t="str">
        <f t="shared" ca="1" si="1039"/>
        <v/>
      </c>
      <c r="BK8887">
        <f t="shared" si="1041"/>
        <v>1900</v>
      </c>
      <c r="BL8887">
        <f t="shared" si="1042"/>
        <v>1900</v>
      </c>
      <c r="BM8887" t="str">
        <f t="shared" si="1040"/>
        <v/>
      </c>
    </row>
    <row r="8888" spans="59:65">
      <c r="BG8888" t="str">
        <f t="shared" ca="1" si="1036"/>
        <v/>
      </c>
      <c r="BH8888" t="str">
        <f t="shared" si="1037"/>
        <v/>
      </c>
      <c r="BI8888" t="str">
        <f t="shared" si="1038"/>
        <v/>
      </c>
      <c r="BJ8888" t="str">
        <f t="shared" ca="1" si="1039"/>
        <v/>
      </c>
      <c r="BK8888">
        <f t="shared" si="1041"/>
        <v>1900</v>
      </c>
      <c r="BL8888">
        <f t="shared" si="1042"/>
        <v>1900</v>
      </c>
      <c r="BM8888" t="str">
        <f t="shared" si="1040"/>
        <v/>
      </c>
    </row>
    <row r="8889" spans="59:65">
      <c r="BG8889" t="str">
        <f t="shared" ref="BG8889:BG8952" ca="1" si="1043">IF(A8889="","",DATEDIF(J8889,TODAY(),"y"))</f>
        <v/>
      </c>
      <c r="BH8889" t="str">
        <f t="shared" ref="BH8889:BH8952" si="1044">IF(A8889="","",IF(BG8889&lt;61,"Moins de 61",IF(BG8889&lt;66,"61 à 65",IF(BG8889&lt;71,"66 à 70",IF(BG8889&lt;76,"71 à 75",IF(BG8889&lt;81,"76 à 80",IF(BG8889&lt;86,"81 à 85",IF(BG8889&lt;91,"86 à 90",IF(BG8889&lt;96,"91 à 95",IF(BG8889&lt;101,"96 à 100",IF(BG8889&gt;=101,"101 et plus","")))))))))))</f>
        <v/>
      </c>
      <c r="BI8889" t="str">
        <f t="shared" ref="BI8889:BI8952" si="1045">IF(B8889="","",IF(BG8889&lt;66,"Moins de 66",IF(BG8889&lt;71,"66 à 70",IF(BG8889&lt;76,"71 à 75",IF(BG8889&lt;81,"76 à 80",IF(BG8889&gt;=81,"plus de 80",""))))))</f>
        <v/>
      </c>
      <c r="BJ8889" t="str">
        <f t="shared" ref="BJ8889:BJ8952" ca="1" si="1046">IF(A8889="","",DATEDIF(L8889,TODAY(),"y"))</f>
        <v/>
      </c>
      <c r="BK8889">
        <f t="shared" si="1041"/>
        <v>1900</v>
      </c>
      <c r="BL8889">
        <f t="shared" si="1042"/>
        <v>1900</v>
      </c>
      <c r="BM8889" t="str">
        <f t="shared" si="1040"/>
        <v/>
      </c>
    </row>
    <row r="8890" spans="59:65">
      <c r="BG8890" t="str">
        <f t="shared" ca="1" si="1043"/>
        <v/>
      </c>
      <c r="BH8890" t="str">
        <f t="shared" si="1044"/>
        <v/>
      </c>
      <c r="BI8890" t="str">
        <f t="shared" si="1045"/>
        <v/>
      </c>
      <c r="BJ8890" t="str">
        <f t="shared" ca="1" si="1046"/>
        <v/>
      </c>
      <c r="BK8890">
        <f t="shared" si="1041"/>
        <v>1900</v>
      </c>
      <c r="BL8890">
        <f t="shared" si="1042"/>
        <v>1900</v>
      </c>
      <c r="BM8890" t="str">
        <f t="shared" si="1040"/>
        <v/>
      </c>
    </row>
    <row r="8891" spans="59:65">
      <c r="BG8891" t="str">
        <f t="shared" ca="1" si="1043"/>
        <v/>
      </c>
      <c r="BH8891" t="str">
        <f t="shared" si="1044"/>
        <v/>
      </c>
      <c r="BI8891" t="str">
        <f t="shared" si="1045"/>
        <v/>
      </c>
      <c r="BJ8891" t="str">
        <f t="shared" ca="1" si="1046"/>
        <v/>
      </c>
      <c r="BK8891">
        <f t="shared" si="1041"/>
        <v>1900</v>
      </c>
      <c r="BL8891">
        <f t="shared" si="1042"/>
        <v>1900</v>
      </c>
      <c r="BM8891" t="str">
        <f t="shared" si="1040"/>
        <v/>
      </c>
    </row>
    <row r="8892" spans="59:65">
      <c r="BG8892" t="str">
        <f t="shared" ca="1" si="1043"/>
        <v/>
      </c>
      <c r="BH8892" t="str">
        <f t="shared" si="1044"/>
        <v/>
      </c>
      <c r="BI8892" t="str">
        <f t="shared" si="1045"/>
        <v/>
      </c>
      <c r="BJ8892" t="str">
        <f t="shared" ca="1" si="1046"/>
        <v/>
      </c>
      <c r="BK8892">
        <f t="shared" si="1041"/>
        <v>1900</v>
      </c>
      <c r="BL8892">
        <f t="shared" si="1042"/>
        <v>1900</v>
      </c>
      <c r="BM8892" t="str">
        <f t="shared" si="1040"/>
        <v/>
      </c>
    </row>
    <row r="8893" spans="59:65">
      <c r="BG8893" t="str">
        <f t="shared" ca="1" si="1043"/>
        <v/>
      </c>
      <c r="BH8893" t="str">
        <f t="shared" si="1044"/>
        <v/>
      </c>
      <c r="BI8893" t="str">
        <f t="shared" si="1045"/>
        <v/>
      </c>
      <c r="BJ8893" t="str">
        <f t="shared" ca="1" si="1046"/>
        <v/>
      </c>
      <c r="BK8893">
        <f t="shared" si="1041"/>
        <v>1900</v>
      </c>
      <c r="BL8893">
        <f t="shared" si="1042"/>
        <v>1900</v>
      </c>
      <c r="BM8893" t="str">
        <f t="shared" si="1040"/>
        <v/>
      </c>
    </row>
    <row r="8894" spans="59:65">
      <c r="BG8894" t="str">
        <f t="shared" ca="1" si="1043"/>
        <v/>
      </c>
      <c r="BH8894" t="str">
        <f t="shared" si="1044"/>
        <v/>
      </c>
      <c r="BI8894" t="str">
        <f t="shared" si="1045"/>
        <v/>
      </c>
      <c r="BJ8894" t="str">
        <f t="shared" ca="1" si="1046"/>
        <v/>
      </c>
      <c r="BK8894">
        <f t="shared" si="1041"/>
        <v>1900</v>
      </c>
      <c r="BL8894">
        <f t="shared" si="1042"/>
        <v>1900</v>
      </c>
      <c r="BM8894" t="str">
        <f t="shared" si="1040"/>
        <v/>
      </c>
    </row>
    <row r="8895" spans="59:65">
      <c r="BG8895" t="str">
        <f t="shared" ca="1" si="1043"/>
        <v/>
      </c>
      <c r="BH8895" t="str">
        <f t="shared" si="1044"/>
        <v/>
      </c>
      <c r="BI8895" t="str">
        <f t="shared" si="1045"/>
        <v/>
      </c>
      <c r="BJ8895" t="str">
        <f t="shared" ca="1" si="1046"/>
        <v/>
      </c>
      <c r="BK8895">
        <f t="shared" si="1041"/>
        <v>1900</v>
      </c>
      <c r="BL8895">
        <f t="shared" si="1042"/>
        <v>1900</v>
      </c>
      <c r="BM8895" t="str">
        <f t="shared" si="1040"/>
        <v/>
      </c>
    </row>
    <row r="8896" spans="59:65">
      <c r="BG8896" t="str">
        <f t="shared" ca="1" si="1043"/>
        <v/>
      </c>
      <c r="BH8896" t="str">
        <f t="shared" si="1044"/>
        <v/>
      </c>
      <c r="BI8896" t="str">
        <f t="shared" si="1045"/>
        <v/>
      </c>
      <c r="BJ8896" t="str">
        <f t="shared" ca="1" si="1046"/>
        <v/>
      </c>
      <c r="BK8896">
        <f t="shared" si="1041"/>
        <v>1900</v>
      </c>
      <c r="BL8896">
        <f t="shared" si="1042"/>
        <v>1900</v>
      </c>
      <c r="BM8896" t="str">
        <f t="shared" si="1040"/>
        <v/>
      </c>
    </row>
    <row r="8897" spans="59:65">
      <c r="BG8897" t="str">
        <f t="shared" ca="1" si="1043"/>
        <v/>
      </c>
      <c r="BH8897" t="str">
        <f t="shared" si="1044"/>
        <v/>
      </c>
      <c r="BI8897" t="str">
        <f t="shared" si="1045"/>
        <v/>
      </c>
      <c r="BJ8897" t="str">
        <f t="shared" ca="1" si="1046"/>
        <v/>
      </c>
      <c r="BK8897">
        <f t="shared" si="1041"/>
        <v>1900</v>
      </c>
      <c r="BL8897">
        <f t="shared" si="1042"/>
        <v>1900</v>
      </c>
      <c r="BM8897" t="str">
        <f t="shared" si="1040"/>
        <v/>
      </c>
    </row>
    <row r="8898" spans="59:65">
      <c r="BG8898" t="str">
        <f t="shared" ca="1" si="1043"/>
        <v/>
      </c>
      <c r="BH8898" t="str">
        <f t="shared" si="1044"/>
        <v/>
      </c>
      <c r="BI8898" t="str">
        <f t="shared" si="1045"/>
        <v/>
      </c>
      <c r="BJ8898" t="str">
        <f t="shared" ca="1" si="1046"/>
        <v/>
      </c>
      <c r="BK8898">
        <f t="shared" si="1041"/>
        <v>1900</v>
      </c>
      <c r="BL8898">
        <f t="shared" si="1042"/>
        <v>1900</v>
      </c>
      <c r="BM8898" t="str">
        <f t="shared" ref="BM8898:BM8961" si="1047">IF(A8898="","",IF(O8898="Adhérent",BG8898,""))</f>
        <v/>
      </c>
    </row>
    <row r="8899" spans="59:65">
      <c r="BG8899" t="str">
        <f t="shared" ca="1" si="1043"/>
        <v/>
      </c>
      <c r="BH8899" t="str">
        <f t="shared" si="1044"/>
        <v/>
      </c>
      <c r="BI8899" t="str">
        <f t="shared" si="1045"/>
        <v/>
      </c>
      <c r="BJ8899" t="str">
        <f t="shared" ca="1" si="1046"/>
        <v/>
      </c>
      <c r="BK8899">
        <f t="shared" ref="BK8899:BK8962" si="1048">YEAR(L8899)</f>
        <v>1900</v>
      </c>
      <c r="BL8899">
        <f t="shared" ref="BL8899:BL8962" si="1049">YEAR(E8899)</f>
        <v>1900</v>
      </c>
      <c r="BM8899" t="str">
        <f t="shared" si="1047"/>
        <v/>
      </c>
    </row>
    <row r="8900" spans="59:65">
      <c r="BG8900" t="str">
        <f t="shared" ca="1" si="1043"/>
        <v/>
      </c>
      <c r="BH8900" t="str">
        <f t="shared" si="1044"/>
        <v/>
      </c>
      <c r="BI8900" t="str">
        <f t="shared" si="1045"/>
        <v/>
      </c>
      <c r="BJ8900" t="str">
        <f t="shared" ca="1" si="1046"/>
        <v/>
      </c>
      <c r="BK8900">
        <f t="shared" si="1048"/>
        <v>1900</v>
      </c>
      <c r="BL8900">
        <f t="shared" si="1049"/>
        <v>1900</v>
      </c>
      <c r="BM8900" t="str">
        <f t="shared" si="1047"/>
        <v/>
      </c>
    </row>
    <row r="8901" spans="59:65">
      <c r="BG8901" t="str">
        <f t="shared" ca="1" si="1043"/>
        <v/>
      </c>
      <c r="BH8901" t="str">
        <f t="shared" si="1044"/>
        <v/>
      </c>
      <c r="BI8901" t="str">
        <f t="shared" si="1045"/>
        <v/>
      </c>
      <c r="BJ8901" t="str">
        <f t="shared" ca="1" si="1046"/>
        <v/>
      </c>
      <c r="BK8901">
        <f t="shared" si="1048"/>
        <v>1900</v>
      </c>
      <c r="BL8901">
        <f t="shared" si="1049"/>
        <v>1900</v>
      </c>
      <c r="BM8901" t="str">
        <f t="shared" si="1047"/>
        <v/>
      </c>
    </row>
    <row r="8902" spans="59:65">
      <c r="BG8902" t="str">
        <f t="shared" ca="1" si="1043"/>
        <v/>
      </c>
      <c r="BH8902" t="str">
        <f t="shared" si="1044"/>
        <v/>
      </c>
      <c r="BI8902" t="str">
        <f t="shared" si="1045"/>
        <v/>
      </c>
      <c r="BJ8902" t="str">
        <f t="shared" ca="1" si="1046"/>
        <v/>
      </c>
      <c r="BK8902">
        <f t="shared" si="1048"/>
        <v>1900</v>
      </c>
      <c r="BL8902">
        <f t="shared" si="1049"/>
        <v>1900</v>
      </c>
      <c r="BM8902" t="str">
        <f t="shared" si="1047"/>
        <v/>
      </c>
    </row>
    <row r="8903" spans="59:65">
      <c r="BG8903" t="str">
        <f t="shared" ca="1" si="1043"/>
        <v/>
      </c>
      <c r="BH8903" t="str">
        <f t="shared" si="1044"/>
        <v/>
      </c>
      <c r="BI8903" t="str">
        <f t="shared" si="1045"/>
        <v/>
      </c>
      <c r="BJ8903" t="str">
        <f t="shared" ca="1" si="1046"/>
        <v/>
      </c>
      <c r="BK8903">
        <f t="shared" si="1048"/>
        <v>1900</v>
      </c>
      <c r="BL8903">
        <f t="shared" si="1049"/>
        <v>1900</v>
      </c>
      <c r="BM8903" t="str">
        <f t="shared" si="1047"/>
        <v/>
      </c>
    </row>
    <row r="8904" spans="59:65">
      <c r="BG8904" t="str">
        <f t="shared" ca="1" si="1043"/>
        <v/>
      </c>
      <c r="BH8904" t="str">
        <f t="shared" si="1044"/>
        <v/>
      </c>
      <c r="BI8904" t="str">
        <f t="shared" si="1045"/>
        <v/>
      </c>
      <c r="BJ8904" t="str">
        <f t="shared" ca="1" si="1046"/>
        <v/>
      </c>
      <c r="BK8904">
        <f t="shared" si="1048"/>
        <v>1900</v>
      </c>
      <c r="BL8904">
        <f t="shared" si="1049"/>
        <v>1900</v>
      </c>
      <c r="BM8904" t="str">
        <f t="shared" si="1047"/>
        <v/>
      </c>
    </row>
    <row r="8905" spans="59:65">
      <c r="BG8905" t="str">
        <f t="shared" ca="1" si="1043"/>
        <v/>
      </c>
      <c r="BH8905" t="str">
        <f t="shared" si="1044"/>
        <v/>
      </c>
      <c r="BI8905" t="str">
        <f t="shared" si="1045"/>
        <v/>
      </c>
      <c r="BJ8905" t="str">
        <f t="shared" ca="1" si="1046"/>
        <v/>
      </c>
      <c r="BK8905">
        <f t="shared" si="1048"/>
        <v>1900</v>
      </c>
      <c r="BL8905">
        <f t="shared" si="1049"/>
        <v>1900</v>
      </c>
      <c r="BM8905" t="str">
        <f t="shared" si="1047"/>
        <v/>
      </c>
    </row>
    <row r="8906" spans="59:65">
      <c r="BG8906" t="str">
        <f t="shared" ca="1" si="1043"/>
        <v/>
      </c>
      <c r="BH8906" t="str">
        <f t="shared" si="1044"/>
        <v/>
      </c>
      <c r="BI8906" t="str">
        <f t="shared" si="1045"/>
        <v/>
      </c>
      <c r="BJ8906" t="str">
        <f t="shared" ca="1" si="1046"/>
        <v/>
      </c>
      <c r="BK8906">
        <f t="shared" si="1048"/>
        <v>1900</v>
      </c>
      <c r="BL8906">
        <f t="shared" si="1049"/>
        <v>1900</v>
      </c>
      <c r="BM8906" t="str">
        <f t="shared" si="1047"/>
        <v/>
      </c>
    </row>
    <row r="8907" spans="59:65">
      <c r="BG8907" t="str">
        <f t="shared" ca="1" si="1043"/>
        <v/>
      </c>
      <c r="BH8907" t="str">
        <f t="shared" si="1044"/>
        <v/>
      </c>
      <c r="BI8907" t="str">
        <f t="shared" si="1045"/>
        <v/>
      </c>
      <c r="BJ8907" t="str">
        <f t="shared" ca="1" si="1046"/>
        <v/>
      </c>
      <c r="BK8907">
        <f t="shared" si="1048"/>
        <v>1900</v>
      </c>
      <c r="BL8907">
        <f t="shared" si="1049"/>
        <v>1900</v>
      </c>
      <c r="BM8907" t="str">
        <f t="shared" si="1047"/>
        <v/>
      </c>
    </row>
    <row r="8908" spans="59:65">
      <c r="BG8908" t="str">
        <f t="shared" ca="1" si="1043"/>
        <v/>
      </c>
      <c r="BH8908" t="str">
        <f t="shared" si="1044"/>
        <v/>
      </c>
      <c r="BI8908" t="str">
        <f t="shared" si="1045"/>
        <v/>
      </c>
      <c r="BJ8908" t="str">
        <f t="shared" ca="1" si="1046"/>
        <v/>
      </c>
      <c r="BK8908">
        <f t="shared" si="1048"/>
        <v>1900</v>
      </c>
      <c r="BL8908">
        <f t="shared" si="1049"/>
        <v>1900</v>
      </c>
      <c r="BM8908" t="str">
        <f t="shared" si="1047"/>
        <v/>
      </c>
    </row>
    <row r="8909" spans="59:65">
      <c r="BG8909" t="str">
        <f t="shared" ca="1" si="1043"/>
        <v/>
      </c>
      <c r="BH8909" t="str">
        <f t="shared" si="1044"/>
        <v/>
      </c>
      <c r="BI8909" t="str">
        <f t="shared" si="1045"/>
        <v/>
      </c>
      <c r="BJ8909" t="str">
        <f t="shared" ca="1" si="1046"/>
        <v/>
      </c>
      <c r="BK8909">
        <f t="shared" si="1048"/>
        <v>1900</v>
      </c>
      <c r="BL8909">
        <f t="shared" si="1049"/>
        <v>1900</v>
      </c>
      <c r="BM8909" t="str">
        <f t="shared" si="1047"/>
        <v/>
      </c>
    </row>
    <row r="8910" spans="59:65">
      <c r="BG8910" t="str">
        <f t="shared" ca="1" si="1043"/>
        <v/>
      </c>
      <c r="BH8910" t="str">
        <f t="shared" si="1044"/>
        <v/>
      </c>
      <c r="BI8910" t="str">
        <f t="shared" si="1045"/>
        <v/>
      </c>
      <c r="BJ8910" t="str">
        <f t="shared" ca="1" si="1046"/>
        <v/>
      </c>
      <c r="BK8910">
        <f t="shared" si="1048"/>
        <v>1900</v>
      </c>
      <c r="BL8910">
        <f t="shared" si="1049"/>
        <v>1900</v>
      </c>
      <c r="BM8910" t="str">
        <f t="shared" si="1047"/>
        <v/>
      </c>
    </row>
    <row r="8911" spans="59:65">
      <c r="BG8911" t="str">
        <f t="shared" ca="1" si="1043"/>
        <v/>
      </c>
      <c r="BH8911" t="str">
        <f t="shared" si="1044"/>
        <v/>
      </c>
      <c r="BI8911" t="str">
        <f t="shared" si="1045"/>
        <v/>
      </c>
      <c r="BJ8911" t="str">
        <f t="shared" ca="1" si="1046"/>
        <v/>
      </c>
      <c r="BK8911">
        <f t="shared" si="1048"/>
        <v>1900</v>
      </c>
      <c r="BL8911">
        <f t="shared" si="1049"/>
        <v>1900</v>
      </c>
      <c r="BM8911" t="str">
        <f t="shared" si="1047"/>
        <v/>
      </c>
    </row>
    <row r="8912" spans="59:65">
      <c r="BG8912" t="str">
        <f t="shared" ca="1" si="1043"/>
        <v/>
      </c>
      <c r="BH8912" t="str">
        <f t="shared" si="1044"/>
        <v/>
      </c>
      <c r="BI8912" t="str">
        <f t="shared" si="1045"/>
        <v/>
      </c>
      <c r="BJ8912" t="str">
        <f t="shared" ca="1" si="1046"/>
        <v/>
      </c>
      <c r="BK8912">
        <f t="shared" si="1048"/>
        <v>1900</v>
      </c>
      <c r="BL8912">
        <f t="shared" si="1049"/>
        <v>1900</v>
      </c>
      <c r="BM8912" t="str">
        <f t="shared" si="1047"/>
        <v/>
      </c>
    </row>
    <row r="8913" spans="59:65">
      <c r="BG8913" t="str">
        <f t="shared" ca="1" si="1043"/>
        <v/>
      </c>
      <c r="BH8913" t="str">
        <f t="shared" si="1044"/>
        <v/>
      </c>
      <c r="BI8913" t="str">
        <f t="shared" si="1045"/>
        <v/>
      </c>
      <c r="BJ8913" t="str">
        <f t="shared" ca="1" si="1046"/>
        <v/>
      </c>
      <c r="BK8913">
        <f t="shared" si="1048"/>
        <v>1900</v>
      </c>
      <c r="BL8913">
        <f t="shared" si="1049"/>
        <v>1900</v>
      </c>
      <c r="BM8913" t="str">
        <f t="shared" si="1047"/>
        <v/>
      </c>
    </row>
    <row r="8914" spans="59:65">
      <c r="BG8914" t="str">
        <f t="shared" ca="1" si="1043"/>
        <v/>
      </c>
      <c r="BH8914" t="str">
        <f t="shared" si="1044"/>
        <v/>
      </c>
      <c r="BI8914" t="str">
        <f t="shared" si="1045"/>
        <v/>
      </c>
      <c r="BJ8914" t="str">
        <f t="shared" ca="1" si="1046"/>
        <v/>
      </c>
      <c r="BK8914">
        <f t="shared" si="1048"/>
        <v>1900</v>
      </c>
      <c r="BL8914">
        <f t="shared" si="1049"/>
        <v>1900</v>
      </c>
      <c r="BM8914" t="str">
        <f t="shared" si="1047"/>
        <v/>
      </c>
    </row>
    <row r="8915" spans="59:65">
      <c r="BG8915" t="str">
        <f t="shared" ca="1" si="1043"/>
        <v/>
      </c>
      <c r="BH8915" t="str">
        <f t="shared" si="1044"/>
        <v/>
      </c>
      <c r="BI8915" t="str">
        <f t="shared" si="1045"/>
        <v/>
      </c>
      <c r="BJ8915" t="str">
        <f t="shared" ca="1" si="1046"/>
        <v/>
      </c>
      <c r="BK8915">
        <f t="shared" si="1048"/>
        <v>1900</v>
      </c>
      <c r="BL8915">
        <f t="shared" si="1049"/>
        <v>1900</v>
      </c>
      <c r="BM8915" t="str">
        <f t="shared" si="1047"/>
        <v/>
      </c>
    </row>
    <row r="8916" spans="59:65">
      <c r="BG8916" t="str">
        <f t="shared" ca="1" si="1043"/>
        <v/>
      </c>
      <c r="BH8916" t="str">
        <f t="shared" si="1044"/>
        <v/>
      </c>
      <c r="BI8916" t="str">
        <f t="shared" si="1045"/>
        <v/>
      </c>
      <c r="BJ8916" t="str">
        <f t="shared" ca="1" si="1046"/>
        <v/>
      </c>
      <c r="BK8916">
        <f t="shared" si="1048"/>
        <v>1900</v>
      </c>
      <c r="BL8916">
        <f t="shared" si="1049"/>
        <v>1900</v>
      </c>
      <c r="BM8916" t="str">
        <f t="shared" si="1047"/>
        <v/>
      </c>
    </row>
    <row r="8917" spans="59:65">
      <c r="BG8917" t="str">
        <f t="shared" ca="1" si="1043"/>
        <v/>
      </c>
      <c r="BH8917" t="str">
        <f t="shared" si="1044"/>
        <v/>
      </c>
      <c r="BI8917" t="str">
        <f t="shared" si="1045"/>
        <v/>
      </c>
      <c r="BJ8917" t="str">
        <f t="shared" ca="1" si="1046"/>
        <v/>
      </c>
      <c r="BK8917">
        <f t="shared" si="1048"/>
        <v>1900</v>
      </c>
      <c r="BL8917">
        <f t="shared" si="1049"/>
        <v>1900</v>
      </c>
      <c r="BM8917" t="str">
        <f t="shared" si="1047"/>
        <v/>
      </c>
    </row>
    <row r="8918" spans="59:65">
      <c r="BG8918" t="str">
        <f t="shared" ca="1" si="1043"/>
        <v/>
      </c>
      <c r="BH8918" t="str">
        <f t="shared" si="1044"/>
        <v/>
      </c>
      <c r="BI8918" t="str">
        <f t="shared" si="1045"/>
        <v/>
      </c>
      <c r="BJ8918" t="str">
        <f t="shared" ca="1" si="1046"/>
        <v/>
      </c>
      <c r="BK8918">
        <f t="shared" si="1048"/>
        <v>1900</v>
      </c>
      <c r="BL8918">
        <f t="shared" si="1049"/>
        <v>1900</v>
      </c>
      <c r="BM8918" t="str">
        <f t="shared" si="1047"/>
        <v/>
      </c>
    </row>
    <row r="8919" spans="59:65">
      <c r="BG8919" t="str">
        <f t="shared" ca="1" si="1043"/>
        <v/>
      </c>
      <c r="BH8919" t="str">
        <f t="shared" si="1044"/>
        <v/>
      </c>
      <c r="BI8919" t="str">
        <f t="shared" si="1045"/>
        <v/>
      </c>
      <c r="BJ8919" t="str">
        <f t="shared" ca="1" si="1046"/>
        <v/>
      </c>
      <c r="BK8919">
        <f t="shared" si="1048"/>
        <v>1900</v>
      </c>
      <c r="BL8919">
        <f t="shared" si="1049"/>
        <v>1900</v>
      </c>
      <c r="BM8919" t="str">
        <f t="shared" si="1047"/>
        <v/>
      </c>
    </row>
    <row r="8920" spans="59:65">
      <c r="BG8920" t="str">
        <f t="shared" ca="1" si="1043"/>
        <v/>
      </c>
      <c r="BH8920" t="str">
        <f t="shared" si="1044"/>
        <v/>
      </c>
      <c r="BI8920" t="str">
        <f t="shared" si="1045"/>
        <v/>
      </c>
      <c r="BJ8920" t="str">
        <f t="shared" ca="1" si="1046"/>
        <v/>
      </c>
      <c r="BK8920">
        <f t="shared" si="1048"/>
        <v>1900</v>
      </c>
      <c r="BL8920">
        <f t="shared" si="1049"/>
        <v>1900</v>
      </c>
      <c r="BM8920" t="str">
        <f t="shared" si="1047"/>
        <v/>
      </c>
    </row>
    <row r="8921" spans="59:65">
      <c r="BG8921" t="str">
        <f t="shared" ca="1" si="1043"/>
        <v/>
      </c>
      <c r="BH8921" t="str">
        <f t="shared" si="1044"/>
        <v/>
      </c>
      <c r="BI8921" t="str">
        <f t="shared" si="1045"/>
        <v/>
      </c>
      <c r="BJ8921" t="str">
        <f t="shared" ca="1" si="1046"/>
        <v/>
      </c>
      <c r="BK8921">
        <f t="shared" si="1048"/>
        <v>1900</v>
      </c>
      <c r="BL8921">
        <f t="shared" si="1049"/>
        <v>1900</v>
      </c>
      <c r="BM8921" t="str">
        <f t="shared" si="1047"/>
        <v/>
      </c>
    </row>
    <row r="8922" spans="59:65">
      <c r="BG8922" t="str">
        <f t="shared" ca="1" si="1043"/>
        <v/>
      </c>
      <c r="BH8922" t="str">
        <f t="shared" si="1044"/>
        <v/>
      </c>
      <c r="BI8922" t="str">
        <f t="shared" si="1045"/>
        <v/>
      </c>
      <c r="BJ8922" t="str">
        <f t="shared" ca="1" si="1046"/>
        <v/>
      </c>
      <c r="BK8922">
        <f t="shared" si="1048"/>
        <v>1900</v>
      </c>
      <c r="BL8922">
        <f t="shared" si="1049"/>
        <v>1900</v>
      </c>
      <c r="BM8922" t="str">
        <f t="shared" si="1047"/>
        <v/>
      </c>
    </row>
    <row r="8923" spans="59:65">
      <c r="BG8923" t="str">
        <f t="shared" ca="1" si="1043"/>
        <v/>
      </c>
      <c r="BH8923" t="str">
        <f t="shared" si="1044"/>
        <v/>
      </c>
      <c r="BI8923" t="str">
        <f t="shared" si="1045"/>
        <v/>
      </c>
      <c r="BJ8923" t="str">
        <f t="shared" ca="1" si="1046"/>
        <v/>
      </c>
      <c r="BK8923">
        <f t="shared" si="1048"/>
        <v>1900</v>
      </c>
      <c r="BL8923">
        <f t="shared" si="1049"/>
        <v>1900</v>
      </c>
      <c r="BM8923" t="str">
        <f t="shared" si="1047"/>
        <v/>
      </c>
    </row>
    <row r="8924" spans="59:65">
      <c r="BG8924" t="str">
        <f t="shared" ca="1" si="1043"/>
        <v/>
      </c>
      <c r="BH8924" t="str">
        <f t="shared" si="1044"/>
        <v/>
      </c>
      <c r="BI8924" t="str">
        <f t="shared" si="1045"/>
        <v/>
      </c>
      <c r="BJ8924" t="str">
        <f t="shared" ca="1" si="1046"/>
        <v/>
      </c>
      <c r="BK8924">
        <f t="shared" si="1048"/>
        <v>1900</v>
      </c>
      <c r="BL8924">
        <f t="shared" si="1049"/>
        <v>1900</v>
      </c>
      <c r="BM8924" t="str">
        <f t="shared" si="1047"/>
        <v/>
      </c>
    </row>
    <row r="8925" spans="59:65">
      <c r="BG8925" t="str">
        <f t="shared" ca="1" si="1043"/>
        <v/>
      </c>
      <c r="BH8925" t="str">
        <f t="shared" si="1044"/>
        <v/>
      </c>
      <c r="BI8925" t="str">
        <f t="shared" si="1045"/>
        <v/>
      </c>
      <c r="BJ8925" t="str">
        <f t="shared" ca="1" si="1046"/>
        <v/>
      </c>
      <c r="BK8925">
        <f t="shared" si="1048"/>
        <v>1900</v>
      </c>
      <c r="BL8925">
        <f t="shared" si="1049"/>
        <v>1900</v>
      </c>
      <c r="BM8925" t="str">
        <f t="shared" si="1047"/>
        <v/>
      </c>
    </row>
    <row r="8926" spans="59:65">
      <c r="BG8926" t="str">
        <f t="shared" ca="1" si="1043"/>
        <v/>
      </c>
      <c r="BH8926" t="str">
        <f t="shared" si="1044"/>
        <v/>
      </c>
      <c r="BI8926" t="str">
        <f t="shared" si="1045"/>
        <v/>
      </c>
      <c r="BJ8926" t="str">
        <f t="shared" ca="1" si="1046"/>
        <v/>
      </c>
      <c r="BK8926">
        <f t="shared" si="1048"/>
        <v>1900</v>
      </c>
      <c r="BL8926">
        <f t="shared" si="1049"/>
        <v>1900</v>
      </c>
      <c r="BM8926" t="str">
        <f t="shared" si="1047"/>
        <v/>
      </c>
    </row>
    <row r="8927" spans="59:65">
      <c r="BG8927" t="str">
        <f t="shared" ca="1" si="1043"/>
        <v/>
      </c>
      <c r="BH8927" t="str">
        <f t="shared" si="1044"/>
        <v/>
      </c>
      <c r="BI8927" t="str">
        <f t="shared" si="1045"/>
        <v/>
      </c>
      <c r="BJ8927" t="str">
        <f t="shared" ca="1" si="1046"/>
        <v/>
      </c>
      <c r="BK8927">
        <f t="shared" si="1048"/>
        <v>1900</v>
      </c>
      <c r="BL8927">
        <f t="shared" si="1049"/>
        <v>1900</v>
      </c>
      <c r="BM8927" t="str">
        <f t="shared" si="1047"/>
        <v/>
      </c>
    </row>
    <row r="8928" spans="59:65">
      <c r="BG8928" t="str">
        <f t="shared" ca="1" si="1043"/>
        <v/>
      </c>
      <c r="BH8928" t="str">
        <f t="shared" si="1044"/>
        <v/>
      </c>
      <c r="BI8928" t="str">
        <f t="shared" si="1045"/>
        <v/>
      </c>
      <c r="BJ8928" t="str">
        <f t="shared" ca="1" si="1046"/>
        <v/>
      </c>
      <c r="BK8928">
        <f t="shared" si="1048"/>
        <v>1900</v>
      </c>
      <c r="BL8928">
        <f t="shared" si="1049"/>
        <v>1900</v>
      </c>
      <c r="BM8928" t="str">
        <f t="shared" si="1047"/>
        <v/>
      </c>
    </row>
    <row r="8929" spans="59:65">
      <c r="BG8929" t="str">
        <f t="shared" ca="1" si="1043"/>
        <v/>
      </c>
      <c r="BH8929" t="str">
        <f t="shared" si="1044"/>
        <v/>
      </c>
      <c r="BI8929" t="str">
        <f t="shared" si="1045"/>
        <v/>
      </c>
      <c r="BJ8929" t="str">
        <f t="shared" ca="1" si="1046"/>
        <v/>
      </c>
      <c r="BK8929">
        <f t="shared" si="1048"/>
        <v>1900</v>
      </c>
      <c r="BL8929">
        <f t="shared" si="1049"/>
        <v>1900</v>
      </c>
      <c r="BM8929" t="str">
        <f t="shared" si="1047"/>
        <v/>
      </c>
    </row>
    <row r="8930" spans="59:65">
      <c r="BG8930" t="str">
        <f t="shared" ca="1" si="1043"/>
        <v/>
      </c>
      <c r="BH8930" t="str">
        <f t="shared" si="1044"/>
        <v/>
      </c>
      <c r="BI8930" t="str">
        <f t="shared" si="1045"/>
        <v/>
      </c>
      <c r="BJ8930" t="str">
        <f t="shared" ca="1" si="1046"/>
        <v/>
      </c>
      <c r="BK8930">
        <f t="shared" si="1048"/>
        <v>1900</v>
      </c>
      <c r="BL8930">
        <f t="shared" si="1049"/>
        <v>1900</v>
      </c>
      <c r="BM8930" t="str">
        <f t="shared" si="1047"/>
        <v/>
      </c>
    </row>
    <row r="8931" spans="59:65">
      <c r="BG8931" t="str">
        <f t="shared" ca="1" si="1043"/>
        <v/>
      </c>
      <c r="BH8931" t="str">
        <f t="shared" si="1044"/>
        <v/>
      </c>
      <c r="BI8931" t="str">
        <f t="shared" si="1045"/>
        <v/>
      </c>
      <c r="BJ8931" t="str">
        <f t="shared" ca="1" si="1046"/>
        <v/>
      </c>
      <c r="BK8931">
        <f t="shared" si="1048"/>
        <v>1900</v>
      </c>
      <c r="BL8931">
        <f t="shared" si="1049"/>
        <v>1900</v>
      </c>
      <c r="BM8931" t="str">
        <f t="shared" si="1047"/>
        <v/>
      </c>
    </row>
    <row r="8932" spans="59:65">
      <c r="BG8932" t="str">
        <f t="shared" ca="1" si="1043"/>
        <v/>
      </c>
      <c r="BH8932" t="str">
        <f t="shared" si="1044"/>
        <v/>
      </c>
      <c r="BI8932" t="str">
        <f t="shared" si="1045"/>
        <v/>
      </c>
      <c r="BJ8932" t="str">
        <f t="shared" ca="1" si="1046"/>
        <v/>
      </c>
      <c r="BK8932">
        <f t="shared" si="1048"/>
        <v>1900</v>
      </c>
      <c r="BL8932">
        <f t="shared" si="1049"/>
        <v>1900</v>
      </c>
      <c r="BM8932" t="str">
        <f t="shared" si="1047"/>
        <v/>
      </c>
    </row>
    <row r="8933" spans="59:65">
      <c r="BG8933" t="str">
        <f t="shared" ca="1" si="1043"/>
        <v/>
      </c>
      <c r="BH8933" t="str">
        <f t="shared" si="1044"/>
        <v/>
      </c>
      <c r="BI8933" t="str">
        <f t="shared" si="1045"/>
        <v/>
      </c>
      <c r="BJ8933" t="str">
        <f t="shared" ca="1" si="1046"/>
        <v/>
      </c>
      <c r="BK8933">
        <f t="shared" si="1048"/>
        <v>1900</v>
      </c>
      <c r="BL8933">
        <f t="shared" si="1049"/>
        <v>1900</v>
      </c>
      <c r="BM8933" t="str">
        <f t="shared" si="1047"/>
        <v/>
      </c>
    </row>
    <row r="8934" spans="59:65">
      <c r="BG8934" t="str">
        <f t="shared" ca="1" si="1043"/>
        <v/>
      </c>
      <c r="BH8934" t="str">
        <f t="shared" si="1044"/>
        <v/>
      </c>
      <c r="BI8934" t="str">
        <f t="shared" si="1045"/>
        <v/>
      </c>
      <c r="BJ8934" t="str">
        <f t="shared" ca="1" si="1046"/>
        <v/>
      </c>
      <c r="BK8934">
        <f t="shared" si="1048"/>
        <v>1900</v>
      </c>
      <c r="BL8934">
        <f t="shared" si="1049"/>
        <v>1900</v>
      </c>
      <c r="BM8934" t="str">
        <f t="shared" si="1047"/>
        <v/>
      </c>
    </row>
    <row r="8935" spans="59:65">
      <c r="BG8935" t="str">
        <f t="shared" ca="1" si="1043"/>
        <v/>
      </c>
      <c r="BH8935" t="str">
        <f t="shared" si="1044"/>
        <v/>
      </c>
      <c r="BI8935" t="str">
        <f t="shared" si="1045"/>
        <v/>
      </c>
      <c r="BJ8935" t="str">
        <f t="shared" ca="1" si="1046"/>
        <v/>
      </c>
      <c r="BK8935">
        <f t="shared" si="1048"/>
        <v>1900</v>
      </c>
      <c r="BL8935">
        <f t="shared" si="1049"/>
        <v>1900</v>
      </c>
      <c r="BM8935" t="str">
        <f t="shared" si="1047"/>
        <v/>
      </c>
    </row>
    <row r="8936" spans="59:65">
      <c r="BG8936" t="str">
        <f t="shared" ca="1" si="1043"/>
        <v/>
      </c>
      <c r="BH8936" t="str">
        <f t="shared" si="1044"/>
        <v/>
      </c>
      <c r="BI8936" t="str">
        <f t="shared" si="1045"/>
        <v/>
      </c>
      <c r="BJ8936" t="str">
        <f t="shared" ca="1" si="1046"/>
        <v/>
      </c>
      <c r="BK8936">
        <f t="shared" si="1048"/>
        <v>1900</v>
      </c>
      <c r="BL8936">
        <f t="shared" si="1049"/>
        <v>1900</v>
      </c>
      <c r="BM8936" t="str">
        <f t="shared" si="1047"/>
        <v/>
      </c>
    </row>
    <row r="8937" spans="59:65">
      <c r="BG8937" t="str">
        <f t="shared" ca="1" si="1043"/>
        <v/>
      </c>
      <c r="BH8937" t="str">
        <f t="shared" si="1044"/>
        <v/>
      </c>
      <c r="BI8937" t="str">
        <f t="shared" si="1045"/>
        <v/>
      </c>
      <c r="BJ8937" t="str">
        <f t="shared" ca="1" si="1046"/>
        <v/>
      </c>
      <c r="BK8937">
        <f t="shared" si="1048"/>
        <v>1900</v>
      </c>
      <c r="BL8937">
        <f t="shared" si="1049"/>
        <v>1900</v>
      </c>
      <c r="BM8937" t="str">
        <f t="shared" si="1047"/>
        <v/>
      </c>
    </row>
    <row r="8938" spans="59:65">
      <c r="BG8938" t="str">
        <f t="shared" ca="1" si="1043"/>
        <v/>
      </c>
      <c r="BH8938" t="str">
        <f t="shared" si="1044"/>
        <v/>
      </c>
      <c r="BI8938" t="str">
        <f t="shared" si="1045"/>
        <v/>
      </c>
      <c r="BJ8938" t="str">
        <f t="shared" ca="1" si="1046"/>
        <v/>
      </c>
      <c r="BK8938">
        <f t="shared" si="1048"/>
        <v>1900</v>
      </c>
      <c r="BL8938">
        <f t="shared" si="1049"/>
        <v>1900</v>
      </c>
      <c r="BM8938" t="str">
        <f t="shared" si="1047"/>
        <v/>
      </c>
    </row>
    <row r="8939" spans="59:65">
      <c r="BG8939" t="str">
        <f t="shared" ca="1" si="1043"/>
        <v/>
      </c>
      <c r="BH8939" t="str">
        <f t="shared" si="1044"/>
        <v/>
      </c>
      <c r="BI8939" t="str">
        <f t="shared" si="1045"/>
        <v/>
      </c>
      <c r="BJ8939" t="str">
        <f t="shared" ca="1" si="1046"/>
        <v/>
      </c>
      <c r="BK8939">
        <f t="shared" si="1048"/>
        <v>1900</v>
      </c>
      <c r="BL8939">
        <f t="shared" si="1049"/>
        <v>1900</v>
      </c>
      <c r="BM8939" t="str">
        <f t="shared" si="1047"/>
        <v/>
      </c>
    </row>
    <row r="8940" spans="59:65">
      <c r="BG8940" t="str">
        <f t="shared" ca="1" si="1043"/>
        <v/>
      </c>
      <c r="BH8940" t="str">
        <f t="shared" si="1044"/>
        <v/>
      </c>
      <c r="BI8940" t="str">
        <f t="shared" si="1045"/>
        <v/>
      </c>
      <c r="BJ8940" t="str">
        <f t="shared" ca="1" si="1046"/>
        <v/>
      </c>
      <c r="BK8940">
        <f t="shared" si="1048"/>
        <v>1900</v>
      </c>
      <c r="BL8940">
        <f t="shared" si="1049"/>
        <v>1900</v>
      </c>
      <c r="BM8940" t="str">
        <f t="shared" si="1047"/>
        <v/>
      </c>
    </row>
    <row r="8941" spans="59:65">
      <c r="BG8941" t="str">
        <f t="shared" ca="1" si="1043"/>
        <v/>
      </c>
      <c r="BH8941" t="str">
        <f t="shared" si="1044"/>
        <v/>
      </c>
      <c r="BI8941" t="str">
        <f t="shared" si="1045"/>
        <v/>
      </c>
      <c r="BJ8941" t="str">
        <f t="shared" ca="1" si="1046"/>
        <v/>
      </c>
      <c r="BK8941">
        <f t="shared" si="1048"/>
        <v>1900</v>
      </c>
      <c r="BL8941">
        <f t="shared" si="1049"/>
        <v>1900</v>
      </c>
      <c r="BM8941" t="str">
        <f t="shared" si="1047"/>
        <v/>
      </c>
    </row>
    <row r="8942" spans="59:65">
      <c r="BG8942" t="str">
        <f t="shared" ca="1" si="1043"/>
        <v/>
      </c>
      <c r="BH8942" t="str">
        <f t="shared" si="1044"/>
        <v/>
      </c>
      <c r="BI8942" t="str">
        <f t="shared" si="1045"/>
        <v/>
      </c>
      <c r="BJ8942" t="str">
        <f t="shared" ca="1" si="1046"/>
        <v/>
      </c>
      <c r="BK8942">
        <f t="shared" si="1048"/>
        <v>1900</v>
      </c>
      <c r="BL8942">
        <f t="shared" si="1049"/>
        <v>1900</v>
      </c>
      <c r="BM8942" t="str">
        <f t="shared" si="1047"/>
        <v/>
      </c>
    </row>
    <row r="8943" spans="59:65">
      <c r="BG8943" t="str">
        <f t="shared" ca="1" si="1043"/>
        <v/>
      </c>
      <c r="BH8943" t="str">
        <f t="shared" si="1044"/>
        <v/>
      </c>
      <c r="BI8943" t="str">
        <f t="shared" si="1045"/>
        <v/>
      </c>
      <c r="BJ8943" t="str">
        <f t="shared" ca="1" si="1046"/>
        <v/>
      </c>
      <c r="BK8943">
        <f t="shared" si="1048"/>
        <v>1900</v>
      </c>
      <c r="BL8943">
        <f t="shared" si="1049"/>
        <v>1900</v>
      </c>
      <c r="BM8943" t="str">
        <f t="shared" si="1047"/>
        <v/>
      </c>
    </row>
    <row r="8944" spans="59:65">
      <c r="BG8944" t="str">
        <f t="shared" ca="1" si="1043"/>
        <v/>
      </c>
      <c r="BH8944" t="str">
        <f t="shared" si="1044"/>
        <v/>
      </c>
      <c r="BI8944" t="str">
        <f t="shared" si="1045"/>
        <v/>
      </c>
      <c r="BJ8944" t="str">
        <f t="shared" ca="1" si="1046"/>
        <v/>
      </c>
      <c r="BK8944">
        <f t="shared" si="1048"/>
        <v>1900</v>
      </c>
      <c r="BL8944">
        <f t="shared" si="1049"/>
        <v>1900</v>
      </c>
      <c r="BM8944" t="str">
        <f t="shared" si="1047"/>
        <v/>
      </c>
    </row>
    <row r="8945" spans="59:65">
      <c r="BG8945" t="str">
        <f t="shared" ca="1" si="1043"/>
        <v/>
      </c>
      <c r="BH8945" t="str">
        <f t="shared" si="1044"/>
        <v/>
      </c>
      <c r="BI8945" t="str">
        <f t="shared" si="1045"/>
        <v/>
      </c>
      <c r="BJ8945" t="str">
        <f t="shared" ca="1" si="1046"/>
        <v/>
      </c>
      <c r="BK8945">
        <f t="shared" si="1048"/>
        <v>1900</v>
      </c>
      <c r="BL8945">
        <f t="shared" si="1049"/>
        <v>1900</v>
      </c>
      <c r="BM8945" t="str">
        <f t="shared" si="1047"/>
        <v/>
      </c>
    </row>
    <row r="8946" spans="59:65">
      <c r="BG8946" t="str">
        <f t="shared" ca="1" si="1043"/>
        <v/>
      </c>
      <c r="BH8946" t="str">
        <f t="shared" si="1044"/>
        <v/>
      </c>
      <c r="BI8946" t="str">
        <f t="shared" si="1045"/>
        <v/>
      </c>
      <c r="BJ8946" t="str">
        <f t="shared" ca="1" si="1046"/>
        <v/>
      </c>
      <c r="BK8946">
        <f t="shared" si="1048"/>
        <v>1900</v>
      </c>
      <c r="BL8946">
        <f t="shared" si="1049"/>
        <v>1900</v>
      </c>
      <c r="BM8946" t="str">
        <f t="shared" si="1047"/>
        <v/>
      </c>
    </row>
    <row r="8947" spans="59:65">
      <c r="BG8947" t="str">
        <f t="shared" ca="1" si="1043"/>
        <v/>
      </c>
      <c r="BH8947" t="str">
        <f t="shared" si="1044"/>
        <v/>
      </c>
      <c r="BI8947" t="str">
        <f t="shared" si="1045"/>
        <v/>
      </c>
      <c r="BJ8947" t="str">
        <f t="shared" ca="1" si="1046"/>
        <v/>
      </c>
      <c r="BK8947">
        <f t="shared" si="1048"/>
        <v>1900</v>
      </c>
      <c r="BL8947">
        <f t="shared" si="1049"/>
        <v>1900</v>
      </c>
      <c r="BM8947" t="str">
        <f t="shared" si="1047"/>
        <v/>
      </c>
    </row>
    <row r="8948" spans="59:65">
      <c r="BG8948" t="str">
        <f t="shared" ca="1" si="1043"/>
        <v/>
      </c>
      <c r="BH8948" t="str">
        <f t="shared" si="1044"/>
        <v/>
      </c>
      <c r="BI8948" t="str">
        <f t="shared" si="1045"/>
        <v/>
      </c>
      <c r="BJ8948" t="str">
        <f t="shared" ca="1" si="1046"/>
        <v/>
      </c>
      <c r="BK8948">
        <f t="shared" si="1048"/>
        <v>1900</v>
      </c>
      <c r="BL8948">
        <f t="shared" si="1049"/>
        <v>1900</v>
      </c>
      <c r="BM8948" t="str">
        <f t="shared" si="1047"/>
        <v/>
      </c>
    </row>
    <row r="8949" spans="59:65">
      <c r="BG8949" t="str">
        <f t="shared" ca="1" si="1043"/>
        <v/>
      </c>
      <c r="BH8949" t="str">
        <f t="shared" si="1044"/>
        <v/>
      </c>
      <c r="BI8949" t="str">
        <f t="shared" si="1045"/>
        <v/>
      </c>
      <c r="BJ8949" t="str">
        <f t="shared" ca="1" si="1046"/>
        <v/>
      </c>
      <c r="BK8949">
        <f t="shared" si="1048"/>
        <v>1900</v>
      </c>
      <c r="BL8949">
        <f t="shared" si="1049"/>
        <v>1900</v>
      </c>
      <c r="BM8949" t="str">
        <f t="shared" si="1047"/>
        <v/>
      </c>
    </row>
    <row r="8950" spans="59:65">
      <c r="BG8950" t="str">
        <f t="shared" ca="1" si="1043"/>
        <v/>
      </c>
      <c r="BH8950" t="str">
        <f t="shared" si="1044"/>
        <v/>
      </c>
      <c r="BI8950" t="str">
        <f t="shared" si="1045"/>
        <v/>
      </c>
      <c r="BJ8950" t="str">
        <f t="shared" ca="1" si="1046"/>
        <v/>
      </c>
      <c r="BK8950">
        <f t="shared" si="1048"/>
        <v>1900</v>
      </c>
      <c r="BL8950">
        <f t="shared" si="1049"/>
        <v>1900</v>
      </c>
      <c r="BM8950" t="str">
        <f t="shared" si="1047"/>
        <v/>
      </c>
    </row>
    <row r="8951" spans="59:65">
      <c r="BG8951" t="str">
        <f t="shared" ca="1" si="1043"/>
        <v/>
      </c>
      <c r="BH8951" t="str">
        <f t="shared" si="1044"/>
        <v/>
      </c>
      <c r="BI8951" t="str">
        <f t="shared" si="1045"/>
        <v/>
      </c>
      <c r="BJ8951" t="str">
        <f t="shared" ca="1" si="1046"/>
        <v/>
      </c>
      <c r="BK8951">
        <f t="shared" si="1048"/>
        <v>1900</v>
      </c>
      <c r="BL8951">
        <f t="shared" si="1049"/>
        <v>1900</v>
      </c>
      <c r="BM8951" t="str">
        <f t="shared" si="1047"/>
        <v/>
      </c>
    </row>
    <row r="8952" spans="59:65">
      <c r="BG8952" t="str">
        <f t="shared" ca="1" si="1043"/>
        <v/>
      </c>
      <c r="BH8952" t="str">
        <f t="shared" si="1044"/>
        <v/>
      </c>
      <c r="BI8952" t="str">
        <f t="shared" si="1045"/>
        <v/>
      </c>
      <c r="BJ8952" t="str">
        <f t="shared" ca="1" si="1046"/>
        <v/>
      </c>
      <c r="BK8952">
        <f t="shared" si="1048"/>
        <v>1900</v>
      </c>
      <c r="BL8952">
        <f t="shared" si="1049"/>
        <v>1900</v>
      </c>
      <c r="BM8952" t="str">
        <f t="shared" si="1047"/>
        <v/>
      </c>
    </row>
    <row r="8953" spans="59:65">
      <c r="BG8953" t="str">
        <f t="shared" ref="BG8953:BG9016" ca="1" si="1050">IF(A8953="","",DATEDIF(J8953,TODAY(),"y"))</f>
        <v/>
      </c>
      <c r="BH8953" t="str">
        <f t="shared" ref="BH8953:BH9016" si="1051">IF(A8953="","",IF(BG8953&lt;61,"Moins de 61",IF(BG8953&lt;66,"61 à 65",IF(BG8953&lt;71,"66 à 70",IF(BG8953&lt;76,"71 à 75",IF(BG8953&lt;81,"76 à 80",IF(BG8953&lt;86,"81 à 85",IF(BG8953&lt;91,"86 à 90",IF(BG8953&lt;96,"91 à 95",IF(BG8953&lt;101,"96 à 100",IF(BG8953&gt;=101,"101 et plus","")))))))))))</f>
        <v/>
      </c>
      <c r="BI8953" t="str">
        <f t="shared" ref="BI8953:BI9016" si="1052">IF(B8953="","",IF(BG8953&lt;66,"Moins de 66",IF(BG8953&lt;71,"66 à 70",IF(BG8953&lt;76,"71 à 75",IF(BG8953&lt;81,"76 à 80",IF(BG8953&gt;=81,"plus de 80",""))))))</f>
        <v/>
      </c>
      <c r="BJ8953" t="str">
        <f t="shared" ref="BJ8953:BJ9016" ca="1" si="1053">IF(A8953="","",DATEDIF(L8953,TODAY(),"y"))</f>
        <v/>
      </c>
      <c r="BK8953">
        <f t="shared" si="1048"/>
        <v>1900</v>
      </c>
      <c r="BL8953">
        <f t="shared" si="1049"/>
        <v>1900</v>
      </c>
      <c r="BM8953" t="str">
        <f t="shared" si="1047"/>
        <v/>
      </c>
    </row>
    <row r="8954" spans="59:65">
      <c r="BG8954" t="str">
        <f t="shared" ca="1" si="1050"/>
        <v/>
      </c>
      <c r="BH8954" t="str">
        <f t="shared" si="1051"/>
        <v/>
      </c>
      <c r="BI8954" t="str">
        <f t="shared" si="1052"/>
        <v/>
      </c>
      <c r="BJ8954" t="str">
        <f t="shared" ca="1" si="1053"/>
        <v/>
      </c>
      <c r="BK8954">
        <f t="shared" si="1048"/>
        <v>1900</v>
      </c>
      <c r="BL8954">
        <f t="shared" si="1049"/>
        <v>1900</v>
      </c>
      <c r="BM8954" t="str">
        <f t="shared" si="1047"/>
        <v/>
      </c>
    </row>
    <row r="8955" spans="59:65">
      <c r="BG8955" t="str">
        <f t="shared" ca="1" si="1050"/>
        <v/>
      </c>
      <c r="BH8955" t="str">
        <f t="shared" si="1051"/>
        <v/>
      </c>
      <c r="BI8955" t="str">
        <f t="shared" si="1052"/>
        <v/>
      </c>
      <c r="BJ8955" t="str">
        <f t="shared" ca="1" si="1053"/>
        <v/>
      </c>
      <c r="BK8955">
        <f t="shared" si="1048"/>
        <v>1900</v>
      </c>
      <c r="BL8955">
        <f t="shared" si="1049"/>
        <v>1900</v>
      </c>
      <c r="BM8955" t="str">
        <f t="shared" si="1047"/>
        <v/>
      </c>
    </row>
    <row r="8956" spans="59:65">
      <c r="BG8956" t="str">
        <f t="shared" ca="1" si="1050"/>
        <v/>
      </c>
      <c r="BH8956" t="str">
        <f t="shared" si="1051"/>
        <v/>
      </c>
      <c r="BI8956" t="str">
        <f t="shared" si="1052"/>
        <v/>
      </c>
      <c r="BJ8956" t="str">
        <f t="shared" ca="1" si="1053"/>
        <v/>
      </c>
      <c r="BK8956">
        <f t="shared" si="1048"/>
        <v>1900</v>
      </c>
      <c r="BL8956">
        <f t="shared" si="1049"/>
        <v>1900</v>
      </c>
      <c r="BM8956" t="str">
        <f t="shared" si="1047"/>
        <v/>
      </c>
    </row>
    <row r="8957" spans="59:65">
      <c r="BG8957" t="str">
        <f t="shared" ca="1" si="1050"/>
        <v/>
      </c>
      <c r="BH8957" t="str">
        <f t="shared" si="1051"/>
        <v/>
      </c>
      <c r="BI8957" t="str">
        <f t="shared" si="1052"/>
        <v/>
      </c>
      <c r="BJ8957" t="str">
        <f t="shared" ca="1" si="1053"/>
        <v/>
      </c>
      <c r="BK8957">
        <f t="shared" si="1048"/>
        <v>1900</v>
      </c>
      <c r="BL8957">
        <f t="shared" si="1049"/>
        <v>1900</v>
      </c>
      <c r="BM8957" t="str">
        <f t="shared" si="1047"/>
        <v/>
      </c>
    </row>
    <row r="8958" spans="59:65">
      <c r="BG8958" t="str">
        <f t="shared" ca="1" si="1050"/>
        <v/>
      </c>
      <c r="BH8958" t="str">
        <f t="shared" si="1051"/>
        <v/>
      </c>
      <c r="BI8958" t="str">
        <f t="shared" si="1052"/>
        <v/>
      </c>
      <c r="BJ8958" t="str">
        <f t="shared" ca="1" si="1053"/>
        <v/>
      </c>
      <c r="BK8958">
        <f t="shared" si="1048"/>
        <v>1900</v>
      </c>
      <c r="BL8958">
        <f t="shared" si="1049"/>
        <v>1900</v>
      </c>
      <c r="BM8958" t="str">
        <f t="shared" si="1047"/>
        <v/>
      </c>
    </row>
    <row r="8959" spans="59:65">
      <c r="BG8959" t="str">
        <f t="shared" ca="1" si="1050"/>
        <v/>
      </c>
      <c r="BH8959" t="str">
        <f t="shared" si="1051"/>
        <v/>
      </c>
      <c r="BI8959" t="str">
        <f t="shared" si="1052"/>
        <v/>
      </c>
      <c r="BJ8959" t="str">
        <f t="shared" ca="1" si="1053"/>
        <v/>
      </c>
      <c r="BK8959">
        <f t="shared" si="1048"/>
        <v>1900</v>
      </c>
      <c r="BL8959">
        <f t="shared" si="1049"/>
        <v>1900</v>
      </c>
      <c r="BM8959" t="str">
        <f t="shared" si="1047"/>
        <v/>
      </c>
    </row>
    <row r="8960" spans="59:65">
      <c r="BG8960" t="str">
        <f t="shared" ca="1" si="1050"/>
        <v/>
      </c>
      <c r="BH8960" t="str">
        <f t="shared" si="1051"/>
        <v/>
      </c>
      <c r="BI8960" t="str">
        <f t="shared" si="1052"/>
        <v/>
      </c>
      <c r="BJ8960" t="str">
        <f t="shared" ca="1" si="1053"/>
        <v/>
      </c>
      <c r="BK8960">
        <f t="shared" si="1048"/>
        <v>1900</v>
      </c>
      <c r="BL8960">
        <f t="shared" si="1049"/>
        <v>1900</v>
      </c>
      <c r="BM8960" t="str">
        <f t="shared" si="1047"/>
        <v/>
      </c>
    </row>
    <row r="8961" spans="59:65">
      <c r="BG8961" t="str">
        <f t="shared" ca="1" si="1050"/>
        <v/>
      </c>
      <c r="BH8961" t="str">
        <f t="shared" si="1051"/>
        <v/>
      </c>
      <c r="BI8961" t="str">
        <f t="shared" si="1052"/>
        <v/>
      </c>
      <c r="BJ8961" t="str">
        <f t="shared" ca="1" si="1053"/>
        <v/>
      </c>
      <c r="BK8961">
        <f t="shared" si="1048"/>
        <v>1900</v>
      </c>
      <c r="BL8961">
        <f t="shared" si="1049"/>
        <v>1900</v>
      </c>
      <c r="BM8961" t="str">
        <f t="shared" si="1047"/>
        <v/>
      </c>
    </row>
    <row r="8962" spans="59:65">
      <c r="BG8962" t="str">
        <f t="shared" ca="1" si="1050"/>
        <v/>
      </c>
      <c r="BH8962" t="str">
        <f t="shared" si="1051"/>
        <v/>
      </c>
      <c r="BI8962" t="str">
        <f t="shared" si="1052"/>
        <v/>
      </c>
      <c r="BJ8962" t="str">
        <f t="shared" ca="1" si="1053"/>
        <v/>
      </c>
      <c r="BK8962">
        <f t="shared" si="1048"/>
        <v>1900</v>
      </c>
      <c r="BL8962">
        <f t="shared" si="1049"/>
        <v>1900</v>
      </c>
      <c r="BM8962" t="str">
        <f t="shared" ref="BM8962:BM9025" si="1054">IF(A8962="","",IF(O8962="Adhérent",BG8962,""))</f>
        <v/>
      </c>
    </row>
    <row r="8963" spans="59:65">
      <c r="BG8963" t="str">
        <f t="shared" ca="1" si="1050"/>
        <v/>
      </c>
      <c r="BH8963" t="str">
        <f t="shared" si="1051"/>
        <v/>
      </c>
      <c r="BI8963" t="str">
        <f t="shared" si="1052"/>
        <v/>
      </c>
      <c r="BJ8963" t="str">
        <f t="shared" ca="1" si="1053"/>
        <v/>
      </c>
      <c r="BK8963">
        <f t="shared" ref="BK8963:BK9026" si="1055">YEAR(L8963)</f>
        <v>1900</v>
      </c>
      <c r="BL8963">
        <f t="shared" ref="BL8963:BL9026" si="1056">YEAR(E8963)</f>
        <v>1900</v>
      </c>
      <c r="BM8963" t="str">
        <f t="shared" si="1054"/>
        <v/>
      </c>
    </row>
    <row r="8964" spans="59:65">
      <c r="BG8964" t="str">
        <f t="shared" ca="1" si="1050"/>
        <v/>
      </c>
      <c r="BH8964" t="str">
        <f t="shared" si="1051"/>
        <v/>
      </c>
      <c r="BI8964" t="str">
        <f t="shared" si="1052"/>
        <v/>
      </c>
      <c r="BJ8964" t="str">
        <f t="shared" ca="1" si="1053"/>
        <v/>
      </c>
      <c r="BK8964">
        <f t="shared" si="1055"/>
        <v>1900</v>
      </c>
      <c r="BL8964">
        <f t="shared" si="1056"/>
        <v>1900</v>
      </c>
      <c r="BM8964" t="str">
        <f t="shared" si="1054"/>
        <v/>
      </c>
    </row>
    <row r="8965" spans="59:65">
      <c r="BG8965" t="str">
        <f t="shared" ca="1" si="1050"/>
        <v/>
      </c>
      <c r="BH8965" t="str">
        <f t="shared" si="1051"/>
        <v/>
      </c>
      <c r="BI8965" t="str">
        <f t="shared" si="1052"/>
        <v/>
      </c>
      <c r="BJ8965" t="str">
        <f t="shared" ca="1" si="1053"/>
        <v/>
      </c>
      <c r="BK8965">
        <f t="shared" si="1055"/>
        <v>1900</v>
      </c>
      <c r="BL8965">
        <f t="shared" si="1056"/>
        <v>1900</v>
      </c>
      <c r="BM8965" t="str">
        <f t="shared" si="1054"/>
        <v/>
      </c>
    </row>
    <row r="8966" spans="59:65">
      <c r="BG8966" t="str">
        <f t="shared" ca="1" si="1050"/>
        <v/>
      </c>
      <c r="BH8966" t="str">
        <f t="shared" si="1051"/>
        <v/>
      </c>
      <c r="BI8966" t="str">
        <f t="shared" si="1052"/>
        <v/>
      </c>
      <c r="BJ8966" t="str">
        <f t="shared" ca="1" si="1053"/>
        <v/>
      </c>
      <c r="BK8966">
        <f t="shared" si="1055"/>
        <v>1900</v>
      </c>
      <c r="BL8966">
        <f t="shared" si="1056"/>
        <v>1900</v>
      </c>
      <c r="BM8966" t="str">
        <f t="shared" si="1054"/>
        <v/>
      </c>
    </row>
    <row r="8967" spans="59:65">
      <c r="BG8967" t="str">
        <f t="shared" ca="1" si="1050"/>
        <v/>
      </c>
      <c r="BH8967" t="str">
        <f t="shared" si="1051"/>
        <v/>
      </c>
      <c r="BI8967" t="str">
        <f t="shared" si="1052"/>
        <v/>
      </c>
      <c r="BJ8967" t="str">
        <f t="shared" ca="1" si="1053"/>
        <v/>
      </c>
      <c r="BK8967">
        <f t="shared" si="1055"/>
        <v>1900</v>
      </c>
      <c r="BL8967">
        <f t="shared" si="1056"/>
        <v>1900</v>
      </c>
      <c r="BM8967" t="str">
        <f t="shared" si="1054"/>
        <v/>
      </c>
    </row>
    <row r="8968" spans="59:65">
      <c r="BG8968" t="str">
        <f t="shared" ca="1" si="1050"/>
        <v/>
      </c>
      <c r="BH8968" t="str">
        <f t="shared" si="1051"/>
        <v/>
      </c>
      <c r="BI8968" t="str">
        <f t="shared" si="1052"/>
        <v/>
      </c>
      <c r="BJ8968" t="str">
        <f t="shared" ca="1" si="1053"/>
        <v/>
      </c>
      <c r="BK8968">
        <f t="shared" si="1055"/>
        <v>1900</v>
      </c>
      <c r="BL8968">
        <f t="shared" si="1056"/>
        <v>1900</v>
      </c>
      <c r="BM8968" t="str">
        <f t="shared" si="1054"/>
        <v/>
      </c>
    </row>
    <row r="8969" spans="59:65">
      <c r="BG8969" t="str">
        <f t="shared" ca="1" si="1050"/>
        <v/>
      </c>
      <c r="BH8969" t="str">
        <f t="shared" si="1051"/>
        <v/>
      </c>
      <c r="BI8969" t="str">
        <f t="shared" si="1052"/>
        <v/>
      </c>
      <c r="BJ8969" t="str">
        <f t="shared" ca="1" si="1053"/>
        <v/>
      </c>
      <c r="BK8969">
        <f t="shared" si="1055"/>
        <v>1900</v>
      </c>
      <c r="BL8969">
        <f t="shared" si="1056"/>
        <v>1900</v>
      </c>
      <c r="BM8969" t="str">
        <f t="shared" si="1054"/>
        <v/>
      </c>
    </row>
    <row r="8970" spans="59:65">
      <c r="BG8970" t="str">
        <f t="shared" ca="1" si="1050"/>
        <v/>
      </c>
      <c r="BH8970" t="str">
        <f t="shared" si="1051"/>
        <v/>
      </c>
      <c r="BI8970" t="str">
        <f t="shared" si="1052"/>
        <v/>
      </c>
      <c r="BJ8970" t="str">
        <f t="shared" ca="1" si="1053"/>
        <v/>
      </c>
      <c r="BK8970">
        <f t="shared" si="1055"/>
        <v>1900</v>
      </c>
      <c r="BL8970">
        <f t="shared" si="1056"/>
        <v>1900</v>
      </c>
      <c r="BM8970" t="str">
        <f t="shared" si="1054"/>
        <v/>
      </c>
    </row>
    <row r="8971" spans="59:65">
      <c r="BG8971" t="str">
        <f t="shared" ca="1" si="1050"/>
        <v/>
      </c>
      <c r="BH8971" t="str">
        <f t="shared" si="1051"/>
        <v/>
      </c>
      <c r="BI8971" t="str">
        <f t="shared" si="1052"/>
        <v/>
      </c>
      <c r="BJ8971" t="str">
        <f t="shared" ca="1" si="1053"/>
        <v/>
      </c>
      <c r="BK8971">
        <f t="shared" si="1055"/>
        <v>1900</v>
      </c>
      <c r="BL8971">
        <f t="shared" si="1056"/>
        <v>1900</v>
      </c>
      <c r="BM8971" t="str">
        <f t="shared" si="1054"/>
        <v/>
      </c>
    </row>
    <row r="8972" spans="59:65">
      <c r="BG8972" t="str">
        <f t="shared" ca="1" si="1050"/>
        <v/>
      </c>
      <c r="BH8972" t="str">
        <f t="shared" si="1051"/>
        <v/>
      </c>
      <c r="BI8972" t="str">
        <f t="shared" si="1052"/>
        <v/>
      </c>
      <c r="BJ8972" t="str">
        <f t="shared" ca="1" si="1053"/>
        <v/>
      </c>
      <c r="BK8972">
        <f t="shared" si="1055"/>
        <v>1900</v>
      </c>
      <c r="BL8972">
        <f t="shared" si="1056"/>
        <v>1900</v>
      </c>
      <c r="BM8972" t="str">
        <f t="shared" si="1054"/>
        <v/>
      </c>
    </row>
    <row r="8973" spans="59:65">
      <c r="BG8973" t="str">
        <f t="shared" ca="1" si="1050"/>
        <v/>
      </c>
      <c r="BH8973" t="str">
        <f t="shared" si="1051"/>
        <v/>
      </c>
      <c r="BI8973" t="str">
        <f t="shared" si="1052"/>
        <v/>
      </c>
      <c r="BJ8973" t="str">
        <f t="shared" ca="1" si="1053"/>
        <v/>
      </c>
      <c r="BK8973">
        <f t="shared" si="1055"/>
        <v>1900</v>
      </c>
      <c r="BL8973">
        <f t="shared" si="1056"/>
        <v>1900</v>
      </c>
      <c r="BM8973" t="str">
        <f t="shared" si="1054"/>
        <v/>
      </c>
    </row>
    <row r="8974" spans="59:65">
      <c r="BG8974" t="str">
        <f t="shared" ca="1" si="1050"/>
        <v/>
      </c>
      <c r="BH8974" t="str">
        <f t="shared" si="1051"/>
        <v/>
      </c>
      <c r="BI8974" t="str">
        <f t="shared" si="1052"/>
        <v/>
      </c>
      <c r="BJ8974" t="str">
        <f t="shared" ca="1" si="1053"/>
        <v/>
      </c>
      <c r="BK8974">
        <f t="shared" si="1055"/>
        <v>1900</v>
      </c>
      <c r="BL8974">
        <f t="shared" si="1056"/>
        <v>1900</v>
      </c>
      <c r="BM8974" t="str">
        <f t="shared" si="1054"/>
        <v/>
      </c>
    </row>
    <row r="8975" spans="59:65">
      <c r="BG8975" t="str">
        <f t="shared" ca="1" si="1050"/>
        <v/>
      </c>
      <c r="BH8975" t="str">
        <f t="shared" si="1051"/>
        <v/>
      </c>
      <c r="BI8975" t="str">
        <f t="shared" si="1052"/>
        <v/>
      </c>
      <c r="BJ8975" t="str">
        <f t="shared" ca="1" si="1053"/>
        <v/>
      </c>
      <c r="BK8975">
        <f t="shared" si="1055"/>
        <v>1900</v>
      </c>
      <c r="BL8975">
        <f t="shared" si="1056"/>
        <v>1900</v>
      </c>
      <c r="BM8975" t="str">
        <f t="shared" si="1054"/>
        <v/>
      </c>
    </row>
    <row r="8976" spans="59:65">
      <c r="BG8976" t="str">
        <f t="shared" ca="1" si="1050"/>
        <v/>
      </c>
      <c r="BH8976" t="str">
        <f t="shared" si="1051"/>
        <v/>
      </c>
      <c r="BI8976" t="str">
        <f t="shared" si="1052"/>
        <v/>
      </c>
      <c r="BJ8976" t="str">
        <f t="shared" ca="1" si="1053"/>
        <v/>
      </c>
      <c r="BK8976">
        <f t="shared" si="1055"/>
        <v>1900</v>
      </c>
      <c r="BL8976">
        <f t="shared" si="1056"/>
        <v>1900</v>
      </c>
      <c r="BM8976" t="str">
        <f t="shared" si="1054"/>
        <v/>
      </c>
    </row>
    <row r="8977" spans="59:65">
      <c r="BG8977" t="str">
        <f t="shared" ca="1" si="1050"/>
        <v/>
      </c>
      <c r="BH8977" t="str">
        <f t="shared" si="1051"/>
        <v/>
      </c>
      <c r="BI8977" t="str">
        <f t="shared" si="1052"/>
        <v/>
      </c>
      <c r="BJ8977" t="str">
        <f t="shared" ca="1" si="1053"/>
        <v/>
      </c>
      <c r="BK8977">
        <f t="shared" si="1055"/>
        <v>1900</v>
      </c>
      <c r="BL8977">
        <f t="shared" si="1056"/>
        <v>1900</v>
      </c>
      <c r="BM8977" t="str">
        <f t="shared" si="1054"/>
        <v/>
      </c>
    </row>
    <row r="8978" spans="59:65">
      <c r="BG8978" t="str">
        <f t="shared" ca="1" si="1050"/>
        <v/>
      </c>
      <c r="BH8978" t="str">
        <f t="shared" si="1051"/>
        <v/>
      </c>
      <c r="BI8978" t="str">
        <f t="shared" si="1052"/>
        <v/>
      </c>
      <c r="BJ8978" t="str">
        <f t="shared" ca="1" si="1053"/>
        <v/>
      </c>
      <c r="BK8978">
        <f t="shared" si="1055"/>
        <v>1900</v>
      </c>
      <c r="BL8978">
        <f t="shared" si="1056"/>
        <v>1900</v>
      </c>
      <c r="BM8978" t="str">
        <f t="shared" si="1054"/>
        <v/>
      </c>
    </row>
    <row r="8979" spans="59:65">
      <c r="BG8979" t="str">
        <f t="shared" ca="1" si="1050"/>
        <v/>
      </c>
      <c r="BH8979" t="str">
        <f t="shared" si="1051"/>
        <v/>
      </c>
      <c r="BI8979" t="str">
        <f t="shared" si="1052"/>
        <v/>
      </c>
      <c r="BJ8979" t="str">
        <f t="shared" ca="1" si="1053"/>
        <v/>
      </c>
      <c r="BK8979">
        <f t="shared" si="1055"/>
        <v>1900</v>
      </c>
      <c r="BL8979">
        <f t="shared" si="1056"/>
        <v>1900</v>
      </c>
      <c r="BM8979" t="str">
        <f t="shared" si="1054"/>
        <v/>
      </c>
    </row>
    <row r="8980" spans="59:65">
      <c r="BG8980" t="str">
        <f t="shared" ca="1" si="1050"/>
        <v/>
      </c>
      <c r="BH8980" t="str">
        <f t="shared" si="1051"/>
        <v/>
      </c>
      <c r="BI8980" t="str">
        <f t="shared" si="1052"/>
        <v/>
      </c>
      <c r="BJ8980" t="str">
        <f t="shared" ca="1" si="1053"/>
        <v/>
      </c>
      <c r="BK8980">
        <f t="shared" si="1055"/>
        <v>1900</v>
      </c>
      <c r="BL8980">
        <f t="shared" si="1056"/>
        <v>1900</v>
      </c>
      <c r="BM8980" t="str">
        <f t="shared" si="1054"/>
        <v/>
      </c>
    </row>
    <row r="8981" spans="59:65">
      <c r="BG8981" t="str">
        <f t="shared" ca="1" si="1050"/>
        <v/>
      </c>
      <c r="BH8981" t="str">
        <f t="shared" si="1051"/>
        <v/>
      </c>
      <c r="BI8981" t="str">
        <f t="shared" si="1052"/>
        <v/>
      </c>
      <c r="BJ8981" t="str">
        <f t="shared" ca="1" si="1053"/>
        <v/>
      </c>
      <c r="BK8981">
        <f t="shared" si="1055"/>
        <v>1900</v>
      </c>
      <c r="BL8981">
        <f t="shared" si="1056"/>
        <v>1900</v>
      </c>
      <c r="BM8981" t="str">
        <f t="shared" si="1054"/>
        <v/>
      </c>
    </row>
    <row r="8982" spans="59:65">
      <c r="BG8982" t="str">
        <f t="shared" ca="1" si="1050"/>
        <v/>
      </c>
      <c r="BH8982" t="str">
        <f t="shared" si="1051"/>
        <v/>
      </c>
      <c r="BI8982" t="str">
        <f t="shared" si="1052"/>
        <v/>
      </c>
      <c r="BJ8982" t="str">
        <f t="shared" ca="1" si="1053"/>
        <v/>
      </c>
      <c r="BK8982">
        <f t="shared" si="1055"/>
        <v>1900</v>
      </c>
      <c r="BL8982">
        <f t="shared" si="1056"/>
        <v>1900</v>
      </c>
      <c r="BM8982" t="str">
        <f t="shared" si="1054"/>
        <v/>
      </c>
    </row>
    <row r="8983" spans="59:65">
      <c r="BG8983" t="str">
        <f t="shared" ca="1" si="1050"/>
        <v/>
      </c>
      <c r="BH8983" t="str">
        <f t="shared" si="1051"/>
        <v/>
      </c>
      <c r="BI8983" t="str">
        <f t="shared" si="1052"/>
        <v/>
      </c>
      <c r="BJ8983" t="str">
        <f t="shared" ca="1" si="1053"/>
        <v/>
      </c>
      <c r="BK8983">
        <f t="shared" si="1055"/>
        <v>1900</v>
      </c>
      <c r="BL8983">
        <f t="shared" si="1056"/>
        <v>1900</v>
      </c>
      <c r="BM8983" t="str">
        <f t="shared" si="1054"/>
        <v/>
      </c>
    </row>
    <row r="8984" spans="59:65">
      <c r="BG8984" t="str">
        <f t="shared" ca="1" si="1050"/>
        <v/>
      </c>
      <c r="BH8984" t="str">
        <f t="shared" si="1051"/>
        <v/>
      </c>
      <c r="BI8984" t="str">
        <f t="shared" si="1052"/>
        <v/>
      </c>
      <c r="BJ8984" t="str">
        <f t="shared" ca="1" si="1053"/>
        <v/>
      </c>
      <c r="BK8984">
        <f t="shared" si="1055"/>
        <v>1900</v>
      </c>
      <c r="BL8984">
        <f t="shared" si="1056"/>
        <v>1900</v>
      </c>
      <c r="BM8984" t="str">
        <f t="shared" si="1054"/>
        <v/>
      </c>
    </row>
    <row r="8985" spans="59:65">
      <c r="BG8985" t="str">
        <f t="shared" ca="1" si="1050"/>
        <v/>
      </c>
      <c r="BH8985" t="str">
        <f t="shared" si="1051"/>
        <v/>
      </c>
      <c r="BI8985" t="str">
        <f t="shared" si="1052"/>
        <v/>
      </c>
      <c r="BJ8985" t="str">
        <f t="shared" ca="1" si="1053"/>
        <v/>
      </c>
      <c r="BK8985">
        <f t="shared" si="1055"/>
        <v>1900</v>
      </c>
      <c r="BL8985">
        <f t="shared" si="1056"/>
        <v>1900</v>
      </c>
      <c r="BM8985" t="str">
        <f t="shared" si="1054"/>
        <v/>
      </c>
    </row>
    <row r="8986" spans="59:65">
      <c r="BG8986" t="str">
        <f t="shared" ca="1" si="1050"/>
        <v/>
      </c>
      <c r="BH8986" t="str">
        <f t="shared" si="1051"/>
        <v/>
      </c>
      <c r="BI8986" t="str">
        <f t="shared" si="1052"/>
        <v/>
      </c>
      <c r="BJ8986" t="str">
        <f t="shared" ca="1" si="1053"/>
        <v/>
      </c>
      <c r="BK8986">
        <f t="shared" si="1055"/>
        <v>1900</v>
      </c>
      <c r="BL8986">
        <f t="shared" si="1056"/>
        <v>1900</v>
      </c>
      <c r="BM8986" t="str">
        <f t="shared" si="1054"/>
        <v/>
      </c>
    </row>
    <row r="8987" spans="59:65">
      <c r="BG8987" t="str">
        <f t="shared" ca="1" si="1050"/>
        <v/>
      </c>
      <c r="BH8987" t="str">
        <f t="shared" si="1051"/>
        <v/>
      </c>
      <c r="BI8987" t="str">
        <f t="shared" si="1052"/>
        <v/>
      </c>
      <c r="BJ8987" t="str">
        <f t="shared" ca="1" si="1053"/>
        <v/>
      </c>
      <c r="BK8987">
        <f t="shared" si="1055"/>
        <v>1900</v>
      </c>
      <c r="BL8987">
        <f t="shared" si="1056"/>
        <v>1900</v>
      </c>
      <c r="BM8987" t="str">
        <f t="shared" si="1054"/>
        <v/>
      </c>
    </row>
    <row r="8988" spans="59:65">
      <c r="BG8988" t="str">
        <f t="shared" ca="1" si="1050"/>
        <v/>
      </c>
      <c r="BH8988" t="str">
        <f t="shared" si="1051"/>
        <v/>
      </c>
      <c r="BI8988" t="str">
        <f t="shared" si="1052"/>
        <v/>
      </c>
      <c r="BJ8988" t="str">
        <f t="shared" ca="1" si="1053"/>
        <v/>
      </c>
      <c r="BK8988">
        <f t="shared" si="1055"/>
        <v>1900</v>
      </c>
      <c r="BL8988">
        <f t="shared" si="1056"/>
        <v>1900</v>
      </c>
      <c r="BM8988" t="str">
        <f t="shared" si="1054"/>
        <v/>
      </c>
    </row>
    <row r="8989" spans="59:65">
      <c r="BG8989" t="str">
        <f t="shared" ca="1" si="1050"/>
        <v/>
      </c>
      <c r="BH8989" t="str">
        <f t="shared" si="1051"/>
        <v/>
      </c>
      <c r="BI8989" t="str">
        <f t="shared" si="1052"/>
        <v/>
      </c>
      <c r="BJ8989" t="str">
        <f t="shared" ca="1" si="1053"/>
        <v/>
      </c>
      <c r="BK8989">
        <f t="shared" si="1055"/>
        <v>1900</v>
      </c>
      <c r="BL8989">
        <f t="shared" si="1056"/>
        <v>1900</v>
      </c>
      <c r="BM8989" t="str">
        <f t="shared" si="1054"/>
        <v/>
      </c>
    </row>
    <row r="8990" spans="59:65">
      <c r="BG8990" t="str">
        <f t="shared" ca="1" si="1050"/>
        <v/>
      </c>
      <c r="BH8990" t="str">
        <f t="shared" si="1051"/>
        <v/>
      </c>
      <c r="BI8990" t="str">
        <f t="shared" si="1052"/>
        <v/>
      </c>
      <c r="BJ8990" t="str">
        <f t="shared" ca="1" si="1053"/>
        <v/>
      </c>
      <c r="BK8990">
        <f t="shared" si="1055"/>
        <v>1900</v>
      </c>
      <c r="BL8990">
        <f t="shared" si="1056"/>
        <v>1900</v>
      </c>
      <c r="BM8990" t="str">
        <f t="shared" si="1054"/>
        <v/>
      </c>
    </row>
    <row r="8991" spans="59:65">
      <c r="BG8991" t="str">
        <f t="shared" ca="1" si="1050"/>
        <v/>
      </c>
      <c r="BH8991" t="str">
        <f t="shared" si="1051"/>
        <v/>
      </c>
      <c r="BI8991" t="str">
        <f t="shared" si="1052"/>
        <v/>
      </c>
      <c r="BJ8991" t="str">
        <f t="shared" ca="1" si="1053"/>
        <v/>
      </c>
      <c r="BK8991">
        <f t="shared" si="1055"/>
        <v>1900</v>
      </c>
      <c r="BL8991">
        <f t="shared" si="1056"/>
        <v>1900</v>
      </c>
      <c r="BM8991" t="str">
        <f t="shared" si="1054"/>
        <v/>
      </c>
    </row>
    <row r="8992" spans="59:65">
      <c r="BG8992" t="str">
        <f t="shared" ca="1" si="1050"/>
        <v/>
      </c>
      <c r="BH8992" t="str">
        <f t="shared" si="1051"/>
        <v/>
      </c>
      <c r="BI8992" t="str">
        <f t="shared" si="1052"/>
        <v/>
      </c>
      <c r="BJ8992" t="str">
        <f t="shared" ca="1" si="1053"/>
        <v/>
      </c>
      <c r="BK8992">
        <f t="shared" si="1055"/>
        <v>1900</v>
      </c>
      <c r="BL8992">
        <f t="shared" si="1056"/>
        <v>1900</v>
      </c>
      <c r="BM8992" t="str">
        <f t="shared" si="1054"/>
        <v/>
      </c>
    </row>
    <row r="8993" spans="59:65">
      <c r="BG8993" t="str">
        <f t="shared" ca="1" si="1050"/>
        <v/>
      </c>
      <c r="BH8993" t="str">
        <f t="shared" si="1051"/>
        <v/>
      </c>
      <c r="BI8993" t="str">
        <f t="shared" si="1052"/>
        <v/>
      </c>
      <c r="BJ8993" t="str">
        <f t="shared" ca="1" si="1053"/>
        <v/>
      </c>
      <c r="BK8993">
        <f t="shared" si="1055"/>
        <v>1900</v>
      </c>
      <c r="BL8993">
        <f t="shared" si="1056"/>
        <v>1900</v>
      </c>
      <c r="BM8993" t="str">
        <f t="shared" si="1054"/>
        <v/>
      </c>
    </row>
    <row r="8994" spans="59:65">
      <c r="BG8994" t="str">
        <f t="shared" ca="1" si="1050"/>
        <v/>
      </c>
      <c r="BH8994" t="str">
        <f t="shared" si="1051"/>
        <v/>
      </c>
      <c r="BI8994" t="str">
        <f t="shared" si="1052"/>
        <v/>
      </c>
      <c r="BJ8994" t="str">
        <f t="shared" ca="1" si="1053"/>
        <v/>
      </c>
      <c r="BK8994">
        <f t="shared" si="1055"/>
        <v>1900</v>
      </c>
      <c r="BL8994">
        <f t="shared" si="1056"/>
        <v>1900</v>
      </c>
      <c r="BM8994" t="str">
        <f t="shared" si="1054"/>
        <v/>
      </c>
    </row>
    <row r="8995" spans="59:65">
      <c r="BG8995" t="str">
        <f t="shared" ca="1" si="1050"/>
        <v/>
      </c>
      <c r="BH8995" t="str">
        <f t="shared" si="1051"/>
        <v/>
      </c>
      <c r="BI8995" t="str">
        <f t="shared" si="1052"/>
        <v/>
      </c>
      <c r="BJ8995" t="str">
        <f t="shared" ca="1" si="1053"/>
        <v/>
      </c>
      <c r="BK8995">
        <f t="shared" si="1055"/>
        <v>1900</v>
      </c>
      <c r="BL8995">
        <f t="shared" si="1056"/>
        <v>1900</v>
      </c>
      <c r="BM8995" t="str">
        <f t="shared" si="1054"/>
        <v/>
      </c>
    </row>
    <row r="8996" spans="59:65">
      <c r="BG8996" t="str">
        <f t="shared" ca="1" si="1050"/>
        <v/>
      </c>
      <c r="BH8996" t="str">
        <f t="shared" si="1051"/>
        <v/>
      </c>
      <c r="BI8996" t="str">
        <f t="shared" si="1052"/>
        <v/>
      </c>
      <c r="BJ8996" t="str">
        <f t="shared" ca="1" si="1053"/>
        <v/>
      </c>
      <c r="BK8996">
        <f t="shared" si="1055"/>
        <v>1900</v>
      </c>
      <c r="BL8996">
        <f t="shared" si="1056"/>
        <v>1900</v>
      </c>
      <c r="BM8996" t="str">
        <f t="shared" si="1054"/>
        <v/>
      </c>
    </row>
    <row r="8997" spans="59:65">
      <c r="BG8997" t="str">
        <f t="shared" ca="1" si="1050"/>
        <v/>
      </c>
      <c r="BH8997" t="str">
        <f t="shared" si="1051"/>
        <v/>
      </c>
      <c r="BI8997" t="str">
        <f t="shared" si="1052"/>
        <v/>
      </c>
      <c r="BJ8997" t="str">
        <f t="shared" ca="1" si="1053"/>
        <v/>
      </c>
      <c r="BK8997">
        <f t="shared" si="1055"/>
        <v>1900</v>
      </c>
      <c r="BL8997">
        <f t="shared" si="1056"/>
        <v>1900</v>
      </c>
      <c r="BM8997" t="str">
        <f t="shared" si="1054"/>
        <v/>
      </c>
    </row>
    <row r="8998" spans="59:65">
      <c r="BG8998" t="str">
        <f t="shared" ca="1" si="1050"/>
        <v/>
      </c>
      <c r="BH8998" t="str">
        <f t="shared" si="1051"/>
        <v/>
      </c>
      <c r="BI8998" t="str">
        <f t="shared" si="1052"/>
        <v/>
      </c>
      <c r="BJ8998" t="str">
        <f t="shared" ca="1" si="1053"/>
        <v/>
      </c>
      <c r="BK8998">
        <f t="shared" si="1055"/>
        <v>1900</v>
      </c>
      <c r="BL8998">
        <f t="shared" si="1056"/>
        <v>1900</v>
      </c>
      <c r="BM8998" t="str">
        <f t="shared" si="1054"/>
        <v/>
      </c>
    </row>
    <row r="8999" spans="59:65">
      <c r="BG8999" t="str">
        <f t="shared" ca="1" si="1050"/>
        <v/>
      </c>
      <c r="BH8999" t="str">
        <f t="shared" si="1051"/>
        <v/>
      </c>
      <c r="BI8999" t="str">
        <f t="shared" si="1052"/>
        <v/>
      </c>
      <c r="BJ8999" t="str">
        <f t="shared" ca="1" si="1053"/>
        <v/>
      </c>
      <c r="BK8999">
        <f t="shared" si="1055"/>
        <v>1900</v>
      </c>
      <c r="BL8999">
        <f t="shared" si="1056"/>
        <v>1900</v>
      </c>
      <c r="BM8999" t="str">
        <f t="shared" si="1054"/>
        <v/>
      </c>
    </row>
    <row r="9000" spans="59:65">
      <c r="BG9000" t="str">
        <f t="shared" ca="1" si="1050"/>
        <v/>
      </c>
      <c r="BH9000" t="str">
        <f t="shared" si="1051"/>
        <v/>
      </c>
      <c r="BI9000" t="str">
        <f t="shared" si="1052"/>
        <v/>
      </c>
      <c r="BJ9000" t="str">
        <f t="shared" ca="1" si="1053"/>
        <v/>
      </c>
      <c r="BK9000">
        <f t="shared" si="1055"/>
        <v>1900</v>
      </c>
      <c r="BL9000">
        <f t="shared" si="1056"/>
        <v>1900</v>
      </c>
      <c r="BM9000" t="str">
        <f t="shared" si="1054"/>
        <v/>
      </c>
    </row>
    <row r="9001" spans="59:65">
      <c r="BG9001" t="str">
        <f t="shared" ca="1" si="1050"/>
        <v/>
      </c>
      <c r="BH9001" t="str">
        <f t="shared" si="1051"/>
        <v/>
      </c>
      <c r="BI9001" t="str">
        <f t="shared" si="1052"/>
        <v/>
      </c>
      <c r="BJ9001" t="str">
        <f t="shared" ca="1" si="1053"/>
        <v/>
      </c>
      <c r="BK9001">
        <f t="shared" si="1055"/>
        <v>1900</v>
      </c>
      <c r="BL9001">
        <f t="shared" si="1056"/>
        <v>1900</v>
      </c>
      <c r="BM9001" t="str">
        <f t="shared" si="1054"/>
        <v/>
      </c>
    </row>
    <row r="9002" spans="59:65">
      <c r="BG9002" t="str">
        <f t="shared" ca="1" si="1050"/>
        <v/>
      </c>
      <c r="BH9002" t="str">
        <f t="shared" si="1051"/>
        <v/>
      </c>
      <c r="BI9002" t="str">
        <f t="shared" si="1052"/>
        <v/>
      </c>
      <c r="BJ9002" t="str">
        <f t="shared" ca="1" si="1053"/>
        <v/>
      </c>
      <c r="BK9002">
        <f t="shared" si="1055"/>
        <v>1900</v>
      </c>
      <c r="BL9002">
        <f t="shared" si="1056"/>
        <v>1900</v>
      </c>
      <c r="BM9002" t="str">
        <f t="shared" si="1054"/>
        <v/>
      </c>
    </row>
    <row r="9003" spans="59:65">
      <c r="BG9003" t="str">
        <f t="shared" ca="1" si="1050"/>
        <v/>
      </c>
      <c r="BH9003" t="str">
        <f t="shared" si="1051"/>
        <v/>
      </c>
      <c r="BI9003" t="str">
        <f t="shared" si="1052"/>
        <v/>
      </c>
      <c r="BJ9003" t="str">
        <f t="shared" ca="1" si="1053"/>
        <v/>
      </c>
      <c r="BK9003">
        <f t="shared" si="1055"/>
        <v>1900</v>
      </c>
      <c r="BL9003">
        <f t="shared" si="1056"/>
        <v>1900</v>
      </c>
      <c r="BM9003" t="str">
        <f t="shared" si="1054"/>
        <v/>
      </c>
    </row>
    <row r="9004" spans="59:65">
      <c r="BG9004" t="str">
        <f t="shared" ca="1" si="1050"/>
        <v/>
      </c>
      <c r="BH9004" t="str">
        <f t="shared" si="1051"/>
        <v/>
      </c>
      <c r="BI9004" t="str">
        <f t="shared" si="1052"/>
        <v/>
      </c>
      <c r="BJ9004" t="str">
        <f t="shared" ca="1" si="1053"/>
        <v/>
      </c>
      <c r="BK9004">
        <f t="shared" si="1055"/>
        <v>1900</v>
      </c>
      <c r="BL9004">
        <f t="shared" si="1056"/>
        <v>1900</v>
      </c>
      <c r="BM9004" t="str">
        <f t="shared" si="1054"/>
        <v/>
      </c>
    </row>
    <row r="9005" spans="59:65">
      <c r="BG9005" t="str">
        <f t="shared" ca="1" si="1050"/>
        <v/>
      </c>
      <c r="BH9005" t="str">
        <f t="shared" si="1051"/>
        <v/>
      </c>
      <c r="BI9005" t="str">
        <f t="shared" si="1052"/>
        <v/>
      </c>
      <c r="BJ9005" t="str">
        <f t="shared" ca="1" si="1053"/>
        <v/>
      </c>
      <c r="BK9005">
        <f t="shared" si="1055"/>
        <v>1900</v>
      </c>
      <c r="BL9005">
        <f t="shared" si="1056"/>
        <v>1900</v>
      </c>
      <c r="BM9005" t="str">
        <f t="shared" si="1054"/>
        <v/>
      </c>
    </row>
    <row r="9006" spans="59:65">
      <c r="BG9006" t="str">
        <f t="shared" ca="1" si="1050"/>
        <v/>
      </c>
      <c r="BH9006" t="str">
        <f t="shared" si="1051"/>
        <v/>
      </c>
      <c r="BI9006" t="str">
        <f t="shared" si="1052"/>
        <v/>
      </c>
      <c r="BJ9006" t="str">
        <f t="shared" ca="1" si="1053"/>
        <v/>
      </c>
      <c r="BK9006">
        <f t="shared" si="1055"/>
        <v>1900</v>
      </c>
      <c r="BL9006">
        <f t="shared" si="1056"/>
        <v>1900</v>
      </c>
      <c r="BM9006" t="str">
        <f t="shared" si="1054"/>
        <v/>
      </c>
    </row>
    <row r="9007" spans="59:65">
      <c r="BG9007" t="str">
        <f t="shared" ca="1" si="1050"/>
        <v/>
      </c>
      <c r="BH9007" t="str">
        <f t="shared" si="1051"/>
        <v/>
      </c>
      <c r="BI9007" t="str">
        <f t="shared" si="1052"/>
        <v/>
      </c>
      <c r="BJ9007" t="str">
        <f t="shared" ca="1" si="1053"/>
        <v/>
      </c>
      <c r="BK9007">
        <f t="shared" si="1055"/>
        <v>1900</v>
      </c>
      <c r="BL9007">
        <f t="shared" si="1056"/>
        <v>1900</v>
      </c>
      <c r="BM9007" t="str">
        <f t="shared" si="1054"/>
        <v/>
      </c>
    </row>
    <row r="9008" spans="59:65">
      <c r="BG9008" t="str">
        <f t="shared" ca="1" si="1050"/>
        <v/>
      </c>
      <c r="BH9008" t="str">
        <f t="shared" si="1051"/>
        <v/>
      </c>
      <c r="BI9008" t="str">
        <f t="shared" si="1052"/>
        <v/>
      </c>
      <c r="BJ9008" t="str">
        <f t="shared" ca="1" si="1053"/>
        <v/>
      </c>
      <c r="BK9008">
        <f t="shared" si="1055"/>
        <v>1900</v>
      </c>
      <c r="BL9008">
        <f t="shared" si="1056"/>
        <v>1900</v>
      </c>
      <c r="BM9008" t="str">
        <f t="shared" si="1054"/>
        <v/>
      </c>
    </row>
    <row r="9009" spans="59:65">
      <c r="BG9009" t="str">
        <f t="shared" ca="1" si="1050"/>
        <v/>
      </c>
      <c r="BH9009" t="str">
        <f t="shared" si="1051"/>
        <v/>
      </c>
      <c r="BI9009" t="str">
        <f t="shared" si="1052"/>
        <v/>
      </c>
      <c r="BJ9009" t="str">
        <f t="shared" ca="1" si="1053"/>
        <v/>
      </c>
      <c r="BK9009">
        <f t="shared" si="1055"/>
        <v>1900</v>
      </c>
      <c r="BL9009">
        <f t="shared" si="1056"/>
        <v>1900</v>
      </c>
      <c r="BM9009" t="str">
        <f t="shared" si="1054"/>
        <v/>
      </c>
    </row>
    <row r="9010" spans="59:65">
      <c r="BG9010" t="str">
        <f t="shared" ca="1" si="1050"/>
        <v/>
      </c>
      <c r="BH9010" t="str">
        <f t="shared" si="1051"/>
        <v/>
      </c>
      <c r="BI9010" t="str">
        <f t="shared" si="1052"/>
        <v/>
      </c>
      <c r="BJ9010" t="str">
        <f t="shared" ca="1" si="1053"/>
        <v/>
      </c>
      <c r="BK9010">
        <f t="shared" si="1055"/>
        <v>1900</v>
      </c>
      <c r="BL9010">
        <f t="shared" si="1056"/>
        <v>1900</v>
      </c>
      <c r="BM9010" t="str">
        <f t="shared" si="1054"/>
        <v/>
      </c>
    </row>
    <row r="9011" spans="59:65">
      <c r="BG9011" t="str">
        <f t="shared" ca="1" si="1050"/>
        <v/>
      </c>
      <c r="BH9011" t="str">
        <f t="shared" si="1051"/>
        <v/>
      </c>
      <c r="BI9011" t="str">
        <f t="shared" si="1052"/>
        <v/>
      </c>
      <c r="BJ9011" t="str">
        <f t="shared" ca="1" si="1053"/>
        <v/>
      </c>
      <c r="BK9011">
        <f t="shared" si="1055"/>
        <v>1900</v>
      </c>
      <c r="BL9011">
        <f t="shared" si="1056"/>
        <v>1900</v>
      </c>
      <c r="BM9011" t="str">
        <f t="shared" si="1054"/>
        <v/>
      </c>
    </row>
    <row r="9012" spans="59:65">
      <c r="BG9012" t="str">
        <f t="shared" ca="1" si="1050"/>
        <v/>
      </c>
      <c r="BH9012" t="str">
        <f t="shared" si="1051"/>
        <v/>
      </c>
      <c r="BI9012" t="str">
        <f t="shared" si="1052"/>
        <v/>
      </c>
      <c r="BJ9012" t="str">
        <f t="shared" ca="1" si="1053"/>
        <v/>
      </c>
      <c r="BK9012">
        <f t="shared" si="1055"/>
        <v>1900</v>
      </c>
      <c r="BL9012">
        <f t="shared" si="1056"/>
        <v>1900</v>
      </c>
      <c r="BM9012" t="str">
        <f t="shared" si="1054"/>
        <v/>
      </c>
    </row>
    <row r="9013" spans="59:65">
      <c r="BG9013" t="str">
        <f t="shared" ca="1" si="1050"/>
        <v/>
      </c>
      <c r="BH9013" t="str">
        <f t="shared" si="1051"/>
        <v/>
      </c>
      <c r="BI9013" t="str">
        <f t="shared" si="1052"/>
        <v/>
      </c>
      <c r="BJ9013" t="str">
        <f t="shared" ca="1" si="1053"/>
        <v/>
      </c>
      <c r="BK9013">
        <f t="shared" si="1055"/>
        <v>1900</v>
      </c>
      <c r="BL9013">
        <f t="shared" si="1056"/>
        <v>1900</v>
      </c>
      <c r="BM9013" t="str">
        <f t="shared" si="1054"/>
        <v/>
      </c>
    </row>
    <row r="9014" spans="59:65">
      <c r="BG9014" t="str">
        <f t="shared" ca="1" si="1050"/>
        <v/>
      </c>
      <c r="BH9014" t="str">
        <f t="shared" si="1051"/>
        <v/>
      </c>
      <c r="BI9014" t="str">
        <f t="shared" si="1052"/>
        <v/>
      </c>
      <c r="BJ9014" t="str">
        <f t="shared" ca="1" si="1053"/>
        <v/>
      </c>
      <c r="BK9014">
        <f t="shared" si="1055"/>
        <v>1900</v>
      </c>
      <c r="BL9014">
        <f t="shared" si="1056"/>
        <v>1900</v>
      </c>
      <c r="BM9014" t="str">
        <f t="shared" si="1054"/>
        <v/>
      </c>
    </row>
    <row r="9015" spans="59:65">
      <c r="BG9015" t="str">
        <f t="shared" ca="1" si="1050"/>
        <v/>
      </c>
      <c r="BH9015" t="str">
        <f t="shared" si="1051"/>
        <v/>
      </c>
      <c r="BI9015" t="str">
        <f t="shared" si="1052"/>
        <v/>
      </c>
      <c r="BJ9015" t="str">
        <f t="shared" ca="1" si="1053"/>
        <v/>
      </c>
      <c r="BK9015">
        <f t="shared" si="1055"/>
        <v>1900</v>
      </c>
      <c r="BL9015">
        <f t="shared" si="1056"/>
        <v>1900</v>
      </c>
      <c r="BM9015" t="str">
        <f t="shared" si="1054"/>
        <v/>
      </c>
    </row>
    <row r="9016" spans="59:65">
      <c r="BG9016" t="str">
        <f t="shared" ca="1" si="1050"/>
        <v/>
      </c>
      <c r="BH9016" t="str">
        <f t="shared" si="1051"/>
        <v/>
      </c>
      <c r="BI9016" t="str">
        <f t="shared" si="1052"/>
        <v/>
      </c>
      <c r="BJ9016" t="str">
        <f t="shared" ca="1" si="1053"/>
        <v/>
      </c>
      <c r="BK9016">
        <f t="shared" si="1055"/>
        <v>1900</v>
      </c>
      <c r="BL9016">
        <f t="shared" si="1056"/>
        <v>1900</v>
      </c>
      <c r="BM9016" t="str">
        <f t="shared" si="1054"/>
        <v/>
      </c>
    </row>
    <row r="9017" spans="59:65">
      <c r="BG9017" t="str">
        <f t="shared" ref="BG9017:BG9080" ca="1" si="1057">IF(A9017="","",DATEDIF(J9017,TODAY(),"y"))</f>
        <v/>
      </c>
      <c r="BH9017" t="str">
        <f t="shared" ref="BH9017:BH9080" si="1058">IF(A9017="","",IF(BG9017&lt;61,"Moins de 61",IF(BG9017&lt;66,"61 à 65",IF(BG9017&lt;71,"66 à 70",IF(BG9017&lt;76,"71 à 75",IF(BG9017&lt;81,"76 à 80",IF(BG9017&lt;86,"81 à 85",IF(BG9017&lt;91,"86 à 90",IF(BG9017&lt;96,"91 à 95",IF(BG9017&lt;101,"96 à 100",IF(BG9017&gt;=101,"101 et plus","")))))))))))</f>
        <v/>
      </c>
      <c r="BI9017" t="str">
        <f t="shared" ref="BI9017:BI9080" si="1059">IF(B9017="","",IF(BG9017&lt;66,"Moins de 66",IF(BG9017&lt;71,"66 à 70",IF(BG9017&lt;76,"71 à 75",IF(BG9017&lt;81,"76 à 80",IF(BG9017&gt;=81,"plus de 80",""))))))</f>
        <v/>
      </c>
      <c r="BJ9017" t="str">
        <f t="shared" ref="BJ9017:BJ9080" ca="1" si="1060">IF(A9017="","",DATEDIF(L9017,TODAY(),"y"))</f>
        <v/>
      </c>
      <c r="BK9017">
        <f t="shared" si="1055"/>
        <v>1900</v>
      </c>
      <c r="BL9017">
        <f t="shared" si="1056"/>
        <v>1900</v>
      </c>
      <c r="BM9017" t="str">
        <f t="shared" si="1054"/>
        <v/>
      </c>
    </row>
    <row r="9018" spans="59:65">
      <c r="BG9018" t="str">
        <f t="shared" ca="1" si="1057"/>
        <v/>
      </c>
      <c r="BH9018" t="str">
        <f t="shared" si="1058"/>
        <v/>
      </c>
      <c r="BI9018" t="str">
        <f t="shared" si="1059"/>
        <v/>
      </c>
      <c r="BJ9018" t="str">
        <f t="shared" ca="1" si="1060"/>
        <v/>
      </c>
      <c r="BK9018">
        <f t="shared" si="1055"/>
        <v>1900</v>
      </c>
      <c r="BL9018">
        <f t="shared" si="1056"/>
        <v>1900</v>
      </c>
      <c r="BM9018" t="str">
        <f t="shared" si="1054"/>
        <v/>
      </c>
    </row>
    <row r="9019" spans="59:65">
      <c r="BG9019" t="str">
        <f t="shared" ca="1" si="1057"/>
        <v/>
      </c>
      <c r="BH9019" t="str">
        <f t="shared" si="1058"/>
        <v/>
      </c>
      <c r="BI9019" t="str">
        <f t="shared" si="1059"/>
        <v/>
      </c>
      <c r="BJ9019" t="str">
        <f t="shared" ca="1" si="1060"/>
        <v/>
      </c>
      <c r="BK9019">
        <f t="shared" si="1055"/>
        <v>1900</v>
      </c>
      <c r="BL9019">
        <f t="shared" si="1056"/>
        <v>1900</v>
      </c>
      <c r="BM9019" t="str">
        <f t="shared" si="1054"/>
        <v/>
      </c>
    </row>
    <row r="9020" spans="59:65">
      <c r="BG9020" t="str">
        <f t="shared" ca="1" si="1057"/>
        <v/>
      </c>
      <c r="BH9020" t="str">
        <f t="shared" si="1058"/>
        <v/>
      </c>
      <c r="BI9020" t="str">
        <f t="shared" si="1059"/>
        <v/>
      </c>
      <c r="BJ9020" t="str">
        <f t="shared" ca="1" si="1060"/>
        <v/>
      </c>
      <c r="BK9020">
        <f t="shared" si="1055"/>
        <v>1900</v>
      </c>
      <c r="BL9020">
        <f t="shared" si="1056"/>
        <v>1900</v>
      </c>
      <c r="BM9020" t="str">
        <f t="shared" si="1054"/>
        <v/>
      </c>
    </row>
    <row r="9021" spans="59:65">
      <c r="BG9021" t="str">
        <f t="shared" ca="1" si="1057"/>
        <v/>
      </c>
      <c r="BH9021" t="str">
        <f t="shared" si="1058"/>
        <v/>
      </c>
      <c r="BI9021" t="str">
        <f t="shared" si="1059"/>
        <v/>
      </c>
      <c r="BJ9021" t="str">
        <f t="shared" ca="1" si="1060"/>
        <v/>
      </c>
      <c r="BK9021">
        <f t="shared" si="1055"/>
        <v>1900</v>
      </c>
      <c r="BL9021">
        <f t="shared" si="1056"/>
        <v>1900</v>
      </c>
      <c r="BM9021" t="str">
        <f t="shared" si="1054"/>
        <v/>
      </c>
    </row>
    <row r="9022" spans="59:65">
      <c r="BG9022" t="str">
        <f t="shared" ca="1" si="1057"/>
        <v/>
      </c>
      <c r="BH9022" t="str">
        <f t="shared" si="1058"/>
        <v/>
      </c>
      <c r="BI9022" t="str">
        <f t="shared" si="1059"/>
        <v/>
      </c>
      <c r="BJ9022" t="str">
        <f t="shared" ca="1" si="1060"/>
        <v/>
      </c>
      <c r="BK9022">
        <f t="shared" si="1055"/>
        <v>1900</v>
      </c>
      <c r="BL9022">
        <f t="shared" si="1056"/>
        <v>1900</v>
      </c>
      <c r="BM9022" t="str">
        <f t="shared" si="1054"/>
        <v/>
      </c>
    </row>
    <row r="9023" spans="59:65">
      <c r="BG9023" t="str">
        <f t="shared" ca="1" si="1057"/>
        <v/>
      </c>
      <c r="BH9023" t="str">
        <f t="shared" si="1058"/>
        <v/>
      </c>
      <c r="BI9023" t="str">
        <f t="shared" si="1059"/>
        <v/>
      </c>
      <c r="BJ9023" t="str">
        <f t="shared" ca="1" si="1060"/>
        <v/>
      </c>
      <c r="BK9023">
        <f t="shared" si="1055"/>
        <v>1900</v>
      </c>
      <c r="BL9023">
        <f t="shared" si="1056"/>
        <v>1900</v>
      </c>
      <c r="BM9023" t="str">
        <f t="shared" si="1054"/>
        <v/>
      </c>
    </row>
    <row r="9024" spans="59:65">
      <c r="BG9024" t="str">
        <f t="shared" ca="1" si="1057"/>
        <v/>
      </c>
      <c r="BH9024" t="str">
        <f t="shared" si="1058"/>
        <v/>
      </c>
      <c r="BI9024" t="str">
        <f t="shared" si="1059"/>
        <v/>
      </c>
      <c r="BJ9024" t="str">
        <f t="shared" ca="1" si="1060"/>
        <v/>
      </c>
      <c r="BK9024">
        <f t="shared" si="1055"/>
        <v>1900</v>
      </c>
      <c r="BL9024">
        <f t="shared" si="1056"/>
        <v>1900</v>
      </c>
      <c r="BM9024" t="str">
        <f t="shared" si="1054"/>
        <v/>
      </c>
    </row>
    <row r="9025" spans="59:65">
      <c r="BG9025" t="str">
        <f t="shared" ca="1" si="1057"/>
        <v/>
      </c>
      <c r="BH9025" t="str">
        <f t="shared" si="1058"/>
        <v/>
      </c>
      <c r="BI9025" t="str">
        <f t="shared" si="1059"/>
        <v/>
      </c>
      <c r="BJ9025" t="str">
        <f t="shared" ca="1" si="1060"/>
        <v/>
      </c>
      <c r="BK9025">
        <f t="shared" si="1055"/>
        <v>1900</v>
      </c>
      <c r="BL9025">
        <f t="shared" si="1056"/>
        <v>1900</v>
      </c>
      <c r="BM9025" t="str">
        <f t="shared" si="1054"/>
        <v/>
      </c>
    </row>
    <row r="9026" spans="59:65">
      <c r="BG9026" t="str">
        <f t="shared" ca="1" si="1057"/>
        <v/>
      </c>
      <c r="BH9026" t="str">
        <f t="shared" si="1058"/>
        <v/>
      </c>
      <c r="BI9026" t="str">
        <f t="shared" si="1059"/>
        <v/>
      </c>
      <c r="BJ9026" t="str">
        <f t="shared" ca="1" si="1060"/>
        <v/>
      </c>
      <c r="BK9026">
        <f t="shared" si="1055"/>
        <v>1900</v>
      </c>
      <c r="BL9026">
        <f t="shared" si="1056"/>
        <v>1900</v>
      </c>
      <c r="BM9026" t="str">
        <f t="shared" ref="BM9026:BM9089" si="1061">IF(A9026="","",IF(O9026="Adhérent",BG9026,""))</f>
        <v/>
      </c>
    </row>
    <row r="9027" spans="59:65">
      <c r="BG9027" t="str">
        <f t="shared" ca="1" si="1057"/>
        <v/>
      </c>
      <c r="BH9027" t="str">
        <f t="shared" si="1058"/>
        <v/>
      </c>
      <c r="BI9027" t="str">
        <f t="shared" si="1059"/>
        <v/>
      </c>
      <c r="BJ9027" t="str">
        <f t="shared" ca="1" si="1060"/>
        <v/>
      </c>
      <c r="BK9027">
        <f t="shared" ref="BK9027:BK9090" si="1062">YEAR(L9027)</f>
        <v>1900</v>
      </c>
      <c r="BL9027">
        <f t="shared" ref="BL9027:BL9090" si="1063">YEAR(E9027)</f>
        <v>1900</v>
      </c>
      <c r="BM9027" t="str">
        <f t="shared" si="1061"/>
        <v/>
      </c>
    </row>
    <row r="9028" spans="59:65">
      <c r="BG9028" t="str">
        <f t="shared" ca="1" si="1057"/>
        <v/>
      </c>
      <c r="BH9028" t="str">
        <f t="shared" si="1058"/>
        <v/>
      </c>
      <c r="BI9028" t="str">
        <f t="shared" si="1059"/>
        <v/>
      </c>
      <c r="BJ9028" t="str">
        <f t="shared" ca="1" si="1060"/>
        <v/>
      </c>
      <c r="BK9028">
        <f t="shared" si="1062"/>
        <v>1900</v>
      </c>
      <c r="BL9028">
        <f t="shared" si="1063"/>
        <v>1900</v>
      </c>
      <c r="BM9028" t="str">
        <f t="shared" si="1061"/>
        <v/>
      </c>
    </row>
    <row r="9029" spans="59:65">
      <c r="BG9029" t="str">
        <f t="shared" ca="1" si="1057"/>
        <v/>
      </c>
      <c r="BH9029" t="str">
        <f t="shared" si="1058"/>
        <v/>
      </c>
      <c r="BI9029" t="str">
        <f t="shared" si="1059"/>
        <v/>
      </c>
      <c r="BJ9029" t="str">
        <f t="shared" ca="1" si="1060"/>
        <v/>
      </c>
      <c r="BK9029">
        <f t="shared" si="1062"/>
        <v>1900</v>
      </c>
      <c r="BL9029">
        <f t="shared" si="1063"/>
        <v>1900</v>
      </c>
      <c r="BM9029" t="str">
        <f t="shared" si="1061"/>
        <v/>
      </c>
    </row>
    <row r="9030" spans="59:65">
      <c r="BG9030" t="str">
        <f t="shared" ca="1" si="1057"/>
        <v/>
      </c>
      <c r="BH9030" t="str">
        <f t="shared" si="1058"/>
        <v/>
      </c>
      <c r="BI9030" t="str">
        <f t="shared" si="1059"/>
        <v/>
      </c>
      <c r="BJ9030" t="str">
        <f t="shared" ca="1" si="1060"/>
        <v/>
      </c>
      <c r="BK9030">
        <f t="shared" si="1062"/>
        <v>1900</v>
      </c>
      <c r="BL9030">
        <f t="shared" si="1063"/>
        <v>1900</v>
      </c>
      <c r="BM9030" t="str">
        <f t="shared" si="1061"/>
        <v/>
      </c>
    </row>
    <row r="9031" spans="59:65">
      <c r="BG9031" t="str">
        <f t="shared" ca="1" si="1057"/>
        <v/>
      </c>
      <c r="BH9031" t="str">
        <f t="shared" si="1058"/>
        <v/>
      </c>
      <c r="BI9031" t="str">
        <f t="shared" si="1059"/>
        <v/>
      </c>
      <c r="BJ9031" t="str">
        <f t="shared" ca="1" si="1060"/>
        <v/>
      </c>
      <c r="BK9031">
        <f t="shared" si="1062"/>
        <v>1900</v>
      </c>
      <c r="BL9031">
        <f t="shared" si="1063"/>
        <v>1900</v>
      </c>
      <c r="BM9031" t="str">
        <f t="shared" si="1061"/>
        <v/>
      </c>
    </row>
    <row r="9032" spans="59:65">
      <c r="BG9032" t="str">
        <f t="shared" ca="1" si="1057"/>
        <v/>
      </c>
      <c r="BH9032" t="str">
        <f t="shared" si="1058"/>
        <v/>
      </c>
      <c r="BI9032" t="str">
        <f t="shared" si="1059"/>
        <v/>
      </c>
      <c r="BJ9032" t="str">
        <f t="shared" ca="1" si="1060"/>
        <v/>
      </c>
      <c r="BK9032">
        <f t="shared" si="1062"/>
        <v>1900</v>
      </c>
      <c r="BL9032">
        <f t="shared" si="1063"/>
        <v>1900</v>
      </c>
      <c r="BM9032" t="str">
        <f t="shared" si="1061"/>
        <v/>
      </c>
    </row>
    <row r="9033" spans="59:65">
      <c r="BG9033" t="str">
        <f t="shared" ca="1" si="1057"/>
        <v/>
      </c>
      <c r="BH9033" t="str">
        <f t="shared" si="1058"/>
        <v/>
      </c>
      <c r="BI9033" t="str">
        <f t="shared" si="1059"/>
        <v/>
      </c>
      <c r="BJ9033" t="str">
        <f t="shared" ca="1" si="1060"/>
        <v/>
      </c>
      <c r="BK9033">
        <f t="shared" si="1062"/>
        <v>1900</v>
      </c>
      <c r="BL9033">
        <f t="shared" si="1063"/>
        <v>1900</v>
      </c>
      <c r="BM9033" t="str">
        <f t="shared" si="1061"/>
        <v/>
      </c>
    </row>
    <row r="9034" spans="59:65">
      <c r="BG9034" t="str">
        <f t="shared" ca="1" si="1057"/>
        <v/>
      </c>
      <c r="BH9034" t="str">
        <f t="shared" si="1058"/>
        <v/>
      </c>
      <c r="BI9034" t="str">
        <f t="shared" si="1059"/>
        <v/>
      </c>
      <c r="BJ9034" t="str">
        <f t="shared" ca="1" si="1060"/>
        <v/>
      </c>
      <c r="BK9034">
        <f t="shared" si="1062"/>
        <v>1900</v>
      </c>
      <c r="BL9034">
        <f t="shared" si="1063"/>
        <v>1900</v>
      </c>
      <c r="BM9034" t="str">
        <f t="shared" si="1061"/>
        <v/>
      </c>
    </row>
    <row r="9035" spans="59:65">
      <c r="BG9035" t="str">
        <f t="shared" ca="1" si="1057"/>
        <v/>
      </c>
      <c r="BH9035" t="str">
        <f t="shared" si="1058"/>
        <v/>
      </c>
      <c r="BI9035" t="str">
        <f t="shared" si="1059"/>
        <v/>
      </c>
      <c r="BJ9035" t="str">
        <f t="shared" ca="1" si="1060"/>
        <v/>
      </c>
      <c r="BK9035">
        <f t="shared" si="1062"/>
        <v>1900</v>
      </c>
      <c r="BL9035">
        <f t="shared" si="1063"/>
        <v>1900</v>
      </c>
      <c r="BM9035" t="str">
        <f t="shared" si="1061"/>
        <v/>
      </c>
    </row>
    <row r="9036" spans="59:65">
      <c r="BG9036" t="str">
        <f t="shared" ca="1" si="1057"/>
        <v/>
      </c>
      <c r="BH9036" t="str">
        <f t="shared" si="1058"/>
        <v/>
      </c>
      <c r="BI9036" t="str">
        <f t="shared" si="1059"/>
        <v/>
      </c>
      <c r="BJ9036" t="str">
        <f t="shared" ca="1" si="1060"/>
        <v/>
      </c>
      <c r="BK9036">
        <f t="shared" si="1062"/>
        <v>1900</v>
      </c>
      <c r="BL9036">
        <f t="shared" si="1063"/>
        <v>1900</v>
      </c>
      <c r="BM9036" t="str">
        <f t="shared" si="1061"/>
        <v/>
      </c>
    </row>
    <row r="9037" spans="59:65">
      <c r="BG9037" t="str">
        <f t="shared" ca="1" si="1057"/>
        <v/>
      </c>
      <c r="BH9037" t="str">
        <f t="shared" si="1058"/>
        <v/>
      </c>
      <c r="BI9037" t="str">
        <f t="shared" si="1059"/>
        <v/>
      </c>
      <c r="BJ9037" t="str">
        <f t="shared" ca="1" si="1060"/>
        <v/>
      </c>
      <c r="BK9037">
        <f t="shared" si="1062"/>
        <v>1900</v>
      </c>
      <c r="BL9037">
        <f t="shared" si="1063"/>
        <v>1900</v>
      </c>
      <c r="BM9037" t="str">
        <f t="shared" si="1061"/>
        <v/>
      </c>
    </row>
    <row r="9038" spans="59:65">
      <c r="BG9038" t="str">
        <f t="shared" ca="1" si="1057"/>
        <v/>
      </c>
      <c r="BH9038" t="str">
        <f t="shared" si="1058"/>
        <v/>
      </c>
      <c r="BI9038" t="str">
        <f t="shared" si="1059"/>
        <v/>
      </c>
      <c r="BJ9038" t="str">
        <f t="shared" ca="1" si="1060"/>
        <v/>
      </c>
      <c r="BK9038">
        <f t="shared" si="1062"/>
        <v>1900</v>
      </c>
      <c r="BL9038">
        <f t="shared" si="1063"/>
        <v>1900</v>
      </c>
      <c r="BM9038" t="str">
        <f t="shared" si="1061"/>
        <v/>
      </c>
    </row>
    <row r="9039" spans="59:65">
      <c r="BG9039" t="str">
        <f t="shared" ca="1" si="1057"/>
        <v/>
      </c>
      <c r="BH9039" t="str">
        <f t="shared" si="1058"/>
        <v/>
      </c>
      <c r="BI9039" t="str">
        <f t="shared" si="1059"/>
        <v/>
      </c>
      <c r="BJ9039" t="str">
        <f t="shared" ca="1" si="1060"/>
        <v/>
      </c>
      <c r="BK9039">
        <f t="shared" si="1062"/>
        <v>1900</v>
      </c>
      <c r="BL9039">
        <f t="shared" si="1063"/>
        <v>1900</v>
      </c>
      <c r="BM9039" t="str">
        <f t="shared" si="1061"/>
        <v/>
      </c>
    </row>
    <row r="9040" spans="59:65">
      <c r="BG9040" t="str">
        <f t="shared" ca="1" si="1057"/>
        <v/>
      </c>
      <c r="BH9040" t="str">
        <f t="shared" si="1058"/>
        <v/>
      </c>
      <c r="BI9040" t="str">
        <f t="shared" si="1059"/>
        <v/>
      </c>
      <c r="BJ9040" t="str">
        <f t="shared" ca="1" si="1060"/>
        <v/>
      </c>
      <c r="BK9040">
        <f t="shared" si="1062"/>
        <v>1900</v>
      </c>
      <c r="BL9040">
        <f t="shared" si="1063"/>
        <v>1900</v>
      </c>
      <c r="BM9040" t="str">
        <f t="shared" si="1061"/>
        <v/>
      </c>
    </row>
    <row r="9041" spans="59:65">
      <c r="BG9041" t="str">
        <f t="shared" ca="1" si="1057"/>
        <v/>
      </c>
      <c r="BH9041" t="str">
        <f t="shared" si="1058"/>
        <v/>
      </c>
      <c r="BI9041" t="str">
        <f t="shared" si="1059"/>
        <v/>
      </c>
      <c r="BJ9041" t="str">
        <f t="shared" ca="1" si="1060"/>
        <v/>
      </c>
      <c r="BK9041">
        <f t="shared" si="1062"/>
        <v>1900</v>
      </c>
      <c r="BL9041">
        <f t="shared" si="1063"/>
        <v>1900</v>
      </c>
      <c r="BM9041" t="str">
        <f t="shared" si="1061"/>
        <v/>
      </c>
    </row>
    <row r="9042" spans="59:65">
      <c r="BG9042" t="str">
        <f t="shared" ca="1" si="1057"/>
        <v/>
      </c>
      <c r="BH9042" t="str">
        <f t="shared" si="1058"/>
        <v/>
      </c>
      <c r="BI9042" t="str">
        <f t="shared" si="1059"/>
        <v/>
      </c>
      <c r="BJ9042" t="str">
        <f t="shared" ca="1" si="1060"/>
        <v/>
      </c>
      <c r="BK9042">
        <f t="shared" si="1062"/>
        <v>1900</v>
      </c>
      <c r="BL9042">
        <f t="shared" si="1063"/>
        <v>1900</v>
      </c>
      <c r="BM9042" t="str">
        <f t="shared" si="1061"/>
        <v/>
      </c>
    </row>
    <row r="9043" spans="59:65">
      <c r="BG9043" t="str">
        <f t="shared" ca="1" si="1057"/>
        <v/>
      </c>
      <c r="BH9043" t="str">
        <f t="shared" si="1058"/>
        <v/>
      </c>
      <c r="BI9043" t="str">
        <f t="shared" si="1059"/>
        <v/>
      </c>
      <c r="BJ9043" t="str">
        <f t="shared" ca="1" si="1060"/>
        <v/>
      </c>
      <c r="BK9043">
        <f t="shared" si="1062"/>
        <v>1900</v>
      </c>
      <c r="BL9043">
        <f t="shared" si="1063"/>
        <v>1900</v>
      </c>
      <c r="BM9043" t="str">
        <f t="shared" si="1061"/>
        <v/>
      </c>
    </row>
    <row r="9044" spans="59:65">
      <c r="BG9044" t="str">
        <f t="shared" ca="1" si="1057"/>
        <v/>
      </c>
      <c r="BH9044" t="str">
        <f t="shared" si="1058"/>
        <v/>
      </c>
      <c r="BI9044" t="str">
        <f t="shared" si="1059"/>
        <v/>
      </c>
      <c r="BJ9044" t="str">
        <f t="shared" ca="1" si="1060"/>
        <v/>
      </c>
      <c r="BK9044">
        <f t="shared" si="1062"/>
        <v>1900</v>
      </c>
      <c r="BL9044">
        <f t="shared" si="1063"/>
        <v>1900</v>
      </c>
      <c r="BM9044" t="str">
        <f t="shared" si="1061"/>
        <v/>
      </c>
    </row>
    <row r="9045" spans="59:65">
      <c r="BG9045" t="str">
        <f t="shared" ca="1" si="1057"/>
        <v/>
      </c>
      <c r="BH9045" t="str">
        <f t="shared" si="1058"/>
        <v/>
      </c>
      <c r="BI9045" t="str">
        <f t="shared" si="1059"/>
        <v/>
      </c>
      <c r="BJ9045" t="str">
        <f t="shared" ca="1" si="1060"/>
        <v/>
      </c>
      <c r="BK9045">
        <f t="shared" si="1062"/>
        <v>1900</v>
      </c>
      <c r="BL9045">
        <f t="shared" si="1063"/>
        <v>1900</v>
      </c>
      <c r="BM9045" t="str">
        <f t="shared" si="1061"/>
        <v/>
      </c>
    </row>
    <row r="9046" spans="59:65">
      <c r="BG9046" t="str">
        <f t="shared" ca="1" si="1057"/>
        <v/>
      </c>
      <c r="BH9046" t="str">
        <f t="shared" si="1058"/>
        <v/>
      </c>
      <c r="BI9046" t="str">
        <f t="shared" si="1059"/>
        <v/>
      </c>
      <c r="BJ9046" t="str">
        <f t="shared" ca="1" si="1060"/>
        <v/>
      </c>
      <c r="BK9046">
        <f t="shared" si="1062"/>
        <v>1900</v>
      </c>
      <c r="BL9046">
        <f t="shared" si="1063"/>
        <v>1900</v>
      </c>
      <c r="BM9046" t="str">
        <f t="shared" si="1061"/>
        <v/>
      </c>
    </row>
    <row r="9047" spans="59:65">
      <c r="BG9047" t="str">
        <f t="shared" ca="1" si="1057"/>
        <v/>
      </c>
      <c r="BH9047" t="str">
        <f t="shared" si="1058"/>
        <v/>
      </c>
      <c r="BI9047" t="str">
        <f t="shared" si="1059"/>
        <v/>
      </c>
      <c r="BJ9047" t="str">
        <f t="shared" ca="1" si="1060"/>
        <v/>
      </c>
      <c r="BK9047">
        <f t="shared" si="1062"/>
        <v>1900</v>
      </c>
      <c r="BL9047">
        <f t="shared" si="1063"/>
        <v>1900</v>
      </c>
      <c r="BM9047" t="str">
        <f t="shared" si="1061"/>
        <v/>
      </c>
    </row>
    <row r="9048" spans="59:65">
      <c r="BG9048" t="str">
        <f t="shared" ca="1" si="1057"/>
        <v/>
      </c>
      <c r="BH9048" t="str">
        <f t="shared" si="1058"/>
        <v/>
      </c>
      <c r="BI9048" t="str">
        <f t="shared" si="1059"/>
        <v/>
      </c>
      <c r="BJ9048" t="str">
        <f t="shared" ca="1" si="1060"/>
        <v/>
      </c>
      <c r="BK9048">
        <f t="shared" si="1062"/>
        <v>1900</v>
      </c>
      <c r="BL9048">
        <f t="shared" si="1063"/>
        <v>1900</v>
      </c>
      <c r="BM9048" t="str">
        <f t="shared" si="1061"/>
        <v/>
      </c>
    </row>
    <row r="9049" spans="59:65">
      <c r="BG9049" t="str">
        <f t="shared" ca="1" si="1057"/>
        <v/>
      </c>
      <c r="BH9049" t="str">
        <f t="shared" si="1058"/>
        <v/>
      </c>
      <c r="BI9049" t="str">
        <f t="shared" si="1059"/>
        <v/>
      </c>
      <c r="BJ9049" t="str">
        <f t="shared" ca="1" si="1060"/>
        <v/>
      </c>
      <c r="BK9049">
        <f t="shared" si="1062"/>
        <v>1900</v>
      </c>
      <c r="BL9049">
        <f t="shared" si="1063"/>
        <v>1900</v>
      </c>
      <c r="BM9049" t="str">
        <f t="shared" si="1061"/>
        <v/>
      </c>
    </row>
    <row r="9050" spans="59:65">
      <c r="BG9050" t="str">
        <f t="shared" ca="1" si="1057"/>
        <v/>
      </c>
      <c r="BH9050" t="str">
        <f t="shared" si="1058"/>
        <v/>
      </c>
      <c r="BI9050" t="str">
        <f t="shared" si="1059"/>
        <v/>
      </c>
      <c r="BJ9050" t="str">
        <f t="shared" ca="1" si="1060"/>
        <v/>
      </c>
      <c r="BK9050">
        <f t="shared" si="1062"/>
        <v>1900</v>
      </c>
      <c r="BL9050">
        <f t="shared" si="1063"/>
        <v>1900</v>
      </c>
      <c r="BM9050" t="str">
        <f t="shared" si="1061"/>
        <v/>
      </c>
    </row>
    <row r="9051" spans="59:65">
      <c r="BG9051" t="str">
        <f t="shared" ca="1" si="1057"/>
        <v/>
      </c>
      <c r="BH9051" t="str">
        <f t="shared" si="1058"/>
        <v/>
      </c>
      <c r="BI9051" t="str">
        <f t="shared" si="1059"/>
        <v/>
      </c>
      <c r="BJ9051" t="str">
        <f t="shared" ca="1" si="1060"/>
        <v/>
      </c>
      <c r="BK9051">
        <f t="shared" si="1062"/>
        <v>1900</v>
      </c>
      <c r="BL9051">
        <f t="shared" si="1063"/>
        <v>1900</v>
      </c>
      <c r="BM9051" t="str">
        <f t="shared" si="1061"/>
        <v/>
      </c>
    </row>
    <row r="9052" spans="59:65">
      <c r="BG9052" t="str">
        <f t="shared" ca="1" si="1057"/>
        <v/>
      </c>
      <c r="BH9052" t="str">
        <f t="shared" si="1058"/>
        <v/>
      </c>
      <c r="BI9052" t="str">
        <f t="shared" si="1059"/>
        <v/>
      </c>
      <c r="BJ9052" t="str">
        <f t="shared" ca="1" si="1060"/>
        <v/>
      </c>
      <c r="BK9052">
        <f t="shared" si="1062"/>
        <v>1900</v>
      </c>
      <c r="BL9052">
        <f t="shared" si="1063"/>
        <v>1900</v>
      </c>
      <c r="BM9052" t="str">
        <f t="shared" si="1061"/>
        <v/>
      </c>
    </row>
    <row r="9053" spans="59:65">
      <c r="BG9053" t="str">
        <f t="shared" ca="1" si="1057"/>
        <v/>
      </c>
      <c r="BH9053" t="str">
        <f t="shared" si="1058"/>
        <v/>
      </c>
      <c r="BI9053" t="str">
        <f t="shared" si="1059"/>
        <v/>
      </c>
      <c r="BJ9053" t="str">
        <f t="shared" ca="1" si="1060"/>
        <v/>
      </c>
      <c r="BK9053">
        <f t="shared" si="1062"/>
        <v>1900</v>
      </c>
      <c r="BL9053">
        <f t="shared" si="1063"/>
        <v>1900</v>
      </c>
      <c r="BM9053" t="str">
        <f t="shared" si="1061"/>
        <v/>
      </c>
    </row>
    <row r="9054" spans="59:65">
      <c r="BG9054" t="str">
        <f t="shared" ca="1" si="1057"/>
        <v/>
      </c>
      <c r="BH9054" t="str">
        <f t="shared" si="1058"/>
        <v/>
      </c>
      <c r="BI9054" t="str">
        <f t="shared" si="1059"/>
        <v/>
      </c>
      <c r="BJ9054" t="str">
        <f t="shared" ca="1" si="1060"/>
        <v/>
      </c>
      <c r="BK9054">
        <f t="shared" si="1062"/>
        <v>1900</v>
      </c>
      <c r="BL9054">
        <f t="shared" si="1063"/>
        <v>1900</v>
      </c>
      <c r="BM9054" t="str">
        <f t="shared" si="1061"/>
        <v/>
      </c>
    </row>
    <row r="9055" spans="59:65">
      <c r="BG9055" t="str">
        <f t="shared" ca="1" si="1057"/>
        <v/>
      </c>
      <c r="BH9055" t="str">
        <f t="shared" si="1058"/>
        <v/>
      </c>
      <c r="BI9055" t="str">
        <f t="shared" si="1059"/>
        <v/>
      </c>
      <c r="BJ9055" t="str">
        <f t="shared" ca="1" si="1060"/>
        <v/>
      </c>
      <c r="BK9055">
        <f t="shared" si="1062"/>
        <v>1900</v>
      </c>
      <c r="BL9055">
        <f t="shared" si="1063"/>
        <v>1900</v>
      </c>
      <c r="BM9055" t="str">
        <f t="shared" si="1061"/>
        <v/>
      </c>
    </row>
    <row r="9056" spans="59:65">
      <c r="BG9056" t="str">
        <f t="shared" ca="1" si="1057"/>
        <v/>
      </c>
      <c r="BH9056" t="str">
        <f t="shared" si="1058"/>
        <v/>
      </c>
      <c r="BI9056" t="str">
        <f t="shared" si="1059"/>
        <v/>
      </c>
      <c r="BJ9056" t="str">
        <f t="shared" ca="1" si="1060"/>
        <v/>
      </c>
      <c r="BK9056">
        <f t="shared" si="1062"/>
        <v>1900</v>
      </c>
      <c r="BL9056">
        <f t="shared" si="1063"/>
        <v>1900</v>
      </c>
      <c r="BM9056" t="str">
        <f t="shared" si="1061"/>
        <v/>
      </c>
    </row>
    <row r="9057" spans="59:65">
      <c r="BG9057" t="str">
        <f t="shared" ca="1" si="1057"/>
        <v/>
      </c>
      <c r="BH9057" t="str">
        <f t="shared" si="1058"/>
        <v/>
      </c>
      <c r="BI9057" t="str">
        <f t="shared" si="1059"/>
        <v/>
      </c>
      <c r="BJ9057" t="str">
        <f t="shared" ca="1" si="1060"/>
        <v/>
      </c>
      <c r="BK9057">
        <f t="shared" si="1062"/>
        <v>1900</v>
      </c>
      <c r="BL9057">
        <f t="shared" si="1063"/>
        <v>1900</v>
      </c>
      <c r="BM9057" t="str">
        <f t="shared" si="1061"/>
        <v/>
      </c>
    </row>
    <row r="9058" spans="59:65">
      <c r="BG9058" t="str">
        <f t="shared" ca="1" si="1057"/>
        <v/>
      </c>
      <c r="BH9058" t="str">
        <f t="shared" si="1058"/>
        <v/>
      </c>
      <c r="BI9058" t="str">
        <f t="shared" si="1059"/>
        <v/>
      </c>
      <c r="BJ9058" t="str">
        <f t="shared" ca="1" si="1060"/>
        <v/>
      </c>
      <c r="BK9058">
        <f t="shared" si="1062"/>
        <v>1900</v>
      </c>
      <c r="BL9058">
        <f t="shared" si="1063"/>
        <v>1900</v>
      </c>
      <c r="BM9058" t="str">
        <f t="shared" si="1061"/>
        <v/>
      </c>
    </row>
    <row r="9059" spans="59:65">
      <c r="BG9059" t="str">
        <f t="shared" ca="1" si="1057"/>
        <v/>
      </c>
      <c r="BH9059" t="str">
        <f t="shared" si="1058"/>
        <v/>
      </c>
      <c r="BI9059" t="str">
        <f t="shared" si="1059"/>
        <v/>
      </c>
      <c r="BJ9059" t="str">
        <f t="shared" ca="1" si="1060"/>
        <v/>
      </c>
      <c r="BK9059">
        <f t="shared" si="1062"/>
        <v>1900</v>
      </c>
      <c r="BL9059">
        <f t="shared" si="1063"/>
        <v>1900</v>
      </c>
      <c r="BM9059" t="str">
        <f t="shared" si="1061"/>
        <v/>
      </c>
    </row>
    <row r="9060" spans="59:65">
      <c r="BG9060" t="str">
        <f t="shared" ca="1" si="1057"/>
        <v/>
      </c>
      <c r="BH9060" t="str">
        <f t="shared" si="1058"/>
        <v/>
      </c>
      <c r="BI9060" t="str">
        <f t="shared" si="1059"/>
        <v/>
      </c>
      <c r="BJ9060" t="str">
        <f t="shared" ca="1" si="1060"/>
        <v/>
      </c>
      <c r="BK9060">
        <f t="shared" si="1062"/>
        <v>1900</v>
      </c>
      <c r="BL9060">
        <f t="shared" si="1063"/>
        <v>1900</v>
      </c>
      <c r="BM9060" t="str">
        <f t="shared" si="1061"/>
        <v/>
      </c>
    </row>
    <row r="9061" spans="59:65">
      <c r="BG9061" t="str">
        <f t="shared" ca="1" si="1057"/>
        <v/>
      </c>
      <c r="BH9061" t="str">
        <f t="shared" si="1058"/>
        <v/>
      </c>
      <c r="BI9061" t="str">
        <f t="shared" si="1059"/>
        <v/>
      </c>
      <c r="BJ9061" t="str">
        <f t="shared" ca="1" si="1060"/>
        <v/>
      </c>
      <c r="BK9061">
        <f t="shared" si="1062"/>
        <v>1900</v>
      </c>
      <c r="BL9061">
        <f t="shared" si="1063"/>
        <v>1900</v>
      </c>
      <c r="BM9061" t="str">
        <f t="shared" si="1061"/>
        <v/>
      </c>
    </row>
    <row r="9062" spans="59:65">
      <c r="BG9062" t="str">
        <f t="shared" ca="1" si="1057"/>
        <v/>
      </c>
      <c r="BH9062" t="str">
        <f t="shared" si="1058"/>
        <v/>
      </c>
      <c r="BI9062" t="str">
        <f t="shared" si="1059"/>
        <v/>
      </c>
      <c r="BJ9062" t="str">
        <f t="shared" ca="1" si="1060"/>
        <v/>
      </c>
      <c r="BK9062">
        <f t="shared" si="1062"/>
        <v>1900</v>
      </c>
      <c r="BL9062">
        <f t="shared" si="1063"/>
        <v>1900</v>
      </c>
      <c r="BM9062" t="str">
        <f t="shared" si="1061"/>
        <v/>
      </c>
    </row>
    <row r="9063" spans="59:65">
      <c r="BG9063" t="str">
        <f t="shared" ca="1" si="1057"/>
        <v/>
      </c>
      <c r="BH9063" t="str">
        <f t="shared" si="1058"/>
        <v/>
      </c>
      <c r="BI9063" t="str">
        <f t="shared" si="1059"/>
        <v/>
      </c>
      <c r="BJ9063" t="str">
        <f t="shared" ca="1" si="1060"/>
        <v/>
      </c>
      <c r="BK9063">
        <f t="shared" si="1062"/>
        <v>1900</v>
      </c>
      <c r="BL9063">
        <f t="shared" si="1063"/>
        <v>1900</v>
      </c>
      <c r="BM9063" t="str">
        <f t="shared" si="1061"/>
        <v/>
      </c>
    </row>
    <row r="9064" spans="59:65">
      <c r="BG9064" t="str">
        <f t="shared" ca="1" si="1057"/>
        <v/>
      </c>
      <c r="BH9064" t="str">
        <f t="shared" si="1058"/>
        <v/>
      </c>
      <c r="BI9064" t="str">
        <f t="shared" si="1059"/>
        <v/>
      </c>
      <c r="BJ9064" t="str">
        <f t="shared" ca="1" si="1060"/>
        <v/>
      </c>
      <c r="BK9064">
        <f t="shared" si="1062"/>
        <v>1900</v>
      </c>
      <c r="BL9064">
        <f t="shared" si="1063"/>
        <v>1900</v>
      </c>
      <c r="BM9064" t="str">
        <f t="shared" si="1061"/>
        <v/>
      </c>
    </row>
    <row r="9065" spans="59:65">
      <c r="BG9065" t="str">
        <f t="shared" ca="1" si="1057"/>
        <v/>
      </c>
      <c r="BH9065" t="str">
        <f t="shared" si="1058"/>
        <v/>
      </c>
      <c r="BI9065" t="str">
        <f t="shared" si="1059"/>
        <v/>
      </c>
      <c r="BJ9065" t="str">
        <f t="shared" ca="1" si="1060"/>
        <v/>
      </c>
      <c r="BK9065">
        <f t="shared" si="1062"/>
        <v>1900</v>
      </c>
      <c r="BL9065">
        <f t="shared" si="1063"/>
        <v>1900</v>
      </c>
      <c r="BM9065" t="str">
        <f t="shared" si="1061"/>
        <v/>
      </c>
    </row>
    <row r="9066" spans="59:65">
      <c r="BG9066" t="str">
        <f t="shared" ca="1" si="1057"/>
        <v/>
      </c>
      <c r="BH9066" t="str">
        <f t="shared" si="1058"/>
        <v/>
      </c>
      <c r="BI9066" t="str">
        <f t="shared" si="1059"/>
        <v/>
      </c>
      <c r="BJ9066" t="str">
        <f t="shared" ca="1" si="1060"/>
        <v/>
      </c>
      <c r="BK9066">
        <f t="shared" si="1062"/>
        <v>1900</v>
      </c>
      <c r="BL9066">
        <f t="shared" si="1063"/>
        <v>1900</v>
      </c>
      <c r="BM9066" t="str">
        <f t="shared" si="1061"/>
        <v/>
      </c>
    </row>
    <row r="9067" spans="59:65">
      <c r="BG9067" t="str">
        <f t="shared" ca="1" si="1057"/>
        <v/>
      </c>
      <c r="BH9067" t="str">
        <f t="shared" si="1058"/>
        <v/>
      </c>
      <c r="BI9067" t="str">
        <f t="shared" si="1059"/>
        <v/>
      </c>
      <c r="BJ9067" t="str">
        <f t="shared" ca="1" si="1060"/>
        <v/>
      </c>
      <c r="BK9067">
        <f t="shared" si="1062"/>
        <v>1900</v>
      </c>
      <c r="BL9067">
        <f t="shared" si="1063"/>
        <v>1900</v>
      </c>
      <c r="BM9067" t="str">
        <f t="shared" si="1061"/>
        <v/>
      </c>
    </row>
    <row r="9068" spans="59:65">
      <c r="BG9068" t="str">
        <f t="shared" ca="1" si="1057"/>
        <v/>
      </c>
      <c r="BH9068" t="str">
        <f t="shared" si="1058"/>
        <v/>
      </c>
      <c r="BI9068" t="str">
        <f t="shared" si="1059"/>
        <v/>
      </c>
      <c r="BJ9068" t="str">
        <f t="shared" ca="1" si="1060"/>
        <v/>
      </c>
      <c r="BK9068">
        <f t="shared" si="1062"/>
        <v>1900</v>
      </c>
      <c r="BL9068">
        <f t="shared" si="1063"/>
        <v>1900</v>
      </c>
      <c r="BM9068" t="str">
        <f t="shared" si="1061"/>
        <v/>
      </c>
    </row>
    <row r="9069" spans="59:65">
      <c r="BG9069" t="str">
        <f t="shared" ca="1" si="1057"/>
        <v/>
      </c>
      <c r="BH9069" t="str">
        <f t="shared" si="1058"/>
        <v/>
      </c>
      <c r="BI9069" t="str">
        <f t="shared" si="1059"/>
        <v/>
      </c>
      <c r="BJ9069" t="str">
        <f t="shared" ca="1" si="1060"/>
        <v/>
      </c>
      <c r="BK9069">
        <f t="shared" si="1062"/>
        <v>1900</v>
      </c>
      <c r="BL9069">
        <f t="shared" si="1063"/>
        <v>1900</v>
      </c>
      <c r="BM9069" t="str">
        <f t="shared" si="1061"/>
        <v/>
      </c>
    </row>
    <row r="9070" spans="59:65">
      <c r="BG9070" t="str">
        <f t="shared" ca="1" si="1057"/>
        <v/>
      </c>
      <c r="BH9070" t="str">
        <f t="shared" si="1058"/>
        <v/>
      </c>
      <c r="BI9070" t="str">
        <f t="shared" si="1059"/>
        <v/>
      </c>
      <c r="BJ9070" t="str">
        <f t="shared" ca="1" si="1060"/>
        <v/>
      </c>
      <c r="BK9070">
        <f t="shared" si="1062"/>
        <v>1900</v>
      </c>
      <c r="BL9070">
        <f t="shared" si="1063"/>
        <v>1900</v>
      </c>
      <c r="BM9070" t="str">
        <f t="shared" si="1061"/>
        <v/>
      </c>
    </row>
    <row r="9071" spans="59:65">
      <c r="BG9071" t="str">
        <f t="shared" ca="1" si="1057"/>
        <v/>
      </c>
      <c r="BH9071" t="str">
        <f t="shared" si="1058"/>
        <v/>
      </c>
      <c r="BI9071" t="str">
        <f t="shared" si="1059"/>
        <v/>
      </c>
      <c r="BJ9071" t="str">
        <f t="shared" ca="1" si="1060"/>
        <v/>
      </c>
      <c r="BK9071">
        <f t="shared" si="1062"/>
        <v>1900</v>
      </c>
      <c r="BL9071">
        <f t="shared" si="1063"/>
        <v>1900</v>
      </c>
      <c r="BM9071" t="str">
        <f t="shared" si="1061"/>
        <v/>
      </c>
    </row>
    <row r="9072" spans="59:65">
      <c r="BG9072" t="str">
        <f t="shared" ca="1" si="1057"/>
        <v/>
      </c>
      <c r="BH9072" t="str">
        <f t="shared" si="1058"/>
        <v/>
      </c>
      <c r="BI9072" t="str">
        <f t="shared" si="1059"/>
        <v/>
      </c>
      <c r="BJ9072" t="str">
        <f t="shared" ca="1" si="1060"/>
        <v/>
      </c>
      <c r="BK9072">
        <f t="shared" si="1062"/>
        <v>1900</v>
      </c>
      <c r="BL9072">
        <f t="shared" si="1063"/>
        <v>1900</v>
      </c>
      <c r="BM9072" t="str">
        <f t="shared" si="1061"/>
        <v/>
      </c>
    </row>
    <row r="9073" spans="59:65">
      <c r="BG9073" t="str">
        <f t="shared" ca="1" si="1057"/>
        <v/>
      </c>
      <c r="BH9073" t="str">
        <f t="shared" si="1058"/>
        <v/>
      </c>
      <c r="BI9073" t="str">
        <f t="shared" si="1059"/>
        <v/>
      </c>
      <c r="BJ9073" t="str">
        <f t="shared" ca="1" si="1060"/>
        <v/>
      </c>
      <c r="BK9073">
        <f t="shared" si="1062"/>
        <v>1900</v>
      </c>
      <c r="BL9073">
        <f t="shared" si="1063"/>
        <v>1900</v>
      </c>
      <c r="BM9073" t="str">
        <f t="shared" si="1061"/>
        <v/>
      </c>
    </row>
    <row r="9074" spans="59:65">
      <c r="BG9074" t="str">
        <f t="shared" ca="1" si="1057"/>
        <v/>
      </c>
      <c r="BH9074" t="str">
        <f t="shared" si="1058"/>
        <v/>
      </c>
      <c r="BI9074" t="str">
        <f t="shared" si="1059"/>
        <v/>
      </c>
      <c r="BJ9074" t="str">
        <f t="shared" ca="1" si="1060"/>
        <v/>
      </c>
      <c r="BK9074">
        <f t="shared" si="1062"/>
        <v>1900</v>
      </c>
      <c r="BL9074">
        <f t="shared" si="1063"/>
        <v>1900</v>
      </c>
      <c r="BM9074" t="str">
        <f t="shared" si="1061"/>
        <v/>
      </c>
    </row>
    <row r="9075" spans="59:65">
      <c r="BG9075" t="str">
        <f t="shared" ca="1" si="1057"/>
        <v/>
      </c>
      <c r="BH9075" t="str">
        <f t="shared" si="1058"/>
        <v/>
      </c>
      <c r="BI9075" t="str">
        <f t="shared" si="1059"/>
        <v/>
      </c>
      <c r="BJ9075" t="str">
        <f t="shared" ca="1" si="1060"/>
        <v/>
      </c>
      <c r="BK9075">
        <f t="shared" si="1062"/>
        <v>1900</v>
      </c>
      <c r="BL9075">
        <f t="shared" si="1063"/>
        <v>1900</v>
      </c>
      <c r="BM9075" t="str">
        <f t="shared" si="1061"/>
        <v/>
      </c>
    </row>
    <row r="9076" spans="59:65">
      <c r="BG9076" t="str">
        <f t="shared" ca="1" si="1057"/>
        <v/>
      </c>
      <c r="BH9076" t="str">
        <f t="shared" si="1058"/>
        <v/>
      </c>
      <c r="BI9076" t="str">
        <f t="shared" si="1059"/>
        <v/>
      </c>
      <c r="BJ9076" t="str">
        <f t="shared" ca="1" si="1060"/>
        <v/>
      </c>
      <c r="BK9076">
        <f t="shared" si="1062"/>
        <v>1900</v>
      </c>
      <c r="BL9076">
        <f t="shared" si="1063"/>
        <v>1900</v>
      </c>
      <c r="BM9076" t="str">
        <f t="shared" si="1061"/>
        <v/>
      </c>
    </row>
    <row r="9077" spans="59:65">
      <c r="BG9077" t="str">
        <f t="shared" ca="1" si="1057"/>
        <v/>
      </c>
      <c r="BH9077" t="str">
        <f t="shared" si="1058"/>
        <v/>
      </c>
      <c r="BI9077" t="str">
        <f t="shared" si="1059"/>
        <v/>
      </c>
      <c r="BJ9077" t="str">
        <f t="shared" ca="1" si="1060"/>
        <v/>
      </c>
      <c r="BK9077">
        <f t="shared" si="1062"/>
        <v>1900</v>
      </c>
      <c r="BL9077">
        <f t="shared" si="1063"/>
        <v>1900</v>
      </c>
      <c r="BM9077" t="str">
        <f t="shared" si="1061"/>
        <v/>
      </c>
    </row>
    <row r="9078" spans="59:65">
      <c r="BG9078" t="str">
        <f t="shared" ca="1" si="1057"/>
        <v/>
      </c>
      <c r="BH9078" t="str">
        <f t="shared" si="1058"/>
        <v/>
      </c>
      <c r="BI9078" t="str">
        <f t="shared" si="1059"/>
        <v/>
      </c>
      <c r="BJ9078" t="str">
        <f t="shared" ca="1" si="1060"/>
        <v/>
      </c>
      <c r="BK9078">
        <f t="shared" si="1062"/>
        <v>1900</v>
      </c>
      <c r="BL9078">
        <f t="shared" si="1063"/>
        <v>1900</v>
      </c>
      <c r="BM9078" t="str">
        <f t="shared" si="1061"/>
        <v/>
      </c>
    </row>
    <row r="9079" spans="59:65">
      <c r="BG9079" t="str">
        <f t="shared" ca="1" si="1057"/>
        <v/>
      </c>
      <c r="BH9079" t="str">
        <f t="shared" si="1058"/>
        <v/>
      </c>
      <c r="BI9079" t="str">
        <f t="shared" si="1059"/>
        <v/>
      </c>
      <c r="BJ9079" t="str">
        <f t="shared" ca="1" si="1060"/>
        <v/>
      </c>
      <c r="BK9079">
        <f t="shared" si="1062"/>
        <v>1900</v>
      </c>
      <c r="BL9079">
        <f t="shared" si="1063"/>
        <v>1900</v>
      </c>
      <c r="BM9079" t="str">
        <f t="shared" si="1061"/>
        <v/>
      </c>
    </row>
    <row r="9080" spans="59:65">
      <c r="BG9080" t="str">
        <f t="shared" ca="1" si="1057"/>
        <v/>
      </c>
      <c r="BH9080" t="str">
        <f t="shared" si="1058"/>
        <v/>
      </c>
      <c r="BI9080" t="str">
        <f t="shared" si="1059"/>
        <v/>
      </c>
      <c r="BJ9080" t="str">
        <f t="shared" ca="1" si="1060"/>
        <v/>
      </c>
      <c r="BK9080">
        <f t="shared" si="1062"/>
        <v>1900</v>
      </c>
      <c r="BL9080">
        <f t="shared" si="1063"/>
        <v>1900</v>
      </c>
      <c r="BM9080" t="str">
        <f t="shared" si="1061"/>
        <v/>
      </c>
    </row>
    <row r="9081" spans="59:65">
      <c r="BG9081" t="str">
        <f t="shared" ref="BG9081:BG9144" ca="1" si="1064">IF(A9081="","",DATEDIF(J9081,TODAY(),"y"))</f>
        <v/>
      </c>
      <c r="BH9081" t="str">
        <f t="shared" ref="BH9081:BH9144" si="1065">IF(A9081="","",IF(BG9081&lt;61,"Moins de 61",IF(BG9081&lt;66,"61 à 65",IF(BG9081&lt;71,"66 à 70",IF(BG9081&lt;76,"71 à 75",IF(BG9081&lt;81,"76 à 80",IF(BG9081&lt;86,"81 à 85",IF(BG9081&lt;91,"86 à 90",IF(BG9081&lt;96,"91 à 95",IF(BG9081&lt;101,"96 à 100",IF(BG9081&gt;=101,"101 et plus","")))))))))))</f>
        <v/>
      </c>
      <c r="BI9081" t="str">
        <f t="shared" ref="BI9081:BI9144" si="1066">IF(B9081="","",IF(BG9081&lt;66,"Moins de 66",IF(BG9081&lt;71,"66 à 70",IF(BG9081&lt;76,"71 à 75",IF(BG9081&lt;81,"76 à 80",IF(BG9081&gt;=81,"plus de 80",""))))))</f>
        <v/>
      </c>
      <c r="BJ9081" t="str">
        <f t="shared" ref="BJ9081:BJ9144" ca="1" si="1067">IF(A9081="","",DATEDIF(L9081,TODAY(),"y"))</f>
        <v/>
      </c>
      <c r="BK9081">
        <f t="shared" si="1062"/>
        <v>1900</v>
      </c>
      <c r="BL9081">
        <f t="shared" si="1063"/>
        <v>1900</v>
      </c>
      <c r="BM9081" t="str">
        <f t="shared" si="1061"/>
        <v/>
      </c>
    </row>
    <row r="9082" spans="59:65">
      <c r="BG9082" t="str">
        <f t="shared" ca="1" si="1064"/>
        <v/>
      </c>
      <c r="BH9082" t="str">
        <f t="shared" si="1065"/>
        <v/>
      </c>
      <c r="BI9082" t="str">
        <f t="shared" si="1066"/>
        <v/>
      </c>
      <c r="BJ9082" t="str">
        <f t="shared" ca="1" si="1067"/>
        <v/>
      </c>
      <c r="BK9082">
        <f t="shared" si="1062"/>
        <v>1900</v>
      </c>
      <c r="BL9082">
        <f t="shared" si="1063"/>
        <v>1900</v>
      </c>
      <c r="BM9082" t="str">
        <f t="shared" si="1061"/>
        <v/>
      </c>
    </row>
    <row r="9083" spans="59:65">
      <c r="BG9083" t="str">
        <f t="shared" ca="1" si="1064"/>
        <v/>
      </c>
      <c r="BH9083" t="str">
        <f t="shared" si="1065"/>
        <v/>
      </c>
      <c r="BI9083" t="str">
        <f t="shared" si="1066"/>
        <v/>
      </c>
      <c r="BJ9083" t="str">
        <f t="shared" ca="1" si="1067"/>
        <v/>
      </c>
      <c r="BK9083">
        <f t="shared" si="1062"/>
        <v>1900</v>
      </c>
      <c r="BL9083">
        <f t="shared" si="1063"/>
        <v>1900</v>
      </c>
      <c r="BM9083" t="str">
        <f t="shared" si="1061"/>
        <v/>
      </c>
    </row>
    <row r="9084" spans="59:65">
      <c r="BG9084" t="str">
        <f t="shared" ca="1" si="1064"/>
        <v/>
      </c>
      <c r="BH9084" t="str">
        <f t="shared" si="1065"/>
        <v/>
      </c>
      <c r="BI9084" t="str">
        <f t="shared" si="1066"/>
        <v/>
      </c>
      <c r="BJ9084" t="str">
        <f t="shared" ca="1" si="1067"/>
        <v/>
      </c>
      <c r="BK9084">
        <f t="shared" si="1062"/>
        <v>1900</v>
      </c>
      <c r="BL9084">
        <f t="shared" si="1063"/>
        <v>1900</v>
      </c>
      <c r="BM9084" t="str">
        <f t="shared" si="1061"/>
        <v/>
      </c>
    </row>
    <row r="9085" spans="59:65">
      <c r="BG9085" t="str">
        <f t="shared" ca="1" si="1064"/>
        <v/>
      </c>
      <c r="BH9085" t="str">
        <f t="shared" si="1065"/>
        <v/>
      </c>
      <c r="BI9085" t="str">
        <f t="shared" si="1066"/>
        <v/>
      </c>
      <c r="BJ9085" t="str">
        <f t="shared" ca="1" si="1067"/>
        <v/>
      </c>
      <c r="BK9085">
        <f t="shared" si="1062"/>
        <v>1900</v>
      </c>
      <c r="BL9085">
        <f t="shared" si="1063"/>
        <v>1900</v>
      </c>
      <c r="BM9085" t="str">
        <f t="shared" si="1061"/>
        <v/>
      </c>
    </row>
    <row r="9086" spans="59:65">
      <c r="BG9086" t="str">
        <f t="shared" ca="1" si="1064"/>
        <v/>
      </c>
      <c r="BH9086" t="str">
        <f t="shared" si="1065"/>
        <v/>
      </c>
      <c r="BI9086" t="str">
        <f t="shared" si="1066"/>
        <v/>
      </c>
      <c r="BJ9086" t="str">
        <f t="shared" ca="1" si="1067"/>
        <v/>
      </c>
      <c r="BK9086">
        <f t="shared" si="1062"/>
        <v>1900</v>
      </c>
      <c r="BL9086">
        <f t="shared" si="1063"/>
        <v>1900</v>
      </c>
      <c r="BM9086" t="str">
        <f t="shared" si="1061"/>
        <v/>
      </c>
    </row>
    <row r="9087" spans="59:65">
      <c r="BG9087" t="str">
        <f t="shared" ca="1" si="1064"/>
        <v/>
      </c>
      <c r="BH9087" t="str">
        <f t="shared" si="1065"/>
        <v/>
      </c>
      <c r="BI9087" t="str">
        <f t="shared" si="1066"/>
        <v/>
      </c>
      <c r="BJ9087" t="str">
        <f t="shared" ca="1" si="1067"/>
        <v/>
      </c>
      <c r="BK9087">
        <f t="shared" si="1062"/>
        <v>1900</v>
      </c>
      <c r="BL9087">
        <f t="shared" si="1063"/>
        <v>1900</v>
      </c>
      <c r="BM9087" t="str">
        <f t="shared" si="1061"/>
        <v/>
      </c>
    </row>
    <row r="9088" spans="59:65">
      <c r="BG9088" t="str">
        <f t="shared" ca="1" si="1064"/>
        <v/>
      </c>
      <c r="BH9088" t="str">
        <f t="shared" si="1065"/>
        <v/>
      </c>
      <c r="BI9088" t="str">
        <f t="shared" si="1066"/>
        <v/>
      </c>
      <c r="BJ9088" t="str">
        <f t="shared" ca="1" si="1067"/>
        <v/>
      </c>
      <c r="BK9088">
        <f t="shared" si="1062"/>
        <v>1900</v>
      </c>
      <c r="BL9088">
        <f t="shared" si="1063"/>
        <v>1900</v>
      </c>
      <c r="BM9088" t="str">
        <f t="shared" si="1061"/>
        <v/>
      </c>
    </row>
    <row r="9089" spans="59:65">
      <c r="BG9089" t="str">
        <f t="shared" ca="1" si="1064"/>
        <v/>
      </c>
      <c r="BH9089" t="str">
        <f t="shared" si="1065"/>
        <v/>
      </c>
      <c r="BI9089" t="str">
        <f t="shared" si="1066"/>
        <v/>
      </c>
      <c r="BJ9089" t="str">
        <f t="shared" ca="1" si="1067"/>
        <v/>
      </c>
      <c r="BK9089">
        <f t="shared" si="1062"/>
        <v>1900</v>
      </c>
      <c r="BL9089">
        <f t="shared" si="1063"/>
        <v>1900</v>
      </c>
      <c r="BM9089" t="str">
        <f t="shared" si="1061"/>
        <v/>
      </c>
    </row>
    <row r="9090" spans="59:65">
      <c r="BG9090" t="str">
        <f t="shared" ca="1" si="1064"/>
        <v/>
      </c>
      <c r="BH9090" t="str">
        <f t="shared" si="1065"/>
        <v/>
      </c>
      <c r="BI9090" t="str">
        <f t="shared" si="1066"/>
        <v/>
      </c>
      <c r="BJ9090" t="str">
        <f t="shared" ca="1" si="1067"/>
        <v/>
      </c>
      <c r="BK9090">
        <f t="shared" si="1062"/>
        <v>1900</v>
      </c>
      <c r="BL9090">
        <f t="shared" si="1063"/>
        <v>1900</v>
      </c>
      <c r="BM9090" t="str">
        <f t="shared" ref="BM9090:BM9153" si="1068">IF(A9090="","",IF(O9090="Adhérent",BG9090,""))</f>
        <v/>
      </c>
    </row>
    <row r="9091" spans="59:65">
      <c r="BG9091" t="str">
        <f t="shared" ca="1" si="1064"/>
        <v/>
      </c>
      <c r="BH9091" t="str">
        <f t="shared" si="1065"/>
        <v/>
      </c>
      <c r="BI9091" t="str">
        <f t="shared" si="1066"/>
        <v/>
      </c>
      <c r="BJ9091" t="str">
        <f t="shared" ca="1" si="1067"/>
        <v/>
      </c>
      <c r="BK9091">
        <f t="shared" ref="BK9091:BK9154" si="1069">YEAR(L9091)</f>
        <v>1900</v>
      </c>
      <c r="BL9091">
        <f t="shared" ref="BL9091:BL9154" si="1070">YEAR(E9091)</f>
        <v>1900</v>
      </c>
      <c r="BM9091" t="str">
        <f t="shared" si="1068"/>
        <v/>
      </c>
    </row>
    <row r="9092" spans="59:65">
      <c r="BG9092" t="str">
        <f t="shared" ca="1" si="1064"/>
        <v/>
      </c>
      <c r="BH9092" t="str">
        <f t="shared" si="1065"/>
        <v/>
      </c>
      <c r="BI9092" t="str">
        <f t="shared" si="1066"/>
        <v/>
      </c>
      <c r="BJ9092" t="str">
        <f t="shared" ca="1" si="1067"/>
        <v/>
      </c>
      <c r="BK9092">
        <f t="shared" si="1069"/>
        <v>1900</v>
      </c>
      <c r="BL9092">
        <f t="shared" si="1070"/>
        <v>1900</v>
      </c>
      <c r="BM9092" t="str">
        <f t="shared" si="1068"/>
        <v/>
      </c>
    </row>
    <row r="9093" spans="59:65">
      <c r="BG9093" t="str">
        <f t="shared" ca="1" si="1064"/>
        <v/>
      </c>
      <c r="BH9093" t="str">
        <f t="shared" si="1065"/>
        <v/>
      </c>
      <c r="BI9093" t="str">
        <f t="shared" si="1066"/>
        <v/>
      </c>
      <c r="BJ9093" t="str">
        <f t="shared" ca="1" si="1067"/>
        <v/>
      </c>
      <c r="BK9093">
        <f t="shared" si="1069"/>
        <v>1900</v>
      </c>
      <c r="BL9093">
        <f t="shared" si="1070"/>
        <v>1900</v>
      </c>
      <c r="BM9093" t="str">
        <f t="shared" si="1068"/>
        <v/>
      </c>
    </row>
    <row r="9094" spans="59:65">
      <c r="BG9094" t="str">
        <f t="shared" ca="1" si="1064"/>
        <v/>
      </c>
      <c r="BH9094" t="str">
        <f t="shared" si="1065"/>
        <v/>
      </c>
      <c r="BI9094" t="str">
        <f t="shared" si="1066"/>
        <v/>
      </c>
      <c r="BJ9094" t="str">
        <f t="shared" ca="1" si="1067"/>
        <v/>
      </c>
      <c r="BK9094">
        <f t="shared" si="1069"/>
        <v>1900</v>
      </c>
      <c r="BL9094">
        <f t="shared" si="1070"/>
        <v>1900</v>
      </c>
      <c r="BM9094" t="str">
        <f t="shared" si="1068"/>
        <v/>
      </c>
    </row>
    <row r="9095" spans="59:65">
      <c r="BG9095" t="str">
        <f t="shared" ca="1" si="1064"/>
        <v/>
      </c>
      <c r="BH9095" t="str">
        <f t="shared" si="1065"/>
        <v/>
      </c>
      <c r="BI9095" t="str">
        <f t="shared" si="1066"/>
        <v/>
      </c>
      <c r="BJ9095" t="str">
        <f t="shared" ca="1" si="1067"/>
        <v/>
      </c>
      <c r="BK9095">
        <f t="shared" si="1069"/>
        <v>1900</v>
      </c>
      <c r="BL9095">
        <f t="shared" si="1070"/>
        <v>1900</v>
      </c>
      <c r="BM9095" t="str">
        <f t="shared" si="1068"/>
        <v/>
      </c>
    </row>
    <row r="9096" spans="59:65">
      <c r="BG9096" t="str">
        <f t="shared" ca="1" si="1064"/>
        <v/>
      </c>
      <c r="BH9096" t="str">
        <f t="shared" si="1065"/>
        <v/>
      </c>
      <c r="BI9096" t="str">
        <f t="shared" si="1066"/>
        <v/>
      </c>
      <c r="BJ9096" t="str">
        <f t="shared" ca="1" si="1067"/>
        <v/>
      </c>
      <c r="BK9096">
        <f t="shared" si="1069"/>
        <v>1900</v>
      </c>
      <c r="BL9096">
        <f t="shared" si="1070"/>
        <v>1900</v>
      </c>
      <c r="BM9096" t="str">
        <f t="shared" si="1068"/>
        <v/>
      </c>
    </row>
    <row r="9097" spans="59:65">
      <c r="BG9097" t="str">
        <f t="shared" ca="1" si="1064"/>
        <v/>
      </c>
      <c r="BH9097" t="str">
        <f t="shared" si="1065"/>
        <v/>
      </c>
      <c r="BI9097" t="str">
        <f t="shared" si="1066"/>
        <v/>
      </c>
      <c r="BJ9097" t="str">
        <f t="shared" ca="1" si="1067"/>
        <v/>
      </c>
      <c r="BK9097">
        <f t="shared" si="1069"/>
        <v>1900</v>
      </c>
      <c r="BL9097">
        <f t="shared" si="1070"/>
        <v>1900</v>
      </c>
      <c r="BM9097" t="str">
        <f t="shared" si="1068"/>
        <v/>
      </c>
    </row>
    <row r="9098" spans="59:65">
      <c r="BG9098" t="str">
        <f t="shared" ca="1" si="1064"/>
        <v/>
      </c>
      <c r="BH9098" t="str">
        <f t="shared" si="1065"/>
        <v/>
      </c>
      <c r="BI9098" t="str">
        <f t="shared" si="1066"/>
        <v/>
      </c>
      <c r="BJ9098" t="str">
        <f t="shared" ca="1" si="1067"/>
        <v/>
      </c>
      <c r="BK9098">
        <f t="shared" si="1069"/>
        <v>1900</v>
      </c>
      <c r="BL9098">
        <f t="shared" si="1070"/>
        <v>1900</v>
      </c>
      <c r="BM9098" t="str">
        <f t="shared" si="1068"/>
        <v/>
      </c>
    </row>
    <row r="9099" spans="59:65">
      <c r="BG9099" t="str">
        <f t="shared" ca="1" si="1064"/>
        <v/>
      </c>
      <c r="BH9099" t="str">
        <f t="shared" si="1065"/>
        <v/>
      </c>
      <c r="BI9099" t="str">
        <f t="shared" si="1066"/>
        <v/>
      </c>
      <c r="BJ9099" t="str">
        <f t="shared" ca="1" si="1067"/>
        <v/>
      </c>
      <c r="BK9099">
        <f t="shared" si="1069"/>
        <v>1900</v>
      </c>
      <c r="BL9099">
        <f t="shared" si="1070"/>
        <v>1900</v>
      </c>
      <c r="BM9099" t="str">
        <f t="shared" si="1068"/>
        <v/>
      </c>
    </row>
    <row r="9100" spans="59:65">
      <c r="BG9100" t="str">
        <f t="shared" ca="1" si="1064"/>
        <v/>
      </c>
      <c r="BH9100" t="str">
        <f t="shared" si="1065"/>
        <v/>
      </c>
      <c r="BI9100" t="str">
        <f t="shared" si="1066"/>
        <v/>
      </c>
      <c r="BJ9100" t="str">
        <f t="shared" ca="1" si="1067"/>
        <v/>
      </c>
      <c r="BK9100">
        <f t="shared" si="1069"/>
        <v>1900</v>
      </c>
      <c r="BL9100">
        <f t="shared" si="1070"/>
        <v>1900</v>
      </c>
      <c r="BM9100" t="str">
        <f t="shared" si="1068"/>
        <v/>
      </c>
    </row>
    <row r="9101" spans="59:65">
      <c r="BG9101" t="str">
        <f t="shared" ca="1" si="1064"/>
        <v/>
      </c>
      <c r="BH9101" t="str">
        <f t="shared" si="1065"/>
        <v/>
      </c>
      <c r="BI9101" t="str">
        <f t="shared" si="1066"/>
        <v/>
      </c>
      <c r="BJ9101" t="str">
        <f t="shared" ca="1" si="1067"/>
        <v/>
      </c>
      <c r="BK9101">
        <f t="shared" si="1069"/>
        <v>1900</v>
      </c>
      <c r="BL9101">
        <f t="shared" si="1070"/>
        <v>1900</v>
      </c>
      <c r="BM9101" t="str">
        <f t="shared" si="1068"/>
        <v/>
      </c>
    </row>
    <row r="9102" spans="59:65">
      <c r="BG9102" t="str">
        <f t="shared" ca="1" si="1064"/>
        <v/>
      </c>
      <c r="BH9102" t="str">
        <f t="shared" si="1065"/>
        <v/>
      </c>
      <c r="BI9102" t="str">
        <f t="shared" si="1066"/>
        <v/>
      </c>
      <c r="BJ9102" t="str">
        <f t="shared" ca="1" si="1067"/>
        <v/>
      </c>
      <c r="BK9102">
        <f t="shared" si="1069"/>
        <v>1900</v>
      </c>
      <c r="BL9102">
        <f t="shared" si="1070"/>
        <v>1900</v>
      </c>
      <c r="BM9102" t="str">
        <f t="shared" si="1068"/>
        <v/>
      </c>
    </row>
    <row r="9103" spans="59:65">
      <c r="BG9103" t="str">
        <f t="shared" ca="1" si="1064"/>
        <v/>
      </c>
      <c r="BH9103" t="str">
        <f t="shared" si="1065"/>
        <v/>
      </c>
      <c r="BI9103" t="str">
        <f t="shared" si="1066"/>
        <v/>
      </c>
      <c r="BJ9103" t="str">
        <f t="shared" ca="1" si="1067"/>
        <v/>
      </c>
      <c r="BK9103">
        <f t="shared" si="1069"/>
        <v>1900</v>
      </c>
      <c r="BL9103">
        <f t="shared" si="1070"/>
        <v>1900</v>
      </c>
      <c r="BM9103" t="str">
        <f t="shared" si="1068"/>
        <v/>
      </c>
    </row>
    <row r="9104" spans="59:65">
      <c r="BG9104" t="str">
        <f t="shared" ca="1" si="1064"/>
        <v/>
      </c>
      <c r="BH9104" t="str">
        <f t="shared" si="1065"/>
        <v/>
      </c>
      <c r="BI9104" t="str">
        <f t="shared" si="1066"/>
        <v/>
      </c>
      <c r="BJ9104" t="str">
        <f t="shared" ca="1" si="1067"/>
        <v/>
      </c>
      <c r="BK9104">
        <f t="shared" si="1069"/>
        <v>1900</v>
      </c>
      <c r="BL9104">
        <f t="shared" si="1070"/>
        <v>1900</v>
      </c>
      <c r="BM9104" t="str">
        <f t="shared" si="1068"/>
        <v/>
      </c>
    </row>
    <row r="9105" spans="59:65">
      <c r="BG9105" t="str">
        <f t="shared" ca="1" si="1064"/>
        <v/>
      </c>
      <c r="BH9105" t="str">
        <f t="shared" si="1065"/>
        <v/>
      </c>
      <c r="BI9105" t="str">
        <f t="shared" si="1066"/>
        <v/>
      </c>
      <c r="BJ9105" t="str">
        <f t="shared" ca="1" si="1067"/>
        <v/>
      </c>
      <c r="BK9105">
        <f t="shared" si="1069"/>
        <v>1900</v>
      </c>
      <c r="BL9105">
        <f t="shared" si="1070"/>
        <v>1900</v>
      </c>
      <c r="BM9105" t="str">
        <f t="shared" si="1068"/>
        <v/>
      </c>
    </row>
    <row r="9106" spans="59:65">
      <c r="BG9106" t="str">
        <f t="shared" ca="1" si="1064"/>
        <v/>
      </c>
      <c r="BH9106" t="str">
        <f t="shared" si="1065"/>
        <v/>
      </c>
      <c r="BI9106" t="str">
        <f t="shared" si="1066"/>
        <v/>
      </c>
      <c r="BJ9106" t="str">
        <f t="shared" ca="1" si="1067"/>
        <v/>
      </c>
      <c r="BK9106">
        <f t="shared" si="1069"/>
        <v>1900</v>
      </c>
      <c r="BL9106">
        <f t="shared" si="1070"/>
        <v>1900</v>
      </c>
      <c r="BM9106" t="str">
        <f t="shared" si="1068"/>
        <v/>
      </c>
    </row>
    <row r="9107" spans="59:65">
      <c r="BG9107" t="str">
        <f t="shared" ca="1" si="1064"/>
        <v/>
      </c>
      <c r="BH9107" t="str">
        <f t="shared" si="1065"/>
        <v/>
      </c>
      <c r="BI9107" t="str">
        <f t="shared" si="1066"/>
        <v/>
      </c>
      <c r="BJ9107" t="str">
        <f t="shared" ca="1" si="1067"/>
        <v/>
      </c>
      <c r="BK9107">
        <f t="shared" si="1069"/>
        <v>1900</v>
      </c>
      <c r="BL9107">
        <f t="shared" si="1070"/>
        <v>1900</v>
      </c>
      <c r="BM9107" t="str">
        <f t="shared" si="1068"/>
        <v/>
      </c>
    </row>
    <row r="9108" spans="59:65">
      <c r="BG9108" t="str">
        <f t="shared" ca="1" si="1064"/>
        <v/>
      </c>
      <c r="BH9108" t="str">
        <f t="shared" si="1065"/>
        <v/>
      </c>
      <c r="BI9108" t="str">
        <f t="shared" si="1066"/>
        <v/>
      </c>
      <c r="BJ9108" t="str">
        <f t="shared" ca="1" si="1067"/>
        <v/>
      </c>
      <c r="BK9108">
        <f t="shared" si="1069"/>
        <v>1900</v>
      </c>
      <c r="BL9108">
        <f t="shared" si="1070"/>
        <v>1900</v>
      </c>
      <c r="BM9108" t="str">
        <f t="shared" si="1068"/>
        <v/>
      </c>
    </row>
    <row r="9109" spans="59:65">
      <c r="BG9109" t="str">
        <f t="shared" ca="1" si="1064"/>
        <v/>
      </c>
      <c r="BH9109" t="str">
        <f t="shared" si="1065"/>
        <v/>
      </c>
      <c r="BI9109" t="str">
        <f t="shared" si="1066"/>
        <v/>
      </c>
      <c r="BJ9109" t="str">
        <f t="shared" ca="1" si="1067"/>
        <v/>
      </c>
      <c r="BK9109">
        <f t="shared" si="1069"/>
        <v>1900</v>
      </c>
      <c r="BL9109">
        <f t="shared" si="1070"/>
        <v>1900</v>
      </c>
      <c r="BM9109" t="str">
        <f t="shared" si="1068"/>
        <v/>
      </c>
    </row>
    <row r="9110" spans="59:65">
      <c r="BG9110" t="str">
        <f t="shared" ca="1" si="1064"/>
        <v/>
      </c>
      <c r="BH9110" t="str">
        <f t="shared" si="1065"/>
        <v/>
      </c>
      <c r="BI9110" t="str">
        <f t="shared" si="1066"/>
        <v/>
      </c>
      <c r="BJ9110" t="str">
        <f t="shared" ca="1" si="1067"/>
        <v/>
      </c>
      <c r="BK9110">
        <f t="shared" si="1069"/>
        <v>1900</v>
      </c>
      <c r="BL9110">
        <f t="shared" si="1070"/>
        <v>1900</v>
      </c>
      <c r="BM9110" t="str">
        <f t="shared" si="1068"/>
        <v/>
      </c>
    </row>
    <row r="9111" spans="59:65">
      <c r="BG9111" t="str">
        <f t="shared" ca="1" si="1064"/>
        <v/>
      </c>
      <c r="BH9111" t="str">
        <f t="shared" si="1065"/>
        <v/>
      </c>
      <c r="BI9111" t="str">
        <f t="shared" si="1066"/>
        <v/>
      </c>
      <c r="BJ9111" t="str">
        <f t="shared" ca="1" si="1067"/>
        <v/>
      </c>
      <c r="BK9111">
        <f t="shared" si="1069"/>
        <v>1900</v>
      </c>
      <c r="BL9111">
        <f t="shared" si="1070"/>
        <v>1900</v>
      </c>
      <c r="BM9111" t="str">
        <f t="shared" si="1068"/>
        <v/>
      </c>
    </row>
    <row r="9112" spans="59:65">
      <c r="BG9112" t="str">
        <f t="shared" ca="1" si="1064"/>
        <v/>
      </c>
      <c r="BH9112" t="str">
        <f t="shared" si="1065"/>
        <v/>
      </c>
      <c r="BI9112" t="str">
        <f t="shared" si="1066"/>
        <v/>
      </c>
      <c r="BJ9112" t="str">
        <f t="shared" ca="1" si="1067"/>
        <v/>
      </c>
      <c r="BK9112">
        <f t="shared" si="1069"/>
        <v>1900</v>
      </c>
      <c r="BL9112">
        <f t="shared" si="1070"/>
        <v>1900</v>
      </c>
      <c r="BM9112" t="str">
        <f t="shared" si="1068"/>
        <v/>
      </c>
    </row>
    <row r="9113" spans="59:65">
      <c r="BG9113" t="str">
        <f t="shared" ca="1" si="1064"/>
        <v/>
      </c>
      <c r="BH9113" t="str">
        <f t="shared" si="1065"/>
        <v/>
      </c>
      <c r="BI9113" t="str">
        <f t="shared" si="1066"/>
        <v/>
      </c>
      <c r="BJ9113" t="str">
        <f t="shared" ca="1" si="1067"/>
        <v/>
      </c>
      <c r="BK9113">
        <f t="shared" si="1069"/>
        <v>1900</v>
      </c>
      <c r="BL9113">
        <f t="shared" si="1070"/>
        <v>1900</v>
      </c>
      <c r="BM9113" t="str">
        <f t="shared" si="1068"/>
        <v/>
      </c>
    </row>
    <row r="9114" spans="59:65">
      <c r="BG9114" t="str">
        <f t="shared" ca="1" si="1064"/>
        <v/>
      </c>
      <c r="BH9114" t="str">
        <f t="shared" si="1065"/>
        <v/>
      </c>
      <c r="BI9114" t="str">
        <f t="shared" si="1066"/>
        <v/>
      </c>
      <c r="BJ9114" t="str">
        <f t="shared" ca="1" si="1067"/>
        <v/>
      </c>
      <c r="BK9114">
        <f t="shared" si="1069"/>
        <v>1900</v>
      </c>
      <c r="BL9114">
        <f t="shared" si="1070"/>
        <v>1900</v>
      </c>
      <c r="BM9114" t="str">
        <f t="shared" si="1068"/>
        <v/>
      </c>
    </row>
    <row r="9115" spans="59:65">
      <c r="BG9115" t="str">
        <f t="shared" ca="1" si="1064"/>
        <v/>
      </c>
      <c r="BH9115" t="str">
        <f t="shared" si="1065"/>
        <v/>
      </c>
      <c r="BI9115" t="str">
        <f t="shared" si="1066"/>
        <v/>
      </c>
      <c r="BJ9115" t="str">
        <f t="shared" ca="1" si="1067"/>
        <v/>
      </c>
      <c r="BK9115">
        <f t="shared" si="1069"/>
        <v>1900</v>
      </c>
      <c r="BL9115">
        <f t="shared" si="1070"/>
        <v>1900</v>
      </c>
      <c r="BM9115" t="str">
        <f t="shared" si="1068"/>
        <v/>
      </c>
    </row>
    <row r="9116" spans="59:65">
      <c r="BG9116" t="str">
        <f t="shared" ca="1" si="1064"/>
        <v/>
      </c>
      <c r="BH9116" t="str">
        <f t="shared" si="1065"/>
        <v/>
      </c>
      <c r="BI9116" t="str">
        <f t="shared" si="1066"/>
        <v/>
      </c>
      <c r="BJ9116" t="str">
        <f t="shared" ca="1" si="1067"/>
        <v/>
      </c>
      <c r="BK9116">
        <f t="shared" si="1069"/>
        <v>1900</v>
      </c>
      <c r="BL9116">
        <f t="shared" si="1070"/>
        <v>1900</v>
      </c>
      <c r="BM9116" t="str">
        <f t="shared" si="1068"/>
        <v/>
      </c>
    </row>
    <row r="9117" spans="59:65">
      <c r="BG9117" t="str">
        <f t="shared" ca="1" si="1064"/>
        <v/>
      </c>
      <c r="BH9117" t="str">
        <f t="shared" si="1065"/>
        <v/>
      </c>
      <c r="BI9117" t="str">
        <f t="shared" si="1066"/>
        <v/>
      </c>
      <c r="BJ9117" t="str">
        <f t="shared" ca="1" si="1067"/>
        <v/>
      </c>
      <c r="BK9117">
        <f t="shared" si="1069"/>
        <v>1900</v>
      </c>
      <c r="BL9117">
        <f t="shared" si="1070"/>
        <v>1900</v>
      </c>
      <c r="BM9117" t="str">
        <f t="shared" si="1068"/>
        <v/>
      </c>
    </row>
    <row r="9118" spans="59:65">
      <c r="BG9118" t="str">
        <f t="shared" ca="1" si="1064"/>
        <v/>
      </c>
      <c r="BH9118" t="str">
        <f t="shared" si="1065"/>
        <v/>
      </c>
      <c r="BI9118" t="str">
        <f t="shared" si="1066"/>
        <v/>
      </c>
      <c r="BJ9118" t="str">
        <f t="shared" ca="1" si="1067"/>
        <v/>
      </c>
      <c r="BK9118">
        <f t="shared" si="1069"/>
        <v>1900</v>
      </c>
      <c r="BL9118">
        <f t="shared" si="1070"/>
        <v>1900</v>
      </c>
      <c r="BM9118" t="str">
        <f t="shared" si="1068"/>
        <v/>
      </c>
    </row>
    <row r="9119" spans="59:65">
      <c r="BG9119" t="str">
        <f t="shared" ca="1" si="1064"/>
        <v/>
      </c>
      <c r="BH9119" t="str">
        <f t="shared" si="1065"/>
        <v/>
      </c>
      <c r="BI9119" t="str">
        <f t="shared" si="1066"/>
        <v/>
      </c>
      <c r="BJ9119" t="str">
        <f t="shared" ca="1" si="1067"/>
        <v/>
      </c>
      <c r="BK9119">
        <f t="shared" si="1069"/>
        <v>1900</v>
      </c>
      <c r="BL9119">
        <f t="shared" si="1070"/>
        <v>1900</v>
      </c>
      <c r="BM9119" t="str">
        <f t="shared" si="1068"/>
        <v/>
      </c>
    </row>
    <row r="9120" spans="59:65">
      <c r="BG9120" t="str">
        <f t="shared" ca="1" si="1064"/>
        <v/>
      </c>
      <c r="BH9120" t="str">
        <f t="shared" si="1065"/>
        <v/>
      </c>
      <c r="BI9120" t="str">
        <f t="shared" si="1066"/>
        <v/>
      </c>
      <c r="BJ9120" t="str">
        <f t="shared" ca="1" si="1067"/>
        <v/>
      </c>
      <c r="BK9120">
        <f t="shared" si="1069"/>
        <v>1900</v>
      </c>
      <c r="BL9120">
        <f t="shared" si="1070"/>
        <v>1900</v>
      </c>
      <c r="BM9120" t="str">
        <f t="shared" si="1068"/>
        <v/>
      </c>
    </row>
    <row r="9121" spans="59:65">
      <c r="BG9121" t="str">
        <f t="shared" ca="1" si="1064"/>
        <v/>
      </c>
      <c r="BH9121" t="str">
        <f t="shared" si="1065"/>
        <v/>
      </c>
      <c r="BI9121" t="str">
        <f t="shared" si="1066"/>
        <v/>
      </c>
      <c r="BJ9121" t="str">
        <f t="shared" ca="1" si="1067"/>
        <v/>
      </c>
      <c r="BK9121">
        <f t="shared" si="1069"/>
        <v>1900</v>
      </c>
      <c r="BL9121">
        <f t="shared" si="1070"/>
        <v>1900</v>
      </c>
      <c r="BM9121" t="str">
        <f t="shared" si="1068"/>
        <v/>
      </c>
    </row>
    <row r="9122" spans="59:65">
      <c r="BG9122" t="str">
        <f t="shared" ca="1" si="1064"/>
        <v/>
      </c>
      <c r="BH9122" t="str">
        <f t="shared" si="1065"/>
        <v/>
      </c>
      <c r="BI9122" t="str">
        <f t="shared" si="1066"/>
        <v/>
      </c>
      <c r="BJ9122" t="str">
        <f t="shared" ca="1" si="1067"/>
        <v/>
      </c>
      <c r="BK9122">
        <f t="shared" si="1069"/>
        <v>1900</v>
      </c>
      <c r="BL9122">
        <f t="shared" si="1070"/>
        <v>1900</v>
      </c>
      <c r="BM9122" t="str">
        <f t="shared" si="1068"/>
        <v/>
      </c>
    </row>
    <row r="9123" spans="59:65">
      <c r="BG9123" t="str">
        <f t="shared" ca="1" si="1064"/>
        <v/>
      </c>
      <c r="BH9123" t="str">
        <f t="shared" si="1065"/>
        <v/>
      </c>
      <c r="BI9123" t="str">
        <f t="shared" si="1066"/>
        <v/>
      </c>
      <c r="BJ9123" t="str">
        <f t="shared" ca="1" si="1067"/>
        <v/>
      </c>
      <c r="BK9123">
        <f t="shared" si="1069"/>
        <v>1900</v>
      </c>
      <c r="BL9123">
        <f t="shared" si="1070"/>
        <v>1900</v>
      </c>
      <c r="BM9123" t="str">
        <f t="shared" si="1068"/>
        <v/>
      </c>
    </row>
    <row r="9124" spans="59:65">
      <c r="BG9124" t="str">
        <f t="shared" ca="1" si="1064"/>
        <v/>
      </c>
      <c r="BH9124" t="str">
        <f t="shared" si="1065"/>
        <v/>
      </c>
      <c r="BI9124" t="str">
        <f t="shared" si="1066"/>
        <v/>
      </c>
      <c r="BJ9124" t="str">
        <f t="shared" ca="1" si="1067"/>
        <v/>
      </c>
      <c r="BK9124">
        <f t="shared" si="1069"/>
        <v>1900</v>
      </c>
      <c r="BL9124">
        <f t="shared" si="1070"/>
        <v>1900</v>
      </c>
      <c r="BM9124" t="str">
        <f t="shared" si="1068"/>
        <v/>
      </c>
    </row>
    <row r="9125" spans="59:65">
      <c r="BG9125" t="str">
        <f t="shared" ca="1" si="1064"/>
        <v/>
      </c>
      <c r="BH9125" t="str">
        <f t="shared" si="1065"/>
        <v/>
      </c>
      <c r="BI9125" t="str">
        <f t="shared" si="1066"/>
        <v/>
      </c>
      <c r="BJ9125" t="str">
        <f t="shared" ca="1" si="1067"/>
        <v/>
      </c>
      <c r="BK9125">
        <f t="shared" si="1069"/>
        <v>1900</v>
      </c>
      <c r="BL9125">
        <f t="shared" si="1070"/>
        <v>1900</v>
      </c>
      <c r="BM9125" t="str">
        <f t="shared" si="1068"/>
        <v/>
      </c>
    </row>
    <row r="9126" spans="59:65">
      <c r="BG9126" t="str">
        <f t="shared" ca="1" si="1064"/>
        <v/>
      </c>
      <c r="BH9126" t="str">
        <f t="shared" si="1065"/>
        <v/>
      </c>
      <c r="BI9126" t="str">
        <f t="shared" si="1066"/>
        <v/>
      </c>
      <c r="BJ9126" t="str">
        <f t="shared" ca="1" si="1067"/>
        <v/>
      </c>
      <c r="BK9126">
        <f t="shared" si="1069"/>
        <v>1900</v>
      </c>
      <c r="BL9126">
        <f t="shared" si="1070"/>
        <v>1900</v>
      </c>
      <c r="BM9126" t="str">
        <f t="shared" si="1068"/>
        <v/>
      </c>
    </row>
    <row r="9127" spans="59:65">
      <c r="BG9127" t="str">
        <f t="shared" ca="1" si="1064"/>
        <v/>
      </c>
      <c r="BH9127" t="str">
        <f t="shared" si="1065"/>
        <v/>
      </c>
      <c r="BI9127" t="str">
        <f t="shared" si="1066"/>
        <v/>
      </c>
      <c r="BJ9127" t="str">
        <f t="shared" ca="1" si="1067"/>
        <v/>
      </c>
      <c r="BK9127">
        <f t="shared" si="1069"/>
        <v>1900</v>
      </c>
      <c r="BL9127">
        <f t="shared" si="1070"/>
        <v>1900</v>
      </c>
      <c r="BM9127" t="str">
        <f t="shared" si="1068"/>
        <v/>
      </c>
    </row>
    <row r="9128" spans="59:65">
      <c r="BG9128" t="str">
        <f t="shared" ca="1" si="1064"/>
        <v/>
      </c>
      <c r="BH9128" t="str">
        <f t="shared" si="1065"/>
        <v/>
      </c>
      <c r="BI9128" t="str">
        <f t="shared" si="1066"/>
        <v/>
      </c>
      <c r="BJ9128" t="str">
        <f t="shared" ca="1" si="1067"/>
        <v/>
      </c>
      <c r="BK9128">
        <f t="shared" si="1069"/>
        <v>1900</v>
      </c>
      <c r="BL9128">
        <f t="shared" si="1070"/>
        <v>1900</v>
      </c>
      <c r="BM9128" t="str">
        <f t="shared" si="1068"/>
        <v/>
      </c>
    </row>
    <row r="9129" spans="59:65">
      <c r="BG9129" t="str">
        <f t="shared" ca="1" si="1064"/>
        <v/>
      </c>
      <c r="BH9129" t="str">
        <f t="shared" si="1065"/>
        <v/>
      </c>
      <c r="BI9129" t="str">
        <f t="shared" si="1066"/>
        <v/>
      </c>
      <c r="BJ9129" t="str">
        <f t="shared" ca="1" si="1067"/>
        <v/>
      </c>
      <c r="BK9129">
        <f t="shared" si="1069"/>
        <v>1900</v>
      </c>
      <c r="BL9129">
        <f t="shared" si="1070"/>
        <v>1900</v>
      </c>
      <c r="BM9129" t="str">
        <f t="shared" si="1068"/>
        <v/>
      </c>
    </row>
    <row r="9130" spans="59:65">
      <c r="BG9130" t="str">
        <f t="shared" ca="1" si="1064"/>
        <v/>
      </c>
      <c r="BH9130" t="str">
        <f t="shared" si="1065"/>
        <v/>
      </c>
      <c r="BI9130" t="str">
        <f t="shared" si="1066"/>
        <v/>
      </c>
      <c r="BJ9130" t="str">
        <f t="shared" ca="1" si="1067"/>
        <v/>
      </c>
      <c r="BK9130">
        <f t="shared" si="1069"/>
        <v>1900</v>
      </c>
      <c r="BL9130">
        <f t="shared" si="1070"/>
        <v>1900</v>
      </c>
      <c r="BM9130" t="str">
        <f t="shared" si="1068"/>
        <v/>
      </c>
    </row>
    <row r="9131" spans="59:65">
      <c r="BG9131" t="str">
        <f t="shared" ca="1" si="1064"/>
        <v/>
      </c>
      <c r="BH9131" t="str">
        <f t="shared" si="1065"/>
        <v/>
      </c>
      <c r="BI9131" t="str">
        <f t="shared" si="1066"/>
        <v/>
      </c>
      <c r="BJ9131" t="str">
        <f t="shared" ca="1" si="1067"/>
        <v/>
      </c>
      <c r="BK9131">
        <f t="shared" si="1069"/>
        <v>1900</v>
      </c>
      <c r="BL9131">
        <f t="shared" si="1070"/>
        <v>1900</v>
      </c>
      <c r="BM9131" t="str">
        <f t="shared" si="1068"/>
        <v/>
      </c>
    </row>
    <row r="9132" spans="59:65">
      <c r="BG9132" t="str">
        <f t="shared" ca="1" si="1064"/>
        <v/>
      </c>
      <c r="BH9132" t="str">
        <f t="shared" si="1065"/>
        <v/>
      </c>
      <c r="BI9132" t="str">
        <f t="shared" si="1066"/>
        <v/>
      </c>
      <c r="BJ9132" t="str">
        <f t="shared" ca="1" si="1067"/>
        <v/>
      </c>
      <c r="BK9132">
        <f t="shared" si="1069"/>
        <v>1900</v>
      </c>
      <c r="BL9132">
        <f t="shared" si="1070"/>
        <v>1900</v>
      </c>
      <c r="BM9132" t="str">
        <f t="shared" si="1068"/>
        <v/>
      </c>
    </row>
    <row r="9133" spans="59:65">
      <c r="BG9133" t="str">
        <f t="shared" ca="1" si="1064"/>
        <v/>
      </c>
      <c r="BH9133" t="str">
        <f t="shared" si="1065"/>
        <v/>
      </c>
      <c r="BI9133" t="str">
        <f t="shared" si="1066"/>
        <v/>
      </c>
      <c r="BJ9133" t="str">
        <f t="shared" ca="1" si="1067"/>
        <v/>
      </c>
      <c r="BK9133">
        <f t="shared" si="1069"/>
        <v>1900</v>
      </c>
      <c r="BL9133">
        <f t="shared" si="1070"/>
        <v>1900</v>
      </c>
      <c r="BM9133" t="str">
        <f t="shared" si="1068"/>
        <v/>
      </c>
    </row>
    <row r="9134" spans="59:65">
      <c r="BG9134" t="str">
        <f t="shared" ca="1" si="1064"/>
        <v/>
      </c>
      <c r="BH9134" t="str">
        <f t="shared" si="1065"/>
        <v/>
      </c>
      <c r="BI9134" t="str">
        <f t="shared" si="1066"/>
        <v/>
      </c>
      <c r="BJ9134" t="str">
        <f t="shared" ca="1" si="1067"/>
        <v/>
      </c>
      <c r="BK9134">
        <f t="shared" si="1069"/>
        <v>1900</v>
      </c>
      <c r="BL9134">
        <f t="shared" si="1070"/>
        <v>1900</v>
      </c>
      <c r="BM9134" t="str">
        <f t="shared" si="1068"/>
        <v/>
      </c>
    </row>
    <row r="9135" spans="59:65">
      <c r="BG9135" t="str">
        <f t="shared" ca="1" si="1064"/>
        <v/>
      </c>
      <c r="BH9135" t="str">
        <f t="shared" si="1065"/>
        <v/>
      </c>
      <c r="BI9135" t="str">
        <f t="shared" si="1066"/>
        <v/>
      </c>
      <c r="BJ9135" t="str">
        <f t="shared" ca="1" si="1067"/>
        <v/>
      </c>
      <c r="BK9135">
        <f t="shared" si="1069"/>
        <v>1900</v>
      </c>
      <c r="BL9135">
        <f t="shared" si="1070"/>
        <v>1900</v>
      </c>
      <c r="BM9135" t="str">
        <f t="shared" si="1068"/>
        <v/>
      </c>
    </row>
    <row r="9136" spans="59:65">
      <c r="BG9136" t="str">
        <f t="shared" ca="1" si="1064"/>
        <v/>
      </c>
      <c r="BH9136" t="str">
        <f t="shared" si="1065"/>
        <v/>
      </c>
      <c r="BI9136" t="str">
        <f t="shared" si="1066"/>
        <v/>
      </c>
      <c r="BJ9136" t="str">
        <f t="shared" ca="1" si="1067"/>
        <v/>
      </c>
      <c r="BK9136">
        <f t="shared" si="1069"/>
        <v>1900</v>
      </c>
      <c r="BL9136">
        <f t="shared" si="1070"/>
        <v>1900</v>
      </c>
      <c r="BM9136" t="str">
        <f t="shared" si="1068"/>
        <v/>
      </c>
    </row>
    <row r="9137" spans="59:65">
      <c r="BG9137" t="str">
        <f t="shared" ca="1" si="1064"/>
        <v/>
      </c>
      <c r="BH9137" t="str">
        <f t="shared" si="1065"/>
        <v/>
      </c>
      <c r="BI9137" t="str">
        <f t="shared" si="1066"/>
        <v/>
      </c>
      <c r="BJ9137" t="str">
        <f t="shared" ca="1" si="1067"/>
        <v/>
      </c>
      <c r="BK9137">
        <f t="shared" si="1069"/>
        <v>1900</v>
      </c>
      <c r="BL9137">
        <f t="shared" si="1070"/>
        <v>1900</v>
      </c>
      <c r="BM9137" t="str">
        <f t="shared" si="1068"/>
        <v/>
      </c>
    </row>
    <row r="9138" spans="59:65">
      <c r="BG9138" t="str">
        <f t="shared" ca="1" si="1064"/>
        <v/>
      </c>
      <c r="BH9138" t="str">
        <f t="shared" si="1065"/>
        <v/>
      </c>
      <c r="BI9138" t="str">
        <f t="shared" si="1066"/>
        <v/>
      </c>
      <c r="BJ9138" t="str">
        <f t="shared" ca="1" si="1067"/>
        <v/>
      </c>
      <c r="BK9138">
        <f t="shared" si="1069"/>
        <v>1900</v>
      </c>
      <c r="BL9138">
        <f t="shared" si="1070"/>
        <v>1900</v>
      </c>
      <c r="BM9138" t="str">
        <f t="shared" si="1068"/>
        <v/>
      </c>
    </row>
    <row r="9139" spans="59:65">
      <c r="BG9139" t="str">
        <f t="shared" ca="1" si="1064"/>
        <v/>
      </c>
      <c r="BH9139" t="str">
        <f t="shared" si="1065"/>
        <v/>
      </c>
      <c r="BI9139" t="str">
        <f t="shared" si="1066"/>
        <v/>
      </c>
      <c r="BJ9139" t="str">
        <f t="shared" ca="1" si="1067"/>
        <v/>
      </c>
      <c r="BK9139">
        <f t="shared" si="1069"/>
        <v>1900</v>
      </c>
      <c r="BL9139">
        <f t="shared" si="1070"/>
        <v>1900</v>
      </c>
      <c r="BM9139" t="str">
        <f t="shared" si="1068"/>
        <v/>
      </c>
    </row>
    <row r="9140" spans="59:65">
      <c r="BG9140" t="str">
        <f t="shared" ca="1" si="1064"/>
        <v/>
      </c>
      <c r="BH9140" t="str">
        <f t="shared" si="1065"/>
        <v/>
      </c>
      <c r="BI9140" t="str">
        <f t="shared" si="1066"/>
        <v/>
      </c>
      <c r="BJ9140" t="str">
        <f t="shared" ca="1" si="1067"/>
        <v/>
      </c>
      <c r="BK9140">
        <f t="shared" si="1069"/>
        <v>1900</v>
      </c>
      <c r="BL9140">
        <f t="shared" si="1070"/>
        <v>1900</v>
      </c>
      <c r="BM9140" t="str">
        <f t="shared" si="1068"/>
        <v/>
      </c>
    </row>
    <row r="9141" spans="59:65">
      <c r="BG9141" t="str">
        <f t="shared" ca="1" si="1064"/>
        <v/>
      </c>
      <c r="BH9141" t="str">
        <f t="shared" si="1065"/>
        <v/>
      </c>
      <c r="BI9141" t="str">
        <f t="shared" si="1066"/>
        <v/>
      </c>
      <c r="BJ9141" t="str">
        <f t="shared" ca="1" si="1067"/>
        <v/>
      </c>
      <c r="BK9141">
        <f t="shared" si="1069"/>
        <v>1900</v>
      </c>
      <c r="BL9141">
        <f t="shared" si="1070"/>
        <v>1900</v>
      </c>
      <c r="BM9141" t="str">
        <f t="shared" si="1068"/>
        <v/>
      </c>
    </row>
    <row r="9142" spans="59:65">
      <c r="BG9142" t="str">
        <f t="shared" ca="1" si="1064"/>
        <v/>
      </c>
      <c r="BH9142" t="str">
        <f t="shared" si="1065"/>
        <v/>
      </c>
      <c r="BI9142" t="str">
        <f t="shared" si="1066"/>
        <v/>
      </c>
      <c r="BJ9142" t="str">
        <f t="shared" ca="1" si="1067"/>
        <v/>
      </c>
      <c r="BK9142">
        <f t="shared" si="1069"/>
        <v>1900</v>
      </c>
      <c r="BL9142">
        <f t="shared" si="1070"/>
        <v>1900</v>
      </c>
      <c r="BM9142" t="str">
        <f t="shared" si="1068"/>
        <v/>
      </c>
    </row>
    <row r="9143" spans="59:65">
      <c r="BG9143" t="str">
        <f t="shared" ca="1" si="1064"/>
        <v/>
      </c>
      <c r="BH9143" t="str">
        <f t="shared" si="1065"/>
        <v/>
      </c>
      <c r="BI9143" t="str">
        <f t="shared" si="1066"/>
        <v/>
      </c>
      <c r="BJ9143" t="str">
        <f t="shared" ca="1" si="1067"/>
        <v/>
      </c>
      <c r="BK9143">
        <f t="shared" si="1069"/>
        <v>1900</v>
      </c>
      <c r="BL9143">
        <f t="shared" si="1070"/>
        <v>1900</v>
      </c>
      <c r="BM9143" t="str">
        <f t="shared" si="1068"/>
        <v/>
      </c>
    </row>
    <row r="9144" spans="59:65">
      <c r="BG9144" t="str">
        <f t="shared" ca="1" si="1064"/>
        <v/>
      </c>
      <c r="BH9144" t="str">
        <f t="shared" si="1065"/>
        <v/>
      </c>
      <c r="BI9144" t="str">
        <f t="shared" si="1066"/>
        <v/>
      </c>
      <c r="BJ9144" t="str">
        <f t="shared" ca="1" si="1067"/>
        <v/>
      </c>
      <c r="BK9144">
        <f t="shared" si="1069"/>
        <v>1900</v>
      </c>
      <c r="BL9144">
        <f t="shared" si="1070"/>
        <v>1900</v>
      </c>
      <c r="BM9144" t="str">
        <f t="shared" si="1068"/>
        <v/>
      </c>
    </row>
    <row r="9145" spans="59:65">
      <c r="BG9145" t="str">
        <f t="shared" ref="BG9145:BG9208" ca="1" si="1071">IF(A9145="","",DATEDIF(J9145,TODAY(),"y"))</f>
        <v/>
      </c>
      <c r="BH9145" t="str">
        <f t="shared" ref="BH9145:BH9208" si="1072">IF(A9145="","",IF(BG9145&lt;61,"Moins de 61",IF(BG9145&lt;66,"61 à 65",IF(BG9145&lt;71,"66 à 70",IF(BG9145&lt;76,"71 à 75",IF(BG9145&lt;81,"76 à 80",IF(BG9145&lt;86,"81 à 85",IF(BG9145&lt;91,"86 à 90",IF(BG9145&lt;96,"91 à 95",IF(BG9145&lt;101,"96 à 100",IF(BG9145&gt;=101,"101 et plus","")))))))))))</f>
        <v/>
      </c>
      <c r="BI9145" t="str">
        <f t="shared" ref="BI9145:BI9208" si="1073">IF(B9145="","",IF(BG9145&lt;66,"Moins de 66",IF(BG9145&lt;71,"66 à 70",IF(BG9145&lt;76,"71 à 75",IF(BG9145&lt;81,"76 à 80",IF(BG9145&gt;=81,"plus de 80",""))))))</f>
        <v/>
      </c>
      <c r="BJ9145" t="str">
        <f t="shared" ref="BJ9145:BJ9208" ca="1" si="1074">IF(A9145="","",DATEDIF(L9145,TODAY(),"y"))</f>
        <v/>
      </c>
      <c r="BK9145">
        <f t="shared" si="1069"/>
        <v>1900</v>
      </c>
      <c r="BL9145">
        <f t="shared" si="1070"/>
        <v>1900</v>
      </c>
      <c r="BM9145" t="str">
        <f t="shared" si="1068"/>
        <v/>
      </c>
    </row>
    <row r="9146" spans="59:65">
      <c r="BG9146" t="str">
        <f t="shared" ca="1" si="1071"/>
        <v/>
      </c>
      <c r="BH9146" t="str">
        <f t="shared" si="1072"/>
        <v/>
      </c>
      <c r="BI9146" t="str">
        <f t="shared" si="1073"/>
        <v/>
      </c>
      <c r="BJ9146" t="str">
        <f t="shared" ca="1" si="1074"/>
        <v/>
      </c>
      <c r="BK9146">
        <f t="shared" si="1069"/>
        <v>1900</v>
      </c>
      <c r="BL9146">
        <f t="shared" si="1070"/>
        <v>1900</v>
      </c>
      <c r="BM9146" t="str">
        <f t="shared" si="1068"/>
        <v/>
      </c>
    </row>
    <row r="9147" spans="59:65">
      <c r="BG9147" t="str">
        <f t="shared" ca="1" si="1071"/>
        <v/>
      </c>
      <c r="BH9147" t="str">
        <f t="shared" si="1072"/>
        <v/>
      </c>
      <c r="BI9147" t="str">
        <f t="shared" si="1073"/>
        <v/>
      </c>
      <c r="BJ9147" t="str">
        <f t="shared" ca="1" si="1074"/>
        <v/>
      </c>
      <c r="BK9147">
        <f t="shared" si="1069"/>
        <v>1900</v>
      </c>
      <c r="BL9147">
        <f t="shared" si="1070"/>
        <v>1900</v>
      </c>
      <c r="BM9147" t="str">
        <f t="shared" si="1068"/>
        <v/>
      </c>
    </row>
    <row r="9148" spans="59:65">
      <c r="BG9148" t="str">
        <f t="shared" ca="1" si="1071"/>
        <v/>
      </c>
      <c r="BH9148" t="str">
        <f t="shared" si="1072"/>
        <v/>
      </c>
      <c r="BI9148" t="str">
        <f t="shared" si="1073"/>
        <v/>
      </c>
      <c r="BJ9148" t="str">
        <f t="shared" ca="1" si="1074"/>
        <v/>
      </c>
      <c r="BK9148">
        <f t="shared" si="1069"/>
        <v>1900</v>
      </c>
      <c r="BL9148">
        <f t="shared" si="1070"/>
        <v>1900</v>
      </c>
      <c r="BM9148" t="str">
        <f t="shared" si="1068"/>
        <v/>
      </c>
    </row>
    <row r="9149" spans="59:65">
      <c r="BG9149" t="str">
        <f t="shared" ca="1" si="1071"/>
        <v/>
      </c>
      <c r="BH9149" t="str">
        <f t="shared" si="1072"/>
        <v/>
      </c>
      <c r="BI9149" t="str">
        <f t="shared" si="1073"/>
        <v/>
      </c>
      <c r="BJ9149" t="str">
        <f t="shared" ca="1" si="1074"/>
        <v/>
      </c>
      <c r="BK9149">
        <f t="shared" si="1069"/>
        <v>1900</v>
      </c>
      <c r="BL9149">
        <f t="shared" si="1070"/>
        <v>1900</v>
      </c>
      <c r="BM9149" t="str">
        <f t="shared" si="1068"/>
        <v/>
      </c>
    </row>
    <row r="9150" spans="59:65">
      <c r="BG9150" t="str">
        <f t="shared" ca="1" si="1071"/>
        <v/>
      </c>
      <c r="BH9150" t="str">
        <f t="shared" si="1072"/>
        <v/>
      </c>
      <c r="BI9150" t="str">
        <f t="shared" si="1073"/>
        <v/>
      </c>
      <c r="BJ9150" t="str">
        <f t="shared" ca="1" si="1074"/>
        <v/>
      </c>
      <c r="BK9150">
        <f t="shared" si="1069"/>
        <v>1900</v>
      </c>
      <c r="BL9150">
        <f t="shared" si="1070"/>
        <v>1900</v>
      </c>
      <c r="BM9150" t="str">
        <f t="shared" si="1068"/>
        <v/>
      </c>
    </row>
    <row r="9151" spans="59:65">
      <c r="BG9151" t="str">
        <f t="shared" ca="1" si="1071"/>
        <v/>
      </c>
      <c r="BH9151" t="str">
        <f t="shared" si="1072"/>
        <v/>
      </c>
      <c r="BI9151" t="str">
        <f t="shared" si="1073"/>
        <v/>
      </c>
      <c r="BJ9151" t="str">
        <f t="shared" ca="1" si="1074"/>
        <v/>
      </c>
      <c r="BK9151">
        <f t="shared" si="1069"/>
        <v>1900</v>
      </c>
      <c r="BL9151">
        <f t="shared" si="1070"/>
        <v>1900</v>
      </c>
      <c r="BM9151" t="str">
        <f t="shared" si="1068"/>
        <v/>
      </c>
    </row>
    <row r="9152" spans="59:65">
      <c r="BG9152" t="str">
        <f t="shared" ca="1" si="1071"/>
        <v/>
      </c>
      <c r="BH9152" t="str">
        <f t="shared" si="1072"/>
        <v/>
      </c>
      <c r="BI9152" t="str">
        <f t="shared" si="1073"/>
        <v/>
      </c>
      <c r="BJ9152" t="str">
        <f t="shared" ca="1" si="1074"/>
        <v/>
      </c>
      <c r="BK9152">
        <f t="shared" si="1069"/>
        <v>1900</v>
      </c>
      <c r="BL9152">
        <f t="shared" si="1070"/>
        <v>1900</v>
      </c>
      <c r="BM9152" t="str">
        <f t="shared" si="1068"/>
        <v/>
      </c>
    </row>
    <row r="9153" spans="59:65">
      <c r="BG9153" t="str">
        <f t="shared" ca="1" si="1071"/>
        <v/>
      </c>
      <c r="BH9153" t="str">
        <f t="shared" si="1072"/>
        <v/>
      </c>
      <c r="BI9153" t="str">
        <f t="shared" si="1073"/>
        <v/>
      </c>
      <c r="BJ9153" t="str">
        <f t="shared" ca="1" si="1074"/>
        <v/>
      </c>
      <c r="BK9153">
        <f t="shared" si="1069"/>
        <v>1900</v>
      </c>
      <c r="BL9153">
        <f t="shared" si="1070"/>
        <v>1900</v>
      </c>
      <c r="BM9153" t="str">
        <f t="shared" si="1068"/>
        <v/>
      </c>
    </row>
    <row r="9154" spans="59:65">
      <c r="BG9154" t="str">
        <f t="shared" ca="1" si="1071"/>
        <v/>
      </c>
      <c r="BH9154" t="str">
        <f t="shared" si="1072"/>
        <v/>
      </c>
      <c r="BI9154" t="str">
        <f t="shared" si="1073"/>
        <v/>
      </c>
      <c r="BJ9154" t="str">
        <f t="shared" ca="1" si="1074"/>
        <v/>
      </c>
      <c r="BK9154">
        <f t="shared" si="1069"/>
        <v>1900</v>
      </c>
      <c r="BL9154">
        <f t="shared" si="1070"/>
        <v>1900</v>
      </c>
      <c r="BM9154" t="str">
        <f t="shared" ref="BM9154:BM9217" si="1075">IF(A9154="","",IF(O9154="Adhérent",BG9154,""))</f>
        <v/>
      </c>
    </row>
    <row r="9155" spans="59:65">
      <c r="BG9155" t="str">
        <f t="shared" ca="1" si="1071"/>
        <v/>
      </c>
      <c r="BH9155" t="str">
        <f t="shared" si="1072"/>
        <v/>
      </c>
      <c r="BI9155" t="str">
        <f t="shared" si="1073"/>
        <v/>
      </c>
      <c r="BJ9155" t="str">
        <f t="shared" ca="1" si="1074"/>
        <v/>
      </c>
      <c r="BK9155">
        <f t="shared" ref="BK9155:BK9218" si="1076">YEAR(L9155)</f>
        <v>1900</v>
      </c>
      <c r="BL9155">
        <f t="shared" ref="BL9155:BL9218" si="1077">YEAR(E9155)</f>
        <v>1900</v>
      </c>
      <c r="BM9155" t="str">
        <f t="shared" si="1075"/>
        <v/>
      </c>
    </row>
    <row r="9156" spans="59:65">
      <c r="BG9156" t="str">
        <f t="shared" ca="1" si="1071"/>
        <v/>
      </c>
      <c r="BH9156" t="str">
        <f t="shared" si="1072"/>
        <v/>
      </c>
      <c r="BI9156" t="str">
        <f t="shared" si="1073"/>
        <v/>
      </c>
      <c r="BJ9156" t="str">
        <f t="shared" ca="1" si="1074"/>
        <v/>
      </c>
      <c r="BK9156">
        <f t="shared" si="1076"/>
        <v>1900</v>
      </c>
      <c r="BL9156">
        <f t="shared" si="1077"/>
        <v>1900</v>
      </c>
      <c r="BM9156" t="str">
        <f t="shared" si="1075"/>
        <v/>
      </c>
    </row>
    <row r="9157" spans="59:65">
      <c r="BG9157" t="str">
        <f t="shared" ca="1" si="1071"/>
        <v/>
      </c>
      <c r="BH9157" t="str">
        <f t="shared" si="1072"/>
        <v/>
      </c>
      <c r="BI9157" t="str">
        <f t="shared" si="1073"/>
        <v/>
      </c>
      <c r="BJ9157" t="str">
        <f t="shared" ca="1" si="1074"/>
        <v/>
      </c>
      <c r="BK9157">
        <f t="shared" si="1076"/>
        <v>1900</v>
      </c>
      <c r="BL9157">
        <f t="shared" si="1077"/>
        <v>1900</v>
      </c>
      <c r="BM9157" t="str">
        <f t="shared" si="1075"/>
        <v/>
      </c>
    </row>
    <row r="9158" spans="59:65">
      <c r="BG9158" t="str">
        <f t="shared" ca="1" si="1071"/>
        <v/>
      </c>
      <c r="BH9158" t="str">
        <f t="shared" si="1072"/>
        <v/>
      </c>
      <c r="BI9158" t="str">
        <f t="shared" si="1073"/>
        <v/>
      </c>
      <c r="BJ9158" t="str">
        <f t="shared" ca="1" si="1074"/>
        <v/>
      </c>
      <c r="BK9158">
        <f t="shared" si="1076"/>
        <v>1900</v>
      </c>
      <c r="BL9158">
        <f t="shared" si="1077"/>
        <v>1900</v>
      </c>
      <c r="BM9158" t="str">
        <f t="shared" si="1075"/>
        <v/>
      </c>
    </row>
    <row r="9159" spans="59:65">
      <c r="BG9159" t="str">
        <f t="shared" ca="1" si="1071"/>
        <v/>
      </c>
      <c r="BH9159" t="str">
        <f t="shared" si="1072"/>
        <v/>
      </c>
      <c r="BI9159" t="str">
        <f t="shared" si="1073"/>
        <v/>
      </c>
      <c r="BJ9159" t="str">
        <f t="shared" ca="1" si="1074"/>
        <v/>
      </c>
      <c r="BK9159">
        <f t="shared" si="1076"/>
        <v>1900</v>
      </c>
      <c r="BL9159">
        <f t="shared" si="1077"/>
        <v>1900</v>
      </c>
      <c r="BM9159" t="str">
        <f t="shared" si="1075"/>
        <v/>
      </c>
    </row>
    <row r="9160" spans="59:65">
      <c r="BG9160" t="str">
        <f t="shared" ca="1" si="1071"/>
        <v/>
      </c>
      <c r="BH9160" t="str">
        <f t="shared" si="1072"/>
        <v/>
      </c>
      <c r="BI9160" t="str">
        <f t="shared" si="1073"/>
        <v/>
      </c>
      <c r="BJ9160" t="str">
        <f t="shared" ca="1" si="1074"/>
        <v/>
      </c>
      <c r="BK9160">
        <f t="shared" si="1076"/>
        <v>1900</v>
      </c>
      <c r="BL9160">
        <f t="shared" si="1077"/>
        <v>1900</v>
      </c>
      <c r="BM9160" t="str">
        <f t="shared" si="1075"/>
        <v/>
      </c>
    </row>
    <row r="9161" spans="59:65">
      <c r="BG9161" t="str">
        <f t="shared" ca="1" si="1071"/>
        <v/>
      </c>
      <c r="BH9161" t="str">
        <f t="shared" si="1072"/>
        <v/>
      </c>
      <c r="BI9161" t="str">
        <f t="shared" si="1073"/>
        <v/>
      </c>
      <c r="BJ9161" t="str">
        <f t="shared" ca="1" si="1074"/>
        <v/>
      </c>
      <c r="BK9161">
        <f t="shared" si="1076"/>
        <v>1900</v>
      </c>
      <c r="BL9161">
        <f t="shared" si="1077"/>
        <v>1900</v>
      </c>
      <c r="BM9161" t="str">
        <f t="shared" si="1075"/>
        <v/>
      </c>
    </row>
    <row r="9162" spans="59:65">
      <c r="BG9162" t="str">
        <f t="shared" ca="1" si="1071"/>
        <v/>
      </c>
      <c r="BH9162" t="str">
        <f t="shared" si="1072"/>
        <v/>
      </c>
      <c r="BI9162" t="str">
        <f t="shared" si="1073"/>
        <v/>
      </c>
      <c r="BJ9162" t="str">
        <f t="shared" ca="1" si="1074"/>
        <v/>
      </c>
      <c r="BK9162">
        <f t="shared" si="1076"/>
        <v>1900</v>
      </c>
      <c r="BL9162">
        <f t="shared" si="1077"/>
        <v>1900</v>
      </c>
      <c r="BM9162" t="str">
        <f t="shared" si="1075"/>
        <v/>
      </c>
    </row>
    <row r="9163" spans="59:65">
      <c r="BG9163" t="str">
        <f t="shared" ca="1" si="1071"/>
        <v/>
      </c>
      <c r="BH9163" t="str">
        <f t="shared" si="1072"/>
        <v/>
      </c>
      <c r="BI9163" t="str">
        <f t="shared" si="1073"/>
        <v/>
      </c>
      <c r="BJ9163" t="str">
        <f t="shared" ca="1" si="1074"/>
        <v/>
      </c>
      <c r="BK9163">
        <f t="shared" si="1076"/>
        <v>1900</v>
      </c>
      <c r="BL9163">
        <f t="shared" si="1077"/>
        <v>1900</v>
      </c>
      <c r="BM9163" t="str">
        <f t="shared" si="1075"/>
        <v/>
      </c>
    </row>
    <row r="9164" spans="59:65">
      <c r="BG9164" t="str">
        <f t="shared" ca="1" si="1071"/>
        <v/>
      </c>
      <c r="BH9164" t="str">
        <f t="shared" si="1072"/>
        <v/>
      </c>
      <c r="BI9164" t="str">
        <f t="shared" si="1073"/>
        <v/>
      </c>
      <c r="BJ9164" t="str">
        <f t="shared" ca="1" si="1074"/>
        <v/>
      </c>
      <c r="BK9164">
        <f t="shared" si="1076"/>
        <v>1900</v>
      </c>
      <c r="BL9164">
        <f t="shared" si="1077"/>
        <v>1900</v>
      </c>
      <c r="BM9164" t="str">
        <f t="shared" si="1075"/>
        <v/>
      </c>
    </row>
    <row r="9165" spans="59:65">
      <c r="BG9165" t="str">
        <f t="shared" ca="1" si="1071"/>
        <v/>
      </c>
      <c r="BH9165" t="str">
        <f t="shared" si="1072"/>
        <v/>
      </c>
      <c r="BI9165" t="str">
        <f t="shared" si="1073"/>
        <v/>
      </c>
      <c r="BJ9165" t="str">
        <f t="shared" ca="1" si="1074"/>
        <v/>
      </c>
      <c r="BK9165">
        <f t="shared" si="1076"/>
        <v>1900</v>
      </c>
      <c r="BL9165">
        <f t="shared" si="1077"/>
        <v>1900</v>
      </c>
      <c r="BM9165" t="str">
        <f t="shared" si="1075"/>
        <v/>
      </c>
    </row>
    <row r="9166" spans="59:65">
      <c r="BG9166" t="str">
        <f t="shared" ca="1" si="1071"/>
        <v/>
      </c>
      <c r="BH9166" t="str">
        <f t="shared" si="1072"/>
        <v/>
      </c>
      <c r="BI9166" t="str">
        <f t="shared" si="1073"/>
        <v/>
      </c>
      <c r="BJ9166" t="str">
        <f t="shared" ca="1" si="1074"/>
        <v/>
      </c>
      <c r="BK9166">
        <f t="shared" si="1076"/>
        <v>1900</v>
      </c>
      <c r="BL9166">
        <f t="shared" si="1077"/>
        <v>1900</v>
      </c>
      <c r="BM9166" t="str">
        <f t="shared" si="1075"/>
        <v/>
      </c>
    </row>
    <row r="9167" spans="59:65">
      <c r="BG9167" t="str">
        <f t="shared" ca="1" si="1071"/>
        <v/>
      </c>
      <c r="BH9167" t="str">
        <f t="shared" si="1072"/>
        <v/>
      </c>
      <c r="BI9167" t="str">
        <f t="shared" si="1073"/>
        <v/>
      </c>
      <c r="BJ9167" t="str">
        <f t="shared" ca="1" si="1074"/>
        <v/>
      </c>
      <c r="BK9167">
        <f t="shared" si="1076"/>
        <v>1900</v>
      </c>
      <c r="BL9167">
        <f t="shared" si="1077"/>
        <v>1900</v>
      </c>
      <c r="BM9167" t="str">
        <f t="shared" si="1075"/>
        <v/>
      </c>
    </row>
    <row r="9168" spans="59:65">
      <c r="BG9168" t="str">
        <f t="shared" ca="1" si="1071"/>
        <v/>
      </c>
      <c r="BH9168" t="str">
        <f t="shared" si="1072"/>
        <v/>
      </c>
      <c r="BI9168" t="str">
        <f t="shared" si="1073"/>
        <v/>
      </c>
      <c r="BJ9168" t="str">
        <f t="shared" ca="1" si="1074"/>
        <v/>
      </c>
      <c r="BK9168">
        <f t="shared" si="1076"/>
        <v>1900</v>
      </c>
      <c r="BL9168">
        <f t="shared" si="1077"/>
        <v>1900</v>
      </c>
      <c r="BM9168" t="str">
        <f t="shared" si="1075"/>
        <v/>
      </c>
    </row>
    <row r="9169" spans="59:65">
      <c r="BG9169" t="str">
        <f t="shared" ca="1" si="1071"/>
        <v/>
      </c>
      <c r="BH9169" t="str">
        <f t="shared" si="1072"/>
        <v/>
      </c>
      <c r="BI9169" t="str">
        <f t="shared" si="1073"/>
        <v/>
      </c>
      <c r="BJ9169" t="str">
        <f t="shared" ca="1" si="1074"/>
        <v/>
      </c>
      <c r="BK9169">
        <f t="shared" si="1076"/>
        <v>1900</v>
      </c>
      <c r="BL9169">
        <f t="shared" si="1077"/>
        <v>1900</v>
      </c>
      <c r="BM9169" t="str">
        <f t="shared" si="1075"/>
        <v/>
      </c>
    </row>
    <row r="9170" spans="59:65">
      <c r="BG9170" t="str">
        <f t="shared" ca="1" si="1071"/>
        <v/>
      </c>
      <c r="BH9170" t="str">
        <f t="shared" si="1072"/>
        <v/>
      </c>
      <c r="BI9170" t="str">
        <f t="shared" si="1073"/>
        <v/>
      </c>
      <c r="BJ9170" t="str">
        <f t="shared" ca="1" si="1074"/>
        <v/>
      </c>
      <c r="BK9170">
        <f t="shared" si="1076"/>
        <v>1900</v>
      </c>
      <c r="BL9170">
        <f t="shared" si="1077"/>
        <v>1900</v>
      </c>
      <c r="BM9170" t="str">
        <f t="shared" si="1075"/>
        <v/>
      </c>
    </row>
    <row r="9171" spans="59:65">
      <c r="BG9171" t="str">
        <f t="shared" ca="1" si="1071"/>
        <v/>
      </c>
      <c r="BH9171" t="str">
        <f t="shared" si="1072"/>
        <v/>
      </c>
      <c r="BI9171" t="str">
        <f t="shared" si="1073"/>
        <v/>
      </c>
      <c r="BJ9171" t="str">
        <f t="shared" ca="1" si="1074"/>
        <v/>
      </c>
      <c r="BK9171">
        <f t="shared" si="1076"/>
        <v>1900</v>
      </c>
      <c r="BL9171">
        <f t="shared" si="1077"/>
        <v>1900</v>
      </c>
      <c r="BM9171" t="str">
        <f t="shared" si="1075"/>
        <v/>
      </c>
    </row>
    <row r="9172" spans="59:65">
      <c r="BG9172" t="str">
        <f t="shared" ca="1" si="1071"/>
        <v/>
      </c>
      <c r="BH9172" t="str">
        <f t="shared" si="1072"/>
        <v/>
      </c>
      <c r="BI9172" t="str">
        <f t="shared" si="1073"/>
        <v/>
      </c>
      <c r="BJ9172" t="str">
        <f t="shared" ca="1" si="1074"/>
        <v/>
      </c>
      <c r="BK9172">
        <f t="shared" si="1076"/>
        <v>1900</v>
      </c>
      <c r="BL9172">
        <f t="shared" si="1077"/>
        <v>1900</v>
      </c>
      <c r="BM9172" t="str">
        <f t="shared" si="1075"/>
        <v/>
      </c>
    </row>
    <row r="9173" spans="59:65">
      <c r="BG9173" t="str">
        <f t="shared" ca="1" si="1071"/>
        <v/>
      </c>
      <c r="BH9173" t="str">
        <f t="shared" si="1072"/>
        <v/>
      </c>
      <c r="BI9173" t="str">
        <f t="shared" si="1073"/>
        <v/>
      </c>
      <c r="BJ9173" t="str">
        <f t="shared" ca="1" si="1074"/>
        <v/>
      </c>
      <c r="BK9173">
        <f t="shared" si="1076"/>
        <v>1900</v>
      </c>
      <c r="BL9173">
        <f t="shared" si="1077"/>
        <v>1900</v>
      </c>
      <c r="BM9173" t="str">
        <f t="shared" si="1075"/>
        <v/>
      </c>
    </row>
    <row r="9174" spans="59:65">
      <c r="BG9174" t="str">
        <f t="shared" ca="1" si="1071"/>
        <v/>
      </c>
      <c r="BH9174" t="str">
        <f t="shared" si="1072"/>
        <v/>
      </c>
      <c r="BI9174" t="str">
        <f t="shared" si="1073"/>
        <v/>
      </c>
      <c r="BJ9174" t="str">
        <f t="shared" ca="1" si="1074"/>
        <v/>
      </c>
      <c r="BK9174">
        <f t="shared" si="1076"/>
        <v>1900</v>
      </c>
      <c r="BL9174">
        <f t="shared" si="1077"/>
        <v>1900</v>
      </c>
      <c r="BM9174" t="str">
        <f t="shared" si="1075"/>
        <v/>
      </c>
    </row>
    <row r="9175" spans="59:65">
      <c r="BG9175" t="str">
        <f t="shared" ca="1" si="1071"/>
        <v/>
      </c>
      <c r="BH9175" t="str">
        <f t="shared" si="1072"/>
        <v/>
      </c>
      <c r="BI9175" t="str">
        <f t="shared" si="1073"/>
        <v/>
      </c>
      <c r="BJ9175" t="str">
        <f t="shared" ca="1" si="1074"/>
        <v/>
      </c>
      <c r="BK9175">
        <f t="shared" si="1076"/>
        <v>1900</v>
      </c>
      <c r="BL9175">
        <f t="shared" si="1077"/>
        <v>1900</v>
      </c>
      <c r="BM9175" t="str">
        <f t="shared" si="1075"/>
        <v/>
      </c>
    </row>
    <row r="9176" spans="59:65">
      <c r="BG9176" t="str">
        <f t="shared" ca="1" si="1071"/>
        <v/>
      </c>
      <c r="BH9176" t="str">
        <f t="shared" si="1072"/>
        <v/>
      </c>
      <c r="BI9176" t="str">
        <f t="shared" si="1073"/>
        <v/>
      </c>
      <c r="BJ9176" t="str">
        <f t="shared" ca="1" si="1074"/>
        <v/>
      </c>
      <c r="BK9176">
        <f t="shared" si="1076"/>
        <v>1900</v>
      </c>
      <c r="BL9176">
        <f t="shared" si="1077"/>
        <v>1900</v>
      </c>
      <c r="BM9176" t="str">
        <f t="shared" si="1075"/>
        <v/>
      </c>
    </row>
    <row r="9177" spans="59:65">
      <c r="BG9177" t="str">
        <f t="shared" ca="1" si="1071"/>
        <v/>
      </c>
      <c r="BH9177" t="str">
        <f t="shared" si="1072"/>
        <v/>
      </c>
      <c r="BI9177" t="str">
        <f t="shared" si="1073"/>
        <v/>
      </c>
      <c r="BJ9177" t="str">
        <f t="shared" ca="1" si="1074"/>
        <v/>
      </c>
      <c r="BK9177">
        <f t="shared" si="1076"/>
        <v>1900</v>
      </c>
      <c r="BL9177">
        <f t="shared" si="1077"/>
        <v>1900</v>
      </c>
      <c r="BM9177" t="str">
        <f t="shared" si="1075"/>
        <v/>
      </c>
    </row>
    <row r="9178" spans="59:65">
      <c r="BG9178" t="str">
        <f t="shared" ca="1" si="1071"/>
        <v/>
      </c>
      <c r="BH9178" t="str">
        <f t="shared" si="1072"/>
        <v/>
      </c>
      <c r="BI9178" t="str">
        <f t="shared" si="1073"/>
        <v/>
      </c>
      <c r="BJ9178" t="str">
        <f t="shared" ca="1" si="1074"/>
        <v/>
      </c>
      <c r="BK9178">
        <f t="shared" si="1076"/>
        <v>1900</v>
      </c>
      <c r="BL9178">
        <f t="shared" si="1077"/>
        <v>1900</v>
      </c>
      <c r="BM9178" t="str">
        <f t="shared" si="1075"/>
        <v/>
      </c>
    </row>
    <row r="9179" spans="59:65">
      <c r="BG9179" t="str">
        <f t="shared" ca="1" si="1071"/>
        <v/>
      </c>
      <c r="BH9179" t="str">
        <f t="shared" si="1072"/>
        <v/>
      </c>
      <c r="BI9179" t="str">
        <f t="shared" si="1073"/>
        <v/>
      </c>
      <c r="BJ9179" t="str">
        <f t="shared" ca="1" si="1074"/>
        <v/>
      </c>
      <c r="BK9179">
        <f t="shared" si="1076"/>
        <v>1900</v>
      </c>
      <c r="BL9179">
        <f t="shared" si="1077"/>
        <v>1900</v>
      </c>
      <c r="BM9179" t="str">
        <f t="shared" si="1075"/>
        <v/>
      </c>
    </row>
    <row r="9180" spans="59:65">
      <c r="BG9180" t="str">
        <f t="shared" ca="1" si="1071"/>
        <v/>
      </c>
      <c r="BH9180" t="str">
        <f t="shared" si="1072"/>
        <v/>
      </c>
      <c r="BI9180" t="str">
        <f t="shared" si="1073"/>
        <v/>
      </c>
      <c r="BJ9180" t="str">
        <f t="shared" ca="1" si="1074"/>
        <v/>
      </c>
      <c r="BK9180">
        <f t="shared" si="1076"/>
        <v>1900</v>
      </c>
      <c r="BL9180">
        <f t="shared" si="1077"/>
        <v>1900</v>
      </c>
      <c r="BM9180" t="str">
        <f t="shared" si="1075"/>
        <v/>
      </c>
    </row>
    <row r="9181" spans="59:65">
      <c r="BG9181" t="str">
        <f t="shared" ca="1" si="1071"/>
        <v/>
      </c>
      <c r="BH9181" t="str">
        <f t="shared" si="1072"/>
        <v/>
      </c>
      <c r="BI9181" t="str">
        <f t="shared" si="1073"/>
        <v/>
      </c>
      <c r="BJ9181" t="str">
        <f t="shared" ca="1" si="1074"/>
        <v/>
      </c>
      <c r="BK9181">
        <f t="shared" si="1076"/>
        <v>1900</v>
      </c>
      <c r="BL9181">
        <f t="shared" si="1077"/>
        <v>1900</v>
      </c>
      <c r="BM9181" t="str">
        <f t="shared" si="1075"/>
        <v/>
      </c>
    </row>
    <row r="9182" spans="59:65">
      <c r="BG9182" t="str">
        <f t="shared" ca="1" si="1071"/>
        <v/>
      </c>
      <c r="BH9182" t="str">
        <f t="shared" si="1072"/>
        <v/>
      </c>
      <c r="BI9182" t="str">
        <f t="shared" si="1073"/>
        <v/>
      </c>
      <c r="BJ9182" t="str">
        <f t="shared" ca="1" si="1074"/>
        <v/>
      </c>
      <c r="BK9182">
        <f t="shared" si="1076"/>
        <v>1900</v>
      </c>
      <c r="BL9182">
        <f t="shared" si="1077"/>
        <v>1900</v>
      </c>
      <c r="BM9182" t="str">
        <f t="shared" si="1075"/>
        <v/>
      </c>
    </row>
    <row r="9183" spans="59:65">
      <c r="BG9183" t="str">
        <f t="shared" ca="1" si="1071"/>
        <v/>
      </c>
      <c r="BH9183" t="str">
        <f t="shared" si="1072"/>
        <v/>
      </c>
      <c r="BI9183" t="str">
        <f t="shared" si="1073"/>
        <v/>
      </c>
      <c r="BJ9183" t="str">
        <f t="shared" ca="1" si="1074"/>
        <v/>
      </c>
      <c r="BK9183">
        <f t="shared" si="1076"/>
        <v>1900</v>
      </c>
      <c r="BL9183">
        <f t="shared" si="1077"/>
        <v>1900</v>
      </c>
      <c r="BM9183" t="str">
        <f t="shared" si="1075"/>
        <v/>
      </c>
    </row>
    <row r="9184" spans="59:65">
      <c r="BG9184" t="str">
        <f t="shared" ca="1" si="1071"/>
        <v/>
      </c>
      <c r="BH9184" t="str">
        <f t="shared" si="1072"/>
        <v/>
      </c>
      <c r="BI9184" t="str">
        <f t="shared" si="1073"/>
        <v/>
      </c>
      <c r="BJ9184" t="str">
        <f t="shared" ca="1" si="1074"/>
        <v/>
      </c>
      <c r="BK9184">
        <f t="shared" si="1076"/>
        <v>1900</v>
      </c>
      <c r="BL9184">
        <f t="shared" si="1077"/>
        <v>1900</v>
      </c>
      <c r="BM9184" t="str">
        <f t="shared" si="1075"/>
        <v/>
      </c>
    </row>
    <row r="9185" spans="59:65">
      <c r="BG9185" t="str">
        <f t="shared" ca="1" si="1071"/>
        <v/>
      </c>
      <c r="BH9185" t="str">
        <f t="shared" si="1072"/>
        <v/>
      </c>
      <c r="BI9185" t="str">
        <f t="shared" si="1073"/>
        <v/>
      </c>
      <c r="BJ9185" t="str">
        <f t="shared" ca="1" si="1074"/>
        <v/>
      </c>
      <c r="BK9185">
        <f t="shared" si="1076"/>
        <v>1900</v>
      </c>
      <c r="BL9185">
        <f t="shared" si="1077"/>
        <v>1900</v>
      </c>
      <c r="BM9185" t="str">
        <f t="shared" si="1075"/>
        <v/>
      </c>
    </row>
    <row r="9186" spans="59:65">
      <c r="BG9186" t="str">
        <f t="shared" ca="1" si="1071"/>
        <v/>
      </c>
      <c r="BH9186" t="str">
        <f t="shared" si="1072"/>
        <v/>
      </c>
      <c r="BI9186" t="str">
        <f t="shared" si="1073"/>
        <v/>
      </c>
      <c r="BJ9186" t="str">
        <f t="shared" ca="1" si="1074"/>
        <v/>
      </c>
      <c r="BK9186">
        <f t="shared" si="1076"/>
        <v>1900</v>
      </c>
      <c r="BL9186">
        <f t="shared" si="1077"/>
        <v>1900</v>
      </c>
      <c r="BM9186" t="str">
        <f t="shared" si="1075"/>
        <v/>
      </c>
    </row>
    <row r="9187" spans="59:65">
      <c r="BG9187" t="str">
        <f t="shared" ca="1" si="1071"/>
        <v/>
      </c>
      <c r="BH9187" t="str">
        <f t="shared" si="1072"/>
        <v/>
      </c>
      <c r="BI9187" t="str">
        <f t="shared" si="1073"/>
        <v/>
      </c>
      <c r="BJ9187" t="str">
        <f t="shared" ca="1" si="1074"/>
        <v/>
      </c>
      <c r="BK9187">
        <f t="shared" si="1076"/>
        <v>1900</v>
      </c>
      <c r="BL9187">
        <f t="shared" si="1077"/>
        <v>1900</v>
      </c>
      <c r="BM9187" t="str">
        <f t="shared" si="1075"/>
        <v/>
      </c>
    </row>
    <row r="9188" spans="59:65">
      <c r="BG9188" t="str">
        <f t="shared" ca="1" si="1071"/>
        <v/>
      </c>
      <c r="BH9188" t="str">
        <f t="shared" si="1072"/>
        <v/>
      </c>
      <c r="BI9188" t="str">
        <f t="shared" si="1073"/>
        <v/>
      </c>
      <c r="BJ9188" t="str">
        <f t="shared" ca="1" si="1074"/>
        <v/>
      </c>
      <c r="BK9188">
        <f t="shared" si="1076"/>
        <v>1900</v>
      </c>
      <c r="BL9188">
        <f t="shared" si="1077"/>
        <v>1900</v>
      </c>
      <c r="BM9188" t="str">
        <f t="shared" si="1075"/>
        <v/>
      </c>
    </row>
    <row r="9189" spans="59:65">
      <c r="BG9189" t="str">
        <f t="shared" ca="1" si="1071"/>
        <v/>
      </c>
      <c r="BH9189" t="str">
        <f t="shared" si="1072"/>
        <v/>
      </c>
      <c r="BI9189" t="str">
        <f t="shared" si="1073"/>
        <v/>
      </c>
      <c r="BJ9189" t="str">
        <f t="shared" ca="1" si="1074"/>
        <v/>
      </c>
      <c r="BK9189">
        <f t="shared" si="1076"/>
        <v>1900</v>
      </c>
      <c r="BL9189">
        <f t="shared" si="1077"/>
        <v>1900</v>
      </c>
      <c r="BM9189" t="str">
        <f t="shared" si="1075"/>
        <v/>
      </c>
    </row>
    <row r="9190" spans="59:65">
      <c r="BG9190" t="str">
        <f t="shared" ca="1" si="1071"/>
        <v/>
      </c>
      <c r="BH9190" t="str">
        <f t="shared" si="1072"/>
        <v/>
      </c>
      <c r="BI9190" t="str">
        <f t="shared" si="1073"/>
        <v/>
      </c>
      <c r="BJ9190" t="str">
        <f t="shared" ca="1" si="1074"/>
        <v/>
      </c>
      <c r="BK9190">
        <f t="shared" si="1076"/>
        <v>1900</v>
      </c>
      <c r="BL9190">
        <f t="shared" si="1077"/>
        <v>1900</v>
      </c>
      <c r="BM9190" t="str">
        <f t="shared" si="1075"/>
        <v/>
      </c>
    </row>
    <row r="9191" spans="59:65">
      <c r="BG9191" t="str">
        <f t="shared" ca="1" si="1071"/>
        <v/>
      </c>
      <c r="BH9191" t="str">
        <f t="shared" si="1072"/>
        <v/>
      </c>
      <c r="BI9191" t="str">
        <f t="shared" si="1073"/>
        <v/>
      </c>
      <c r="BJ9191" t="str">
        <f t="shared" ca="1" si="1074"/>
        <v/>
      </c>
      <c r="BK9191">
        <f t="shared" si="1076"/>
        <v>1900</v>
      </c>
      <c r="BL9191">
        <f t="shared" si="1077"/>
        <v>1900</v>
      </c>
      <c r="BM9191" t="str">
        <f t="shared" si="1075"/>
        <v/>
      </c>
    </row>
    <row r="9192" spans="59:65">
      <c r="BG9192" t="str">
        <f t="shared" ca="1" si="1071"/>
        <v/>
      </c>
      <c r="BH9192" t="str">
        <f t="shared" si="1072"/>
        <v/>
      </c>
      <c r="BI9192" t="str">
        <f t="shared" si="1073"/>
        <v/>
      </c>
      <c r="BJ9192" t="str">
        <f t="shared" ca="1" si="1074"/>
        <v/>
      </c>
      <c r="BK9192">
        <f t="shared" si="1076"/>
        <v>1900</v>
      </c>
      <c r="BL9192">
        <f t="shared" si="1077"/>
        <v>1900</v>
      </c>
      <c r="BM9192" t="str">
        <f t="shared" si="1075"/>
        <v/>
      </c>
    </row>
    <row r="9193" spans="59:65">
      <c r="BG9193" t="str">
        <f t="shared" ca="1" si="1071"/>
        <v/>
      </c>
      <c r="BH9193" t="str">
        <f t="shared" si="1072"/>
        <v/>
      </c>
      <c r="BI9193" t="str">
        <f t="shared" si="1073"/>
        <v/>
      </c>
      <c r="BJ9193" t="str">
        <f t="shared" ca="1" si="1074"/>
        <v/>
      </c>
      <c r="BK9193">
        <f t="shared" si="1076"/>
        <v>1900</v>
      </c>
      <c r="BL9193">
        <f t="shared" si="1077"/>
        <v>1900</v>
      </c>
      <c r="BM9193" t="str">
        <f t="shared" si="1075"/>
        <v/>
      </c>
    </row>
    <row r="9194" spans="59:65">
      <c r="BG9194" t="str">
        <f t="shared" ca="1" si="1071"/>
        <v/>
      </c>
      <c r="BH9194" t="str">
        <f t="shared" si="1072"/>
        <v/>
      </c>
      <c r="BI9194" t="str">
        <f t="shared" si="1073"/>
        <v/>
      </c>
      <c r="BJ9194" t="str">
        <f t="shared" ca="1" si="1074"/>
        <v/>
      </c>
      <c r="BK9194">
        <f t="shared" si="1076"/>
        <v>1900</v>
      </c>
      <c r="BL9194">
        <f t="shared" si="1077"/>
        <v>1900</v>
      </c>
      <c r="BM9194" t="str">
        <f t="shared" si="1075"/>
        <v/>
      </c>
    </row>
    <row r="9195" spans="59:65">
      <c r="BG9195" t="str">
        <f t="shared" ca="1" si="1071"/>
        <v/>
      </c>
      <c r="BH9195" t="str">
        <f t="shared" si="1072"/>
        <v/>
      </c>
      <c r="BI9195" t="str">
        <f t="shared" si="1073"/>
        <v/>
      </c>
      <c r="BJ9195" t="str">
        <f t="shared" ca="1" si="1074"/>
        <v/>
      </c>
      <c r="BK9195">
        <f t="shared" si="1076"/>
        <v>1900</v>
      </c>
      <c r="BL9195">
        <f t="shared" si="1077"/>
        <v>1900</v>
      </c>
      <c r="BM9195" t="str">
        <f t="shared" si="1075"/>
        <v/>
      </c>
    </row>
    <row r="9196" spans="59:65">
      <c r="BG9196" t="str">
        <f t="shared" ca="1" si="1071"/>
        <v/>
      </c>
      <c r="BH9196" t="str">
        <f t="shared" si="1072"/>
        <v/>
      </c>
      <c r="BI9196" t="str">
        <f t="shared" si="1073"/>
        <v/>
      </c>
      <c r="BJ9196" t="str">
        <f t="shared" ca="1" si="1074"/>
        <v/>
      </c>
      <c r="BK9196">
        <f t="shared" si="1076"/>
        <v>1900</v>
      </c>
      <c r="BL9196">
        <f t="shared" si="1077"/>
        <v>1900</v>
      </c>
      <c r="BM9196" t="str">
        <f t="shared" si="1075"/>
        <v/>
      </c>
    </row>
    <row r="9197" spans="59:65">
      <c r="BG9197" t="str">
        <f t="shared" ca="1" si="1071"/>
        <v/>
      </c>
      <c r="BH9197" t="str">
        <f t="shared" si="1072"/>
        <v/>
      </c>
      <c r="BI9197" t="str">
        <f t="shared" si="1073"/>
        <v/>
      </c>
      <c r="BJ9197" t="str">
        <f t="shared" ca="1" si="1074"/>
        <v/>
      </c>
      <c r="BK9197">
        <f t="shared" si="1076"/>
        <v>1900</v>
      </c>
      <c r="BL9197">
        <f t="shared" si="1077"/>
        <v>1900</v>
      </c>
      <c r="BM9197" t="str">
        <f t="shared" si="1075"/>
        <v/>
      </c>
    </row>
    <row r="9198" spans="59:65">
      <c r="BG9198" t="str">
        <f t="shared" ca="1" si="1071"/>
        <v/>
      </c>
      <c r="BH9198" t="str">
        <f t="shared" si="1072"/>
        <v/>
      </c>
      <c r="BI9198" t="str">
        <f t="shared" si="1073"/>
        <v/>
      </c>
      <c r="BJ9198" t="str">
        <f t="shared" ca="1" si="1074"/>
        <v/>
      </c>
      <c r="BK9198">
        <f t="shared" si="1076"/>
        <v>1900</v>
      </c>
      <c r="BL9198">
        <f t="shared" si="1077"/>
        <v>1900</v>
      </c>
      <c r="BM9198" t="str">
        <f t="shared" si="1075"/>
        <v/>
      </c>
    </row>
    <row r="9199" spans="59:65">
      <c r="BG9199" t="str">
        <f t="shared" ca="1" si="1071"/>
        <v/>
      </c>
      <c r="BH9199" t="str">
        <f t="shared" si="1072"/>
        <v/>
      </c>
      <c r="BI9199" t="str">
        <f t="shared" si="1073"/>
        <v/>
      </c>
      <c r="BJ9199" t="str">
        <f t="shared" ca="1" si="1074"/>
        <v/>
      </c>
      <c r="BK9199">
        <f t="shared" si="1076"/>
        <v>1900</v>
      </c>
      <c r="BL9199">
        <f t="shared" si="1077"/>
        <v>1900</v>
      </c>
      <c r="BM9199" t="str">
        <f t="shared" si="1075"/>
        <v/>
      </c>
    </row>
    <row r="9200" spans="59:65">
      <c r="BG9200" t="str">
        <f t="shared" ca="1" si="1071"/>
        <v/>
      </c>
      <c r="BH9200" t="str">
        <f t="shared" si="1072"/>
        <v/>
      </c>
      <c r="BI9200" t="str">
        <f t="shared" si="1073"/>
        <v/>
      </c>
      <c r="BJ9200" t="str">
        <f t="shared" ca="1" si="1074"/>
        <v/>
      </c>
      <c r="BK9200">
        <f t="shared" si="1076"/>
        <v>1900</v>
      </c>
      <c r="BL9200">
        <f t="shared" si="1077"/>
        <v>1900</v>
      </c>
      <c r="BM9200" t="str">
        <f t="shared" si="1075"/>
        <v/>
      </c>
    </row>
    <row r="9201" spans="59:65">
      <c r="BG9201" t="str">
        <f t="shared" ca="1" si="1071"/>
        <v/>
      </c>
      <c r="BH9201" t="str">
        <f t="shared" si="1072"/>
        <v/>
      </c>
      <c r="BI9201" t="str">
        <f t="shared" si="1073"/>
        <v/>
      </c>
      <c r="BJ9201" t="str">
        <f t="shared" ca="1" si="1074"/>
        <v/>
      </c>
      <c r="BK9201">
        <f t="shared" si="1076"/>
        <v>1900</v>
      </c>
      <c r="BL9201">
        <f t="shared" si="1077"/>
        <v>1900</v>
      </c>
      <c r="BM9201" t="str">
        <f t="shared" si="1075"/>
        <v/>
      </c>
    </row>
    <row r="9202" spans="59:65">
      <c r="BG9202" t="str">
        <f t="shared" ca="1" si="1071"/>
        <v/>
      </c>
      <c r="BH9202" t="str">
        <f t="shared" si="1072"/>
        <v/>
      </c>
      <c r="BI9202" t="str">
        <f t="shared" si="1073"/>
        <v/>
      </c>
      <c r="BJ9202" t="str">
        <f t="shared" ca="1" si="1074"/>
        <v/>
      </c>
      <c r="BK9202">
        <f t="shared" si="1076"/>
        <v>1900</v>
      </c>
      <c r="BL9202">
        <f t="shared" si="1077"/>
        <v>1900</v>
      </c>
      <c r="BM9202" t="str">
        <f t="shared" si="1075"/>
        <v/>
      </c>
    </row>
    <row r="9203" spans="59:65">
      <c r="BG9203" t="str">
        <f t="shared" ca="1" si="1071"/>
        <v/>
      </c>
      <c r="BH9203" t="str">
        <f t="shared" si="1072"/>
        <v/>
      </c>
      <c r="BI9203" t="str">
        <f t="shared" si="1073"/>
        <v/>
      </c>
      <c r="BJ9203" t="str">
        <f t="shared" ca="1" si="1074"/>
        <v/>
      </c>
      <c r="BK9203">
        <f t="shared" si="1076"/>
        <v>1900</v>
      </c>
      <c r="BL9203">
        <f t="shared" si="1077"/>
        <v>1900</v>
      </c>
      <c r="BM9203" t="str">
        <f t="shared" si="1075"/>
        <v/>
      </c>
    </row>
    <row r="9204" spans="59:65">
      <c r="BG9204" t="str">
        <f t="shared" ca="1" si="1071"/>
        <v/>
      </c>
      <c r="BH9204" t="str">
        <f t="shared" si="1072"/>
        <v/>
      </c>
      <c r="BI9204" t="str">
        <f t="shared" si="1073"/>
        <v/>
      </c>
      <c r="BJ9204" t="str">
        <f t="shared" ca="1" si="1074"/>
        <v/>
      </c>
      <c r="BK9204">
        <f t="shared" si="1076"/>
        <v>1900</v>
      </c>
      <c r="BL9204">
        <f t="shared" si="1077"/>
        <v>1900</v>
      </c>
      <c r="BM9204" t="str">
        <f t="shared" si="1075"/>
        <v/>
      </c>
    </row>
    <row r="9205" spans="59:65">
      <c r="BG9205" t="str">
        <f t="shared" ca="1" si="1071"/>
        <v/>
      </c>
      <c r="BH9205" t="str">
        <f t="shared" si="1072"/>
        <v/>
      </c>
      <c r="BI9205" t="str">
        <f t="shared" si="1073"/>
        <v/>
      </c>
      <c r="BJ9205" t="str">
        <f t="shared" ca="1" si="1074"/>
        <v/>
      </c>
      <c r="BK9205">
        <f t="shared" si="1076"/>
        <v>1900</v>
      </c>
      <c r="BL9205">
        <f t="shared" si="1077"/>
        <v>1900</v>
      </c>
      <c r="BM9205" t="str">
        <f t="shared" si="1075"/>
        <v/>
      </c>
    </row>
    <row r="9206" spans="59:65">
      <c r="BG9206" t="str">
        <f t="shared" ca="1" si="1071"/>
        <v/>
      </c>
      <c r="BH9206" t="str">
        <f t="shared" si="1072"/>
        <v/>
      </c>
      <c r="BI9206" t="str">
        <f t="shared" si="1073"/>
        <v/>
      </c>
      <c r="BJ9206" t="str">
        <f t="shared" ca="1" si="1074"/>
        <v/>
      </c>
      <c r="BK9206">
        <f t="shared" si="1076"/>
        <v>1900</v>
      </c>
      <c r="BL9206">
        <f t="shared" si="1077"/>
        <v>1900</v>
      </c>
      <c r="BM9206" t="str">
        <f t="shared" si="1075"/>
        <v/>
      </c>
    </row>
    <row r="9207" spans="59:65">
      <c r="BG9207" t="str">
        <f t="shared" ca="1" si="1071"/>
        <v/>
      </c>
      <c r="BH9207" t="str">
        <f t="shared" si="1072"/>
        <v/>
      </c>
      <c r="BI9207" t="str">
        <f t="shared" si="1073"/>
        <v/>
      </c>
      <c r="BJ9207" t="str">
        <f t="shared" ca="1" si="1074"/>
        <v/>
      </c>
      <c r="BK9207">
        <f t="shared" si="1076"/>
        <v>1900</v>
      </c>
      <c r="BL9207">
        <f t="shared" si="1077"/>
        <v>1900</v>
      </c>
      <c r="BM9207" t="str">
        <f t="shared" si="1075"/>
        <v/>
      </c>
    </row>
    <row r="9208" spans="59:65">
      <c r="BG9208" t="str">
        <f t="shared" ca="1" si="1071"/>
        <v/>
      </c>
      <c r="BH9208" t="str">
        <f t="shared" si="1072"/>
        <v/>
      </c>
      <c r="BI9208" t="str">
        <f t="shared" si="1073"/>
        <v/>
      </c>
      <c r="BJ9208" t="str">
        <f t="shared" ca="1" si="1074"/>
        <v/>
      </c>
      <c r="BK9208">
        <f t="shared" si="1076"/>
        <v>1900</v>
      </c>
      <c r="BL9208">
        <f t="shared" si="1077"/>
        <v>1900</v>
      </c>
      <c r="BM9208" t="str">
        <f t="shared" si="1075"/>
        <v/>
      </c>
    </row>
    <row r="9209" spans="59:65">
      <c r="BG9209" t="str">
        <f t="shared" ref="BG9209:BG9272" ca="1" si="1078">IF(A9209="","",DATEDIF(J9209,TODAY(),"y"))</f>
        <v/>
      </c>
      <c r="BH9209" t="str">
        <f t="shared" ref="BH9209:BH9272" si="1079">IF(A9209="","",IF(BG9209&lt;61,"Moins de 61",IF(BG9209&lt;66,"61 à 65",IF(BG9209&lt;71,"66 à 70",IF(BG9209&lt;76,"71 à 75",IF(BG9209&lt;81,"76 à 80",IF(BG9209&lt;86,"81 à 85",IF(BG9209&lt;91,"86 à 90",IF(BG9209&lt;96,"91 à 95",IF(BG9209&lt;101,"96 à 100",IF(BG9209&gt;=101,"101 et plus","")))))))))))</f>
        <v/>
      </c>
      <c r="BI9209" t="str">
        <f t="shared" ref="BI9209:BI9272" si="1080">IF(B9209="","",IF(BG9209&lt;66,"Moins de 66",IF(BG9209&lt;71,"66 à 70",IF(BG9209&lt;76,"71 à 75",IF(BG9209&lt;81,"76 à 80",IF(BG9209&gt;=81,"plus de 80",""))))))</f>
        <v/>
      </c>
      <c r="BJ9209" t="str">
        <f t="shared" ref="BJ9209:BJ9272" ca="1" si="1081">IF(A9209="","",DATEDIF(L9209,TODAY(),"y"))</f>
        <v/>
      </c>
      <c r="BK9209">
        <f t="shared" si="1076"/>
        <v>1900</v>
      </c>
      <c r="BL9209">
        <f t="shared" si="1077"/>
        <v>1900</v>
      </c>
      <c r="BM9209" t="str">
        <f t="shared" si="1075"/>
        <v/>
      </c>
    </row>
    <row r="9210" spans="59:65">
      <c r="BG9210" t="str">
        <f t="shared" ca="1" si="1078"/>
        <v/>
      </c>
      <c r="BH9210" t="str">
        <f t="shared" si="1079"/>
        <v/>
      </c>
      <c r="BI9210" t="str">
        <f t="shared" si="1080"/>
        <v/>
      </c>
      <c r="BJ9210" t="str">
        <f t="shared" ca="1" si="1081"/>
        <v/>
      </c>
      <c r="BK9210">
        <f t="shared" si="1076"/>
        <v>1900</v>
      </c>
      <c r="BL9210">
        <f t="shared" si="1077"/>
        <v>1900</v>
      </c>
      <c r="BM9210" t="str">
        <f t="shared" si="1075"/>
        <v/>
      </c>
    </row>
    <row r="9211" spans="59:65">
      <c r="BG9211" t="str">
        <f t="shared" ca="1" si="1078"/>
        <v/>
      </c>
      <c r="BH9211" t="str">
        <f t="shared" si="1079"/>
        <v/>
      </c>
      <c r="BI9211" t="str">
        <f t="shared" si="1080"/>
        <v/>
      </c>
      <c r="BJ9211" t="str">
        <f t="shared" ca="1" si="1081"/>
        <v/>
      </c>
      <c r="BK9211">
        <f t="shared" si="1076"/>
        <v>1900</v>
      </c>
      <c r="BL9211">
        <f t="shared" si="1077"/>
        <v>1900</v>
      </c>
      <c r="BM9211" t="str">
        <f t="shared" si="1075"/>
        <v/>
      </c>
    </row>
    <row r="9212" spans="59:65">
      <c r="BG9212" t="str">
        <f t="shared" ca="1" si="1078"/>
        <v/>
      </c>
      <c r="BH9212" t="str">
        <f t="shared" si="1079"/>
        <v/>
      </c>
      <c r="BI9212" t="str">
        <f t="shared" si="1080"/>
        <v/>
      </c>
      <c r="BJ9212" t="str">
        <f t="shared" ca="1" si="1081"/>
        <v/>
      </c>
      <c r="BK9212">
        <f t="shared" si="1076"/>
        <v>1900</v>
      </c>
      <c r="BL9212">
        <f t="shared" si="1077"/>
        <v>1900</v>
      </c>
      <c r="BM9212" t="str">
        <f t="shared" si="1075"/>
        <v/>
      </c>
    </row>
    <row r="9213" spans="59:65">
      <c r="BG9213" t="str">
        <f t="shared" ca="1" si="1078"/>
        <v/>
      </c>
      <c r="BH9213" t="str">
        <f t="shared" si="1079"/>
        <v/>
      </c>
      <c r="BI9213" t="str">
        <f t="shared" si="1080"/>
        <v/>
      </c>
      <c r="BJ9213" t="str">
        <f t="shared" ca="1" si="1081"/>
        <v/>
      </c>
      <c r="BK9213">
        <f t="shared" si="1076"/>
        <v>1900</v>
      </c>
      <c r="BL9213">
        <f t="shared" si="1077"/>
        <v>1900</v>
      </c>
      <c r="BM9213" t="str">
        <f t="shared" si="1075"/>
        <v/>
      </c>
    </row>
    <row r="9214" spans="59:65">
      <c r="BG9214" t="str">
        <f t="shared" ca="1" si="1078"/>
        <v/>
      </c>
      <c r="BH9214" t="str">
        <f t="shared" si="1079"/>
        <v/>
      </c>
      <c r="BI9214" t="str">
        <f t="shared" si="1080"/>
        <v/>
      </c>
      <c r="BJ9214" t="str">
        <f t="shared" ca="1" si="1081"/>
        <v/>
      </c>
      <c r="BK9214">
        <f t="shared" si="1076"/>
        <v>1900</v>
      </c>
      <c r="BL9214">
        <f t="shared" si="1077"/>
        <v>1900</v>
      </c>
      <c r="BM9214" t="str">
        <f t="shared" si="1075"/>
        <v/>
      </c>
    </row>
    <row r="9215" spans="59:65">
      <c r="BG9215" t="str">
        <f t="shared" ca="1" si="1078"/>
        <v/>
      </c>
      <c r="BH9215" t="str">
        <f t="shared" si="1079"/>
        <v/>
      </c>
      <c r="BI9215" t="str">
        <f t="shared" si="1080"/>
        <v/>
      </c>
      <c r="BJ9215" t="str">
        <f t="shared" ca="1" si="1081"/>
        <v/>
      </c>
      <c r="BK9215">
        <f t="shared" si="1076"/>
        <v>1900</v>
      </c>
      <c r="BL9215">
        <f t="shared" si="1077"/>
        <v>1900</v>
      </c>
      <c r="BM9215" t="str">
        <f t="shared" si="1075"/>
        <v/>
      </c>
    </row>
    <row r="9216" spans="59:65">
      <c r="BG9216" t="str">
        <f t="shared" ca="1" si="1078"/>
        <v/>
      </c>
      <c r="BH9216" t="str">
        <f t="shared" si="1079"/>
        <v/>
      </c>
      <c r="BI9216" t="str">
        <f t="shared" si="1080"/>
        <v/>
      </c>
      <c r="BJ9216" t="str">
        <f t="shared" ca="1" si="1081"/>
        <v/>
      </c>
      <c r="BK9216">
        <f t="shared" si="1076"/>
        <v>1900</v>
      </c>
      <c r="BL9216">
        <f t="shared" si="1077"/>
        <v>1900</v>
      </c>
      <c r="BM9216" t="str">
        <f t="shared" si="1075"/>
        <v/>
      </c>
    </row>
    <row r="9217" spans="59:65">
      <c r="BG9217" t="str">
        <f t="shared" ca="1" si="1078"/>
        <v/>
      </c>
      <c r="BH9217" t="str">
        <f t="shared" si="1079"/>
        <v/>
      </c>
      <c r="BI9217" t="str">
        <f t="shared" si="1080"/>
        <v/>
      </c>
      <c r="BJ9217" t="str">
        <f t="shared" ca="1" si="1081"/>
        <v/>
      </c>
      <c r="BK9217">
        <f t="shared" si="1076"/>
        <v>1900</v>
      </c>
      <c r="BL9217">
        <f t="shared" si="1077"/>
        <v>1900</v>
      </c>
      <c r="BM9217" t="str">
        <f t="shared" si="1075"/>
        <v/>
      </c>
    </row>
    <row r="9218" spans="59:65">
      <c r="BG9218" t="str">
        <f t="shared" ca="1" si="1078"/>
        <v/>
      </c>
      <c r="BH9218" t="str">
        <f t="shared" si="1079"/>
        <v/>
      </c>
      <c r="BI9218" t="str">
        <f t="shared" si="1080"/>
        <v/>
      </c>
      <c r="BJ9218" t="str">
        <f t="shared" ca="1" si="1081"/>
        <v/>
      </c>
      <c r="BK9218">
        <f t="shared" si="1076"/>
        <v>1900</v>
      </c>
      <c r="BL9218">
        <f t="shared" si="1077"/>
        <v>1900</v>
      </c>
      <c r="BM9218" t="str">
        <f t="shared" ref="BM9218:BM9281" si="1082">IF(A9218="","",IF(O9218="Adhérent",BG9218,""))</f>
        <v/>
      </c>
    </row>
    <row r="9219" spans="59:65">
      <c r="BG9219" t="str">
        <f t="shared" ca="1" si="1078"/>
        <v/>
      </c>
      <c r="BH9219" t="str">
        <f t="shared" si="1079"/>
        <v/>
      </c>
      <c r="BI9219" t="str">
        <f t="shared" si="1080"/>
        <v/>
      </c>
      <c r="BJ9219" t="str">
        <f t="shared" ca="1" si="1081"/>
        <v/>
      </c>
      <c r="BK9219">
        <f t="shared" ref="BK9219:BK9282" si="1083">YEAR(L9219)</f>
        <v>1900</v>
      </c>
      <c r="BL9219">
        <f t="shared" ref="BL9219:BL9282" si="1084">YEAR(E9219)</f>
        <v>1900</v>
      </c>
      <c r="BM9219" t="str">
        <f t="shared" si="1082"/>
        <v/>
      </c>
    </row>
    <row r="9220" spans="59:65">
      <c r="BG9220" t="str">
        <f t="shared" ca="1" si="1078"/>
        <v/>
      </c>
      <c r="BH9220" t="str">
        <f t="shared" si="1079"/>
        <v/>
      </c>
      <c r="BI9220" t="str">
        <f t="shared" si="1080"/>
        <v/>
      </c>
      <c r="BJ9220" t="str">
        <f t="shared" ca="1" si="1081"/>
        <v/>
      </c>
      <c r="BK9220">
        <f t="shared" si="1083"/>
        <v>1900</v>
      </c>
      <c r="BL9220">
        <f t="shared" si="1084"/>
        <v>1900</v>
      </c>
      <c r="BM9220" t="str">
        <f t="shared" si="1082"/>
        <v/>
      </c>
    </row>
    <row r="9221" spans="59:65">
      <c r="BG9221" t="str">
        <f t="shared" ca="1" si="1078"/>
        <v/>
      </c>
      <c r="BH9221" t="str">
        <f t="shared" si="1079"/>
        <v/>
      </c>
      <c r="BI9221" t="str">
        <f t="shared" si="1080"/>
        <v/>
      </c>
      <c r="BJ9221" t="str">
        <f t="shared" ca="1" si="1081"/>
        <v/>
      </c>
      <c r="BK9221">
        <f t="shared" si="1083"/>
        <v>1900</v>
      </c>
      <c r="BL9221">
        <f t="shared" si="1084"/>
        <v>1900</v>
      </c>
      <c r="BM9221" t="str">
        <f t="shared" si="1082"/>
        <v/>
      </c>
    </row>
    <row r="9222" spans="59:65">
      <c r="BG9222" t="str">
        <f t="shared" ca="1" si="1078"/>
        <v/>
      </c>
      <c r="BH9222" t="str">
        <f t="shared" si="1079"/>
        <v/>
      </c>
      <c r="BI9222" t="str">
        <f t="shared" si="1080"/>
        <v/>
      </c>
      <c r="BJ9222" t="str">
        <f t="shared" ca="1" si="1081"/>
        <v/>
      </c>
      <c r="BK9222">
        <f t="shared" si="1083"/>
        <v>1900</v>
      </c>
      <c r="BL9222">
        <f t="shared" si="1084"/>
        <v>1900</v>
      </c>
      <c r="BM9222" t="str">
        <f t="shared" si="1082"/>
        <v/>
      </c>
    </row>
    <row r="9223" spans="59:65">
      <c r="BG9223" t="str">
        <f t="shared" ca="1" si="1078"/>
        <v/>
      </c>
      <c r="BH9223" t="str">
        <f t="shared" si="1079"/>
        <v/>
      </c>
      <c r="BI9223" t="str">
        <f t="shared" si="1080"/>
        <v/>
      </c>
      <c r="BJ9223" t="str">
        <f t="shared" ca="1" si="1081"/>
        <v/>
      </c>
      <c r="BK9223">
        <f t="shared" si="1083"/>
        <v>1900</v>
      </c>
      <c r="BL9223">
        <f t="shared" si="1084"/>
        <v>1900</v>
      </c>
      <c r="BM9223" t="str">
        <f t="shared" si="1082"/>
        <v/>
      </c>
    </row>
    <row r="9224" spans="59:65">
      <c r="BG9224" t="str">
        <f t="shared" ca="1" si="1078"/>
        <v/>
      </c>
      <c r="BH9224" t="str">
        <f t="shared" si="1079"/>
        <v/>
      </c>
      <c r="BI9224" t="str">
        <f t="shared" si="1080"/>
        <v/>
      </c>
      <c r="BJ9224" t="str">
        <f t="shared" ca="1" si="1081"/>
        <v/>
      </c>
      <c r="BK9224">
        <f t="shared" si="1083"/>
        <v>1900</v>
      </c>
      <c r="BL9224">
        <f t="shared" si="1084"/>
        <v>1900</v>
      </c>
      <c r="BM9224" t="str">
        <f t="shared" si="1082"/>
        <v/>
      </c>
    </row>
    <row r="9225" spans="59:65">
      <c r="BG9225" t="str">
        <f t="shared" ca="1" si="1078"/>
        <v/>
      </c>
      <c r="BH9225" t="str">
        <f t="shared" si="1079"/>
        <v/>
      </c>
      <c r="BI9225" t="str">
        <f t="shared" si="1080"/>
        <v/>
      </c>
      <c r="BJ9225" t="str">
        <f t="shared" ca="1" si="1081"/>
        <v/>
      </c>
      <c r="BK9225">
        <f t="shared" si="1083"/>
        <v>1900</v>
      </c>
      <c r="BL9225">
        <f t="shared" si="1084"/>
        <v>1900</v>
      </c>
      <c r="BM9225" t="str">
        <f t="shared" si="1082"/>
        <v/>
      </c>
    </row>
    <row r="9226" spans="59:65">
      <c r="BG9226" t="str">
        <f t="shared" ca="1" si="1078"/>
        <v/>
      </c>
      <c r="BH9226" t="str">
        <f t="shared" si="1079"/>
        <v/>
      </c>
      <c r="BI9226" t="str">
        <f t="shared" si="1080"/>
        <v/>
      </c>
      <c r="BJ9226" t="str">
        <f t="shared" ca="1" si="1081"/>
        <v/>
      </c>
      <c r="BK9226">
        <f t="shared" si="1083"/>
        <v>1900</v>
      </c>
      <c r="BL9226">
        <f t="shared" si="1084"/>
        <v>1900</v>
      </c>
      <c r="BM9226" t="str">
        <f t="shared" si="1082"/>
        <v/>
      </c>
    </row>
    <row r="9227" spans="59:65">
      <c r="BG9227" t="str">
        <f t="shared" ca="1" si="1078"/>
        <v/>
      </c>
      <c r="BH9227" t="str">
        <f t="shared" si="1079"/>
        <v/>
      </c>
      <c r="BI9227" t="str">
        <f t="shared" si="1080"/>
        <v/>
      </c>
      <c r="BJ9227" t="str">
        <f t="shared" ca="1" si="1081"/>
        <v/>
      </c>
      <c r="BK9227">
        <f t="shared" si="1083"/>
        <v>1900</v>
      </c>
      <c r="BL9227">
        <f t="shared" si="1084"/>
        <v>1900</v>
      </c>
      <c r="BM9227" t="str">
        <f t="shared" si="1082"/>
        <v/>
      </c>
    </row>
    <row r="9228" spans="59:65">
      <c r="BG9228" t="str">
        <f t="shared" ca="1" si="1078"/>
        <v/>
      </c>
      <c r="BH9228" t="str">
        <f t="shared" si="1079"/>
        <v/>
      </c>
      <c r="BI9228" t="str">
        <f t="shared" si="1080"/>
        <v/>
      </c>
      <c r="BJ9228" t="str">
        <f t="shared" ca="1" si="1081"/>
        <v/>
      </c>
      <c r="BK9228">
        <f t="shared" si="1083"/>
        <v>1900</v>
      </c>
      <c r="BL9228">
        <f t="shared" si="1084"/>
        <v>1900</v>
      </c>
      <c r="BM9228" t="str">
        <f t="shared" si="1082"/>
        <v/>
      </c>
    </row>
    <row r="9229" spans="59:65">
      <c r="BG9229" t="str">
        <f t="shared" ca="1" si="1078"/>
        <v/>
      </c>
      <c r="BH9229" t="str">
        <f t="shared" si="1079"/>
        <v/>
      </c>
      <c r="BI9229" t="str">
        <f t="shared" si="1080"/>
        <v/>
      </c>
      <c r="BJ9229" t="str">
        <f t="shared" ca="1" si="1081"/>
        <v/>
      </c>
      <c r="BK9229">
        <f t="shared" si="1083"/>
        <v>1900</v>
      </c>
      <c r="BL9229">
        <f t="shared" si="1084"/>
        <v>1900</v>
      </c>
      <c r="BM9229" t="str">
        <f t="shared" si="1082"/>
        <v/>
      </c>
    </row>
    <row r="9230" spans="59:65">
      <c r="BG9230" t="str">
        <f t="shared" ca="1" si="1078"/>
        <v/>
      </c>
      <c r="BH9230" t="str">
        <f t="shared" si="1079"/>
        <v/>
      </c>
      <c r="BI9230" t="str">
        <f t="shared" si="1080"/>
        <v/>
      </c>
      <c r="BJ9230" t="str">
        <f t="shared" ca="1" si="1081"/>
        <v/>
      </c>
      <c r="BK9230">
        <f t="shared" si="1083"/>
        <v>1900</v>
      </c>
      <c r="BL9230">
        <f t="shared" si="1084"/>
        <v>1900</v>
      </c>
      <c r="BM9230" t="str">
        <f t="shared" si="1082"/>
        <v/>
      </c>
    </row>
    <row r="9231" spans="59:65">
      <c r="BG9231" t="str">
        <f t="shared" ca="1" si="1078"/>
        <v/>
      </c>
      <c r="BH9231" t="str">
        <f t="shared" si="1079"/>
        <v/>
      </c>
      <c r="BI9231" t="str">
        <f t="shared" si="1080"/>
        <v/>
      </c>
      <c r="BJ9231" t="str">
        <f t="shared" ca="1" si="1081"/>
        <v/>
      </c>
      <c r="BK9231">
        <f t="shared" si="1083"/>
        <v>1900</v>
      </c>
      <c r="BL9231">
        <f t="shared" si="1084"/>
        <v>1900</v>
      </c>
      <c r="BM9231" t="str">
        <f t="shared" si="1082"/>
        <v/>
      </c>
    </row>
    <row r="9232" spans="59:65">
      <c r="BG9232" t="str">
        <f t="shared" ca="1" si="1078"/>
        <v/>
      </c>
      <c r="BH9232" t="str">
        <f t="shared" si="1079"/>
        <v/>
      </c>
      <c r="BI9232" t="str">
        <f t="shared" si="1080"/>
        <v/>
      </c>
      <c r="BJ9232" t="str">
        <f t="shared" ca="1" si="1081"/>
        <v/>
      </c>
      <c r="BK9232">
        <f t="shared" si="1083"/>
        <v>1900</v>
      </c>
      <c r="BL9232">
        <f t="shared" si="1084"/>
        <v>1900</v>
      </c>
      <c r="BM9232" t="str">
        <f t="shared" si="1082"/>
        <v/>
      </c>
    </row>
    <row r="9233" spans="59:65">
      <c r="BG9233" t="str">
        <f t="shared" ca="1" si="1078"/>
        <v/>
      </c>
      <c r="BH9233" t="str">
        <f t="shared" si="1079"/>
        <v/>
      </c>
      <c r="BI9233" t="str">
        <f t="shared" si="1080"/>
        <v/>
      </c>
      <c r="BJ9233" t="str">
        <f t="shared" ca="1" si="1081"/>
        <v/>
      </c>
      <c r="BK9233">
        <f t="shared" si="1083"/>
        <v>1900</v>
      </c>
      <c r="BL9233">
        <f t="shared" si="1084"/>
        <v>1900</v>
      </c>
      <c r="BM9233" t="str">
        <f t="shared" si="1082"/>
        <v/>
      </c>
    </row>
    <row r="9234" spans="59:65">
      <c r="BG9234" t="str">
        <f t="shared" ca="1" si="1078"/>
        <v/>
      </c>
      <c r="BH9234" t="str">
        <f t="shared" si="1079"/>
        <v/>
      </c>
      <c r="BI9234" t="str">
        <f t="shared" si="1080"/>
        <v/>
      </c>
      <c r="BJ9234" t="str">
        <f t="shared" ca="1" si="1081"/>
        <v/>
      </c>
      <c r="BK9234">
        <f t="shared" si="1083"/>
        <v>1900</v>
      </c>
      <c r="BL9234">
        <f t="shared" si="1084"/>
        <v>1900</v>
      </c>
      <c r="BM9234" t="str">
        <f t="shared" si="1082"/>
        <v/>
      </c>
    </row>
    <row r="9235" spans="59:65">
      <c r="BG9235" t="str">
        <f t="shared" ca="1" si="1078"/>
        <v/>
      </c>
      <c r="BH9235" t="str">
        <f t="shared" si="1079"/>
        <v/>
      </c>
      <c r="BI9235" t="str">
        <f t="shared" si="1080"/>
        <v/>
      </c>
      <c r="BJ9235" t="str">
        <f t="shared" ca="1" si="1081"/>
        <v/>
      </c>
      <c r="BK9235">
        <f t="shared" si="1083"/>
        <v>1900</v>
      </c>
      <c r="BL9235">
        <f t="shared" si="1084"/>
        <v>1900</v>
      </c>
      <c r="BM9235" t="str">
        <f t="shared" si="1082"/>
        <v/>
      </c>
    </row>
    <row r="9236" spans="59:65">
      <c r="BG9236" t="str">
        <f t="shared" ca="1" si="1078"/>
        <v/>
      </c>
      <c r="BH9236" t="str">
        <f t="shared" si="1079"/>
        <v/>
      </c>
      <c r="BI9236" t="str">
        <f t="shared" si="1080"/>
        <v/>
      </c>
      <c r="BJ9236" t="str">
        <f t="shared" ca="1" si="1081"/>
        <v/>
      </c>
      <c r="BK9236">
        <f t="shared" si="1083"/>
        <v>1900</v>
      </c>
      <c r="BL9236">
        <f t="shared" si="1084"/>
        <v>1900</v>
      </c>
      <c r="BM9236" t="str">
        <f t="shared" si="1082"/>
        <v/>
      </c>
    </row>
    <row r="9237" spans="59:65">
      <c r="BG9237" t="str">
        <f t="shared" ca="1" si="1078"/>
        <v/>
      </c>
      <c r="BH9237" t="str">
        <f t="shared" si="1079"/>
        <v/>
      </c>
      <c r="BI9237" t="str">
        <f t="shared" si="1080"/>
        <v/>
      </c>
      <c r="BJ9237" t="str">
        <f t="shared" ca="1" si="1081"/>
        <v/>
      </c>
      <c r="BK9237">
        <f t="shared" si="1083"/>
        <v>1900</v>
      </c>
      <c r="BL9237">
        <f t="shared" si="1084"/>
        <v>1900</v>
      </c>
      <c r="BM9237" t="str">
        <f t="shared" si="1082"/>
        <v/>
      </c>
    </row>
    <row r="9238" spans="59:65">
      <c r="BG9238" t="str">
        <f t="shared" ca="1" si="1078"/>
        <v/>
      </c>
      <c r="BH9238" t="str">
        <f t="shared" si="1079"/>
        <v/>
      </c>
      <c r="BI9238" t="str">
        <f t="shared" si="1080"/>
        <v/>
      </c>
      <c r="BJ9238" t="str">
        <f t="shared" ca="1" si="1081"/>
        <v/>
      </c>
      <c r="BK9238">
        <f t="shared" si="1083"/>
        <v>1900</v>
      </c>
      <c r="BL9238">
        <f t="shared" si="1084"/>
        <v>1900</v>
      </c>
      <c r="BM9238" t="str">
        <f t="shared" si="1082"/>
        <v/>
      </c>
    </row>
    <row r="9239" spans="59:65">
      <c r="BG9239" t="str">
        <f t="shared" ca="1" si="1078"/>
        <v/>
      </c>
      <c r="BH9239" t="str">
        <f t="shared" si="1079"/>
        <v/>
      </c>
      <c r="BI9239" t="str">
        <f t="shared" si="1080"/>
        <v/>
      </c>
      <c r="BJ9239" t="str">
        <f t="shared" ca="1" si="1081"/>
        <v/>
      </c>
      <c r="BK9239">
        <f t="shared" si="1083"/>
        <v>1900</v>
      </c>
      <c r="BL9239">
        <f t="shared" si="1084"/>
        <v>1900</v>
      </c>
      <c r="BM9239" t="str">
        <f t="shared" si="1082"/>
        <v/>
      </c>
    </row>
    <row r="9240" spans="59:65">
      <c r="BG9240" t="str">
        <f t="shared" ca="1" si="1078"/>
        <v/>
      </c>
      <c r="BH9240" t="str">
        <f t="shared" si="1079"/>
        <v/>
      </c>
      <c r="BI9240" t="str">
        <f t="shared" si="1080"/>
        <v/>
      </c>
      <c r="BJ9240" t="str">
        <f t="shared" ca="1" si="1081"/>
        <v/>
      </c>
      <c r="BK9240">
        <f t="shared" si="1083"/>
        <v>1900</v>
      </c>
      <c r="BL9240">
        <f t="shared" si="1084"/>
        <v>1900</v>
      </c>
      <c r="BM9240" t="str">
        <f t="shared" si="1082"/>
        <v/>
      </c>
    </row>
    <row r="9241" spans="59:65">
      <c r="BG9241" t="str">
        <f t="shared" ca="1" si="1078"/>
        <v/>
      </c>
      <c r="BH9241" t="str">
        <f t="shared" si="1079"/>
        <v/>
      </c>
      <c r="BI9241" t="str">
        <f t="shared" si="1080"/>
        <v/>
      </c>
      <c r="BJ9241" t="str">
        <f t="shared" ca="1" si="1081"/>
        <v/>
      </c>
      <c r="BK9241">
        <f t="shared" si="1083"/>
        <v>1900</v>
      </c>
      <c r="BL9241">
        <f t="shared" si="1084"/>
        <v>1900</v>
      </c>
      <c r="BM9241" t="str">
        <f t="shared" si="1082"/>
        <v/>
      </c>
    </row>
    <row r="9242" spans="59:65">
      <c r="BG9242" t="str">
        <f t="shared" ca="1" si="1078"/>
        <v/>
      </c>
      <c r="BH9242" t="str">
        <f t="shared" si="1079"/>
        <v/>
      </c>
      <c r="BI9242" t="str">
        <f t="shared" si="1080"/>
        <v/>
      </c>
      <c r="BJ9242" t="str">
        <f t="shared" ca="1" si="1081"/>
        <v/>
      </c>
      <c r="BK9242">
        <f t="shared" si="1083"/>
        <v>1900</v>
      </c>
      <c r="BL9242">
        <f t="shared" si="1084"/>
        <v>1900</v>
      </c>
      <c r="BM9242" t="str">
        <f t="shared" si="1082"/>
        <v/>
      </c>
    </row>
    <row r="9243" spans="59:65">
      <c r="BG9243" t="str">
        <f t="shared" ca="1" si="1078"/>
        <v/>
      </c>
      <c r="BH9243" t="str">
        <f t="shared" si="1079"/>
        <v/>
      </c>
      <c r="BI9243" t="str">
        <f t="shared" si="1080"/>
        <v/>
      </c>
      <c r="BJ9243" t="str">
        <f t="shared" ca="1" si="1081"/>
        <v/>
      </c>
      <c r="BK9243">
        <f t="shared" si="1083"/>
        <v>1900</v>
      </c>
      <c r="BL9243">
        <f t="shared" si="1084"/>
        <v>1900</v>
      </c>
      <c r="BM9243" t="str">
        <f t="shared" si="1082"/>
        <v/>
      </c>
    </row>
    <row r="9244" spans="59:65">
      <c r="BG9244" t="str">
        <f t="shared" ca="1" si="1078"/>
        <v/>
      </c>
      <c r="BH9244" t="str">
        <f t="shared" si="1079"/>
        <v/>
      </c>
      <c r="BI9244" t="str">
        <f t="shared" si="1080"/>
        <v/>
      </c>
      <c r="BJ9244" t="str">
        <f t="shared" ca="1" si="1081"/>
        <v/>
      </c>
      <c r="BK9244">
        <f t="shared" si="1083"/>
        <v>1900</v>
      </c>
      <c r="BL9244">
        <f t="shared" si="1084"/>
        <v>1900</v>
      </c>
      <c r="BM9244" t="str">
        <f t="shared" si="1082"/>
        <v/>
      </c>
    </row>
    <row r="9245" spans="59:65">
      <c r="BG9245" t="str">
        <f t="shared" ca="1" si="1078"/>
        <v/>
      </c>
      <c r="BH9245" t="str">
        <f t="shared" si="1079"/>
        <v/>
      </c>
      <c r="BI9245" t="str">
        <f t="shared" si="1080"/>
        <v/>
      </c>
      <c r="BJ9245" t="str">
        <f t="shared" ca="1" si="1081"/>
        <v/>
      </c>
      <c r="BK9245">
        <f t="shared" si="1083"/>
        <v>1900</v>
      </c>
      <c r="BL9245">
        <f t="shared" si="1084"/>
        <v>1900</v>
      </c>
      <c r="BM9245" t="str">
        <f t="shared" si="1082"/>
        <v/>
      </c>
    </row>
    <row r="9246" spans="59:65">
      <c r="BG9246" t="str">
        <f t="shared" ca="1" si="1078"/>
        <v/>
      </c>
      <c r="BH9246" t="str">
        <f t="shared" si="1079"/>
        <v/>
      </c>
      <c r="BI9246" t="str">
        <f t="shared" si="1080"/>
        <v/>
      </c>
      <c r="BJ9246" t="str">
        <f t="shared" ca="1" si="1081"/>
        <v/>
      </c>
      <c r="BK9246">
        <f t="shared" si="1083"/>
        <v>1900</v>
      </c>
      <c r="BL9246">
        <f t="shared" si="1084"/>
        <v>1900</v>
      </c>
      <c r="BM9246" t="str">
        <f t="shared" si="1082"/>
        <v/>
      </c>
    </row>
    <row r="9247" spans="59:65">
      <c r="BG9247" t="str">
        <f t="shared" ca="1" si="1078"/>
        <v/>
      </c>
      <c r="BH9247" t="str">
        <f t="shared" si="1079"/>
        <v/>
      </c>
      <c r="BI9247" t="str">
        <f t="shared" si="1080"/>
        <v/>
      </c>
      <c r="BJ9247" t="str">
        <f t="shared" ca="1" si="1081"/>
        <v/>
      </c>
      <c r="BK9247">
        <f t="shared" si="1083"/>
        <v>1900</v>
      </c>
      <c r="BL9247">
        <f t="shared" si="1084"/>
        <v>1900</v>
      </c>
      <c r="BM9247" t="str">
        <f t="shared" si="1082"/>
        <v/>
      </c>
    </row>
    <row r="9248" spans="59:65">
      <c r="BG9248" t="str">
        <f t="shared" ca="1" si="1078"/>
        <v/>
      </c>
      <c r="BH9248" t="str">
        <f t="shared" si="1079"/>
        <v/>
      </c>
      <c r="BI9248" t="str">
        <f t="shared" si="1080"/>
        <v/>
      </c>
      <c r="BJ9248" t="str">
        <f t="shared" ca="1" si="1081"/>
        <v/>
      </c>
      <c r="BK9248">
        <f t="shared" si="1083"/>
        <v>1900</v>
      </c>
      <c r="BL9248">
        <f t="shared" si="1084"/>
        <v>1900</v>
      </c>
      <c r="BM9248" t="str">
        <f t="shared" si="1082"/>
        <v/>
      </c>
    </row>
    <row r="9249" spans="59:65">
      <c r="BG9249" t="str">
        <f t="shared" ca="1" si="1078"/>
        <v/>
      </c>
      <c r="BH9249" t="str">
        <f t="shared" si="1079"/>
        <v/>
      </c>
      <c r="BI9249" t="str">
        <f t="shared" si="1080"/>
        <v/>
      </c>
      <c r="BJ9249" t="str">
        <f t="shared" ca="1" si="1081"/>
        <v/>
      </c>
      <c r="BK9249">
        <f t="shared" si="1083"/>
        <v>1900</v>
      </c>
      <c r="BL9249">
        <f t="shared" si="1084"/>
        <v>1900</v>
      </c>
      <c r="BM9249" t="str">
        <f t="shared" si="1082"/>
        <v/>
      </c>
    </row>
    <row r="9250" spans="59:65">
      <c r="BG9250" t="str">
        <f t="shared" ca="1" si="1078"/>
        <v/>
      </c>
      <c r="BH9250" t="str">
        <f t="shared" si="1079"/>
        <v/>
      </c>
      <c r="BI9250" t="str">
        <f t="shared" si="1080"/>
        <v/>
      </c>
      <c r="BJ9250" t="str">
        <f t="shared" ca="1" si="1081"/>
        <v/>
      </c>
      <c r="BK9250">
        <f t="shared" si="1083"/>
        <v>1900</v>
      </c>
      <c r="BL9250">
        <f t="shared" si="1084"/>
        <v>1900</v>
      </c>
      <c r="BM9250" t="str">
        <f t="shared" si="1082"/>
        <v/>
      </c>
    </row>
    <row r="9251" spans="59:65">
      <c r="BG9251" t="str">
        <f t="shared" ca="1" si="1078"/>
        <v/>
      </c>
      <c r="BH9251" t="str">
        <f t="shared" si="1079"/>
        <v/>
      </c>
      <c r="BI9251" t="str">
        <f t="shared" si="1080"/>
        <v/>
      </c>
      <c r="BJ9251" t="str">
        <f t="shared" ca="1" si="1081"/>
        <v/>
      </c>
      <c r="BK9251">
        <f t="shared" si="1083"/>
        <v>1900</v>
      </c>
      <c r="BL9251">
        <f t="shared" si="1084"/>
        <v>1900</v>
      </c>
      <c r="BM9251" t="str">
        <f t="shared" si="1082"/>
        <v/>
      </c>
    </row>
    <row r="9252" spans="59:65">
      <c r="BG9252" t="str">
        <f t="shared" ca="1" si="1078"/>
        <v/>
      </c>
      <c r="BH9252" t="str">
        <f t="shared" si="1079"/>
        <v/>
      </c>
      <c r="BI9252" t="str">
        <f t="shared" si="1080"/>
        <v/>
      </c>
      <c r="BJ9252" t="str">
        <f t="shared" ca="1" si="1081"/>
        <v/>
      </c>
      <c r="BK9252">
        <f t="shared" si="1083"/>
        <v>1900</v>
      </c>
      <c r="BL9252">
        <f t="shared" si="1084"/>
        <v>1900</v>
      </c>
      <c r="BM9252" t="str">
        <f t="shared" si="1082"/>
        <v/>
      </c>
    </row>
    <row r="9253" spans="59:65">
      <c r="BG9253" t="str">
        <f t="shared" ca="1" si="1078"/>
        <v/>
      </c>
      <c r="BH9253" t="str">
        <f t="shared" si="1079"/>
        <v/>
      </c>
      <c r="BI9253" t="str">
        <f t="shared" si="1080"/>
        <v/>
      </c>
      <c r="BJ9253" t="str">
        <f t="shared" ca="1" si="1081"/>
        <v/>
      </c>
      <c r="BK9253">
        <f t="shared" si="1083"/>
        <v>1900</v>
      </c>
      <c r="BL9253">
        <f t="shared" si="1084"/>
        <v>1900</v>
      </c>
      <c r="BM9253" t="str">
        <f t="shared" si="1082"/>
        <v/>
      </c>
    </row>
    <row r="9254" spans="59:65">
      <c r="BG9254" t="str">
        <f t="shared" ca="1" si="1078"/>
        <v/>
      </c>
      <c r="BH9254" t="str">
        <f t="shared" si="1079"/>
        <v/>
      </c>
      <c r="BI9254" t="str">
        <f t="shared" si="1080"/>
        <v/>
      </c>
      <c r="BJ9254" t="str">
        <f t="shared" ca="1" si="1081"/>
        <v/>
      </c>
      <c r="BK9254">
        <f t="shared" si="1083"/>
        <v>1900</v>
      </c>
      <c r="BL9254">
        <f t="shared" si="1084"/>
        <v>1900</v>
      </c>
      <c r="BM9254" t="str">
        <f t="shared" si="1082"/>
        <v/>
      </c>
    </row>
    <row r="9255" spans="59:65">
      <c r="BG9255" t="str">
        <f t="shared" ca="1" si="1078"/>
        <v/>
      </c>
      <c r="BH9255" t="str">
        <f t="shared" si="1079"/>
        <v/>
      </c>
      <c r="BI9255" t="str">
        <f t="shared" si="1080"/>
        <v/>
      </c>
      <c r="BJ9255" t="str">
        <f t="shared" ca="1" si="1081"/>
        <v/>
      </c>
      <c r="BK9255">
        <f t="shared" si="1083"/>
        <v>1900</v>
      </c>
      <c r="BL9255">
        <f t="shared" si="1084"/>
        <v>1900</v>
      </c>
      <c r="BM9255" t="str">
        <f t="shared" si="1082"/>
        <v/>
      </c>
    </row>
    <row r="9256" spans="59:65">
      <c r="BG9256" t="str">
        <f t="shared" ca="1" si="1078"/>
        <v/>
      </c>
      <c r="BH9256" t="str">
        <f t="shared" si="1079"/>
        <v/>
      </c>
      <c r="BI9256" t="str">
        <f t="shared" si="1080"/>
        <v/>
      </c>
      <c r="BJ9256" t="str">
        <f t="shared" ca="1" si="1081"/>
        <v/>
      </c>
      <c r="BK9256">
        <f t="shared" si="1083"/>
        <v>1900</v>
      </c>
      <c r="BL9256">
        <f t="shared" si="1084"/>
        <v>1900</v>
      </c>
      <c r="BM9256" t="str">
        <f t="shared" si="1082"/>
        <v/>
      </c>
    </row>
    <row r="9257" spans="59:65">
      <c r="BG9257" t="str">
        <f t="shared" ca="1" si="1078"/>
        <v/>
      </c>
      <c r="BH9257" t="str">
        <f t="shared" si="1079"/>
        <v/>
      </c>
      <c r="BI9257" t="str">
        <f t="shared" si="1080"/>
        <v/>
      </c>
      <c r="BJ9257" t="str">
        <f t="shared" ca="1" si="1081"/>
        <v/>
      </c>
      <c r="BK9257">
        <f t="shared" si="1083"/>
        <v>1900</v>
      </c>
      <c r="BL9257">
        <f t="shared" si="1084"/>
        <v>1900</v>
      </c>
      <c r="BM9257" t="str">
        <f t="shared" si="1082"/>
        <v/>
      </c>
    </row>
    <row r="9258" spans="59:65">
      <c r="BG9258" t="str">
        <f t="shared" ca="1" si="1078"/>
        <v/>
      </c>
      <c r="BH9258" t="str">
        <f t="shared" si="1079"/>
        <v/>
      </c>
      <c r="BI9258" t="str">
        <f t="shared" si="1080"/>
        <v/>
      </c>
      <c r="BJ9258" t="str">
        <f t="shared" ca="1" si="1081"/>
        <v/>
      </c>
      <c r="BK9258">
        <f t="shared" si="1083"/>
        <v>1900</v>
      </c>
      <c r="BL9258">
        <f t="shared" si="1084"/>
        <v>1900</v>
      </c>
      <c r="BM9258" t="str">
        <f t="shared" si="1082"/>
        <v/>
      </c>
    </row>
    <row r="9259" spans="59:65">
      <c r="BG9259" t="str">
        <f t="shared" ca="1" si="1078"/>
        <v/>
      </c>
      <c r="BH9259" t="str">
        <f t="shared" si="1079"/>
        <v/>
      </c>
      <c r="BI9259" t="str">
        <f t="shared" si="1080"/>
        <v/>
      </c>
      <c r="BJ9259" t="str">
        <f t="shared" ca="1" si="1081"/>
        <v/>
      </c>
      <c r="BK9259">
        <f t="shared" si="1083"/>
        <v>1900</v>
      </c>
      <c r="BL9259">
        <f t="shared" si="1084"/>
        <v>1900</v>
      </c>
      <c r="BM9259" t="str">
        <f t="shared" si="1082"/>
        <v/>
      </c>
    </row>
    <row r="9260" spans="59:65">
      <c r="BG9260" t="str">
        <f t="shared" ca="1" si="1078"/>
        <v/>
      </c>
      <c r="BH9260" t="str">
        <f t="shared" si="1079"/>
        <v/>
      </c>
      <c r="BI9260" t="str">
        <f t="shared" si="1080"/>
        <v/>
      </c>
      <c r="BJ9260" t="str">
        <f t="shared" ca="1" si="1081"/>
        <v/>
      </c>
      <c r="BK9260">
        <f t="shared" si="1083"/>
        <v>1900</v>
      </c>
      <c r="BL9260">
        <f t="shared" si="1084"/>
        <v>1900</v>
      </c>
      <c r="BM9260" t="str">
        <f t="shared" si="1082"/>
        <v/>
      </c>
    </row>
    <row r="9261" spans="59:65">
      <c r="BG9261" t="str">
        <f t="shared" ca="1" si="1078"/>
        <v/>
      </c>
      <c r="BH9261" t="str">
        <f t="shared" si="1079"/>
        <v/>
      </c>
      <c r="BI9261" t="str">
        <f t="shared" si="1080"/>
        <v/>
      </c>
      <c r="BJ9261" t="str">
        <f t="shared" ca="1" si="1081"/>
        <v/>
      </c>
      <c r="BK9261">
        <f t="shared" si="1083"/>
        <v>1900</v>
      </c>
      <c r="BL9261">
        <f t="shared" si="1084"/>
        <v>1900</v>
      </c>
      <c r="BM9261" t="str">
        <f t="shared" si="1082"/>
        <v/>
      </c>
    </row>
    <row r="9262" spans="59:65">
      <c r="BG9262" t="str">
        <f t="shared" ca="1" si="1078"/>
        <v/>
      </c>
      <c r="BH9262" t="str">
        <f t="shared" si="1079"/>
        <v/>
      </c>
      <c r="BI9262" t="str">
        <f t="shared" si="1080"/>
        <v/>
      </c>
      <c r="BJ9262" t="str">
        <f t="shared" ca="1" si="1081"/>
        <v/>
      </c>
      <c r="BK9262">
        <f t="shared" si="1083"/>
        <v>1900</v>
      </c>
      <c r="BL9262">
        <f t="shared" si="1084"/>
        <v>1900</v>
      </c>
      <c r="BM9262" t="str">
        <f t="shared" si="1082"/>
        <v/>
      </c>
    </row>
    <row r="9263" spans="59:65">
      <c r="BG9263" t="str">
        <f t="shared" ca="1" si="1078"/>
        <v/>
      </c>
      <c r="BH9263" t="str">
        <f t="shared" si="1079"/>
        <v/>
      </c>
      <c r="BI9263" t="str">
        <f t="shared" si="1080"/>
        <v/>
      </c>
      <c r="BJ9263" t="str">
        <f t="shared" ca="1" si="1081"/>
        <v/>
      </c>
      <c r="BK9263">
        <f t="shared" si="1083"/>
        <v>1900</v>
      </c>
      <c r="BL9263">
        <f t="shared" si="1084"/>
        <v>1900</v>
      </c>
      <c r="BM9263" t="str">
        <f t="shared" si="1082"/>
        <v/>
      </c>
    </row>
    <row r="9264" spans="59:65">
      <c r="BG9264" t="str">
        <f t="shared" ca="1" si="1078"/>
        <v/>
      </c>
      <c r="BH9264" t="str">
        <f t="shared" si="1079"/>
        <v/>
      </c>
      <c r="BI9264" t="str">
        <f t="shared" si="1080"/>
        <v/>
      </c>
      <c r="BJ9264" t="str">
        <f t="shared" ca="1" si="1081"/>
        <v/>
      </c>
      <c r="BK9264">
        <f t="shared" si="1083"/>
        <v>1900</v>
      </c>
      <c r="BL9264">
        <f t="shared" si="1084"/>
        <v>1900</v>
      </c>
      <c r="BM9264" t="str">
        <f t="shared" si="1082"/>
        <v/>
      </c>
    </row>
    <row r="9265" spans="59:65">
      <c r="BG9265" t="str">
        <f t="shared" ca="1" si="1078"/>
        <v/>
      </c>
      <c r="BH9265" t="str">
        <f t="shared" si="1079"/>
        <v/>
      </c>
      <c r="BI9265" t="str">
        <f t="shared" si="1080"/>
        <v/>
      </c>
      <c r="BJ9265" t="str">
        <f t="shared" ca="1" si="1081"/>
        <v/>
      </c>
      <c r="BK9265">
        <f t="shared" si="1083"/>
        <v>1900</v>
      </c>
      <c r="BL9265">
        <f t="shared" si="1084"/>
        <v>1900</v>
      </c>
      <c r="BM9265" t="str">
        <f t="shared" si="1082"/>
        <v/>
      </c>
    </row>
    <row r="9266" spans="59:65">
      <c r="BG9266" t="str">
        <f t="shared" ca="1" si="1078"/>
        <v/>
      </c>
      <c r="BH9266" t="str">
        <f t="shared" si="1079"/>
        <v/>
      </c>
      <c r="BI9266" t="str">
        <f t="shared" si="1080"/>
        <v/>
      </c>
      <c r="BJ9266" t="str">
        <f t="shared" ca="1" si="1081"/>
        <v/>
      </c>
      <c r="BK9266">
        <f t="shared" si="1083"/>
        <v>1900</v>
      </c>
      <c r="BL9266">
        <f t="shared" si="1084"/>
        <v>1900</v>
      </c>
      <c r="BM9266" t="str">
        <f t="shared" si="1082"/>
        <v/>
      </c>
    </row>
    <row r="9267" spans="59:65">
      <c r="BG9267" t="str">
        <f t="shared" ca="1" si="1078"/>
        <v/>
      </c>
      <c r="BH9267" t="str">
        <f t="shared" si="1079"/>
        <v/>
      </c>
      <c r="BI9267" t="str">
        <f t="shared" si="1080"/>
        <v/>
      </c>
      <c r="BJ9267" t="str">
        <f t="shared" ca="1" si="1081"/>
        <v/>
      </c>
      <c r="BK9267">
        <f t="shared" si="1083"/>
        <v>1900</v>
      </c>
      <c r="BL9267">
        <f t="shared" si="1084"/>
        <v>1900</v>
      </c>
      <c r="BM9267" t="str">
        <f t="shared" si="1082"/>
        <v/>
      </c>
    </row>
    <row r="9268" spans="59:65">
      <c r="BG9268" t="str">
        <f t="shared" ca="1" si="1078"/>
        <v/>
      </c>
      <c r="BH9268" t="str">
        <f t="shared" si="1079"/>
        <v/>
      </c>
      <c r="BI9268" t="str">
        <f t="shared" si="1080"/>
        <v/>
      </c>
      <c r="BJ9268" t="str">
        <f t="shared" ca="1" si="1081"/>
        <v/>
      </c>
      <c r="BK9268">
        <f t="shared" si="1083"/>
        <v>1900</v>
      </c>
      <c r="BL9268">
        <f t="shared" si="1084"/>
        <v>1900</v>
      </c>
      <c r="BM9268" t="str">
        <f t="shared" si="1082"/>
        <v/>
      </c>
    </row>
    <row r="9269" spans="59:65">
      <c r="BG9269" t="str">
        <f t="shared" ca="1" si="1078"/>
        <v/>
      </c>
      <c r="BH9269" t="str">
        <f t="shared" si="1079"/>
        <v/>
      </c>
      <c r="BI9269" t="str">
        <f t="shared" si="1080"/>
        <v/>
      </c>
      <c r="BJ9269" t="str">
        <f t="shared" ca="1" si="1081"/>
        <v/>
      </c>
      <c r="BK9269">
        <f t="shared" si="1083"/>
        <v>1900</v>
      </c>
      <c r="BL9269">
        <f t="shared" si="1084"/>
        <v>1900</v>
      </c>
      <c r="BM9269" t="str">
        <f t="shared" si="1082"/>
        <v/>
      </c>
    </row>
    <row r="9270" spans="59:65">
      <c r="BG9270" t="str">
        <f t="shared" ca="1" si="1078"/>
        <v/>
      </c>
      <c r="BH9270" t="str">
        <f t="shared" si="1079"/>
        <v/>
      </c>
      <c r="BI9270" t="str">
        <f t="shared" si="1080"/>
        <v/>
      </c>
      <c r="BJ9270" t="str">
        <f t="shared" ca="1" si="1081"/>
        <v/>
      </c>
      <c r="BK9270">
        <f t="shared" si="1083"/>
        <v>1900</v>
      </c>
      <c r="BL9270">
        <f t="shared" si="1084"/>
        <v>1900</v>
      </c>
      <c r="BM9270" t="str">
        <f t="shared" si="1082"/>
        <v/>
      </c>
    </row>
    <row r="9271" spans="59:65">
      <c r="BG9271" t="str">
        <f t="shared" ca="1" si="1078"/>
        <v/>
      </c>
      <c r="BH9271" t="str">
        <f t="shared" si="1079"/>
        <v/>
      </c>
      <c r="BI9271" t="str">
        <f t="shared" si="1080"/>
        <v/>
      </c>
      <c r="BJ9271" t="str">
        <f t="shared" ca="1" si="1081"/>
        <v/>
      </c>
      <c r="BK9271">
        <f t="shared" si="1083"/>
        <v>1900</v>
      </c>
      <c r="BL9271">
        <f t="shared" si="1084"/>
        <v>1900</v>
      </c>
      <c r="BM9271" t="str">
        <f t="shared" si="1082"/>
        <v/>
      </c>
    </row>
    <row r="9272" spans="59:65">
      <c r="BG9272" t="str">
        <f t="shared" ca="1" si="1078"/>
        <v/>
      </c>
      <c r="BH9272" t="str">
        <f t="shared" si="1079"/>
        <v/>
      </c>
      <c r="BI9272" t="str">
        <f t="shared" si="1080"/>
        <v/>
      </c>
      <c r="BJ9272" t="str">
        <f t="shared" ca="1" si="1081"/>
        <v/>
      </c>
      <c r="BK9272">
        <f t="shared" si="1083"/>
        <v>1900</v>
      </c>
      <c r="BL9272">
        <f t="shared" si="1084"/>
        <v>1900</v>
      </c>
      <c r="BM9272" t="str">
        <f t="shared" si="1082"/>
        <v/>
      </c>
    </row>
    <row r="9273" spans="59:65">
      <c r="BG9273" t="str">
        <f t="shared" ref="BG9273:BG9336" ca="1" si="1085">IF(A9273="","",DATEDIF(J9273,TODAY(),"y"))</f>
        <v/>
      </c>
      <c r="BH9273" t="str">
        <f t="shared" ref="BH9273:BH9336" si="1086">IF(A9273="","",IF(BG9273&lt;61,"Moins de 61",IF(BG9273&lt;66,"61 à 65",IF(BG9273&lt;71,"66 à 70",IF(BG9273&lt;76,"71 à 75",IF(BG9273&lt;81,"76 à 80",IF(BG9273&lt;86,"81 à 85",IF(BG9273&lt;91,"86 à 90",IF(BG9273&lt;96,"91 à 95",IF(BG9273&lt;101,"96 à 100",IF(BG9273&gt;=101,"101 et plus","")))))))))))</f>
        <v/>
      </c>
      <c r="BI9273" t="str">
        <f t="shared" ref="BI9273:BI9336" si="1087">IF(B9273="","",IF(BG9273&lt;66,"Moins de 66",IF(BG9273&lt;71,"66 à 70",IF(BG9273&lt;76,"71 à 75",IF(BG9273&lt;81,"76 à 80",IF(BG9273&gt;=81,"plus de 80",""))))))</f>
        <v/>
      </c>
      <c r="BJ9273" t="str">
        <f t="shared" ref="BJ9273:BJ9336" ca="1" si="1088">IF(A9273="","",DATEDIF(L9273,TODAY(),"y"))</f>
        <v/>
      </c>
      <c r="BK9273">
        <f t="shared" si="1083"/>
        <v>1900</v>
      </c>
      <c r="BL9273">
        <f t="shared" si="1084"/>
        <v>1900</v>
      </c>
      <c r="BM9273" t="str">
        <f t="shared" si="1082"/>
        <v/>
      </c>
    </row>
    <row r="9274" spans="59:65">
      <c r="BG9274" t="str">
        <f t="shared" ca="1" si="1085"/>
        <v/>
      </c>
      <c r="BH9274" t="str">
        <f t="shared" si="1086"/>
        <v/>
      </c>
      <c r="BI9274" t="str">
        <f t="shared" si="1087"/>
        <v/>
      </c>
      <c r="BJ9274" t="str">
        <f t="shared" ca="1" si="1088"/>
        <v/>
      </c>
      <c r="BK9274">
        <f t="shared" si="1083"/>
        <v>1900</v>
      </c>
      <c r="BL9274">
        <f t="shared" si="1084"/>
        <v>1900</v>
      </c>
      <c r="BM9274" t="str">
        <f t="shared" si="1082"/>
        <v/>
      </c>
    </row>
    <row r="9275" spans="59:65">
      <c r="BG9275" t="str">
        <f t="shared" ca="1" si="1085"/>
        <v/>
      </c>
      <c r="BH9275" t="str">
        <f t="shared" si="1086"/>
        <v/>
      </c>
      <c r="BI9275" t="str">
        <f t="shared" si="1087"/>
        <v/>
      </c>
      <c r="BJ9275" t="str">
        <f t="shared" ca="1" si="1088"/>
        <v/>
      </c>
      <c r="BK9275">
        <f t="shared" si="1083"/>
        <v>1900</v>
      </c>
      <c r="BL9275">
        <f t="shared" si="1084"/>
        <v>1900</v>
      </c>
      <c r="BM9275" t="str">
        <f t="shared" si="1082"/>
        <v/>
      </c>
    </row>
    <row r="9276" spans="59:65">
      <c r="BG9276" t="str">
        <f t="shared" ca="1" si="1085"/>
        <v/>
      </c>
      <c r="BH9276" t="str">
        <f t="shared" si="1086"/>
        <v/>
      </c>
      <c r="BI9276" t="str">
        <f t="shared" si="1087"/>
        <v/>
      </c>
      <c r="BJ9276" t="str">
        <f t="shared" ca="1" si="1088"/>
        <v/>
      </c>
      <c r="BK9276">
        <f t="shared" si="1083"/>
        <v>1900</v>
      </c>
      <c r="BL9276">
        <f t="shared" si="1084"/>
        <v>1900</v>
      </c>
      <c r="BM9276" t="str">
        <f t="shared" si="1082"/>
        <v/>
      </c>
    </row>
    <row r="9277" spans="59:65">
      <c r="BG9277" t="str">
        <f t="shared" ca="1" si="1085"/>
        <v/>
      </c>
      <c r="BH9277" t="str">
        <f t="shared" si="1086"/>
        <v/>
      </c>
      <c r="BI9277" t="str">
        <f t="shared" si="1087"/>
        <v/>
      </c>
      <c r="BJ9277" t="str">
        <f t="shared" ca="1" si="1088"/>
        <v/>
      </c>
      <c r="BK9277">
        <f t="shared" si="1083"/>
        <v>1900</v>
      </c>
      <c r="BL9277">
        <f t="shared" si="1084"/>
        <v>1900</v>
      </c>
      <c r="BM9277" t="str">
        <f t="shared" si="1082"/>
        <v/>
      </c>
    </row>
    <row r="9278" spans="59:65">
      <c r="BG9278" t="str">
        <f t="shared" ca="1" si="1085"/>
        <v/>
      </c>
      <c r="BH9278" t="str">
        <f t="shared" si="1086"/>
        <v/>
      </c>
      <c r="BI9278" t="str">
        <f t="shared" si="1087"/>
        <v/>
      </c>
      <c r="BJ9278" t="str">
        <f t="shared" ca="1" si="1088"/>
        <v/>
      </c>
      <c r="BK9278">
        <f t="shared" si="1083"/>
        <v>1900</v>
      </c>
      <c r="BL9278">
        <f t="shared" si="1084"/>
        <v>1900</v>
      </c>
      <c r="BM9278" t="str">
        <f t="shared" si="1082"/>
        <v/>
      </c>
    </row>
    <row r="9279" spans="59:65">
      <c r="BG9279" t="str">
        <f t="shared" ca="1" si="1085"/>
        <v/>
      </c>
      <c r="BH9279" t="str">
        <f t="shared" si="1086"/>
        <v/>
      </c>
      <c r="BI9279" t="str">
        <f t="shared" si="1087"/>
        <v/>
      </c>
      <c r="BJ9279" t="str">
        <f t="shared" ca="1" si="1088"/>
        <v/>
      </c>
      <c r="BK9279">
        <f t="shared" si="1083"/>
        <v>1900</v>
      </c>
      <c r="BL9279">
        <f t="shared" si="1084"/>
        <v>1900</v>
      </c>
      <c r="BM9279" t="str">
        <f t="shared" si="1082"/>
        <v/>
      </c>
    </row>
    <row r="9280" spans="59:65">
      <c r="BG9280" t="str">
        <f t="shared" ca="1" si="1085"/>
        <v/>
      </c>
      <c r="BH9280" t="str">
        <f t="shared" si="1086"/>
        <v/>
      </c>
      <c r="BI9280" t="str">
        <f t="shared" si="1087"/>
        <v/>
      </c>
      <c r="BJ9280" t="str">
        <f t="shared" ca="1" si="1088"/>
        <v/>
      </c>
      <c r="BK9280">
        <f t="shared" si="1083"/>
        <v>1900</v>
      </c>
      <c r="BL9280">
        <f t="shared" si="1084"/>
        <v>1900</v>
      </c>
      <c r="BM9280" t="str">
        <f t="shared" si="1082"/>
        <v/>
      </c>
    </row>
    <row r="9281" spans="59:65">
      <c r="BG9281" t="str">
        <f t="shared" ca="1" si="1085"/>
        <v/>
      </c>
      <c r="BH9281" t="str">
        <f t="shared" si="1086"/>
        <v/>
      </c>
      <c r="BI9281" t="str">
        <f t="shared" si="1087"/>
        <v/>
      </c>
      <c r="BJ9281" t="str">
        <f t="shared" ca="1" si="1088"/>
        <v/>
      </c>
      <c r="BK9281">
        <f t="shared" si="1083"/>
        <v>1900</v>
      </c>
      <c r="BL9281">
        <f t="shared" si="1084"/>
        <v>1900</v>
      </c>
      <c r="BM9281" t="str">
        <f t="shared" si="1082"/>
        <v/>
      </c>
    </row>
    <row r="9282" spans="59:65">
      <c r="BG9282" t="str">
        <f t="shared" ca="1" si="1085"/>
        <v/>
      </c>
      <c r="BH9282" t="str">
        <f t="shared" si="1086"/>
        <v/>
      </c>
      <c r="BI9282" t="str">
        <f t="shared" si="1087"/>
        <v/>
      </c>
      <c r="BJ9282" t="str">
        <f t="shared" ca="1" si="1088"/>
        <v/>
      </c>
      <c r="BK9282">
        <f t="shared" si="1083"/>
        <v>1900</v>
      </c>
      <c r="BL9282">
        <f t="shared" si="1084"/>
        <v>1900</v>
      </c>
      <c r="BM9282" t="str">
        <f t="shared" ref="BM9282:BM9345" si="1089">IF(A9282="","",IF(O9282="Adhérent",BG9282,""))</f>
        <v/>
      </c>
    </row>
    <row r="9283" spans="59:65">
      <c r="BG9283" t="str">
        <f t="shared" ca="1" si="1085"/>
        <v/>
      </c>
      <c r="BH9283" t="str">
        <f t="shared" si="1086"/>
        <v/>
      </c>
      <c r="BI9283" t="str">
        <f t="shared" si="1087"/>
        <v/>
      </c>
      <c r="BJ9283" t="str">
        <f t="shared" ca="1" si="1088"/>
        <v/>
      </c>
      <c r="BK9283">
        <f t="shared" ref="BK9283:BK9346" si="1090">YEAR(L9283)</f>
        <v>1900</v>
      </c>
      <c r="BL9283">
        <f t="shared" ref="BL9283:BL9346" si="1091">YEAR(E9283)</f>
        <v>1900</v>
      </c>
      <c r="BM9283" t="str">
        <f t="shared" si="1089"/>
        <v/>
      </c>
    </row>
    <row r="9284" spans="59:65">
      <c r="BG9284" t="str">
        <f t="shared" ca="1" si="1085"/>
        <v/>
      </c>
      <c r="BH9284" t="str">
        <f t="shared" si="1086"/>
        <v/>
      </c>
      <c r="BI9284" t="str">
        <f t="shared" si="1087"/>
        <v/>
      </c>
      <c r="BJ9284" t="str">
        <f t="shared" ca="1" si="1088"/>
        <v/>
      </c>
      <c r="BK9284">
        <f t="shared" si="1090"/>
        <v>1900</v>
      </c>
      <c r="BL9284">
        <f t="shared" si="1091"/>
        <v>1900</v>
      </c>
      <c r="BM9284" t="str">
        <f t="shared" si="1089"/>
        <v/>
      </c>
    </row>
    <row r="9285" spans="59:65">
      <c r="BG9285" t="str">
        <f t="shared" ca="1" si="1085"/>
        <v/>
      </c>
      <c r="BH9285" t="str">
        <f t="shared" si="1086"/>
        <v/>
      </c>
      <c r="BI9285" t="str">
        <f t="shared" si="1087"/>
        <v/>
      </c>
      <c r="BJ9285" t="str">
        <f t="shared" ca="1" si="1088"/>
        <v/>
      </c>
      <c r="BK9285">
        <f t="shared" si="1090"/>
        <v>1900</v>
      </c>
      <c r="BL9285">
        <f t="shared" si="1091"/>
        <v>1900</v>
      </c>
      <c r="BM9285" t="str">
        <f t="shared" si="1089"/>
        <v/>
      </c>
    </row>
    <row r="9286" spans="59:65">
      <c r="BG9286" t="str">
        <f t="shared" ca="1" si="1085"/>
        <v/>
      </c>
      <c r="BH9286" t="str">
        <f t="shared" si="1086"/>
        <v/>
      </c>
      <c r="BI9286" t="str">
        <f t="shared" si="1087"/>
        <v/>
      </c>
      <c r="BJ9286" t="str">
        <f t="shared" ca="1" si="1088"/>
        <v/>
      </c>
      <c r="BK9286">
        <f t="shared" si="1090"/>
        <v>1900</v>
      </c>
      <c r="BL9286">
        <f t="shared" si="1091"/>
        <v>1900</v>
      </c>
      <c r="BM9286" t="str">
        <f t="shared" si="1089"/>
        <v/>
      </c>
    </row>
    <row r="9287" spans="59:65">
      <c r="BG9287" t="str">
        <f t="shared" ca="1" si="1085"/>
        <v/>
      </c>
      <c r="BH9287" t="str">
        <f t="shared" si="1086"/>
        <v/>
      </c>
      <c r="BI9287" t="str">
        <f t="shared" si="1087"/>
        <v/>
      </c>
      <c r="BJ9287" t="str">
        <f t="shared" ca="1" si="1088"/>
        <v/>
      </c>
      <c r="BK9287">
        <f t="shared" si="1090"/>
        <v>1900</v>
      </c>
      <c r="BL9287">
        <f t="shared" si="1091"/>
        <v>1900</v>
      </c>
      <c r="BM9287" t="str">
        <f t="shared" si="1089"/>
        <v/>
      </c>
    </row>
    <row r="9288" spans="59:65">
      <c r="BG9288" t="str">
        <f t="shared" ca="1" si="1085"/>
        <v/>
      </c>
      <c r="BH9288" t="str">
        <f t="shared" si="1086"/>
        <v/>
      </c>
      <c r="BI9288" t="str">
        <f t="shared" si="1087"/>
        <v/>
      </c>
      <c r="BJ9288" t="str">
        <f t="shared" ca="1" si="1088"/>
        <v/>
      </c>
      <c r="BK9288">
        <f t="shared" si="1090"/>
        <v>1900</v>
      </c>
      <c r="BL9288">
        <f t="shared" si="1091"/>
        <v>1900</v>
      </c>
      <c r="BM9288" t="str">
        <f t="shared" si="1089"/>
        <v/>
      </c>
    </row>
    <row r="9289" spans="59:65">
      <c r="BG9289" t="str">
        <f t="shared" ca="1" si="1085"/>
        <v/>
      </c>
      <c r="BH9289" t="str">
        <f t="shared" si="1086"/>
        <v/>
      </c>
      <c r="BI9289" t="str">
        <f t="shared" si="1087"/>
        <v/>
      </c>
      <c r="BJ9289" t="str">
        <f t="shared" ca="1" si="1088"/>
        <v/>
      </c>
      <c r="BK9289">
        <f t="shared" si="1090"/>
        <v>1900</v>
      </c>
      <c r="BL9289">
        <f t="shared" si="1091"/>
        <v>1900</v>
      </c>
      <c r="BM9289" t="str">
        <f t="shared" si="1089"/>
        <v/>
      </c>
    </row>
    <row r="9290" spans="59:65">
      <c r="BG9290" t="str">
        <f t="shared" ca="1" si="1085"/>
        <v/>
      </c>
      <c r="BH9290" t="str">
        <f t="shared" si="1086"/>
        <v/>
      </c>
      <c r="BI9290" t="str">
        <f t="shared" si="1087"/>
        <v/>
      </c>
      <c r="BJ9290" t="str">
        <f t="shared" ca="1" si="1088"/>
        <v/>
      </c>
      <c r="BK9290">
        <f t="shared" si="1090"/>
        <v>1900</v>
      </c>
      <c r="BL9290">
        <f t="shared" si="1091"/>
        <v>1900</v>
      </c>
      <c r="BM9290" t="str">
        <f t="shared" si="1089"/>
        <v/>
      </c>
    </row>
    <row r="9291" spans="59:65">
      <c r="BG9291" t="str">
        <f t="shared" ca="1" si="1085"/>
        <v/>
      </c>
      <c r="BH9291" t="str">
        <f t="shared" si="1086"/>
        <v/>
      </c>
      <c r="BI9291" t="str">
        <f t="shared" si="1087"/>
        <v/>
      </c>
      <c r="BJ9291" t="str">
        <f t="shared" ca="1" si="1088"/>
        <v/>
      </c>
      <c r="BK9291">
        <f t="shared" si="1090"/>
        <v>1900</v>
      </c>
      <c r="BL9291">
        <f t="shared" si="1091"/>
        <v>1900</v>
      </c>
      <c r="BM9291" t="str">
        <f t="shared" si="1089"/>
        <v/>
      </c>
    </row>
    <row r="9292" spans="59:65">
      <c r="BG9292" t="str">
        <f t="shared" ca="1" si="1085"/>
        <v/>
      </c>
      <c r="BH9292" t="str">
        <f t="shared" si="1086"/>
        <v/>
      </c>
      <c r="BI9292" t="str">
        <f t="shared" si="1087"/>
        <v/>
      </c>
      <c r="BJ9292" t="str">
        <f t="shared" ca="1" si="1088"/>
        <v/>
      </c>
      <c r="BK9292">
        <f t="shared" si="1090"/>
        <v>1900</v>
      </c>
      <c r="BL9292">
        <f t="shared" si="1091"/>
        <v>1900</v>
      </c>
      <c r="BM9292" t="str">
        <f t="shared" si="1089"/>
        <v/>
      </c>
    </row>
    <row r="9293" spans="59:65">
      <c r="BG9293" t="str">
        <f t="shared" ca="1" si="1085"/>
        <v/>
      </c>
      <c r="BH9293" t="str">
        <f t="shared" si="1086"/>
        <v/>
      </c>
      <c r="BI9293" t="str">
        <f t="shared" si="1087"/>
        <v/>
      </c>
      <c r="BJ9293" t="str">
        <f t="shared" ca="1" si="1088"/>
        <v/>
      </c>
      <c r="BK9293">
        <f t="shared" si="1090"/>
        <v>1900</v>
      </c>
      <c r="BL9293">
        <f t="shared" si="1091"/>
        <v>1900</v>
      </c>
      <c r="BM9293" t="str">
        <f t="shared" si="1089"/>
        <v/>
      </c>
    </row>
    <row r="9294" spans="59:65">
      <c r="BG9294" t="str">
        <f t="shared" ca="1" si="1085"/>
        <v/>
      </c>
      <c r="BH9294" t="str">
        <f t="shared" si="1086"/>
        <v/>
      </c>
      <c r="BI9294" t="str">
        <f t="shared" si="1087"/>
        <v/>
      </c>
      <c r="BJ9294" t="str">
        <f t="shared" ca="1" si="1088"/>
        <v/>
      </c>
      <c r="BK9294">
        <f t="shared" si="1090"/>
        <v>1900</v>
      </c>
      <c r="BL9294">
        <f t="shared" si="1091"/>
        <v>1900</v>
      </c>
      <c r="BM9294" t="str">
        <f t="shared" si="1089"/>
        <v/>
      </c>
    </row>
    <row r="9295" spans="59:65">
      <c r="BG9295" t="str">
        <f t="shared" ca="1" si="1085"/>
        <v/>
      </c>
      <c r="BH9295" t="str">
        <f t="shared" si="1086"/>
        <v/>
      </c>
      <c r="BI9295" t="str">
        <f t="shared" si="1087"/>
        <v/>
      </c>
      <c r="BJ9295" t="str">
        <f t="shared" ca="1" si="1088"/>
        <v/>
      </c>
      <c r="BK9295">
        <f t="shared" si="1090"/>
        <v>1900</v>
      </c>
      <c r="BL9295">
        <f t="shared" si="1091"/>
        <v>1900</v>
      </c>
      <c r="BM9295" t="str">
        <f t="shared" si="1089"/>
        <v/>
      </c>
    </row>
    <row r="9296" spans="59:65">
      <c r="BG9296" t="str">
        <f t="shared" ca="1" si="1085"/>
        <v/>
      </c>
      <c r="BH9296" t="str">
        <f t="shared" si="1086"/>
        <v/>
      </c>
      <c r="BI9296" t="str">
        <f t="shared" si="1087"/>
        <v/>
      </c>
      <c r="BJ9296" t="str">
        <f t="shared" ca="1" si="1088"/>
        <v/>
      </c>
      <c r="BK9296">
        <f t="shared" si="1090"/>
        <v>1900</v>
      </c>
      <c r="BL9296">
        <f t="shared" si="1091"/>
        <v>1900</v>
      </c>
      <c r="BM9296" t="str">
        <f t="shared" si="1089"/>
        <v/>
      </c>
    </row>
    <row r="9297" spans="59:65">
      <c r="BG9297" t="str">
        <f t="shared" ca="1" si="1085"/>
        <v/>
      </c>
      <c r="BH9297" t="str">
        <f t="shared" si="1086"/>
        <v/>
      </c>
      <c r="BI9297" t="str">
        <f t="shared" si="1087"/>
        <v/>
      </c>
      <c r="BJ9297" t="str">
        <f t="shared" ca="1" si="1088"/>
        <v/>
      </c>
      <c r="BK9297">
        <f t="shared" si="1090"/>
        <v>1900</v>
      </c>
      <c r="BL9297">
        <f t="shared" si="1091"/>
        <v>1900</v>
      </c>
      <c r="BM9297" t="str">
        <f t="shared" si="1089"/>
        <v/>
      </c>
    </row>
    <row r="9298" spans="59:65">
      <c r="BG9298" t="str">
        <f t="shared" ca="1" si="1085"/>
        <v/>
      </c>
      <c r="BH9298" t="str">
        <f t="shared" si="1086"/>
        <v/>
      </c>
      <c r="BI9298" t="str">
        <f t="shared" si="1087"/>
        <v/>
      </c>
      <c r="BJ9298" t="str">
        <f t="shared" ca="1" si="1088"/>
        <v/>
      </c>
      <c r="BK9298">
        <f t="shared" si="1090"/>
        <v>1900</v>
      </c>
      <c r="BL9298">
        <f t="shared" si="1091"/>
        <v>1900</v>
      </c>
      <c r="BM9298" t="str">
        <f t="shared" si="1089"/>
        <v/>
      </c>
    </row>
    <row r="9299" spans="59:65">
      <c r="BG9299" t="str">
        <f t="shared" ca="1" si="1085"/>
        <v/>
      </c>
      <c r="BH9299" t="str">
        <f t="shared" si="1086"/>
        <v/>
      </c>
      <c r="BI9299" t="str">
        <f t="shared" si="1087"/>
        <v/>
      </c>
      <c r="BJ9299" t="str">
        <f t="shared" ca="1" si="1088"/>
        <v/>
      </c>
      <c r="BK9299">
        <f t="shared" si="1090"/>
        <v>1900</v>
      </c>
      <c r="BL9299">
        <f t="shared" si="1091"/>
        <v>1900</v>
      </c>
      <c r="BM9299" t="str">
        <f t="shared" si="1089"/>
        <v/>
      </c>
    </row>
    <row r="9300" spans="59:65">
      <c r="BG9300" t="str">
        <f t="shared" ca="1" si="1085"/>
        <v/>
      </c>
      <c r="BH9300" t="str">
        <f t="shared" si="1086"/>
        <v/>
      </c>
      <c r="BI9300" t="str">
        <f t="shared" si="1087"/>
        <v/>
      </c>
      <c r="BJ9300" t="str">
        <f t="shared" ca="1" si="1088"/>
        <v/>
      </c>
      <c r="BK9300">
        <f t="shared" si="1090"/>
        <v>1900</v>
      </c>
      <c r="BL9300">
        <f t="shared" si="1091"/>
        <v>1900</v>
      </c>
      <c r="BM9300" t="str">
        <f t="shared" si="1089"/>
        <v/>
      </c>
    </row>
    <row r="9301" spans="59:65">
      <c r="BG9301" t="str">
        <f t="shared" ca="1" si="1085"/>
        <v/>
      </c>
      <c r="BH9301" t="str">
        <f t="shared" si="1086"/>
        <v/>
      </c>
      <c r="BI9301" t="str">
        <f t="shared" si="1087"/>
        <v/>
      </c>
      <c r="BJ9301" t="str">
        <f t="shared" ca="1" si="1088"/>
        <v/>
      </c>
      <c r="BK9301">
        <f t="shared" si="1090"/>
        <v>1900</v>
      </c>
      <c r="BL9301">
        <f t="shared" si="1091"/>
        <v>1900</v>
      </c>
      <c r="BM9301" t="str">
        <f t="shared" si="1089"/>
        <v/>
      </c>
    </row>
    <row r="9302" spans="59:65">
      <c r="BG9302" t="str">
        <f t="shared" ca="1" si="1085"/>
        <v/>
      </c>
      <c r="BH9302" t="str">
        <f t="shared" si="1086"/>
        <v/>
      </c>
      <c r="BI9302" t="str">
        <f t="shared" si="1087"/>
        <v/>
      </c>
      <c r="BJ9302" t="str">
        <f t="shared" ca="1" si="1088"/>
        <v/>
      </c>
      <c r="BK9302">
        <f t="shared" si="1090"/>
        <v>1900</v>
      </c>
      <c r="BL9302">
        <f t="shared" si="1091"/>
        <v>1900</v>
      </c>
      <c r="BM9302" t="str">
        <f t="shared" si="1089"/>
        <v/>
      </c>
    </row>
    <row r="9303" spans="59:65">
      <c r="BG9303" t="str">
        <f t="shared" ca="1" si="1085"/>
        <v/>
      </c>
      <c r="BH9303" t="str">
        <f t="shared" si="1086"/>
        <v/>
      </c>
      <c r="BI9303" t="str">
        <f t="shared" si="1087"/>
        <v/>
      </c>
      <c r="BJ9303" t="str">
        <f t="shared" ca="1" si="1088"/>
        <v/>
      </c>
      <c r="BK9303">
        <f t="shared" si="1090"/>
        <v>1900</v>
      </c>
      <c r="BL9303">
        <f t="shared" si="1091"/>
        <v>1900</v>
      </c>
      <c r="BM9303" t="str">
        <f t="shared" si="1089"/>
        <v/>
      </c>
    </row>
    <row r="9304" spans="59:65">
      <c r="BG9304" t="str">
        <f t="shared" ca="1" si="1085"/>
        <v/>
      </c>
      <c r="BH9304" t="str">
        <f t="shared" si="1086"/>
        <v/>
      </c>
      <c r="BI9304" t="str">
        <f t="shared" si="1087"/>
        <v/>
      </c>
      <c r="BJ9304" t="str">
        <f t="shared" ca="1" si="1088"/>
        <v/>
      </c>
      <c r="BK9304">
        <f t="shared" si="1090"/>
        <v>1900</v>
      </c>
      <c r="BL9304">
        <f t="shared" si="1091"/>
        <v>1900</v>
      </c>
      <c r="BM9304" t="str">
        <f t="shared" si="1089"/>
        <v/>
      </c>
    </row>
    <row r="9305" spans="59:65">
      <c r="BG9305" t="str">
        <f t="shared" ca="1" si="1085"/>
        <v/>
      </c>
      <c r="BH9305" t="str">
        <f t="shared" si="1086"/>
        <v/>
      </c>
      <c r="BI9305" t="str">
        <f t="shared" si="1087"/>
        <v/>
      </c>
      <c r="BJ9305" t="str">
        <f t="shared" ca="1" si="1088"/>
        <v/>
      </c>
      <c r="BK9305">
        <f t="shared" si="1090"/>
        <v>1900</v>
      </c>
      <c r="BL9305">
        <f t="shared" si="1091"/>
        <v>1900</v>
      </c>
      <c r="BM9305" t="str">
        <f t="shared" si="1089"/>
        <v/>
      </c>
    </row>
    <row r="9306" spans="59:65">
      <c r="BG9306" t="str">
        <f t="shared" ca="1" si="1085"/>
        <v/>
      </c>
      <c r="BH9306" t="str">
        <f t="shared" si="1086"/>
        <v/>
      </c>
      <c r="BI9306" t="str">
        <f t="shared" si="1087"/>
        <v/>
      </c>
      <c r="BJ9306" t="str">
        <f t="shared" ca="1" si="1088"/>
        <v/>
      </c>
      <c r="BK9306">
        <f t="shared" si="1090"/>
        <v>1900</v>
      </c>
      <c r="BL9306">
        <f t="shared" si="1091"/>
        <v>1900</v>
      </c>
      <c r="BM9306" t="str">
        <f t="shared" si="1089"/>
        <v/>
      </c>
    </row>
    <row r="9307" spans="59:65">
      <c r="BG9307" t="str">
        <f t="shared" ca="1" si="1085"/>
        <v/>
      </c>
      <c r="BH9307" t="str">
        <f t="shared" si="1086"/>
        <v/>
      </c>
      <c r="BI9307" t="str">
        <f t="shared" si="1087"/>
        <v/>
      </c>
      <c r="BJ9307" t="str">
        <f t="shared" ca="1" si="1088"/>
        <v/>
      </c>
      <c r="BK9307">
        <f t="shared" si="1090"/>
        <v>1900</v>
      </c>
      <c r="BL9307">
        <f t="shared" si="1091"/>
        <v>1900</v>
      </c>
      <c r="BM9307" t="str">
        <f t="shared" si="1089"/>
        <v/>
      </c>
    </row>
    <row r="9308" spans="59:65">
      <c r="BG9308" t="str">
        <f t="shared" ca="1" si="1085"/>
        <v/>
      </c>
      <c r="BH9308" t="str">
        <f t="shared" si="1086"/>
        <v/>
      </c>
      <c r="BI9308" t="str">
        <f t="shared" si="1087"/>
        <v/>
      </c>
      <c r="BJ9308" t="str">
        <f t="shared" ca="1" si="1088"/>
        <v/>
      </c>
      <c r="BK9308">
        <f t="shared" si="1090"/>
        <v>1900</v>
      </c>
      <c r="BL9308">
        <f t="shared" si="1091"/>
        <v>1900</v>
      </c>
      <c r="BM9308" t="str">
        <f t="shared" si="1089"/>
        <v/>
      </c>
    </row>
    <row r="9309" spans="59:65">
      <c r="BG9309" t="str">
        <f t="shared" ca="1" si="1085"/>
        <v/>
      </c>
      <c r="BH9309" t="str">
        <f t="shared" si="1086"/>
        <v/>
      </c>
      <c r="BI9309" t="str">
        <f t="shared" si="1087"/>
        <v/>
      </c>
      <c r="BJ9309" t="str">
        <f t="shared" ca="1" si="1088"/>
        <v/>
      </c>
      <c r="BK9309">
        <f t="shared" si="1090"/>
        <v>1900</v>
      </c>
      <c r="BL9309">
        <f t="shared" si="1091"/>
        <v>1900</v>
      </c>
      <c r="BM9309" t="str">
        <f t="shared" si="1089"/>
        <v/>
      </c>
    </row>
    <row r="9310" spans="59:65">
      <c r="BG9310" t="str">
        <f t="shared" ca="1" si="1085"/>
        <v/>
      </c>
      <c r="BH9310" t="str">
        <f t="shared" si="1086"/>
        <v/>
      </c>
      <c r="BI9310" t="str">
        <f t="shared" si="1087"/>
        <v/>
      </c>
      <c r="BJ9310" t="str">
        <f t="shared" ca="1" si="1088"/>
        <v/>
      </c>
      <c r="BK9310">
        <f t="shared" si="1090"/>
        <v>1900</v>
      </c>
      <c r="BL9310">
        <f t="shared" si="1091"/>
        <v>1900</v>
      </c>
      <c r="BM9310" t="str">
        <f t="shared" si="1089"/>
        <v/>
      </c>
    </row>
    <row r="9311" spans="59:65">
      <c r="BG9311" t="str">
        <f t="shared" ca="1" si="1085"/>
        <v/>
      </c>
      <c r="BH9311" t="str">
        <f t="shared" si="1086"/>
        <v/>
      </c>
      <c r="BI9311" t="str">
        <f t="shared" si="1087"/>
        <v/>
      </c>
      <c r="BJ9311" t="str">
        <f t="shared" ca="1" si="1088"/>
        <v/>
      </c>
      <c r="BK9311">
        <f t="shared" si="1090"/>
        <v>1900</v>
      </c>
      <c r="BL9311">
        <f t="shared" si="1091"/>
        <v>1900</v>
      </c>
      <c r="BM9311" t="str">
        <f t="shared" si="1089"/>
        <v/>
      </c>
    </row>
    <row r="9312" spans="59:65">
      <c r="BG9312" t="str">
        <f t="shared" ca="1" si="1085"/>
        <v/>
      </c>
      <c r="BH9312" t="str">
        <f t="shared" si="1086"/>
        <v/>
      </c>
      <c r="BI9312" t="str">
        <f t="shared" si="1087"/>
        <v/>
      </c>
      <c r="BJ9312" t="str">
        <f t="shared" ca="1" si="1088"/>
        <v/>
      </c>
      <c r="BK9312">
        <f t="shared" si="1090"/>
        <v>1900</v>
      </c>
      <c r="BL9312">
        <f t="shared" si="1091"/>
        <v>1900</v>
      </c>
      <c r="BM9312" t="str">
        <f t="shared" si="1089"/>
        <v/>
      </c>
    </row>
    <row r="9313" spans="59:65">
      <c r="BG9313" t="str">
        <f t="shared" ca="1" si="1085"/>
        <v/>
      </c>
      <c r="BH9313" t="str">
        <f t="shared" si="1086"/>
        <v/>
      </c>
      <c r="BI9313" t="str">
        <f t="shared" si="1087"/>
        <v/>
      </c>
      <c r="BJ9313" t="str">
        <f t="shared" ca="1" si="1088"/>
        <v/>
      </c>
      <c r="BK9313">
        <f t="shared" si="1090"/>
        <v>1900</v>
      </c>
      <c r="BL9313">
        <f t="shared" si="1091"/>
        <v>1900</v>
      </c>
      <c r="BM9313" t="str">
        <f t="shared" si="1089"/>
        <v/>
      </c>
    </row>
    <row r="9314" spans="59:65">
      <c r="BG9314" t="str">
        <f t="shared" ca="1" si="1085"/>
        <v/>
      </c>
      <c r="BH9314" t="str">
        <f t="shared" si="1086"/>
        <v/>
      </c>
      <c r="BI9314" t="str">
        <f t="shared" si="1087"/>
        <v/>
      </c>
      <c r="BJ9314" t="str">
        <f t="shared" ca="1" si="1088"/>
        <v/>
      </c>
      <c r="BK9314">
        <f t="shared" si="1090"/>
        <v>1900</v>
      </c>
      <c r="BL9314">
        <f t="shared" si="1091"/>
        <v>1900</v>
      </c>
      <c r="BM9314" t="str">
        <f t="shared" si="1089"/>
        <v/>
      </c>
    </row>
    <row r="9315" spans="59:65">
      <c r="BG9315" t="str">
        <f t="shared" ca="1" si="1085"/>
        <v/>
      </c>
      <c r="BH9315" t="str">
        <f t="shared" si="1086"/>
        <v/>
      </c>
      <c r="BI9315" t="str">
        <f t="shared" si="1087"/>
        <v/>
      </c>
      <c r="BJ9315" t="str">
        <f t="shared" ca="1" si="1088"/>
        <v/>
      </c>
      <c r="BK9315">
        <f t="shared" si="1090"/>
        <v>1900</v>
      </c>
      <c r="BL9315">
        <f t="shared" si="1091"/>
        <v>1900</v>
      </c>
      <c r="BM9315" t="str">
        <f t="shared" si="1089"/>
        <v/>
      </c>
    </row>
    <row r="9316" spans="59:65">
      <c r="BG9316" t="str">
        <f t="shared" ca="1" si="1085"/>
        <v/>
      </c>
      <c r="BH9316" t="str">
        <f t="shared" si="1086"/>
        <v/>
      </c>
      <c r="BI9316" t="str">
        <f t="shared" si="1087"/>
        <v/>
      </c>
      <c r="BJ9316" t="str">
        <f t="shared" ca="1" si="1088"/>
        <v/>
      </c>
      <c r="BK9316">
        <f t="shared" si="1090"/>
        <v>1900</v>
      </c>
      <c r="BL9316">
        <f t="shared" si="1091"/>
        <v>1900</v>
      </c>
      <c r="BM9316" t="str">
        <f t="shared" si="1089"/>
        <v/>
      </c>
    </row>
    <row r="9317" spans="59:65">
      <c r="BG9317" t="str">
        <f t="shared" ca="1" si="1085"/>
        <v/>
      </c>
      <c r="BH9317" t="str">
        <f t="shared" si="1086"/>
        <v/>
      </c>
      <c r="BI9317" t="str">
        <f t="shared" si="1087"/>
        <v/>
      </c>
      <c r="BJ9317" t="str">
        <f t="shared" ca="1" si="1088"/>
        <v/>
      </c>
      <c r="BK9317">
        <f t="shared" si="1090"/>
        <v>1900</v>
      </c>
      <c r="BL9317">
        <f t="shared" si="1091"/>
        <v>1900</v>
      </c>
      <c r="BM9317" t="str">
        <f t="shared" si="1089"/>
        <v/>
      </c>
    </row>
    <row r="9318" spans="59:65">
      <c r="BG9318" t="str">
        <f t="shared" ca="1" si="1085"/>
        <v/>
      </c>
      <c r="BH9318" t="str">
        <f t="shared" si="1086"/>
        <v/>
      </c>
      <c r="BI9318" t="str">
        <f t="shared" si="1087"/>
        <v/>
      </c>
      <c r="BJ9318" t="str">
        <f t="shared" ca="1" si="1088"/>
        <v/>
      </c>
      <c r="BK9318">
        <f t="shared" si="1090"/>
        <v>1900</v>
      </c>
      <c r="BL9318">
        <f t="shared" si="1091"/>
        <v>1900</v>
      </c>
      <c r="BM9318" t="str">
        <f t="shared" si="1089"/>
        <v/>
      </c>
    </row>
    <row r="9319" spans="59:65">
      <c r="BG9319" t="str">
        <f t="shared" ca="1" si="1085"/>
        <v/>
      </c>
      <c r="BH9319" t="str">
        <f t="shared" si="1086"/>
        <v/>
      </c>
      <c r="BI9319" t="str">
        <f t="shared" si="1087"/>
        <v/>
      </c>
      <c r="BJ9319" t="str">
        <f t="shared" ca="1" si="1088"/>
        <v/>
      </c>
      <c r="BK9319">
        <f t="shared" si="1090"/>
        <v>1900</v>
      </c>
      <c r="BL9319">
        <f t="shared" si="1091"/>
        <v>1900</v>
      </c>
      <c r="BM9319" t="str">
        <f t="shared" si="1089"/>
        <v/>
      </c>
    </row>
    <row r="9320" spans="59:65">
      <c r="BG9320" t="str">
        <f t="shared" ca="1" si="1085"/>
        <v/>
      </c>
      <c r="BH9320" t="str">
        <f t="shared" si="1086"/>
        <v/>
      </c>
      <c r="BI9320" t="str">
        <f t="shared" si="1087"/>
        <v/>
      </c>
      <c r="BJ9320" t="str">
        <f t="shared" ca="1" si="1088"/>
        <v/>
      </c>
      <c r="BK9320">
        <f t="shared" si="1090"/>
        <v>1900</v>
      </c>
      <c r="BL9320">
        <f t="shared" si="1091"/>
        <v>1900</v>
      </c>
      <c r="BM9320" t="str">
        <f t="shared" si="1089"/>
        <v/>
      </c>
    </row>
    <row r="9321" spans="59:65">
      <c r="BG9321" t="str">
        <f t="shared" ca="1" si="1085"/>
        <v/>
      </c>
      <c r="BH9321" t="str">
        <f t="shared" si="1086"/>
        <v/>
      </c>
      <c r="BI9321" t="str">
        <f t="shared" si="1087"/>
        <v/>
      </c>
      <c r="BJ9321" t="str">
        <f t="shared" ca="1" si="1088"/>
        <v/>
      </c>
      <c r="BK9321">
        <f t="shared" si="1090"/>
        <v>1900</v>
      </c>
      <c r="BL9321">
        <f t="shared" si="1091"/>
        <v>1900</v>
      </c>
      <c r="BM9321" t="str">
        <f t="shared" si="1089"/>
        <v/>
      </c>
    </row>
    <row r="9322" spans="59:65">
      <c r="BG9322" t="str">
        <f t="shared" ca="1" si="1085"/>
        <v/>
      </c>
      <c r="BH9322" t="str">
        <f t="shared" si="1086"/>
        <v/>
      </c>
      <c r="BI9322" t="str">
        <f t="shared" si="1087"/>
        <v/>
      </c>
      <c r="BJ9322" t="str">
        <f t="shared" ca="1" si="1088"/>
        <v/>
      </c>
      <c r="BK9322">
        <f t="shared" si="1090"/>
        <v>1900</v>
      </c>
      <c r="BL9322">
        <f t="shared" si="1091"/>
        <v>1900</v>
      </c>
      <c r="BM9322" t="str">
        <f t="shared" si="1089"/>
        <v/>
      </c>
    </row>
    <row r="9323" spans="59:65">
      <c r="BG9323" t="str">
        <f t="shared" ca="1" si="1085"/>
        <v/>
      </c>
      <c r="BH9323" t="str">
        <f t="shared" si="1086"/>
        <v/>
      </c>
      <c r="BI9323" t="str">
        <f t="shared" si="1087"/>
        <v/>
      </c>
      <c r="BJ9323" t="str">
        <f t="shared" ca="1" si="1088"/>
        <v/>
      </c>
      <c r="BK9323">
        <f t="shared" si="1090"/>
        <v>1900</v>
      </c>
      <c r="BL9323">
        <f t="shared" si="1091"/>
        <v>1900</v>
      </c>
      <c r="BM9323" t="str">
        <f t="shared" si="1089"/>
        <v/>
      </c>
    </row>
    <row r="9324" spans="59:65">
      <c r="BG9324" t="str">
        <f t="shared" ca="1" si="1085"/>
        <v/>
      </c>
      <c r="BH9324" t="str">
        <f t="shared" si="1086"/>
        <v/>
      </c>
      <c r="BI9324" t="str">
        <f t="shared" si="1087"/>
        <v/>
      </c>
      <c r="BJ9324" t="str">
        <f t="shared" ca="1" si="1088"/>
        <v/>
      </c>
      <c r="BK9324">
        <f t="shared" si="1090"/>
        <v>1900</v>
      </c>
      <c r="BL9324">
        <f t="shared" si="1091"/>
        <v>1900</v>
      </c>
      <c r="BM9324" t="str">
        <f t="shared" si="1089"/>
        <v/>
      </c>
    </row>
    <row r="9325" spans="59:65">
      <c r="BG9325" t="str">
        <f t="shared" ca="1" si="1085"/>
        <v/>
      </c>
      <c r="BH9325" t="str">
        <f t="shared" si="1086"/>
        <v/>
      </c>
      <c r="BI9325" t="str">
        <f t="shared" si="1087"/>
        <v/>
      </c>
      <c r="BJ9325" t="str">
        <f t="shared" ca="1" si="1088"/>
        <v/>
      </c>
      <c r="BK9325">
        <f t="shared" si="1090"/>
        <v>1900</v>
      </c>
      <c r="BL9325">
        <f t="shared" si="1091"/>
        <v>1900</v>
      </c>
      <c r="BM9325" t="str">
        <f t="shared" si="1089"/>
        <v/>
      </c>
    </row>
    <row r="9326" spans="59:65">
      <c r="BG9326" t="str">
        <f t="shared" ca="1" si="1085"/>
        <v/>
      </c>
      <c r="BH9326" t="str">
        <f t="shared" si="1086"/>
        <v/>
      </c>
      <c r="BI9326" t="str">
        <f t="shared" si="1087"/>
        <v/>
      </c>
      <c r="BJ9326" t="str">
        <f t="shared" ca="1" si="1088"/>
        <v/>
      </c>
      <c r="BK9326">
        <f t="shared" si="1090"/>
        <v>1900</v>
      </c>
      <c r="BL9326">
        <f t="shared" si="1091"/>
        <v>1900</v>
      </c>
      <c r="BM9326" t="str">
        <f t="shared" si="1089"/>
        <v/>
      </c>
    </row>
    <row r="9327" spans="59:65">
      <c r="BG9327" t="str">
        <f t="shared" ca="1" si="1085"/>
        <v/>
      </c>
      <c r="BH9327" t="str">
        <f t="shared" si="1086"/>
        <v/>
      </c>
      <c r="BI9327" t="str">
        <f t="shared" si="1087"/>
        <v/>
      </c>
      <c r="BJ9327" t="str">
        <f t="shared" ca="1" si="1088"/>
        <v/>
      </c>
      <c r="BK9327">
        <f t="shared" si="1090"/>
        <v>1900</v>
      </c>
      <c r="BL9327">
        <f t="shared" si="1091"/>
        <v>1900</v>
      </c>
      <c r="BM9327" t="str">
        <f t="shared" si="1089"/>
        <v/>
      </c>
    </row>
    <row r="9328" spans="59:65">
      <c r="BG9328" t="str">
        <f t="shared" ca="1" si="1085"/>
        <v/>
      </c>
      <c r="BH9328" t="str">
        <f t="shared" si="1086"/>
        <v/>
      </c>
      <c r="BI9328" t="str">
        <f t="shared" si="1087"/>
        <v/>
      </c>
      <c r="BJ9328" t="str">
        <f t="shared" ca="1" si="1088"/>
        <v/>
      </c>
      <c r="BK9328">
        <f t="shared" si="1090"/>
        <v>1900</v>
      </c>
      <c r="BL9328">
        <f t="shared" si="1091"/>
        <v>1900</v>
      </c>
      <c r="BM9328" t="str">
        <f t="shared" si="1089"/>
        <v/>
      </c>
    </row>
    <row r="9329" spans="59:65">
      <c r="BG9329" t="str">
        <f t="shared" ca="1" si="1085"/>
        <v/>
      </c>
      <c r="BH9329" t="str">
        <f t="shared" si="1086"/>
        <v/>
      </c>
      <c r="BI9329" t="str">
        <f t="shared" si="1087"/>
        <v/>
      </c>
      <c r="BJ9329" t="str">
        <f t="shared" ca="1" si="1088"/>
        <v/>
      </c>
      <c r="BK9329">
        <f t="shared" si="1090"/>
        <v>1900</v>
      </c>
      <c r="BL9329">
        <f t="shared" si="1091"/>
        <v>1900</v>
      </c>
      <c r="BM9329" t="str">
        <f t="shared" si="1089"/>
        <v/>
      </c>
    </row>
    <row r="9330" spans="59:65">
      <c r="BG9330" t="str">
        <f t="shared" ca="1" si="1085"/>
        <v/>
      </c>
      <c r="BH9330" t="str">
        <f t="shared" si="1086"/>
        <v/>
      </c>
      <c r="BI9330" t="str">
        <f t="shared" si="1087"/>
        <v/>
      </c>
      <c r="BJ9330" t="str">
        <f t="shared" ca="1" si="1088"/>
        <v/>
      </c>
      <c r="BK9330">
        <f t="shared" si="1090"/>
        <v>1900</v>
      </c>
      <c r="BL9330">
        <f t="shared" si="1091"/>
        <v>1900</v>
      </c>
      <c r="BM9330" t="str">
        <f t="shared" si="1089"/>
        <v/>
      </c>
    </row>
    <row r="9331" spans="59:65">
      <c r="BG9331" t="str">
        <f t="shared" ca="1" si="1085"/>
        <v/>
      </c>
      <c r="BH9331" t="str">
        <f t="shared" si="1086"/>
        <v/>
      </c>
      <c r="BI9331" t="str">
        <f t="shared" si="1087"/>
        <v/>
      </c>
      <c r="BJ9331" t="str">
        <f t="shared" ca="1" si="1088"/>
        <v/>
      </c>
      <c r="BK9331">
        <f t="shared" si="1090"/>
        <v>1900</v>
      </c>
      <c r="BL9331">
        <f t="shared" si="1091"/>
        <v>1900</v>
      </c>
      <c r="BM9331" t="str">
        <f t="shared" si="1089"/>
        <v/>
      </c>
    </row>
    <row r="9332" spans="59:65">
      <c r="BG9332" t="str">
        <f t="shared" ca="1" si="1085"/>
        <v/>
      </c>
      <c r="BH9332" t="str">
        <f t="shared" si="1086"/>
        <v/>
      </c>
      <c r="BI9332" t="str">
        <f t="shared" si="1087"/>
        <v/>
      </c>
      <c r="BJ9332" t="str">
        <f t="shared" ca="1" si="1088"/>
        <v/>
      </c>
      <c r="BK9332">
        <f t="shared" si="1090"/>
        <v>1900</v>
      </c>
      <c r="BL9332">
        <f t="shared" si="1091"/>
        <v>1900</v>
      </c>
      <c r="BM9332" t="str">
        <f t="shared" si="1089"/>
        <v/>
      </c>
    </row>
    <row r="9333" spans="59:65">
      <c r="BG9333" t="str">
        <f t="shared" ca="1" si="1085"/>
        <v/>
      </c>
      <c r="BH9333" t="str">
        <f t="shared" si="1086"/>
        <v/>
      </c>
      <c r="BI9333" t="str">
        <f t="shared" si="1087"/>
        <v/>
      </c>
      <c r="BJ9333" t="str">
        <f t="shared" ca="1" si="1088"/>
        <v/>
      </c>
      <c r="BK9333">
        <f t="shared" si="1090"/>
        <v>1900</v>
      </c>
      <c r="BL9333">
        <f t="shared" si="1091"/>
        <v>1900</v>
      </c>
      <c r="BM9333" t="str">
        <f t="shared" si="1089"/>
        <v/>
      </c>
    </row>
    <row r="9334" spans="59:65">
      <c r="BG9334" t="str">
        <f t="shared" ca="1" si="1085"/>
        <v/>
      </c>
      <c r="BH9334" t="str">
        <f t="shared" si="1086"/>
        <v/>
      </c>
      <c r="BI9334" t="str">
        <f t="shared" si="1087"/>
        <v/>
      </c>
      <c r="BJ9334" t="str">
        <f t="shared" ca="1" si="1088"/>
        <v/>
      </c>
      <c r="BK9334">
        <f t="shared" si="1090"/>
        <v>1900</v>
      </c>
      <c r="BL9334">
        <f t="shared" si="1091"/>
        <v>1900</v>
      </c>
      <c r="BM9334" t="str">
        <f t="shared" si="1089"/>
        <v/>
      </c>
    </row>
    <row r="9335" spans="59:65">
      <c r="BG9335" t="str">
        <f t="shared" ca="1" si="1085"/>
        <v/>
      </c>
      <c r="BH9335" t="str">
        <f t="shared" si="1086"/>
        <v/>
      </c>
      <c r="BI9335" t="str">
        <f t="shared" si="1087"/>
        <v/>
      </c>
      <c r="BJ9335" t="str">
        <f t="shared" ca="1" si="1088"/>
        <v/>
      </c>
      <c r="BK9335">
        <f t="shared" si="1090"/>
        <v>1900</v>
      </c>
      <c r="BL9335">
        <f t="shared" si="1091"/>
        <v>1900</v>
      </c>
      <c r="BM9335" t="str">
        <f t="shared" si="1089"/>
        <v/>
      </c>
    </row>
    <row r="9336" spans="59:65">
      <c r="BG9336" t="str">
        <f t="shared" ca="1" si="1085"/>
        <v/>
      </c>
      <c r="BH9336" t="str">
        <f t="shared" si="1086"/>
        <v/>
      </c>
      <c r="BI9336" t="str">
        <f t="shared" si="1087"/>
        <v/>
      </c>
      <c r="BJ9336" t="str">
        <f t="shared" ca="1" si="1088"/>
        <v/>
      </c>
      <c r="BK9336">
        <f t="shared" si="1090"/>
        <v>1900</v>
      </c>
      <c r="BL9336">
        <f t="shared" si="1091"/>
        <v>1900</v>
      </c>
      <c r="BM9336" t="str">
        <f t="shared" si="1089"/>
        <v/>
      </c>
    </row>
    <row r="9337" spans="59:65">
      <c r="BG9337" t="str">
        <f t="shared" ref="BG9337:BG9400" ca="1" si="1092">IF(A9337="","",DATEDIF(J9337,TODAY(),"y"))</f>
        <v/>
      </c>
      <c r="BH9337" t="str">
        <f t="shared" ref="BH9337:BH9400" si="1093">IF(A9337="","",IF(BG9337&lt;61,"Moins de 61",IF(BG9337&lt;66,"61 à 65",IF(BG9337&lt;71,"66 à 70",IF(BG9337&lt;76,"71 à 75",IF(BG9337&lt;81,"76 à 80",IF(BG9337&lt;86,"81 à 85",IF(BG9337&lt;91,"86 à 90",IF(BG9337&lt;96,"91 à 95",IF(BG9337&lt;101,"96 à 100",IF(BG9337&gt;=101,"101 et plus","")))))))))))</f>
        <v/>
      </c>
      <c r="BI9337" t="str">
        <f t="shared" ref="BI9337:BI9400" si="1094">IF(B9337="","",IF(BG9337&lt;66,"Moins de 66",IF(BG9337&lt;71,"66 à 70",IF(BG9337&lt;76,"71 à 75",IF(BG9337&lt;81,"76 à 80",IF(BG9337&gt;=81,"plus de 80",""))))))</f>
        <v/>
      </c>
      <c r="BJ9337" t="str">
        <f t="shared" ref="BJ9337:BJ9400" ca="1" si="1095">IF(A9337="","",DATEDIF(L9337,TODAY(),"y"))</f>
        <v/>
      </c>
      <c r="BK9337">
        <f t="shared" si="1090"/>
        <v>1900</v>
      </c>
      <c r="BL9337">
        <f t="shared" si="1091"/>
        <v>1900</v>
      </c>
      <c r="BM9337" t="str">
        <f t="shared" si="1089"/>
        <v/>
      </c>
    </row>
    <row r="9338" spans="59:65">
      <c r="BG9338" t="str">
        <f t="shared" ca="1" si="1092"/>
        <v/>
      </c>
      <c r="BH9338" t="str">
        <f t="shared" si="1093"/>
        <v/>
      </c>
      <c r="BI9338" t="str">
        <f t="shared" si="1094"/>
        <v/>
      </c>
      <c r="BJ9338" t="str">
        <f t="shared" ca="1" si="1095"/>
        <v/>
      </c>
      <c r="BK9338">
        <f t="shared" si="1090"/>
        <v>1900</v>
      </c>
      <c r="BL9338">
        <f t="shared" si="1091"/>
        <v>1900</v>
      </c>
      <c r="BM9338" t="str">
        <f t="shared" si="1089"/>
        <v/>
      </c>
    </row>
    <row r="9339" spans="59:65">
      <c r="BG9339" t="str">
        <f t="shared" ca="1" si="1092"/>
        <v/>
      </c>
      <c r="BH9339" t="str">
        <f t="shared" si="1093"/>
        <v/>
      </c>
      <c r="BI9339" t="str">
        <f t="shared" si="1094"/>
        <v/>
      </c>
      <c r="BJ9339" t="str">
        <f t="shared" ca="1" si="1095"/>
        <v/>
      </c>
      <c r="BK9339">
        <f t="shared" si="1090"/>
        <v>1900</v>
      </c>
      <c r="BL9339">
        <f t="shared" si="1091"/>
        <v>1900</v>
      </c>
      <c r="BM9339" t="str">
        <f t="shared" si="1089"/>
        <v/>
      </c>
    </row>
    <row r="9340" spans="59:65">
      <c r="BG9340" t="str">
        <f t="shared" ca="1" si="1092"/>
        <v/>
      </c>
      <c r="BH9340" t="str">
        <f t="shared" si="1093"/>
        <v/>
      </c>
      <c r="BI9340" t="str">
        <f t="shared" si="1094"/>
        <v/>
      </c>
      <c r="BJ9340" t="str">
        <f t="shared" ca="1" si="1095"/>
        <v/>
      </c>
      <c r="BK9340">
        <f t="shared" si="1090"/>
        <v>1900</v>
      </c>
      <c r="BL9340">
        <f t="shared" si="1091"/>
        <v>1900</v>
      </c>
      <c r="BM9340" t="str">
        <f t="shared" si="1089"/>
        <v/>
      </c>
    </row>
    <row r="9341" spans="59:65">
      <c r="BG9341" t="str">
        <f t="shared" ca="1" si="1092"/>
        <v/>
      </c>
      <c r="BH9341" t="str">
        <f t="shared" si="1093"/>
        <v/>
      </c>
      <c r="BI9341" t="str">
        <f t="shared" si="1094"/>
        <v/>
      </c>
      <c r="BJ9341" t="str">
        <f t="shared" ca="1" si="1095"/>
        <v/>
      </c>
      <c r="BK9341">
        <f t="shared" si="1090"/>
        <v>1900</v>
      </c>
      <c r="BL9341">
        <f t="shared" si="1091"/>
        <v>1900</v>
      </c>
      <c r="BM9341" t="str">
        <f t="shared" si="1089"/>
        <v/>
      </c>
    </row>
    <row r="9342" spans="59:65">
      <c r="BG9342" t="str">
        <f t="shared" ca="1" si="1092"/>
        <v/>
      </c>
      <c r="BH9342" t="str">
        <f t="shared" si="1093"/>
        <v/>
      </c>
      <c r="BI9342" t="str">
        <f t="shared" si="1094"/>
        <v/>
      </c>
      <c r="BJ9342" t="str">
        <f t="shared" ca="1" si="1095"/>
        <v/>
      </c>
      <c r="BK9342">
        <f t="shared" si="1090"/>
        <v>1900</v>
      </c>
      <c r="BL9342">
        <f t="shared" si="1091"/>
        <v>1900</v>
      </c>
      <c r="BM9342" t="str">
        <f t="shared" si="1089"/>
        <v/>
      </c>
    </row>
    <row r="9343" spans="59:65">
      <c r="BG9343" t="str">
        <f t="shared" ca="1" si="1092"/>
        <v/>
      </c>
      <c r="BH9343" t="str">
        <f t="shared" si="1093"/>
        <v/>
      </c>
      <c r="BI9343" t="str">
        <f t="shared" si="1094"/>
        <v/>
      </c>
      <c r="BJ9343" t="str">
        <f t="shared" ca="1" si="1095"/>
        <v/>
      </c>
      <c r="BK9343">
        <f t="shared" si="1090"/>
        <v>1900</v>
      </c>
      <c r="BL9343">
        <f t="shared" si="1091"/>
        <v>1900</v>
      </c>
      <c r="BM9343" t="str">
        <f t="shared" si="1089"/>
        <v/>
      </c>
    </row>
    <row r="9344" spans="59:65">
      <c r="BG9344" t="str">
        <f t="shared" ca="1" si="1092"/>
        <v/>
      </c>
      <c r="BH9344" t="str">
        <f t="shared" si="1093"/>
        <v/>
      </c>
      <c r="BI9344" t="str">
        <f t="shared" si="1094"/>
        <v/>
      </c>
      <c r="BJ9344" t="str">
        <f t="shared" ca="1" si="1095"/>
        <v/>
      </c>
      <c r="BK9344">
        <f t="shared" si="1090"/>
        <v>1900</v>
      </c>
      <c r="BL9344">
        <f t="shared" si="1091"/>
        <v>1900</v>
      </c>
      <c r="BM9344" t="str">
        <f t="shared" si="1089"/>
        <v/>
      </c>
    </row>
    <row r="9345" spans="59:65">
      <c r="BG9345" t="str">
        <f t="shared" ca="1" si="1092"/>
        <v/>
      </c>
      <c r="BH9345" t="str">
        <f t="shared" si="1093"/>
        <v/>
      </c>
      <c r="BI9345" t="str">
        <f t="shared" si="1094"/>
        <v/>
      </c>
      <c r="BJ9345" t="str">
        <f t="shared" ca="1" si="1095"/>
        <v/>
      </c>
      <c r="BK9345">
        <f t="shared" si="1090"/>
        <v>1900</v>
      </c>
      <c r="BL9345">
        <f t="shared" si="1091"/>
        <v>1900</v>
      </c>
      <c r="BM9345" t="str">
        <f t="shared" si="1089"/>
        <v/>
      </c>
    </row>
    <row r="9346" spans="59:65">
      <c r="BG9346" t="str">
        <f t="shared" ca="1" si="1092"/>
        <v/>
      </c>
      <c r="BH9346" t="str">
        <f t="shared" si="1093"/>
        <v/>
      </c>
      <c r="BI9346" t="str">
        <f t="shared" si="1094"/>
        <v/>
      </c>
      <c r="BJ9346" t="str">
        <f t="shared" ca="1" si="1095"/>
        <v/>
      </c>
      <c r="BK9346">
        <f t="shared" si="1090"/>
        <v>1900</v>
      </c>
      <c r="BL9346">
        <f t="shared" si="1091"/>
        <v>1900</v>
      </c>
      <c r="BM9346" t="str">
        <f t="shared" ref="BM9346:BM9409" si="1096">IF(A9346="","",IF(O9346="Adhérent",BG9346,""))</f>
        <v/>
      </c>
    </row>
    <row r="9347" spans="59:65">
      <c r="BG9347" t="str">
        <f t="shared" ca="1" si="1092"/>
        <v/>
      </c>
      <c r="BH9347" t="str">
        <f t="shared" si="1093"/>
        <v/>
      </c>
      <c r="BI9347" t="str">
        <f t="shared" si="1094"/>
        <v/>
      </c>
      <c r="BJ9347" t="str">
        <f t="shared" ca="1" si="1095"/>
        <v/>
      </c>
      <c r="BK9347">
        <f t="shared" ref="BK9347:BK9410" si="1097">YEAR(L9347)</f>
        <v>1900</v>
      </c>
      <c r="BL9347">
        <f t="shared" ref="BL9347:BL9410" si="1098">YEAR(E9347)</f>
        <v>1900</v>
      </c>
      <c r="BM9347" t="str">
        <f t="shared" si="1096"/>
        <v/>
      </c>
    </row>
    <row r="9348" spans="59:65">
      <c r="BG9348" t="str">
        <f t="shared" ca="1" si="1092"/>
        <v/>
      </c>
      <c r="BH9348" t="str">
        <f t="shared" si="1093"/>
        <v/>
      </c>
      <c r="BI9348" t="str">
        <f t="shared" si="1094"/>
        <v/>
      </c>
      <c r="BJ9348" t="str">
        <f t="shared" ca="1" si="1095"/>
        <v/>
      </c>
      <c r="BK9348">
        <f t="shared" si="1097"/>
        <v>1900</v>
      </c>
      <c r="BL9348">
        <f t="shared" si="1098"/>
        <v>1900</v>
      </c>
      <c r="BM9348" t="str">
        <f t="shared" si="1096"/>
        <v/>
      </c>
    </row>
    <row r="9349" spans="59:65">
      <c r="BG9349" t="str">
        <f t="shared" ca="1" si="1092"/>
        <v/>
      </c>
      <c r="BH9349" t="str">
        <f t="shared" si="1093"/>
        <v/>
      </c>
      <c r="BI9349" t="str">
        <f t="shared" si="1094"/>
        <v/>
      </c>
      <c r="BJ9349" t="str">
        <f t="shared" ca="1" si="1095"/>
        <v/>
      </c>
      <c r="BK9349">
        <f t="shared" si="1097"/>
        <v>1900</v>
      </c>
      <c r="BL9349">
        <f t="shared" si="1098"/>
        <v>1900</v>
      </c>
      <c r="BM9349" t="str">
        <f t="shared" si="1096"/>
        <v/>
      </c>
    </row>
    <row r="9350" spans="59:65">
      <c r="BG9350" t="str">
        <f t="shared" ca="1" si="1092"/>
        <v/>
      </c>
      <c r="BH9350" t="str">
        <f t="shared" si="1093"/>
        <v/>
      </c>
      <c r="BI9350" t="str">
        <f t="shared" si="1094"/>
        <v/>
      </c>
      <c r="BJ9350" t="str">
        <f t="shared" ca="1" si="1095"/>
        <v/>
      </c>
      <c r="BK9350">
        <f t="shared" si="1097"/>
        <v>1900</v>
      </c>
      <c r="BL9350">
        <f t="shared" si="1098"/>
        <v>1900</v>
      </c>
      <c r="BM9350" t="str">
        <f t="shared" si="1096"/>
        <v/>
      </c>
    </row>
    <row r="9351" spans="59:65">
      <c r="BG9351" t="str">
        <f t="shared" ca="1" si="1092"/>
        <v/>
      </c>
      <c r="BH9351" t="str">
        <f t="shared" si="1093"/>
        <v/>
      </c>
      <c r="BI9351" t="str">
        <f t="shared" si="1094"/>
        <v/>
      </c>
      <c r="BJ9351" t="str">
        <f t="shared" ca="1" si="1095"/>
        <v/>
      </c>
      <c r="BK9351">
        <f t="shared" si="1097"/>
        <v>1900</v>
      </c>
      <c r="BL9351">
        <f t="shared" si="1098"/>
        <v>1900</v>
      </c>
      <c r="BM9351" t="str">
        <f t="shared" si="1096"/>
        <v/>
      </c>
    </row>
    <row r="9352" spans="59:65">
      <c r="BG9352" t="str">
        <f t="shared" ca="1" si="1092"/>
        <v/>
      </c>
      <c r="BH9352" t="str">
        <f t="shared" si="1093"/>
        <v/>
      </c>
      <c r="BI9352" t="str">
        <f t="shared" si="1094"/>
        <v/>
      </c>
      <c r="BJ9352" t="str">
        <f t="shared" ca="1" si="1095"/>
        <v/>
      </c>
      <c r="BK9352">
        <f t="shared" si="1097"/>
        <v>1900</v>
      </c>
      <c r="BL9352">
        <f t="shared" si="1098"/>
        <v>1900</v>
      </c>
      <c r="BM9352" t="str">
        <f t="shared" si="1096"/>
        <v/>
      </c>
    </row>
    <row r="9353" spans="59:65">
      <c r="BG9353" t="str">
        <f t="shared" ca="1" si="1092"/>
        <v/>
      </c>
      <c r="BH9353" t="str">
        <f t="shared" si="1093"/>
        <v/>
      </c>
      <c r="BI9353" t="str">
        <f t="shared" si="1094"/>
        <v/>
      </c>
      <c r="BJ9353" t="str">
        <f t="shared" ca="1" si="1095"/>
        <v/>
      </c>
      <c r="BK9353">
        <f t="shared" si="1097"/>
        <v>1900</v>
      </c>
      <c r="BL9353">
        <f t="shared" si="1098"/>
        <v>1900</v>
      </c>
      <c r="BM9353" t="str">
        <f t="shared" si="1096"/>
        <v/>
      </c>
    </row>
    <row r="9354" spans="59:65">
      <c r="BG9354" t="str">
        <f t="shared" ca="1" si="1092"/>
        <v/>
      </c>
      <c r="BH9354" t="str">
        <f t="shared" si="1093"/>
        <v/>
      </c>
      <c r="BI9354" t="str">
        <f t="shared" si="1094"/>
        <v/>
      </c>
      <c r="BJ9354" t="str">
        <f t="shared" ca="1" si="1095"/>
        <v/>
      </c>
      <c r="BK9354">
        <f t="shared" si="1097"/>
        <v>1900</v>
      </c>
      <c r="BL9354">
        <f t="shared" si="1098"/>
        <v>1900</v>
      </c>
      <c r="BM9354" t="str">
        <f t="shared" si="1096"/>
        <v/>
      </c>
    </row>
    <row r="9355" spans="59:65">
      <c r="BG9355" t="str">
        <f t="shared" ca="1" si="1092"/>
        <v/>
      </c>
      <c r="BH9355" t="str">
        <f t="shared" si="1093"/>
        <v/>
      </c>
      <c r="BI9355" t="str">
        <f t="shared" si="1094"/>
        <v/>
      </c>
      <c r="BJ9355" t="str">
        <f t="shared" ca="1" si="1095"/>
        <v/>
      </c>
      <c r="BK9355">
        <f t="shared" si="1097"/>
        <v>1900</v>
      </c>
      <c r="BL9355">
        <f t="shared" si="1098"/>
        <v>1900</v>
      </c>
      <c r="BM9355" t="str">
        <f t="shared" si="1096"/>
        <v/>
      </c>
    </row>
    <row r="9356" spans="59:65">
      <c r="BG9356" t="str">
        <f t="shared" ca="1" si="1092"/>
        <v/>
      </c>
      <c r="BH9356" t="str">
        <f t="shared" si="1093"/>
        <v/>
      </c>
      <c r="BI9356" t="str">
        <f t="shared" si="1094"/>
        <v/>
      </c>
      <c r="BJ9356" t="str">
        <f t="shared" ca="1" si="1095"/>
        <v/>
      </c>
      <c r="BK9356">
        <f t="shared" si="1097"/>
        <v>1900</v>
      </c>
      <c r="BL9356">
        <f t="shared" si="1098"/>
        <v>1900</v>
      </c>
      <c r="BM9356" t="str">
        <f t="shared" si="1096"/>
        <v/>
      </c>
    </row>
    <row r="9357" spans="59:65">
      <c r="BG9357" t="str">
        <f t="shared" ca="1" si="1092"/>
        <v/>
      </c>
      <c r="BH9357" t="str">
        <f t="shared" si="1093"/>
        <v/>
      </c>
      <c r="BI9357" t="str">
        <f t="shared" si="1094"/>
        <v/>
      </c>
      <c r="BJ9357" t="str">
        <f t="shared" ca="1" si="1095"/>
        <v/>
      </c>
      <c r="BK9357">
        <f t="shared" si="1097"/>
        <v>1900</v>
      </c>
      <c r="BL9357">
        <f t="shared" si="1098"/>
        <v>1900</v>
      </c>
      <c r="BM9357" t="str">
        <f t="shared" si="1096"/>
        <v/>
      </c>
    </row>
    <row r="9358" spans="59:65">
      <c r="BG9358" t="str">
        <f t="shared" ca="1" si="1092"/>
        <v/>
      </c>
      <c r="BH9358" t="str">
        <f t="shared" si="1093"/>
        <v/>
      </c>
      <c r="BI9358" t="str">
        <f t="shared" si="1094"/>
        <v/>
      </c>
      <c r="BJ9358" t="str">
        <f t="shared" ca="1" si="1095"/>
        <v/>
      </c>
      <c r="BK9358">
        <f t="shared" si="1097"/>
        <v>1900</v>
      </c>
      <c r="BL9358">
        <f t="shared" si="1098"/>
        <v>1900</v>
      </c>
      <c r="BM9358" t="str">
        <f t="shared" si="1096"/>
        <v/>
      </c>
    </row>
    <row r="9359" spans="59:65">
      <c r="BG9359" t="str">
        <f t="shared" ca="1" si="1092"/>
        <v/>
      </c>
      <c r="BH9359" t="str">
        <f t="shared" si="1093"/>
        <v/>
      </c>
      <c r="BI9359" t="str">
        <f t="shared" si="1094"/>
        <v/>
      </c>
      <c r="BJ9359" t="str">
        <f t="shared" ca="1" si="1095"/>
        <v/>
      </c>
      <c r="BK9359">
        <f t="shared" si="1097"/>
        <v>1900</v>
      </c>
      <c r="BL9359">
        <f t="shared" si="1098"/>
        <v>1900</v>
      </c>
      <c r="BM9359" t="str">
        <f t="shared" si="1096"/>
        <v/>
      </c>
    </row>
    <row r="9360" spans="59:65">
      <c r="BG9360" t="str">
        <f t="shared" ca="1" si="1092"/>
        <v/>
      </c>
      <c r="BH9360" t="str">
        <f t="shared" si="1093"/>
        <v/>
      </c>
      <c r="BI9360" t="str">
        <f t="shared" si="1094"/>
        <v/>
      </c>
      <c r="BJ9360" t="str">
        <f t="shared" ca="1" si="1095"/>
        <v/>
      </c>
      <c r="BK9360">
        <f t="shared" si="1097"/>
        <v>1900</v>
      </c>
      <c r="BL9360">
        <f t="shared" si="1098"/>
        <v>1900</v>
      </c>
      <c r="BM9360" t="str">
        <f t="shared" si="1096"/>
        <v/>
      </c>
    </row>
    <row r="9361" spans="59:65">
      <c r="BG9361" t="str">
        <f t="shared" ca="1" si="1092"/>
        <v/>
      </c>
      <c r="BH9361" t="str">
        <f t="shared" si="1093"/>
        <v/>
      </c>
      <c r="BI9361" t="str">
        <f t="shared" si="1094"/>
        <v/>
      </c>
      <c r="BJ9361" t="str">
        <f t="shared" ca="1" si="1095"/>
        <v/>
      </c>
      <c r="BK9361">
        <f t="shared" si="1097"/>
        <v>1900</v>
      </c>
      <c r="BL9361">
        <f t="shared" si="1098"/>
        <v>1900</v>
      </c>
      <c r="BM9361" t="str">
        <f t="shared" si="1096"/>
        <v/>
      </c>
    </row>
    <row r="9362" spans="59:65">
      <c r="BG9362" t="str">
        <f t="shared" ca="1" si="1092"/>
        <v/>
      </c>
      <c r="BH9362" t="str">
        <f t="shared" si="1093"/>
        <v/>
      </c>
      <c r="BI9362" t="str">
        <f t="shared" si="1094"/>
        <v/>
      </c>
      <c r="BJ9362" t="str">
        <f t="shared" ca="1" si="1095"/>
        <v/>
      </c>
      <c r="BK9362">
        <f t="shared" si="1097"/>
        <v>1900</v>
      </c>
      <c r="BL9362">
        <f t="shared" si="1098"/>
        <v>1900</v>
      </c>
      <c r="BM9362" t="str">
        <f t="shared" si="1096"/>
        <v/>
      </c>
    </row>
    <row r="9363" spans="59:65">
      <c r="BG9363" t="str">
        <f t="shared" ca="1" si="1092"/>
        <v/>
      </c>
      <c r="BH9363" t="str">
        <f t="shared" si="1093"/>
        <v/>
      </c>
      <c r="BI9363" t="str">
        <f t="shared" si="1094"/>
        <v/>
      </c>
      <c r="BJ9363" t="str">
        <f t="shared" ca="1" si="1095"/>
        <v/>
      </c>
      <c r="BK9363">
        <f t="shared" si="1097"/>
        <v>1900</v>
      </c>
      <c r="BL9363">
        <f t="shared" si="1098"/>
        <v>1900</v>
      </c>
      <c r="BM9363" t="str">
        <f t="shared" si="1096"/>
        <v/>
      </c>
    </row>
    <row r="9364" spans="59:65">
      <c r="BG9364" t="str">
        <f t="shared" ca="1" si="1092"/>
        <v/>
      </c>
      <c r="BH9364" t="str">
        <f t="shared" si="1093"/>
        <v/>
      </c>
      <c r="BI9364" t="str">
        <f t="shared" si="1094"/>
        <v/>
      </c>
      <c r="BJ9364" t="str">
        <f t="shared" ca="1" si="1095"/>
        <v/>
      </c>
      <c r="BK9364">
        <f t="shared" si="1097"/>
        <v>1900</v>
      </c>
      <c r="BL9364">
        <f t="shared" si="1098"/>
        <v>1900</v>
      </c>
      <c r="BM9364" t="str">
        <f t="shared" si="1096"/>
        <v/>
      </c>
    </row>
    <row r="9365" spans="59:65">
      <c r="BG9365" t="str">
        <f t="shared" ca="1" si="1092"/>
        <v/>
      </c>
      <c r="BH9365" t="str">
        <f t="shared" si="1093"/>
        <v/>
      </c>
      <c r="BI9365" t="str">
        <f t="shared" si="1094"/>
        <v/>
      </c>
      <c r="BJ9365" t="str">
        <f t="shared" ca="1" si="1095"/>
        <v/>
      </c>
      <c r="BK9365">
        <f t="shared" si="1097"/>
        <v>1900</v>
      </c>
      <c r="BL9365">
        <f t="shared" si="1098"/>
        <v>1900</v>
      </c>
      <c r="BM9365" t="str">
        <f t="shared" si="1096"/>
        <v/>
      </c>
    </row>
    <row r="9366" spans="59:65">
      <c r="BG9366" t="str">
        <f t="shared" ca="1" si="1092"/>
        <v/>
      </c>
      <c r="BH9366" t="str">
        <f t="shared" si="1093"/>
        <v/>
      </c>
      <c r="BI9366" t="str">
        <f t="shared" si="1094"/>
        <v/>
      </c>
      <c r="BJ9366" t="str">
        <f t="shared" ca="1" si="1095"/>
        <v/>
      </c>
      <c r="BK9366">
        <f t="shared" si="1097"/>
        <v>1900</v>
      </c>
      <c r="BL9366">
        <f t="shared" si="1098"/>
        <v>1900</v>
      </c>
      <c r="BM9366" t="str">
        <f t="shared" si="1096"/>
        <v/>
      </c>
    </row>
    <row r="9367" spans="59:65">
      <c r="BG9367" t="str">
        <f t="shared" ca="1" si="1092"/>
        <v/>
      </c>
      <c r="BH9367" t="str">
        <f t="shared" si="1093"/>
        <v/>
      </c>
      <c r="BI9367" t="str">
        <f t="shared" si="1094"/>
        <v/>
      </c>
      <c r="BJ9367" t="str">
        <f t="shared" ca="1" si="1095"/>
        <v/>
      </c>
      <c r="BK9367">
        <f t="shared" si="1097"/>
        <v>1900</v>
      </c>
      <c r="BL9367">
        <f t="shared" si="1098"/>
        <v>1900</v>
      </c>
      <c r="BM9367" t="str">
        <f t="shared" si="1096"/>
        <v/>
      </c>
    </row>
    <row r="9368" spans="59:65">
      <c r="BG9368" t="str">
        <f t="shared" ca="1" si="1092"/>
        <v/>
      </c>
      <c r="BH9368" t="str">
        <f t="shared" si="1093"/>
        <v/>
      </c>
      <c r="BI9368" t="str">
        <f t="shared" si="1094"/>
        <v/>
      </c>
      <c r="BJ9368" t="str">
        <f t="shared" ca="1" si="1095"/>
        <v/>
      </c>
      <c r="BK9368">
        <f t="shared" si="1097"/>
        <v>1900</v>
      </c>
      <c r="BL9368">
        <f t="shared" si="1098"/>
        <v>1900</v>
      </c>
      <c r="BM9368" t="str">
        <f t="shared" si="1096"/>
        <v/>
      </c>
    </row>
    <row r="9369" spans="59:65">
      <c r="BG9369" t="str">
        <f t="shared" ca="1" si="1092"/>
        <v/>
      </c>
      <c r="BH9369" t="str">
        <f t="shared" si="1093"/>
        <v/>
      </c>
      <c r="BI9369" t="str">
        <f t="shared" si="1094"/>
        <v/>
      </c>
      <c r="BJ9369" t="str">
        <f t="shared" ca="1" si="1095"/>
        <v/>
      </c>
      <c r="BK9369">
        <f t="shared" si="1097"/>
        <v>1900</v>
      </c>
      <c r="BL9369">
        <f t="shared" si="1098"/>
        <v>1900</v>
      </c>
      <c r="BM9369" t="str">
        <f t="shared" si="1096"/>
        <v/>
      </c>
    </row>
    <row r="9370" spans="59:65">
      <c r="BG9370" t="str">
        <f t="shared" ca="1" si="1092"/>
        <v/>
      </c>
      <c r="BH9370" t="str">
        <f t="shared" si="1093"/>
        <v/>
      </c>
      <c r="BI9370" t="str">
        <f t="shared" si="1094"/>
        <v/>
      </c>
      <c r="BJ9370" t="str">
        <f t="shared" ca="1" si="1095"/>
        <v/>
      </c>
      <c r="BK9370">
        <f t="shared" si="1097"/>
        <v>1900</v>
      </c>
      <c r="BL9370">
        <f t="shared" si="1098"/>
        <v>1900</v>
      </c>
      <c r="BM9370" t="str">
        <f t="shared" si="1096"/>
        <v/>
      </c>
    </row>
    <row r="9371" spans="59:65">
      <c r="BG9371" t="str">
        <f t="shared" ca="1" si="1092"/>
        <v/>
      </c>
      <c r="BH9371" t="str">
        <f t="shared" si="1093"/>
        <v/>
      </c>
      <c r="BI9371" t="str">
        <f t="shared" si="1094"/>
        <v/>
      </c>
      <c r="BJ9371" t="str">
        <f t="shared" ca="1" si="1095"/>
        <v/>
      </c>
      <c r="BK9371">
        <f t="shared" si="1097"/>
        <v>1900</v>
      </c>
      <c r="BL9371">
        <f t="shared" si="1098"/>
        <v>1900</v>
      </c>
      <c r="BM9371" t="str">
        <f t="shared" si="1096"/>
        <v/>
      </c>
    </row>
    <row r="9372" spans="59:65">
      <c r="BG9372" t="str">
        <f t="shared" ca="1" si="1092"/>
        <v/>
      </c>
      <c r="BH9372" t="str">
        <f t="shared" si="1093"/>
        <v/>
      </c>
      <c r="BI9372" t="str">
        <f t="shared" si="1094"/>
        <v/>
      </c>
      <c r="BJ9372" t="str">
        <f t="shared" ca="1" si="1095"/>
        <v/>
      </c>
      <c r="BK9372">
        <f t="shared" si="1097"/>
        <v>1900</v>
      </c>
      <c r="BL9372">
        <f t="shared" si="1098"/>
        <v>1900</v>
      </c>
      <c r="BM9372" t="str">
        <f t="shared" si="1096"/>
        <v/>
      </c>
    </row>
    <row r="9373" spans="59:65">
      <c r="BG9373" t="str">
        <f t="shared" ca="1" si="1092"/>
        <v/>
      </c>
      <c r="BH9373" t="str">
        <f t="shared" si="1093"/>
        <v/>
      </c>
      <c r="BI9373" t="str">
        <f t="shared" si="1094"/>
        <v/>
      </c>
      <c r="BJ9373" t="str">
        <f t="shared" ca="1" si="1095"/>
        <v/>
      </c>
      <c r="BK9373">
        <f t="shared" si="1097"/>
        <v>1900</v>
      </c>
      <c r="BL9373">
        <f t="shared" si="1098"/>
        <v>1900</v>
      </c>
      <c r="BM9373" t="str">
        <f t="shared" si="1096"/>
        <v/>
      </c>
    </row>
    <row r="9374" spans="59:65">
      <c r="BG9374" t="str">
        <f t="shared" ca="1" si="1092"/>
        <v/>
      </c>
      <c r="BH9374" t="str">
        <f t="shared" si="1093"/>
        <v/>
      </c>
      <c r="BI9374" t="str">
        <f t="shared" si="1094"/>
        <v/>
      </c>
      <c r="BJ9374" t="str">
        <f t="shared" ca="1" si="1095"/>
        <v/>
      </c>
      <c r="BK9374">
        <f t="shared" si="1097"/>
        <v>1900</v>
      </c>
      <c r="BL9374">
        <f t="shared" si="1098"/>
        <v>1900</v>
      </c>
      <c r="BM9374" t="str">
        <f t="shared" si="1096"/>
        <v/>
      </c>
    </row>
    <row r="9375" spans="59:65">
      <c r="BG9375" t="str">
        <f t="shared" ca="1" si="1092"/>
        <v/>
      </c>
      <c r="BH9375" t="str">
        <f t="shared" si="1093"/>
        <v/>
      </c>
      <c r="BI9375" t="str">
        <f t="shared" si="1094"/>
        <v/>
      </c>
      <c r="BJ9375" t="str">
        <f t="shared" ca="1" si="1095"/>
        <v/>
      </c>
      <c r="BK9375">
        <f t="shared" si="1097"/>
        <v>1900</v>
      </c>
      <c r="BL9375">
        <f t="shared" si="1098"/>
        <v>1900</v>
      </c>
      <c r="BM9375" t="str">
        <f t="shared" si="1096"/>
        <v/>
      </c>
    </row>
    <row r="9376" spans="59:65">
      <c r="BG9376" t="str">
        <f t="shared" ca="1" si="1092"/>
        <v/>
      </c>
      <c r="BH9376" t="str">
        <f t="shared" si="1093"/>
        <v/>
      </c>
      <c r="BI9376" t="str">
        <f t="shared" si="1094"/>
        <v/>
      </c>
      <c r="BJ9376" t="str">
        <f t="shared" ca="1" si="1095"/>
        <v/>
      </c>
      <c r="BK9376">
        <f t="shared" si="1097"/>
        <v>1900</v>
      </c>
      <c r="BL9376">
        <f t="shared" si="1098"/>
        <v>1900</v>
      </c>
      <c r="BM9376" t="str">
        <f t="shared" si="1096"/>
        <v/>
      </c>
    </row>
    <row r="9377" spans="59:65">
      <c r="BG9377" t="str">
        <f t="shared" ca="1" si="1092"/>
        <v/>
      </c>
      <c r="BH9377" t="str">
        <f t="shared" si="1093"/>
        <v/>
      </c>
      <c r="BI9377" t="str">
        <f t="shared" si="1094"/>
        <v/>
      </c>
      <c r="BJ9377" t="str">
        <f t="shared" ca="1" si="1095"/>
        <v/>
      </c>
      <c r="BK9377">
        <f t="shared" si="1097"/>
        <v>1900</v>
      </c>
      <c r="BL9377">
        <f t="shared" si="1098"/>
        <v>1900</v>
      </c>
      <c r="BM9377" t="str">
        <f t="shared" si="1096"/>
        <v/>
      </c>
    </row>
    <row r="9378" spans="59:65">
      <c r="BG9378" t="str">
        <f t="shared" ca="1" si="1092"/>
        <v/>
      </c>
      <c r="BH9378" t="str">
        <f t="shared" si="1093"/>
        <v/>
      </c>
      <c r="BI9378" t="str">
        <f t="shared" si="1094"/>
        <v/>
      </c>
      <c r="BJ9378" t="str">
        <f t="shared" ca="1" si="1095"/>
        <v/>
      </c>
      <c r="BK9378">
        <f t="shared" si="1097"/>
        <v>1900</v>
      </c>
      <c r="BL9378">
        <f t="shared" si="1098"/>
        <v>1900</v>
      </c>
      <c r="BM9378" t="str">
        <f t="shared" si="1096"/>
        <v/>
      </c>
    </row>
    <row r="9379" spans="59:65">
      <c r="BG9379" t="str">
        <f t="shared" ca="1" si="1092"/>
        <v/>
      </c>
      <c r="BH9379" t="str">
        <f t="shared" si="1093"/>
        <v/>
      </c>
      <c r="BI9379" t="str">
        <f t="shared" si="1094"/>
        <v/>
      </c>
      <c r="BJ9379" t="str">
        <f t="shared" ca="1" si="1095"/>
        <v/>
      </c>
      <c r="BK9379">
        <f t="shared" si="1097"/>
        <v>1900</v>
      </c>
      <c r="BL9379">
        <f t="shared" si="1098"/>
        <v>1900</v>
      </c>
      <c r="BM9379" t="str">
        <f t="shared" si="1096"/>
        <v/>
      </c>
    </row>
    <row r="9380" spans="59:65">
      <c r="BG9380" t="str">
        <f t="shared" ca="1" si="1092"/>
        <v/>
      </c>
      <c r="BH9380" t="str">
        <f t="shared" si="1093"/>
        <v/>
      </c>
      <c r="BI9380" t="str">
        <f t="shared" si="1094"/>
        <v/>
      </c>
      <c r="BJ9380" t="str">
        <f t="shared" ca="1" si="1095"/>
        <v/>
      </c>
      <c r="BK9380">
        <f t="shared" si="1097"/>
        <v>1900</v>
      </c>
      <c r="BL9380">
        <f t="shared" si="1098"/>
        <v>1900</v>
      </c>
      <c r="BM9380" t="str">
        <f t="shared" si="1096"/>
        <v/>
      </c>
    </row>
    <row r="9381" spans="59:65">
      <c r="BG9381" t="str">
        <f t="shared" ca="1" si="1092"/>
        <v/>
      </c>
      <c r="BH9381" t="str">
        <f t="shared" si="1093"/>
        <v/>
      </c>
      <c r="BI9381" t="str">
        <f t="shared" si="1094"/>
        <v/>
      </c>
      <c r="BJ9381" t="str">
        <f t="shared" ca="1" si="1095"/>
        <v/>
      </c>
      <c r="BK9381">
        <f t="shared" si="1097"/>
        <v>1900</v>
      </c>
      <c r="BL9381">
        <f t="shared" si="1098"/>
        <v>1900</v>
      </c>
      <c r="BM9381" t="str">
        <f t="shared" si="1096"/>
        <v/>
      </c>
    </row>
    <row r="9382" spans="59:65">
      <c r="BG9382" t="str">
        <f t="shared" ca="1" si="1092"/>
        <v/>
      </c>
      <c r="BH9382" t="str">
        <f t="shared" si="1093"/>
        <v/>
      </c>
      <c r="BI9382" t="str">
        <f t="shared" si="1094"/>
        <v/>
      </c>
      <c r="BJ9382" t="str">
        <f t="shared" ca="1" si="1095"/>
        <v/>
      </c>
      <c r="BK9382">
        <f t="shared" si="1097"/>
        <v>1900</v>
      </c>
      <c r="BL9382">
        <f t="shared" si="1098"/>
        <v>1900</v>
      </c>
      <c r="BM9382" t="str">
        <f t="shared" si="1096"/>
        <v/>
      </c>
    </row>
    <row r="9383" spans="59:65">
      <c r="BG9383" t="str">
        <f t="shared" ca="1" si="1092"/>
        <v/>
      </c>
      <c r="BH9383" t="str">
        <f t="shared" si="1093"/>
        <v/>
      </c>
      <c r="BI9383" t="str">
        <f t="shared" si="1094"/>
        <v/>
      </c>
      <c r="BJ9383" t="str">
        <f t="shared" ca="1" si="1095"/>
        <v/>
      </c>
      <c r="BK9383">
        <f t="shared" si="1097"/>
        <v>1900</v>
      </c>
      <c r="BL9383">
        <f t="shared" si="1098"/>
        <v>1900</v>
      </c>
      <c r="BM9383" t="str">
        <f t="shared" si="1096"/>
        <v/>
      </c>
    </row>
    <row r="9384" spans="59:65">
      <c r="BG9384" t="str">
        <f t="shared" ca="1" si="1092"/>
        <v/>
      </c>
      <c r="BH9384" t="str">
        <f t="shared" si="1093"/>
        <v/>
      </c>
      <c r="BI9384" t="str">
        <f t="shared" si="1094"/>
        <v/>
      </c>
      <c r="BJ9384" t="str">
        <f t="shared" ca="1" si="1095"/>
        <v/>
      </c>
      <c r="BK9384">
        <f t="shared" si="1097"/>
        <v>1900</v>
      </c>
      <c r="BL9384">
        <f t="shared" si="1098"/>
        <v>1900</v>
      </c>
      <c r="BM9384" t="str">
        <f t="shared" si="1096"/>
        <v/>
      </c>
    </row>
    <row r="9385" spans="59:65">
      <c r="BG9385" t="str">
        <f t="shared" ca="1" si="1092"/>
        <v/>
      </c>
      <c r="BH9385" t="str">
        <f t="shared" si="1093"/>
        <v/>
      </c>
      <c r="BI9385" t="str">
        <f t="shared" si="1094"/>
        <v/>
      </c>
      <c r="BJ9385" t="str">
        <f t="shared" ca="1" si="1095"/>
        <v/>
      </c>
      <c r="BK9385">
        <f t="shared" si="1097"/>
        <v>1900</v>
      </c>
      <c r="BL9385">
        <f t="shared" si="1098"/>
        <v>1900</v>
      </c>
      <c r="BM9385" t="str">
        <f t="shared" si="1096"/>
        <v/>
      </c>
    </row>
    <row r="9386" spans="59:65">
      <c r="BG9386" t="str">
        <f t="shared" ca="1" si="1092"/>
        <v/>
      </c>
      <c r="BH9386" t="str">
        <f t="shared" si="1093"/>
        <v/>
      </c>
      <c r="BI9386" t="str">
        <f t="shared" si="1094"/>
        <v/>
      </c>
      <c r="BJ9386" t="str">
        <f t="shared" ca="1" si="1095"/>
        <v/>
      </c>
      <c r="BK9386">
        <f t="shared" si="1097"/>
        <v>1900</v>
      </c>
      <c r="BL9386">
        <f t="shared" si="1098"/>
        <v>1900</v>
      </c>
      <c r="BM9386" t="str">
        <f t="shared" si="1096"/>
        <v/>
      </c>
    </row>
    <row r="9387" spans="59:65">
      <c r="BG9387" t="str">
        <f t="shared" ca="1" si="1092"/>
        <v/>
      </c>
      <c r="BH9387" t="str">
        <f t="shared" si="1093"/>
        <v/>
      </c>
      <c r="BI9387" t="str">
        <f t="shared" si="1094"/>
        <v/>
      </c>
      <c r="BJ9387" t="str">
        <f t="shared" ca="1" si="1095"/>
        <v/>
      </c>
      <c r="BK9387">
        <f t="shared" si="1097"/>
        <v>1900</v>
      </c>
      <c r="BL9387">
        <f t="shared" si="1098"/>
        <v>1900</v>
      </c>
      <c r="BM9387" t="str">
        <f t="shared" si="1096"/>
        <v/>
      </c>
    </row>
    <row r="9388" spans="59:65">
      <c r="BG9388" t="str">
        <f t="shared" ca="1" si="1092"/>
        <v/>
      </c>
      <c r="BH9388" t="str">
        <f t="shared" si="1093"/>
        <v/>
      </c>
      <c r="BI9388" t="str">
        <f t="shared" si="1094"/>
        <v/>
      </c>
      <c r="BJ9388" t="str">
        <f t="shared" ca="1" si="1095"/>
        <v/>
      </c>
      <c r="BK9388">
        <f t="shared" si="1097"/>
        <v>1900</v>
      </c>
      <c r="BL9388">
        <f t="shared" si="1098"/>
        <v>1900</v>
      </c>
      <c r="BM9388" t="str">
        <f t="shared" si="1096"/>
        <v/>
      </c>
    </row>
    <row r="9389" spans="59:65">
      <c r="BG9389" t="str">
        <f t="shared" ca="1" si="1092"/>
        <v/>
      </c>
      <c r="BH9389" t="str">
        <f t="shared" si="1093"/>
        <v/>
      </c>
      <c r="BI9389" t="str">
        <f t="shared" si="1094"/>
        <v/>
      </c>
      <c r="BJ9389" t="str">
        <f t="shared" ca="1" si="1095"/>
        <v/>
      </c>
      <c r="BK9389">
        <f t="shared" si="1097"/>
        <v>1900</v>
      </c>
      <c r="BL9389">
        <f t="shared" si="1098"/>
        <v>1900</v>
      </c>
      <c r="BM9389" t="str">
        <f t="shared" si="1096"/>
        <v/>
      </c>
    </row>
    <row r="9390" spans="59:65">
      <c r="BG9390" t="str">
        <f t="shared" ca="1" si="1092"/>
        <v/>
      </c>
      <c r="BH9390" t="str">
        <f t="shared" si="1093"/>
        <v/>
      </c>
      <c r="BI9390" t="str">
        <f t="shared" si="1094"/>
        <v/>
      </c>
      <c r="BJ9390" t="str">
        <f t="shared" ca="1" si="1095"/>
        <v/>
      </c>
      <c r="BK9390">
        <f t="shared" si="1097"/>
        <v>1900</v>
      </c>
      <c r="BL9390">
        <f t="shared" si="1098"/>
        <v>1900</v>
      </c>
      <c r="BM9390" t="str">
        <f t="shared" si="1096"/>
        <v/>
      </c>
    </row>
    <row r="9391" spans="59:65">
      <c r="BG9391" t="str">
        <f t="shared" ca="1" si="1092"/>
        <v/>
      </c>
      <c r="BH9391" t="str">
        <f t="shared" si="1093"/>
        <v/>
      </c>
      <c r="BI9391" t="str">
        <f t="shared" si="1094"/>
        <v/>
      </c>
      <c r="BJ9391" t="str">
        <f t="shared" ca="1" si="1095"/>
        <v/>
      </c>
      <c r="BK9391">
        <f t="shared" si="1097"/>
        <v>1900</v>
      </c>
      <c r="BL9391">
        <f t="shared" si="1098"/>
        <v>1900</v>
      </c>
      <c r="BM9391" t="str">
        <f t="shared" si="1096"/>
        <v/>
      </c>
    </row>
    <row r="9392" spans="59:65">
      <c r="BG9392" t="str">
        <f t="shared" ca="1" si="1092"/>
        <v/>
      </c>
      <c r="BH9392" t="str">
        <f t="shared" si="1093"/>
        <v/>
      </c>
      <c r="BI9392" t="str">
        <f t="shared" si="1094"/>
        <v/>
      </c>
      <c r="BJ9392" t="str">
        <f t="shared" ca="1" si="1095"/>
        <v/>
      </c>
      <c r="BK9392">
        <f t="shared" si="1097"/>
        <v>1900</v>
      </c>
      <c r="BL9392">
        <f t="shared" si="1098"/>
        <v>1900</v>
      </c>
      <c r="BM9392" t="str">
        <f t="shared" si="1096"/>
        <v/>
      </c>
    </row>
    <row r="9393" spans="59:65">
      <c r="BG9393" t="str">
        <f t="shared" ca="1" si="1092"/>
        <v/>
      </c>
      <c r="BH9393" t="str">
        <f t="shared" si="1093"/>
        <v/>
      </c>
      <c r="BI9393" t="str">
        <f t="shared" si="1094"/>
        <v/>
      </c>
      <c r="BJ9393" t="str">
        <f t="shared" ca="1" si="1095"/>
        <v/>
      </c>
      <c r="BK9393">
        <f t="shared" si="1097"/>
        <v>1900</v>
      </c>
      <c r="BL9393">
        <f t="shared" si="1098"/>
        <v>1900</v>
      </c>
      <c r="BM9393" t="str">
        <f t="shared" si="1096"/>
        <v/>
      </c>
    </row>
    <row r="9394" spans="59:65">
      <c r="BG9394" t="str">
        <f t="shared" ca="1" si="1092"/>
        <v/>
      </c>
      <c r="BH9394" t="str">
        <f t="shared" si="1093"/>
        <v/>
      </c>
      <c r="BI9394" t="str">
        <f t="shared" si="1094"/>
        <v/>
      </c>
      <c r="BJ9394" t="str">
        <f t="shared" ca="1" si="1095"/>
        <v/>
      </c>
      <c r="BK9394">
        <f t="shared" si="1097"/>
        <v>1900</v>
      </c>
      <c r="BL9394">
        <f t="shared" si="1098"/>
        <v>1900</v>
      </c>
      <c r="BM9394" t="str">
        <f t="shared" si="1096"/>
        <v/>
      </c>
    </row>
    <row r="9395" spans="59:65">
      <c r="BG9395" t="str">
        <f t="shared" ca="1" si="1092"/>
        <v/>
      </c>
      <c r="BH9395" t="str">
        <f t="shared" si="1093"/>
        <v/>
      </c>
      <c r="BI9395" t="str">
        <f t="shared" si="1094"/>
        <v/>
      </c>
      <c r="BJ9395" t="str">
        <f t="shared" ca="1" si="1095"/>
        <v/>
      </c>
      <c r="BK9395">
        <f t="shared" si="1097"/>
        <v>1900</v>
      </c>
      <c r="BL9395">
        <f t="shared" si="1098"/>
        <v>1900</v>
      </c>
      <c r="BM9395" t="str">
        <f t="shared" si="1096"/>
        <v/>
      </c>
    </row>
    <row r="9396" spans="59:65">
      <c r="BG9396" t="str">
        <f t="shared" ca="1" si="1092"/>
        <v/>
      </c>
      <c r="BH9396" t="str">
        <f t="shared" si="1093"/>
        <v/>
      </c>
      <c r="BI9396" t="str">
        <f t="shared" si="1094"/>
        <v/>
      </c>
      <c r="BJ9396" t="str">
        <f t="shared" ca="1" si="1095"/>
        <v/>
      </c>
      <c r="BK9396">
        <f t="shared" si="1097"/>
        <v>1900</v>
      </c>
      <c r="BL9396">
        <f t="shared" si="1098"/>
        <v>1900</v>
      </c>
      <c r="BM9396" t="str">
        <f t="shared" si="1096"/>
        <v/>
      </c>
    </row>
    <row r="9397" spans="59:65">
      <c r="BG9397" t="str">
        <f t="shared" ca="1" si="1092"/>
        <v/>
      </c>
      <c r="BH9397" t="str">
        <f t="shared" si="1093"/>
        <v/>
      </c>
      <c r="BI9397" t="str">
        <f t="shared" si="1094"/>
        <v/>
      </c>
      <c r="BJ9397" t="str">
        <f t="shared" ca="1" si="1095"/>
        <v/>
      </c>
      <c r="BK9397">
        <f t="shared" si="1097"/>
        <v>1900</v>
      </c>
      <c r="BL9397">
        <f t="shared" si="1098"/>
        <v>1900</v>
      </c>
      <c r="BM9397" t="str">
        <f t="shared" si="1096"/>
        <v/>
      </c>
    </row>
    <row r="9398" spans="59:65">
      <c r="BG9398" t="str">
        <f t="shared" ca="1" si="1092"/>
        <v/>
      </c>
      <c r="BH9398" t="str">
        <f t="shared" si="1093"/>
        <v/>
      </c>
      <c r="BI9398" t="str">
        <f t="shared" si="1094"/>
        <v/>
      </c>
      <c r="BJ9398" t="str">
        <f t="shared" ca="1" si="1095"/>
        <v/>
      </c>
      <c r="BK9398">
        <f t="shared" si="1097"/>
        <v>1900</v>
      </c>
      <c r="BL9398">
        <f t="shared" si="1098"/>
        <v>1900</v>
      </c>
      <c r="BM9398" t="str">
        <f t="shared" si="1096"/>
        <v/>
      </c>
    </row>
    <row r="9399" spans="59:65">
      <c r="BG9399" t="str">
        <f t="shared" ca="1" si="1092"/>
        <v/>
      </c>
      <c r="BH9399" t="str">
        <f t="shared" si="1093"/>
        <v/>
      </c>
      <c r="BI9399" t="str">
        <f t="shared" si="1094"/>
        <v/>
      </c>
      <c r="BJ9399" t="str">
        <f t="shared" ca="1" si="1095"/>
        <v/>
      </c>
      <c r="BK9399">
        <f t="shared" si="1097"/>
        <v>1900</v>
      </c>
      <c r="BL9399">
        <f t="shared" si="1098"/>
        <v>1900</v>
      </c>
      <c r="BM9399" t="str">
        <f t="shared" si="1096"/>
        <v/>
      </c>
    </row>
    <row r="9400" spans="59:65">
      <c r="BG9400" t="str">
        <f t="shared" ca="1" si="1092"/>
        <v/>
      </c>
      <c r="BH9400" t="str">
        <f t="shared" si="1093"/>
        <v/>
      </c>
      <c r="BI9400" t="str">
        <f t="shared" si="1094"/>
        <v/>
      </c>
      <c r="BJ9400" t="str">
        <f t="shared" ca="1" si="1095"/>
        <v/>
      </c>
      <c r="BK9400">
        <f t="shared" si="1097"/>
        <v>1900</v>
      </c>
      <c r="BL9400">
        <f t="shared" si="1098"/>
        <v>1900</v>
      </c>
      <c r="BM9400" t="str">
        <f t="shared" si="1096"/>
        <v/>
      </c>
    </row>
    <row r="9401" spans="59:65">
      <c r="BG9401" t="str">
        <f t="shared" ref="BG9401:BG9464" ca="1" si="1099">IF(A9401="","",DATEDIF(J9401,TODAY(),"y"))</f>
        <v/>
      </c>
      <c r="BH9401" t="str">
        <f t="shared" ref="BH9401:BH9464" si="1100">IF(A9401="","",IF(BG9401&lt;61,"Moins de 61",IF(BG9401&lt;66,"61 à 65",IF(BG9401&lt;71,"66 à 70",IF(BG9401&lt;76,"71 à 75",IF(BG9401&lt;81,"76 à 80",IF(BG9401&lt;86,"81 à 85",IF(BG9401&lt;91,"86 à 90",IF(BG9401&lt;96,"91 à 95",IF(BG9401&lt;101,"96 à 100",IF(BG9401&gt;=101,"101 et plus","")))))))))))</f>
        <v/>
      </c>
      <c r="BI9401" t="str">
        <f t="shared" ref="BI9401:BI9464" si="1101">IF(B9401="","",IF(BG9401&lt;66,"Moins de 66",IF(BG9401&lt;71,"66 à 70",IF(BG9401&lt;76,"71 à 75",IF(BG9401&lt;81,"76 à 80",IF(BG9401&gt;=81,"plus de 80",""))))))</f>
        <v/>
      </c>
      <c r="BJ9401" t="str">
        <f t="shared" ref="BJ9401:BJ9464" ca="1" si="1102">IF(A9401="","",DATEDIF(L9401,TODAY(),"y"))</f>
        <v/>
      </c>
      <c r="BK9401">
        <f t="shared" si="1097"/>
        <v>1900</v>
      </c>
      <c r="BL9401">
        <f t="shared" si="1098"/>
        <v>1900</v>
      </c>
      <c r="BM9401" t="str">
        <f t="shared" si="1096"/>
        <v/>
      </c>
    </row>
    <row r="9402" spans="59:65">
      <c r="BG9402" t="str">
        <f t="shared" ca="1" si="1099"/>
        <v/>
      </c>
      <c r="BH9402" t="str">
        <f t="shared" si="1100"/>
        <v/>
      </c>
      <c r="BI9402" t="str">
        <f t="shared" si="1101"/>
        <v/>
      </c>
      <c r="BJ9402" t="str">
        <f t="shared" ca="1" si="1102"/>
        <v/>
      </c>
      <c r="BK9402">
        <f t="shared" si="1097"/>
        <v>1900</v>
      </c>
      <c r="BL9402">
        <f t="shared" si="1098"/>
        <v>1900</v>
      </c>
      <c r="BM9402" t="str">
        <f t="shared" si="1096"/>
        <v/>
      </c>
    </row>
    <row r="9403" spans="59:65">
      <c r="BG9403" t="str">
        <f t="shared" ca="1" si="1099"/>
        <v/>
      </c>
      <c r="BH9403" t="str">
        <f t="shared" si="1100"/>
        <v/>
      </c>
      <c r="BI9403" t="str">
        <f t="shared" si="1101"/>
        <v/>
      </c>
      <c r="BJ9403" t="str">
        <f t="shared" ca="1" si="1102"/>
        <v/>
      </c>
      <c r="BK9403">
        <f t="shared" si="1097"/>
        <v>1900</v>
      </c>
      <c r="BL9403">
        <f t="shared" si="1098"/>
        <v>1900</v>
      </c>
      <c r="BM9403" t="str">
        <f t="shared" si="1096"/>
        <v/>
      </c>
    </row>
    <row r="9404" spans="59:65">
      <c r="BG9404" t="str">
        <f t="shared" ca="1" si="1099"/>
        <v/>
      </c>
      <c r="BH9404" t="str">
        <f t="shared" si="1100"/>
        <v/>
      </c>
      <c r="BI9404" t="str">
        <f t="shared" si="1101"/>
        <v/>
      </c>
      <c r="BJ9404" t="str">
        <f t="shared" ca="1" si="1102"/>
        <v/>
      </c>
      <c r="BK9404">
        <f t="shared" si="1097"/>
        <v>1900</v>
      </c>
      <c r="BL9404">
        <f t="shared" si="1098"/>
        <v>1900</v>
      </c>
      <c r="BM9404" t="str">
        <f t="shared" si="1096"/>
        <v/>
      </c>
    </row>
    <row r="9405" spans="59:65">
      <c r="BG9405" t="str">
        <f t="shared" ca="1" si="1099"/>
        <v/>
      </c>
      <c r="BH9405" t="str">
        <f t="shared" si="1100"/>
        <v/>
      </c>
      <c r="BI9405" t="str">
        <f t="shared" si="1101"/>
        <v/>
      </c>
      <c r="BJ9405" t="str">
        <f t="shared" ca="1" si="1102"/>
        <v/>
      </c>
      <c r="BK9405">
        <f t="shared" si="1097"/>
        <v>1900</v>
      </c>
      <c r="BL9405">
        <f t="shared" si="1098"/>
        <v>1900</v>
      </c>
      <c r="BM9405" t="str">
        <f t="shared" si="1096"/>
        <v/>
      </c>
    </row>
    <row r="9406" spans="59:65">
      <c r="BG9406" t="str">
        <f t="shared" ca="1" si="1099"/>
        <v/>
      </c>
      <c r="BH9406" t="str">
        <f t="shared" si="1100"/>
        <v/>
      </c>
      <c r="BI9406" t="str">
        <f t="shared" si="1101"/>
        <v/>
      </c>
      <c r="BJ9406" t="str">
        <f t="shared" ca="1" si="1102"/>
        <v/>
      </c>
      <c r="BK9406">
        <f t="shared" si="1097"/>
        <v>1900</v>
      </c>
      <c r="BL9406">
        <f t="shared" si="1098"/>
        <v>1900</v>
      </c>
      <c r="BM9406" t="str">
        <f t="shared" si="1096"/>
        <v/>
      </c>
    </row>
    <row r="9407" spans="59:65">
      <c r="BG9407" t="str">
        <f t="shared" ca="1" si="1099"/>
        <v/>
      </c>
      <c r="BH9407" t="str">
        <f t="shared" si="1100"/>
        <v/>
      </c>
      <c r="BI9407" t="str">
        <f t="shared" si="1101"/>
        <v/>
      </c>
      <c r="BJ9407" t="str">
        <f t="shared" ca="1" si="1102"/>
        <v/>
      </c>
      <c r="BK9407">
        <f t="shared" si="1097"/>
        <v>1900</v>
      </c>
      <c r="BL9407">
        <f t="shared" si="1098"/>
        <v>1900</v>
      </c>
      <c r="BM9407" t="str">
        <f t="shared" si="1096"/>
        <v/>
      </c>
    </row>
    <row r="9408" spans="59:65">
      <c r="BG9408" t="str">
        <f t="shared" ca="1" si="1099"/>
        <v/>
      </c>
      <c r="BH9408" t="str">
        <f t="shared" si="1100"/>
        <v/>
      </c>
      <c r="BI9408" t="str">
        <f t="shared" si="1101"/>
        <v/>
      </c>
      <c r="BJ9408" t="str">
        <f t="shared" ca="1" si="1102"/>
        <v/>
      </c>
      <c r="BK9408">
        <f t="shared" si="1097"/>
        <v>1900</v>
      </c>
      <c r="BL9408">
        <f t="shared" si="1098"/>
        <v>1900</v>
      </c>
      <c r="BM9408" t="str">
        <f t="shared" si="1096"/>
        <v/>
      </c>
    </row>
    <row r="9409" spans="59:65">
      <c r="BG9409" t="str">
        <f t="shared" ca="1" si="1099"/>
        <v/>
      </c>
      <c r="BH9409" t="str">
        <f t="shared" si="1100"/>
        <v/>
      </c>
      <c r="BI9409" t="str">
        <f t="shared" si="1101"/>
        <v/>
      </c>
      <c r="BJ9409" t="str">
        <f t="shared" ca="1" si="1102"/>
        <v/>
      </c>
      <c r="BK9409">
        <f t="shared" si="1097"/>
        <v>1900</v>
      </c>
      <c r="BL9409">
        <f t="shared" si="1098"/>
        <v>1900</v>
      </c>
      <c r="BM9409" t="str">
        <f t="shared" si="1096"/>
        <v/>
      </c>
    </row>
    <row r="9410" spans="59:65">
      <c r="BG9410" t="str">
        <f t="shared" ca="1" si="1099"/>
        <v/>
      </c>
      <c r="BH9410" t="str">
        <f t="shared" si="1100"/>
        <v/>
      </c>
      <c r="BI9410" t="str">
        <f t="shared" si="1101"/>
        <v/>
      </c>
      <c r="BJ9410" t="str">
        <f t="shared" ca="1" si="1102"/>
        <v/>
      </c>
      <c r="BK9410">
        <f t="shared" si="1097"/>
        <v>1900</v>
      </c>
      <c r="BL9410">
        <f t="shared" si="1098"/>
        <v>1900</v>
      </c>
      <c r="BM9410" t="str">
        <f t="shared" ref="BM9410:BM9473" si="1103">IF(A9410="","",IF(O9410="Adhérent",BG9410,""))</f>
        <v/>
      </c>
    </row>
    <row r="9411" spans="59:65">
      <c r="BG9411" t="str">
        <f t="shared" ca="1" si="1099"/>
        <v/>
      </c>
      <c r="BH9411" t="str">
        <f t="shared" si="1100"/>
        <v/>
      </c>
      <c r="BI9411" t="str">
        <f t="shared" si="1101"/>
        <v/>
      </c>
      <c r="BJ9411" t="str">
        <f t="shared" ca="1" si="1102"/>
        <v/>
      </c>
      <c r="BK9411">
        <f t="shared" ref="BK9411:BK9474" si="1104">YEAR(L9411)</f>
        <v>1900</v>
      </c>
      <c r="BL9411">
        <f t="shared" ref="BL9411:BL9474" si="1105">YEAR(E9411)</f>
        <v>1900</v>
      </c>
      <c r="BM9411" t="str">
        <f t="shared" si="1103"/>
        <v/>
      </c>
    </row>
    <row r="9412" spans="59:65">
      <c r="BG9412" t="str">
        <f t="shared" ca="1" si="1099"/>
        <v/>
      </c>
      <c r="BH9412" t="str">
        <f t="shared" si="1100"/>
        <v/>
      </c>
      <c r="BI9412" t="str">
        <f t="shared" si="1101"/>
        <v/>
      </c>
      <c r="BJ9412" t="str">
        <f t="shared" ca="1" si="1102"/>
        <v/>
      </c>
      <c r="BK9412">
        <f t="shared" si="1104"/>
        <v>1900</v>
      </c>
      <c r="BL9412">
        <f t="shared" si="1105"/>
        <v>1900</v>
      </c>
      <c r="BM9412" t="str">
        <f t="shared" si="1103"/>
        <v/>
      </c>
    </row>
    <row r="9413" spans="59:65">
      <c r="BG9413" t="str">
        <f t="shared" ca="1" si="1099"/>
        <v/>
      </c>
      <c r="BH9413" t="str">
        <f t="shared" si="1100"/>
        <v/>
      </c>
      <c r="BI9413" t="str">
        <f t="shared" si="1101"/>
        <v/>
      </c>
      <c r="BJ9413" t="str">
        <f t="shared" ca="1" si="1102"/>
        <v/>
      </c>
      <c r="BK9413">
        <f t="shared" si="1104"/>
        <v>1900</v>
      </c>
      <c r="BL9413">
        <f t="shared" si="1105"/>
        <v>1900</v>
      </c>
      <c r="BM9413" t="str">
        <f t="shared" si="1103"/>
        <v/>
      </c>
    </row>
    <row r="9414" spans="59:65">
      <c r="BG9414" t="str">
        <f t="shared" ca="1" si="1099"/>
        <v/>
      </c>
      <c r="BH9414" t="str">
        <f t="shared" si="1100"/>
        <v/>
      </c>
      <c r="BI9414" t="str">
        <f t="shared" si="1101"/>
        <v/>
      </c>
      <c r="BJ9414" t="str">
        <f t="shared" ca="1" si="1102"/>
        <v/>
      </c>
      <c r="BK9414">
        <f t="shared" si="1104"/>
        <v>1900</v>
      </c>
      <c r="BL9414">
        <f t="shared" si="1105"/>
        <v>1900</v>
      </c>
      <c r="BM9414" t="str">
        <f t="shared" si="1103"/>
        <v/>
      </c>
    </row>
    <row r="9415" spans="59:65">
      <c r="BG9415" t="str">
        <f t="shared" ca="1" si="1099"/>
        <v/>
      </c>
      <c r="BH9415" t="str">
        <f t="shared" si="1100"/>
        <v/>
      </c>
      <c r="BI9415" t="str">
        <f t="shared" si="1101"/>
        <v/>
      </c>
      <c r="BJ9415" t="str">
        <f t="shared" ca="1" si="1102"/>
        <v/>
      </c>
      <c r="BK9415">
        <f t="shared" si="1104"/>
        <v>1900</v>
      </c>
      <c r="BL9415">
        <f t="shared" si="1105"/>
        <v>1900</v>
      </c>
      <c r="BM9415" t="str">
        <f t="shared" si="1103"/>
        <v/>
      </c>
    </row>
    <row r="9416" spans="59:65">
      <c r="BG9416" t="str">
        <f t="shared" ca="1" si="1099"/>
        <v/>
      </c>
      <c r="BH9416" t="str">
        <f t="shared" si="1100"/>
        <v/>
      </c>
      <c r="BI9416" t="str">
        <f t="shared" si="1101"/>
        <v/>
      </c>
      <c r="BJ9416" t="str">
        <f t="shared" ca="1" si="1102"/>
        <v/>
      </c>
      <c r="BK9416">
        <f t="shared" si="1104"/>
        <v>1900</v>
      </c>
      <c r="BL9416">
        <f t="shared" si="1105"/>
        <v>1900</v>
      </c>
      <c r="BM9416" t="str">
        <f t="shared" si="1103"/>
        <v/>
      </c>
    </row>
    <row r="9417" spans="59:65">
      <c r="BG9417" t="str">
        <f t="shared" ca="1" si="1099"/>
        <v/>
      </c>
      <c r="BH9417" t="str">
        <f t="shared" si="1100"/>
        <v/>
      </c>
      <c r="BI9417" t="str">
        <f t="shared" si="1101"/>
        <v/>
      </c>
      <c r="BJ9417" t="str">
        <f t="shared" ca="1" si="1102"/>
        <v/>
      </c>
      <c r="BK9417">
        <f t="shared" si="1104"/>
        <v>1900</v>
      </c>
      <c r="BL9417">
        <f t="shared" si="1105"/>
        <v>1900</v>
      </c>
      <c r="BM9417" t="str">
        <f t="shared" si="1103"/>
        <v/>
      </c>
    </row>
    <row r="9418" spans="59:65">
      <c r="BG9418" t="str">
        <f t="shared" ca="1" si="1099"/>
        <v/>
      </c>
      <c r="BH9418" t="str">
        <f t="shared" si="1100"/>
        <v/>
      </c>
      <c r="BI9418" t="str">
        <f t="shared" si="1101"/>
        <v/>
      </c>
      <c r="BJ9418" t="str">
        <f t="shared" ca="1" si="1102"/>
        <v/>
      </c>
      <c r="BK9418">
        <f t="shared" si="1104"/>
        <v>1900</v>
      </c>
      <c r="BL9418">
        <f t="shared" si="1105"/>
        <v>1900</v>
      </c>
      <c r="BM9418" t="str">
        <f t="shared" si="1103"/>
        <v/>
      </c>
    </row>
    <row r="9419" spans="59:65">
      <c r="BG9419" t="str">
        <f t="shared" ca="1" si="1099"/>
        <v/>
      </c>
      <c r="BH9419" t="str">
        <f t="shared" si="1100"/>
        <v/>
      </c>
      <c r="BI9419" t="str">
        <f t="shared" si="1101"/>
        <v/>
      </c>
      <c r="BJ9419" t="str">
        <f t="shared" ca="1" si="1102"/>
        <v/>
      </c>
      <c r="BK9419">
        <f t="shared" si="1104"/>
        <v>1900</v>
      </c>
      <c r="BL9419">
        <f t="shared" si="1105"/>
        <v>1900</v>
      </c>
      <c r="BM9419" t="str">
        <f t="shared" si="1103"/>
        <v/>
      </c>
    </row>
    <row r="9420" spans="59:65">
      <c r="BG9420" t="str">
        <f t="shared" ca="1" si="1099"/>
        <v/>
      </c>
      <c r="BH9420" t="str">
        <f t="shared" si="1100"/>
        <v/>
      </c>
      <c r="BI9420" t="str">
        <f t="shared" si="1101"/>
        <v/>
      </c>
      <c r="BJ9420" t="str">
        <f t="shared" ca="1" si="1102"/>
        <v/>
      </c>
      <c r="BK9420">
        <f t="shared" si="1104"/>
        <v>1900</v>
      </c>
      <c r="BL9420">
        <f t="shared" si="1105"/>
        <v>1900</v>
      </c>
      <c r="BM9420" t="str">
        <f t="shared" si="1103"/>
        <v/>
      </c>
    </row>
    <row r="9421" spans="59:65">
      <c r="BG9421" t="str">
        <f t="shared" ca="1" si="1099"/>
        <v/>
      </c>
      <c r="BH9421" t="str">
        <f t="shared" si="1100"/>
        <v/>
      </c>
      <c r="BI9421" t="str">
        <f t="shared" si="1101"/>
        <v/>
      </c>
      <c r="BJ9421" t="str">
        <f t="shared" ca="1" si="1102"/>
        <v/>
      </c>
      <c r="BK9421">
        <f t="shared" si="1104"/>
        <v>1900</v>
      </c>
      <c r="BL9421">
        <f t="shared" si="1105"/>
        <v>1900</v>
      </c>
      <c r="BM9421" t="str">
        <f t="shared" si="1103"/>
        <v/>
      </c>
    </row>
    <row r="9422" spans="59:65">
      <c r="BG9422" t="str">
        <f t="shared" ca="1" si="1099"/>
        <v/>
      </c>
      <c r="BH9422" t="str">
        <f t="shared" si="1100"/>
        <v/>
      </c>
      <c r="BI9422" t="str">
        <f t="shared" si="1101"/>
        <v/>
      </c>
      <c r="BJ9422" t="str">
        <f t="shared" ca="1" si="1102"/>
        <v/>
      </c>
      <c r="BK9422">
        <f t="shared" si="1104"/>
        <v>1900</v>
      </c>
      <c r="BL9422">
        <f t="shared" si="1105"/>
        <v>1900</v>
      </c>
      <c r="BM9422" t="str">
        <f t="shared" si="1103"/>
        <v/>
      </c>
    </row>
    <row r="9423" spans="59:65">
      <c r="BG9423" t="str">
        <f t="shared" ca="1" si="1099"/>
        <v/>
      </c>
      <c r="BH9423" t="str">
        <f t="shared" si="1100"/>
        <v/>
      </c>
      <c r="BI9423" t="str">
        <f t="shared" si="1101"/>
        <v/>
      </c>
      <c r="BJ9423" t="str">
        <f t="shared" ca="1" si="1102"/>
        <v/>
      </c>
      <c r="BK9423">
        <f t="shared" si="1104"/>
        <v>1900</v>
      </c>
      <c r="BL9423">
        <f t="shared" si="1105"/>
        <v>1900</v>
      </c>
      <c r="BM9423" t="str">
        <f t="shared" si="1103"/>
        <v/>
      </c>
    </row>
    <row r="9424" spans="59:65">
      <c r="BG9424" t="str">
        <f t="shared" ca="1" si="1099"/>
        <v/>
      </c>
      <c r="BH9424" t="str">
        <f t="shared" si="1100"/>
        <v/>
      </c>
      <c r="BI9424" t="str">
        <f t="shared" si="1101"/>
        <v/>
      </c>
      <c r="BJ9424" t="str">
        <f t="shared" ca="1" si="1102"/>
        <v/>
      </c>
      <c r="BK9424">
        <f t="shared" si="1104"/>
        <v>1900</v>
      </c>
      <c r="BL9424">
        <f t="shared" si="1105"/>
        <v>1900</v>
      </c>
      <c r="BM9424" t="str">
        <f t="shared" si="1103"/>
        <v/>
      </c>
    </row>
    <row r="9425" spans="59:65">
      <c r="BG9425" t="str">
        <f t="shared" ca="1" si="1099"/>
        <v/>
      </c>
      <c r="BH9425" t="str">
        <f t="shared" si="1100"/>
        <v/>
      </c>
      <c r="BI9425" t="str">
        <f t="shared" si="1101"/>
        <v/>
      </c>
      <c r="BJ9425" t="str">
        <f t="shared" ca="1" si="1102"/>
        <v/>
      </c>
      <c r="BK9425">
        <f t="shared" si="1104"/>
        <v>1900</v>
      </c>
      <c r="BL9425">
        <f t="shared" si="1105"/>
        <v>1900</v>
      </c>
      <c r="BM9425" t="str">
        <f t="shared" si="1103"/>
        <v/>
      </c>
    </row>
    <row r="9426" spans="59:65">
      <c r="BG9426" t="str">
        <f t="shared" ca="1" si="1099"/>
        <v/>
      </c>
      <c r="BH9426" t="str">
        <f t="shared" si="1100"/>
        <v/>
      </c>
      <c r="BI9426" t="str">
        <f t="shared" si="1101"/>
        <v/>
      </c>
      <c r="BJ9426" t="str">
        <f t="shared" ca="1" si="1102"/>
        <v/>
      </c>
      <c r="BK9426">
        <f t="shared" si="1104"/>
        <v>1900</v>
      </c>
      <c r="BL9426">
        <f t="shared" si="1105"/>
        <v>1900</v>
      </c>
      <c r="BM9426" t="str">
        <f t="shared" si="1103"/>
        <v/>
      </c>
    </row>
    <row r="9427" spans="59:65">
      <c r="BG9427" t="str">
        <f t="shared" ca="1" si="1099"/>
        <v/>
      </c>
      <c r="BH9427" t="str">
        <f t="shared" si="1100"/>
        <v/>
      </c>
      <c r="BI9427" t="str">
        <f t="shared" si="1101"/>
        <v/>
      </c>
      <c r="BJ9427" t="str">
        <f t="shared" ca="1" si="1102"/>
        <v/>
      </c>
      <c r="BK9427">
        <f t="shared" si="1104"/>
        <v>1900</v>
      </c>
      <c r="BL9427">
        <f t="shared" si="1105"/>
        <v>1900</v>
      </c>
      <c r="BM9427" t="str">
        <f t="shared" si="1103"/>
        <v/>
      </c>
    </row>
    <row r="9428" spans="59:65">
      <c r="BG9428" t="str">
        <f t="shared" ca="1" si="1099"/>
        <v/>
      </c>
      <c r="BH9428" t="str">
        <f t="shared" si="1100"/>
        <v/>
      </c>
      <c r="BI9428" t="str">
        <f t="shared" si="1101"/>
        <v/>
      </c>
      <c r="BJ9428" t="str">
        <f t="shared" ca="1" si="1102"/>
        <v/>
      </c>
      <c r="BK9428">
        <f t="shared" si="1104"/>
        <v>1900</v>
      </c>
      <c r="BL9428">
        <f t="shared" si="1105"/>
        <v>1900</v>
      </c>
      <c r="BM9428" t="str">
        <f t="shared" si="1103"/>
        <v/>
      </c>
    </row>
    <row r="9429" spans="59:65">
      <c r="BG9429" t="str">
        <f t="shared" ca="1" si="1099"/>
        <v/>
      </c>
      <c r="BH9429" t="str">
        <f t="shared" si="1100"/>
        <v/>
      </c>
      <c r="BI9429" t="str">
        <f t="shared" si="1101"/>
        <v/>
      </c>
      <c r="BJ9429" t="str">
        <f t="shared" ca="1" si="1102"/>
        <v/>
      </c>
      <c r="BK9429">
        <f t="shared" si="1104"/>
        <v>1900</v>
      </c>
      <c r="BL9429">
        <f t="shared" si="1105"/>
        <v>1900</v>
      </c>
      <c r="BM9429" t="str">
        <f t="shared" si="1103"/>
        <v/>
      </c>
    </row>
    <row r="9430" spans="59:65">
      <c r="BG9430" t="str">
        <f t="shared" ca="1" si="1099"/>
        <v/>
      </c>
      <c r="BH9430" t="str">
        <f t="shared" si="1100"/>
        <v/>
      </c>
      <c r="BI9430" t="str">
        <f t="shared" si="1101"/>
        <v/>
      </c>
      <c r="BJ9430" t="str">
        <f t="shared" ca="1" si="1102"/>
        <v/>
      </c>
      <c r="BK9430">
        <f t="shared" si="1104"/>
        <v>1900</v>
      </c>
      <c r="BL9430">
        <f t="shared" si="1105"/>
        <v>1900</v>
      </c>
      <c r="BM9430" t="str">
        <f t="shared" si="1103"/>
        <v/>
      </c>
    </row>
    <row r="9431" spans="59:65">
      <c r="BG9431" t="str">
        <f t="shared" ca="1" si="1099"/>
        <v/>
      </c>
      <c r="BH9431" t="str">
        <f t="shared" si="1100"/>
        <v/>
      </c>
      <c r="BI9431" t="str">
        <f t="shared" si="1101"/>
        <v/>
      </c>
      <c r="BJ9431" t="str">
        <f t="shared" ca="1" si="1102"/>
        <v/>
      </c>
      <c r="BK9431">
        <f t="shared" si="1104"/>
        <v>1900</v>
      </c>
      <c r="BL9431">
        <f t="shared" si="1105"/>
        <v>1900</v>
      </c>
      <c r="BM9431" t="str">
        <f t="shared" si="1103"/>
        <v/>
      </c>
    </row>
    <row r="9432" spans="59:65">
      <c r="BG9432" t="str">
        <f t="shared" ca="1" si="1099"/>
        <v/>
      </c>
      <c r="BH9432" t="str">
        <f t="shared" si="1100"/>
        <v/>
      </c>
      <c r="BI9432" t="str">
        <f t="shared" si="1101"/>
        <v/>
      </c>
      <c r="BJ9432" t="str">
        <f t="shared" ca="1" si="1102"/>
        <v/>
      </c>
      <c r="BK9432">
        <f t="shared" si="1104"/>
        <v>1900</v>
      </c>
      <c r="BL9432">
        <f t="shared" si="1105"/>
        <v>1900</v>
      </c>
      <c r="BM9432" t="str">
        <f t="shared" si="1103"/>
        <v/>
      </c>
    </row>
    <row r="9433" spans="59:65">
      <c r="BG9433" t="str">
        <f t="shared" ca="1" si="1099"/>
        <v/>
      </c>
      <c r="BH9433" t="str">
        <f t="shared" si="1100"/>
        <v/>
      </c>
      <c r="BI9433" t="str">
        <f t="shared" si="1101"/>
        <v/>
      </c>
      <c r="BJ9433" t="str">
        <f t="shared" ca="1" si="1102"/>
        <v/>
      </c>
      <c r="BK9433">
        <f t="shared" si="1104"/>
        <v>1900</v>
      </c>
      <c r="BL9433">
        <f t="shared" si="1105"/>
        <v>1900</v>
      </c>
      <c r="BM9433" t="str">
        <f t="shared" si="1103"/>
        <v/>
      </c>
    </row>
    <row r="9434" spans="59:65">
      <c r="BG9434" t="str">
        <f t="shared" ca="1" si="1099"/>
        <v/>
      </c>
      <c r="BH9434" t="str">
        <f t="shared" si="1100"/>
        <v/>
      </c>
      <c r="BI9434" t="str">
        <f t="shared" si="1101"/>
        <v/>
      </c>
      <c r="BJ9434" t="str">
        <f t="shared" ca="1" si="1102"/>
        <v/>
      </c>
      <c r="BK9434">
        <f t="shared" si="1104"/>
        <v>1900</v>
      </c>
      <c r="BL9434">
        <f t="shared" si="1105"/>
        <v>1900</v>
      </c>
      <c r="BM9434" t="str">
        <f t="shared" si="1103"/>
        <v/>
      </c>
    </row>
    <row r="9435" spans="59:65">
      <c r="BG9435" t="str">
        <f t="shared" ca="1" si="1099"/>
        <v/>
      </c>
      <c r="BH9435" t="str">
        <f t="shared" si="1100"/>
        <v/>
      </c>
      <c r="BI9435" t="str">
        <f t="shared" si="1101"/>
        <v/>
      </c>
      <c r="BJ9435" t="str">
        <f t="shared" ca="1" si="1102"/>
        <v/>
      </c>
      <c r="BK9435">
        <f t="shared" si="1104"/>
        <v>1900</v>
      </c>
      <c r="BL9435">
        <f t="shared" si="1105"/>
        <v>1900</v>
      </c>
      <c r="BM9435" t="str">
        <f t="shared" si="1103"/>
        <v/>
      </c>
    </row>
    <row r="9436" spans="59:65">
      <c r="BG9436" t="str">
        <f t="shared" ca="1" si="1099"/>
        <v/>
      </c>
      <c r="BH9436" t="str">
        <f t="shared" si="1100"/>
        <v/>
      </c>
      <c r="BI9436" t="str">
        <f t="shared" si="1101"/>
        <v/>
      </c>
      <c r="BJ9436" t="str">
        <f t="shared" ca="1" si="1102"/>
        <v/>
      </c>
      <c r="BK9436">
        <f t="shared" si="1104"/>
        <v>1900</v>
      </c>
      <c r="BL9436">
        <f t="shared" si="1105"/>
        <v>1900</v>
      </c>
      <c r="BM9436" t="str">
        <f t="shared" si="1103"/>
        <v/>
      </c>
    </row>
    <row r="9437" spans="59:65">
      <c r="BG9437" t="str">
        <f t="shared" ca="1" si="1099"/>
        <v/>
      </c>
      <c r="BH9437" t="str">
        <f t="shared" si="1100"/>
        <v/>
      </c>
      <c r="BI9437" t="str">
        <f t="shared" si="1101"/>
        <v/>
      </c>
      <c r="BJ9437" t="str">
        <f t="shared" ca="1" si="1102"/>
        <v/>
      </c>
      <c r="BK9437">
        <f t="shared" si="1104"/>
        <v>1900</v>
      </c>
      <c r="BL9437">
        <f t="shared" si="1105"/>
        <v>1900</v>
      </c>
      <c r="BM9437" t="str">
        <f t="shared" si="1103"/>
        <v/>
      </c>
    </row>
    <row r="9438" spans="59:65">
      <c r="BG9438" t="str">
        <f t="shared" ca="1" si="1099"/>
        <v/>
      </c>
      <c r="BH9438" t="str">
        <f t="shared" si="1100"/>
        <v/>
      </c>
      <c r="BI9438" t="str">
        <f t="shared" si="1101"/>
        <v/>
      </c>
      <c r="BJ9438" t="str">
        <f t="shared" ca="1" si="1102"/>
        <v/>
      </c>
      <c r="BK9438">
        <f t="shared" si="1104"/>
        <v>1900</v>
      </c>
      <c r="BL9438">
        <f t="shared" si="1105"/>
        <v>1900</v>
      </c>
      <c r="BM9438" t="str">
        <f t="shared" si="1103"/>
        <v/>
      </c>
    </row>
    <row r="9439" spans="59:65">
      <c r="BG9439" t="str">
        <f t="shared" ca="1" si="1099"/>
        <v/>
      </c>
      <c r="BH9439" t="str">
        <f t="shared" si="1100"/>
        <v/>
      </c>
      <c r="BI9439" t="str">
        <f t="shared" si="1101"/>
        <v/>
      </c>
      <c r="BJ9439" t="str">
        <f t="shared" ca="1" si="1102"/>
        <v/>
      </c>
      <c r="BK9439">
        <f t="shared" si="1104"/>
        <v>1900</v>
      </c>
      <c r="BL9439">
        <f t="shared" si="1105"/>
        <v>1900</v>
      </c>
      <c r="BM9439" t="str">
        <f t="shared" si="1103"/>
        <v/>
      </c>
    </row>
    <row r="9440" spans="59:65">
      <c r="BG9440" t="str">
        <f t="shared" ca="1" si="1099"/>
        <v/>
      </c>
      <c r="BH9440" t="str">
        <f t="shared" si="1100"/>
        <v/>
      </c>
      <c r="BI9440" t="str">
        <f t="shared" si="1101"/>
        <v/>
      </c>
      <c r="BJ9440" t="str">
        <f t="shared" ca="1" si="1102"/>
        <v/>
      </c>
      <c r="BK9440">
        <f t="shared" si="1104"/>
        <v>1900</v>
      </c>
      <c r="BL9440">
        <f t="shared" si="1105"/>
        <v>1900</v>
      </c>
      <c r="BM9440" t="str">
        <f t="shared" si="1103"/>
        <v/>
      </c>
    </row>
    <row r="9441" spans="59:65">
      <c r="BG9441" t="str">
        <f t="shared" ca="1" si="1099"/>
        <v/>
      </c>
      <c r="BH9441" t="str">
        <f t="shared" si="1100"/>
        <v/>
      </c>
      <c r="BI9441" t="str">
        <f t="shared" si="1101"/>
        <v/>
      </c>
      <c r="BJ9441" t="str">
        <f t="shared" ca="1" si="1102"/>
        <v/>
      </c>
      <c r="BK9441">
        <f t="shared" si="1104"/>
        <v>1900</v>
      </c>
      <c r="BL9441">
        <f t="shared" si="1105"/>
        <v>1900</v>
      </c>
      <c r="BM9441" t="str">
        <f t="shared" si="1103"/>
        <v/>
      </c>
    </row>
    <row r="9442" spans="59:65">
      <c r="BG9442" t="str">
        <f t="shared" ca="1" si="1099"/>
        <v/>
      </c>
      <c r="BH9442" t="str">
        <f t="shared" si="1100"/>
        <v/>
      </c>
      <c r="BI9442" t="str">
        <f t="shared" si="1101"/>
        <v/>
      </c>
      <c r="BJ9442" t="str">
        <f t="shared" ca="1" si="1102"/>
        <v/>
      </c>
      <c r="BK9442">
        <f t="shared" si="1104"/>
        <v>1900</v>
      </c>
      <c r="BL9442">
        <f t="shared" si="1105"/>
        <v>1900</v>
      </c>
      <c r="BM9442" t="str">
        <f t="shared" si="1103"/>
        <v/>
      </c>
    </row>
    <row r="9443" spans="59:65">
      <c r="BG9443" t="str">
        <f t="shared" ca="1" si="1099"/>
        <v/>
      </c>
      <c r="BH9443" t="str">
        <f t="shared" si="1100"/>
        <v/>
      </c>
      <c r="BI9443" t="str">
        <f t="shared" si="1101"/>
        <v/>
      </c>
      <c r="BJ9443" t="str">
        <f t="shared" ca="1" si="1102"/>
        <v/>
      </c>
      <c r="BK9443">
        <f t="shared" si="1104"/>
        <v>1900</v>
      </c>
      <c r="BL9443">
        <f t="shared" si="1105"/>
        <v>1900</v>
      </c>
      <c r="BM9443" t="str">
        <f t="shared" si="1103"/>
        <v/>
      </c>
    </row>
    <row r="9444" spans="59:65">
      <c r="BG9444" t="str">
        <f t="shared" ca="1" si="1099"/>
        <v/>
      </c>
      <c r="BH9444" t="str">
        <f t="shared" si="1100"/>
        <v/>
      </c>
      <c r="BI9444" t="str">
        <f t="shared" si="1101"/>
        <v/>
      </c>
      <c r="BJ9444" t="str">
        <f t="shared" ca="1" si="1102"/>
        <v/>
      </c>
      <c r="BK9444">
        <f t="shared" si="1104"/>
        <v>1900</v>
      </c>
      <c r="BL9444">
        <f t="shared" si="1105"/>
        <v>1900</v>
      </c>
      <c r="BM9444" t="str">
        <f t="shared" si="1103"/>
        <v/>
      </c>
    </row>
    <row r="9445" spans="59:65">
      <c r="BG9445" t="str">
        <f t="shared" ca="1" si="1099"/>
        <v/>
      </c>
      <c r="BH9445" t="str">
        <f t="shared" si="1100"/>
        <v/>
      </c>
      <c r="BI9445" t="str">
        <f t="shared" si="1101"/>
        <v/>
      </c>
      <c r="BJ9445" t="str">
        <f t="shared" ca="1" si="1102"/>
        <v/>
      </c>
      <c r="BK9445">
        <f t="shared" si="1104"/>
        <v>1900</v>
      </c>
      <c r="BL9445">
        <f t="shared" si="1105"/>
        <v>1900</v>
      </c>
      <c r="BM9445" t="str">
        <f t="shared" si="1103"/>
        <v/>
      </c>
    </row>
    <row r="9446" spans="59:65">
      <c r="BG9446" t="str">
        <f t="shared" ca="1" si="1099"/>
        <v/>
      </c>
      <c r="BH9446" t="str">
        <f t="shared" si="1100"/>
        <v/>
      </c>
      <c r="BI9446" t="str">
        <f t="shared" si="1101"/>
        <v/>
      </c>
      <c r="BJ9446" t="str">
        <f t="shared" ca="1" si="1102"/>
        <v/>
      </c>
      <c r="BK9446">
        <f t="shared" si="1104"/>
        <v>1900</v>
      </c>
      <c r="BL9446">
        <f t="shared" si="1105"/>
        <v>1900</v>
      </c>
      <c r="BM9446" t="str">
        <f t="shared" si="1103"/>
        <v/>
      </c>
    </row>
    <row r="9447" spans="59:65">
      <c r="BG9447" t="str">
        <f t="shared" ca="1" si="1099"/>
        <v/>
      </c>
      <c r="BH9447" t="str">
        <f t="shared" si="1100"/>
        <v/>
      </c>
      <c r="BI9447" t="str">
        <f t="shared" si="1101"/>
        <v/>
      </c>
      <c r="BJ9447" t="str">
        <f t="shared" ca="1" si="1102"/>
        <v/>
      </c>
      <c r="BK9447">
        <f t="shared" si="1104"/>
        <v>1900</v>
      </c>
      <c r="BL9447">
        <f t="shared" si="1105"/>
        <v>1900</v>
      </c>
      <c r="BM9447" t="str">
        <f t="shared" si="1103"/>
        <v/>
      </c>
    </row>
    <row r="9448" spans="59:65">
      <c r="BG9448" t="str">
        <f t="shared" ca="1" si="1099"/>
        <v/>
      </c>
      <c r="BH9448" t="str">
        <f t="shared" si="1100"/>
        <v/>
      </c>
      <c r="BI9448" t="str">
        <f t="shared" si="1101"/>
        <v/>
      </c>
      <c r="BJ9448" t="str">
        <f t="shared" ca="1" si="1102"/>
        <v/>
      </c>
      <c r="BK9448">
        <f t="shared" si="1104"/>
        <v>1900</v>
      </c>
      <c r="BL9448">
        <f t="shared" si="1105"/>
        <v>1900</v>
      </c>
      <c r="BM9448" t="str">
        <f t="shared" si="1103"/>
        <v/>
      </c>
    </row>
    <row r="9449" spans="59:65">
      <c r="BG9449" t="str">
        <f t="shared" ca="1" si="1099"/>
        <v/>
      </c>
      <c r="BH9449" t="str">
        <f t="shared" si="1100"/>
        <v/>
      </c>
      <c r="BI9449" t="str">
        <f t="shared" si="1101"/>
        <v/>
      </c>
      <c r="BJ9449" t="str">
        <f t="shared" ca="1" si="1102"/>
        <v/>
      </c>
      <c r="BK9449">
        <f t="shared" si="1104"/>
        <v>1900</v>
      </c>
      <c r="BL9449">
        <f t="shared" si="1105"/>
        <v>1900</v>
      </c>
      <c r="BM9449" t="str">
        <f t="shared" si="1103"/>
        <v/>
      </c>
    </row>
    <row r="9450" spans="59:65">
      <c r="BG9450" t="str">
        <f t="shared" ca="1" si="1099"/>
        <v/>
      </c>
      <c r="BH9450" t="str">
        <f t="shared" si="1100"/>
        <v/>
      </c>
      <c r="BI9450" t="str">
        <f t="shared" si="1101"/>
        <v/>
      </c>
      <c r="BJ9450" t="str">
        <f t="shared" ca="1" si="1102"/>
        <v/>
      </c>
      <c r="BK9450">
        <f t="shared" si="1104"/>
        <v>1900</v>
      </c>
      <c r="BL9450">
        <f t="shared" si="1105"/>
        <v>1900</v>
      </c>
      <c r="BM9450" t="str">
        <f t="shared" si="1103"/>
        <v/>
      </c>
    </row>
    <row r="9451" spans="59:65">
      <c r="BG9451" t="str">
        <f t="shared" ca="1" si="1099"/>
        <v/>
      </c>
      <c r="BH9451" t="str">
        <f t="shared" si="1100"/>
        <v/>
      </c>
      <c r="BI9451" t="str">
        <f t="shared" si="1101"/>
        <v/>
      </c>
      <c r="BJ9451" t="str">
        <f t="shared" ca="1" si="1102"/>
        <v/>
      </c>
      <c r="BK9451">
        <f t="shared" si="1104"/>
        <v>1900</v>
      </c>
      <c r="BL9451">
        <f t="shared" si="1105"/>
        <v>1900</v>
      </c>
      <c r="BM9451" t="str">
        <f t="shared" si="1103"/>
        <v/>
      </c>
    </row>
    <row r="9452" spans="59:65">
      <c r="BG9452" t="str">
        <f t="shared" ca="1" si="1099"/>
        <v/>
      </c>
      <c r="BH9452" t="str">
        <f t="shared" si="1100"/>
        <v/>
      </c>
      <c r="BI9452" t="str">
        <f t="shared" si="1101"/>
        <v/>
      </c>
      <c r="BJ9452" t="str">
        <f t="shared" ca="1" si="1102"/>
        <v/>
      </c>
      <c r="BK9452">
        <f t="shared" si="1104"/>
        <v>1900</v>
      </c>
      <c r="BL9452">
        <f t="shared" si="1105"/>
        <v>1900</v>
      </c>
      <c r="BM9452" t="str">
        <f t="shared" si="1103"/>
        <v/>
      </c>
    </row>
    <row r="9453" spans="59:65">
      <c r="BG9453" t="str">
        <f t="shared" ca="1" si="1099"/>
        <v/>
      </c>
      <c r="BH9453" t="str">
        <f t="shared" si="1100"/>
        <v/>
      </c>
      <c r="BI9453" t="str">
        <f t="shared" si="1101"/>
        <v/>
      </c>
      <c r="BJ9453" t="str">
        <f t="shared" ca="1" si="1102"/>
        <v/>
      </c>
      <c r="BK9453">
        <f t="shared" si="1104"/>
        <v>1900</v>
      </c>
      <c r="BL9453">
        <f t="shared" si="1105"/>
        <v>1900</v>
      </c>
      <c r="BM9453" t="str">
        <f t="shared" si="1103"/>
        <v/>
      </c>
    </row>
    <row r="9454" spans="59:65">
      <c r="BG9454" t="str">
        <f t="shared" ca="1" si="1099"/>
        <v/>
      </c>
      <c r="BH9454" t="str">
        <f t="shared" si="1100"/>
        <v/>
      </c>
      <c r="BI9454" t="str">
        <f t="shared" si="1101"/>
        <v/>
      </c>
      <c r="BJ9454" t="str">
        <f t="shared" ca="1" si="1102"/>
        <v/>
      </c>
      <c r="BK9454">
        <f t="shared" si="1104"/>
        <v>1900</v>
      </c>
      <c r="BL9454">
        <f t="shared" si="1105"/>
        <v>1900</v>
      </c>
      <c r="BM9454" t="str">
        <f t="shared" si="1103"/>
        <v/>
      </c>
    </row>
    <row r="9455" spans="59:65">
      <c r="BG9455" t="str">
        <f t="shared" ca="1" si="1099"/>
        <v/>
      </c>
      <c r="BH9455" t="str">
        <f t="shared" si="1100"/>
        <v/>
      </c>
      <c r="BI9455" t="str">
        <f t="shared" si="1101"/>
        <v/>
      </c>
      <c r="BJ9455" t="str">
        <f t="shared" ca="1" si="1102"/>
        <v/>
      </c>
      <c r="BK9455">
        <f t="shared" si="1104"/>
        <v>1900</v>
      </c>
      <c r="BL9455">
        <f t="shared" si="1105"/>
        <v>1900</v>
      </c>
      <c r="BM9455" t="str">
        <f t="shared" si="1103"/>
        <v/>
      </c>
    </row>
    <row r="9456" spans="59:65">
      <c r="BG9456" t="str">
        <f t="shared" ca="1" si="1099"/>
        <v/>
      </c>
      <c r="BH9456" t="str">
        <f t="shared" si="1100"/>
        <v/>
      </c>
      <c r="BI9456" t="str">
        <f t="shared" si="1101"/>
        <v/>
      </c>
      <c r="BJ9456" t="str">
        <f t="shared" ca="1" si="1102"/>
        <v/>
      </c>
      <c r="BK9456">
        <f t="shared" si="1104"/>
        <v>1900</v>
      </c>
      <c r="BL9456">
        <f t="shared" si="1105"/>
        <v>1900</v>
      </c>
      <c r="BM9456" t="str">
        <f t="shared" si="1103"/>
        <v/>
      </c>
    </row>
    <row r="9457" spans="59:65">
      <c r="BG9457" t="str">
        <f t="shared" ca="1" si="1099"/>
        <v/>
      </c>
      <c r="BH9457" t="str">
        <f t="shared" si="1100"/>
        <v/>
      </c>
      <c r="BI9457" t="str">
        <f t="shared" si="1101"/>
        <v/>
      </c>
      <c r="BJ9457" t="str">
        <f t="shared" ca="1" si="1102"/>
        <v/>
      </c>
      <c r="BK9457">
        <f t="shared" si="1104"/>
        <v>1900</v>
      </c>
      <c r="BL9457">
        <f t="shared" si="1105"/>
        <v>1900</v>
      </c>
      <c r="BM9457" t="str">
        <f t="shared" si="1103"/>
        <v/>
      </c>
    </row>
    <row r="9458" spans="59:65">
      <c r="BG9458" t="str">
        <f t="shared" ca="1" si="1099"/>
        <v/>
      </c>
      <c r="BH9458" t="str">
        <f t="shared" si="1100"/>
        <v/>
      </c>
      <c r="BI9458" t="str">
        <f t="shared" si="1101"/>
        <v/>
      </c>
      <c r="BJ9458" t="str">
        <f t="shared" ca="1" si="1102"/>
        <v/>
      </c>
      <c r="BK9458">
        <f t="shared" si="1104"/>
        <v>1900</v>
      </c>
      <c r="BL9458">
        <f t="shared" si="1105"/>
        <v>1900</v>
      </c>
      <c r="BM9458" t="str">
        <f t="shared" si="1103"/>
        <v/>
      </c>
    </row>
    <row r="9459" spans="59:65">
      <c r="BG9459" t="str">
        <f t="shared" ca="1" si="1099"/>
        <v/>
      </c>
      <c r="BH9459" t="str">
        <f t="shared" si="1100"/>
        <v/>
      </c>
      <c r="BI9459" t="str">
        <f t="shared" si="1101"/>
        <v/>
      </c>
      <c r="BJ9459" t="str">
        <f t="shared" ca="1" si="1102"/>
        <v/>
      </c>
      <c r="BK9459">
        <f t="shared" si="1104"/>
        <v>1900</v>
      </c>
      <c r="BL9459">
        <f t="shared" si="1105"/>
        <v>1900</v>
      </c>
      <c r="BM9459" t="str">
        <f t="shared" si="1103"/>
        <v/>
      </c>
    </row>
    <row r="9460" spans="59:65">
      <c r="BG9460" t="str">
        <f t="shared" ca="1" si="1099"/>
        <v/>
      </c>
      <c r="BH9460" t="str">
        <f t="shared" si="1100"/>
        <v/>
      </c>
      <c r="BI9460" t="str">
        <f t="shared" si="1101"/>
        <v/>
      </c>
      <c r="BJ9460" t="str">
        <f t="shared" ca="1" si="1102"/>
        <v/>
      </c>
      <c r="BK9460">
        <f t="shared" si="1104"/>
        <v>1900</v>
      </c>
      <c r="BL9460">
        <f t="shared" si="1105"/>
        <v>1900</v>
      </c>
      <c r="BM9460" t="str">
        <f t="shared" si="1103"/>
        <v/>
      </c>
    </row>
    <row r="9461" spans="59:65">
      <c r="BG9461" t="str">
        <f t="shared" ca="1" si="1099"/>
        <v/>
      </c>
      <c r="BH9461" t="str">
        <f t="shared" si="1100"/>
        <v/>
      </c>
      <c r="BI9461" t="str">
        <f t="shared" si="1101"/>
        <v/>
      </c>
      <c r="BJ9461" t="str">
        <f t="shared" ca="1" si="1102"/>
        <v/>
      </c>
      <c r="BK9461">
        <f t="shared" si="1104"/>
        <v>1900</v>
      </c>
      <c r="BL9461">
        <f t="shared" si="1105"/>
        <v>1900</v>
      </c>
      <c r="BM9461" t="str">
        <f t="shared" si="1103"/>
        <v/>
      </c>
    </row>
    <row r="9462" spans="59:65">
      <c r="BG9462" t="str">
        <f t="shared" ca="1" si="1099"/>
        <v/>
      </c>
      <c r="BH9462" t="str">
        <f t="shared" si="1100"/>
        <v/>
      </c>
      <c r="BI9462" t="str">
        <f t="shared" si="1101"/>
        <v/>
      </c>
      <c r="BJ9462" t="str">
        <f t="shared" ca="1" si="1102"/>
        <v/>
      </c>
      <c r="BK9462">
        <f t="shared" si="1104"/>
        <v>1900</v>
      </c>
      <c r="BL9462">
        <f t="shared" si="1105"/>
        <v>1900</v>
      </c>
      <c r="BM9462" t="str">
        <f t="shared" si="1103"/>
        <v/>
      </c>
    </row>
    <row r="9463" spans="59:65">
      <c r="BG9463" t="str">
        <f t="shared" ca="1" si="1099"/>
        <v/>
      </c>
      <c r="BH9463" t="str">
        <f t="shared" si="1100"/>
        <v/>
      </c>
      <c r="BI9463" t="str">
        <f t="shared" si="1101"/>
        <v/>
      </c>
      <c r="BJ9463" t="str">
        <f t="shared" ca="1" si="1102"/>
        <v/>
      </c>
      <c r="BK9463">
        <f t="shared" si="1104"/>
        <v>1900</v>
      </c>
      <c r="BL9463">
        <f t="shared" si="1105"/>
        <v>1900</v>
      </c>
      <c r="BM9463" t="str">
        <f t="shared" si="1103"/>
        <v/>
      </c>
    </row>
    <row r="9464" spans="59:65">
      <c r="BG9464" t="str">
        <f t="shared" ca="1" si="1099"/>
        <v/>
      </c>
      <c r="BH9464" t="str">
        <f t="shared" si="1100"/>
        <v/>
      </c>
      <c r="BI9464" t="str">
        <f t="shared" si="1101"/>
        <v/>
      </c>
      <c r="BJ9464" t="str">
        <f t="shared" ca="1" si="1102"/>
        <v/>
      </c>
      <c r="BK9464">
        <f t="shared" si="1104"/>
        <v>1900</v>
      </c>
      <c r="BL9464">
        <f t="shared" si="1105"/>
        <v>1900</v>
      </c>
      <c r="BM9464" t="str">
        <f t="shared" si="1103"/>
        <v/>
      </c>
    </row>
    <row r="9465" spans="59:65">
      <c r="BG9465" t="str">
        <f t="shared" ref="BG9465:BG9528" ca="1" si="1106">IF(A9465="","",DATEDIF(J9465,TODAY(),"y"))</f>
        <v/>
      </c>
      <c r="BH9465" t="str">
        <f t="shared" ref="BH9465:BH9528" si="1107">IF(A9465="","",IF(BG9465&lt;61,"Moins de 61",IF(BG9465&lt;66,"61 à 65",IF(BG9465&lt;71,"66 à 70",IF(BG9465&lt;76,"71 à 75",IF(BG9465&lt;81,"76 à 80",IF(BG9465&lt;86,"81 à 85",IF(BG9465&lt;91,"86 à 90",IF(BG9465&lt;96,"91 à 95",IF(BG9465&lt;101,"96 à 100",IF(BG9465&gt;=101,"101 et plus","")))))))))))</f>
        <v/>
      </c>
      <c r="BI9465" t="str">
        <f t="shared" ref="BI9465:BI9528" si="1108">IF(B9465="","",IF(BG9465&lt;66,"Moins de 66",IF(BG9465&lt;71,"66 à 70",IF(BG9465&lt;76,"71 à 75",IF(BG9465&lt;81,"76 à 80",IF(BG9465&gt;=81,"plus de 80",""))))))</f>
        <v/>
      </c>
      <c r="BJ9465" t="str">
        <f t="shared" ref="BJ9465:BJ9528" ca="1" si="1109">IF(A9465="","",DATEDIF(L9465,TODAY(),"y"))</f>
        <v/>
      </c>
      <c r="BK9465">
        <f t="shared" si="1104"/>
        <v>1900</v>
      </c>
      <c r="BL9465">
        <f t="shared" si="1105"/>
        <v>1900</v>
      </c>
      <c r="BM9465" t="str">
        <f t="shared" si="1103"/>
        <v/>
      </c>
    </row>
    <row r="9466" spans="59:65">
      <c r="BG9466" t="str">
        <f t="shared" ca="1" si="1106"/>
        <v/>
      </c>
      <c r="BH9466" t="str">
        <f t="shared" si="1107"/>
        <v/>
      </c>
      <c r="BI9466" t="str">
        <f t="shared" si="1108"/>
        <v/>
      </c>
      <c r="BJ9466" t="str">
        <f t="shared" ca="1" si="1109"/>
        <v/>
      </c>
      <c r="BK9466">
        <f t="shared" si="1104"/>
        <v>1900</v>
      </c>
      <c r="BL9466">
        <f t="shared" si="1105"/>
        <v>1900</v>
      </c>
      <c r="BM9466" t="str">
        <f t="shared" si="1103"/>
        <v/>
      </c>
    </row>
    <row r="9467" spans="59:65">
      <c r="BG9467" t="str">
        <f t="shared" ca="1" si="1106"/>
        <v/>
      </c>
      <c r="BH9467" t="str">
        <f t="shared" si="1107"/>
        <v/>
      </c>
      <c r="BI9467" t="str">
        <f t="shared" si="1108"/>
        <v/>
      </c>
      <c r="BJ9467" t="str">
        <f t="shared" ca="1" si="1109"/>
        <v/>
      </c>
      <c r="BK9467">
        <f t="shared" si="1104"/>
        <v>1900</v>
      </c>
      <c r="BL9467">
        <f t="shared" si="1105"/>
        <v>1900</v>
      </c>
      <c r="BM9467" t="str">
        <f t="shared" si="1103"/>
        <v/>
      </c>
    </row>
    <row r="9468" spans="59:65">
      <c r="BG9468" t="str">
        <f t="shared" ca="1" si="1106"/>
        <v/>
      </c>
      <c r="BH9468" t="str">
        <f t="shared" si="1107"/>
        <v/>
      </c>
      <c r="BI9468" t="str">
        <f t="shared" si="1108"/>
        <v/>
      </c>
      <c r="BJ9468" t="str">
        <f t="shared" ca="1" si="1109"/>
        <v/>
      </c>
      <c r="BK9468">
        <f t="shared" si="1104"/>
        <v>1900</v>
      </c>
      <c r="BL9468">
        <f t="shared" si="1105"/>
        <v>1900</v>
      </c>
      <c r="BM9468" t="str">
        <f t="shared" si="1103"/>
        <v/>
      </c>
    </row>
    <row r="9469" spans="59:65">
      <c r="BG9469" t="str">
        <f t="shared" ca="1" si="1106"/>
        <v/>
      </c>
      <c r="BH9469" t="str">
        <f t="shared" si="1107"/>
        <v/>
      </c>
      <c r="BI9469" t="str">
        <f t="shared" si="1108"/>
        <v/>
      </c>
      <c r="BJ9469" t="str">
        <f t="shared" ca="1" si="1109"/>
        <v/>
      </c>
      <c r="BK9469">
        <f t="shared" si="1104"/>
        <v>1900</v>
      </c>
      <c r="BL9469">
        <f t="shared" si="1105"/>
        <v>1900</v>
      </c>
      <c r="BM9469" t="str">
        <f t="shared" si="1103"/>
        <v/>
      </c>
    </row>
    <row r="9470" spans="59:65">
      <c r="BG9470" t="str">
        <f t="shared" ca="1" si="1106"/>
        <v/>
      </c>
      <c r="BH9470" t="str">
        <f t="shared" si="1107"/>
        <v/>
      </c>
      <c r="BI9470" t="str">
        <f t="shared" si="1108"/>
        <v/>
      </c>
      <c r="BJ9470" t="str">
        <f t="shared" ca="1" si="1109"/>
        <v/>
      </c>
      <c r="BK9470">
        <f t="shared" si="1104"/>
        <v>1900</v>
      </c>
      <c r="BL9470">
        <f t="shared" si="1105"/>
        <v>1900</v>
      </c>
      <c r="BM9470" t="str">
        <f t="shared" si="1103"/>
        <v/>
      </c>
    </row>
    <row r="9471" spans="59:65">
      <c r="BG9471" t="str">
        <f t="shared" ca="1" si="1106"/>
        <v/>
      </c>
      <c r="BH9471" t="str">
        <f t="shared" si="1107"/>
        <v/>
      </c>
      <c r="BI9471" t="str">
        <f t="shared" si="1108"/>
        <v/>
      </c>
      <c r="BJ9471" t="str">
        <f t="shared" ca="1" si="1109"/>
        <v/>
      </c>
      <c r="BK9471">
        <f t="shared" si="1104"/>
        <v>1900</v>
      </c>
      <c r="BL9471">
        <f t="shared" si="1105"/>
        <v>1900</v>
      </c>
      <c r="BM9471" t="str">
        <f t="shared" si="1103"/>
        <v/>
      </c>
    </row>
    <row r="9472" spans="59:65">
      <c r="BG9472" t="str">
        <f t="shared" ca="1" si="1106"/>
        <v/>
      </c>
      <c r="BH9472" t="str">
        <f t="shared" si="1107"/>
        <v/>
      </c>
      <c r="BI9472" t="str">
        <f t="shared" si="1108"/>
        <v/>
      </c>
      <c r="BJ9472" t="str">
        <f t="shared" ca="1" si="1109"/>
        <v/>
      </c>
      <c r="BK9472">
        <f t="shared" si="1104"/>
        <v>1900</v>
      </c>
      <c r="BL9472">
        <f t="shared" si="1105"/>
        <v>1900</v>
      </c>
      <c r="BM9472" t="str">
        <f t="shared" si="1103"/>
        <v/>
      </c>
    </row>
    <row r="9473" spans="59:65">
      <c r="BG9473" t="str">
        <f t="shared" ca="1" si="1106"/>
        <v/>
      </c>
      <c r="BH9473" t="str">
        <f t="shared" si="1107"/>
        <v/>
      </c>
      <c r="BI9473" t="str">
        <f t="shared" si="1108"/>
        <v/>
      </c>
      <c r="BJ9473" t="str">
        <f t="shared" ca="1" si="1109"/>
        <v/>
      </c>
      <c r="BK9473">
        <f t="shared" si="1104"/>
        <v>1900</v>
      </c>
      <c r="BL9473">
        <f t="shared" si="1105"/>
        <v>1900</v>
      </c>
      <c r="BM9473" t="str">
        <f t="shared" si="1103"/>
        <v/>
      </c>
    </row>
    <row r="9474" spans="59:65">
      <c r="BG9474" t="str">
        <f t="shared" ca="1" si="1106"/>
        <v/>
      </c>
      <c r="BH9474" t="str">
        <f t="shared" si="1107"/>
        <v/>
      </c>
      <c r="BI9474" t="str">
        <f t="shared" si="1108"/>
        <v/>
      </c>
      <c r="BJ9474" t="str">
        <f t="shared" ca="1" si="1109"/>
        <v/>
      </c>
      <c r="BK9474">
        <f t="shared" si="1104"/>
        <v>1900</v>
      </c>
      <c r="BL9474">
        <f t="shared" si="1105"/>
        <v>1900</v>
      </c>
      <c r="BM9474" t="str">
        <f t="shared" ref="BM9474:BM9537" si="1110">IF(A9474="","",IF(O9474="Adhérent",BG9474,""))</f>
        <v/>
      </c>
    </row>
    <row r="9475" spans="59:65">
      <c r="BG9475" t="str">
        <f t="shared" ca="1" si="1106"/>
        <v/>
      </c>
      <c r="BH9475" t="str">
        <f t="shared" si="1107"/>
        <v/>
      </c>
      <c r="BI9475" t="str">
        <f t="shared" si="1108"/>
        <v/>
      </c>
      <c r="BJ9475" t="str">
        <f t="shared" ca="1" si="1109"/>
        <v/>
      </c>
      <c r="BK9475">
        <f t="shared" ref="BK9475:BK9538" si="1111">YEAR(L9475)</f>
        <v>1900</v>
      </c>
      <c r="BL9475">
        <f t="shared" ref="BL9475:BL9538" si="1112">YEAR(E9475)</f>
        <v>1900</v>
      </c>
      <c r="BM9475" t="str">
        <f t="shared" si="1110"/>
        <v/>
      </c>
    </row>
    <row r="9476" spans="59:65">
      <c r="BG9476" t="str">
        <f t="shared" ca="1" si="1106"/>
        <v/>
      </c>
      <c r="BH9476" t="str">
        <f t="shared" si="1107"/>
        <v/>
      </c>
      <c r="BI9476" t="str">
        <f t="shared" si="1108"/>
        <v/>
      </c>
      <c r="BJ9476" t="str">
        <f t="shared" ca="1" si="1109"/>
        <v/>
      </c>
      <c r="BK9476">
        <f t="shared" si="1111"/>
        <v>1900</v>
      </c>
      <c r="BL9476">
        <f t="shared" si="1112"/>
        <v>1900</v>
      </c>
      <c r="BM9476" t="str">
        <f t="shared" si="1110"/>
        <v/>
      </c>
    </row>
    <row r="9477" spans="59:65">
      <c r="BG9477" t="str">
        <f t="shared" ca="1" si="1106"/>
        <v/>
      </c>
      <c r="BH9477" t="str">
        <f t="shared" si="1107"/>
        <v/>
      </c>
      <c r="BI9477" t="str">
        <f t="shared" si="1108"/>
        <v/>
      </c>
      <c r="BJ9477" t="str">
        <f t="shared" ca="1" si="1109"/>
        <v/>
      </c>
      <c r="BK9477">
        <f t="shared" si="1111"/>
        <v>1900</v>
      </c>
      <c r="BL9477">
        <f t="shared" si="1112"/>
        <v>1900</v>
      </c>
      <c r="BM9477" t="str">
        <f t="shared" si="1110"/>
        <v/>
      </c>
    </row>
    <row r="9478" spans="59:65">
      <c r="BG9478" t="str">
        <f t="shared" ca="1" si="1106"/>
        <v/>
      </c>
      <c r="BH9478" t="str">
        <f t="shared" si="1107"/>
        <v/>
      </c>
      <c r="BI9478" t="str">
        <f t="shared" si="1108"/>
        <v/>
      </c>
      <c r="BJ9478" t="str">
        <f t="shared" ca="1" si="1109"/>
        <v/>
      </c>
      <c r="BK9478">
        <f t="shared" si="1111"/>
        <v>1900</v>
      </c>
      <c r="BL9478">
        <f t="shared" si="1112"/>
        <v>1900</v>
      </c>
      <c r="BM9478" t="str">
        <f t="shared" si="1110"/>
        <v/>
      </c>
    </row>
    <row r="9479" spans="59:65">
      <c r="BG9479" t="str">
        <f t="shared" ca="1" si="1106"/>
        <v/>
      </c>
      <c r="BH9479" t="str">
        <f t="shared" si="1107"/>
        <v/>
      </c>
      <c r="BI9479" t="str">
        <f t="shared" si="1108"/>
        <v/>
      </c>
      <c r="BJ9479" t="str">
        <f t="shared" ca="1" si="1109"/>
        <v/>
      </c>
      <c r="BK9479">
        <f t="shared" si="1111"/>
        <v>1900</v>
      </c>
      <c r="BL9479">
        <f t="shared" si="1112"/>
        <v>1900</v>
      </c>
      <c r="BM9479" t="str">
        <f t="shared" si="1110"/>
        <v/>
      </c>
    </row>
    <row r="9480" spans="59:65">
      <c r="BG9480" t="str">
        <f t="shared" ca="1" si="1106"/>
        <v/>
      </c>
      <c r="BH9480" t="str">
        <f t="shared" si="1107"/>
        <v/>
      </c>
      <c r="BI9480" t="str">
        <f t="shared" si="1108"/>
        <v/>
      </c>
      <c r="BJ9480" t="str">
        <f t="shared" ca="1" si="1109"/>
        <v/>
      </c>
      <c r="BK9480">
        <f t="shared" si="1111"/>
        <v>1900</v>
      </c>
      <c r="BL9480">
        <f t="shared" si="1112"/>
        <v>1900</v>
      </c>
      <c r="BM9480" t="str">
        <f t="shared" si="1110"/>
        <v/>
      </c>
    </row>
    <row r="9481" spans="59:65">
      <c r="BG9481" t="str">
        <f t="shared" ca="1" si="1106"/>
        <v/>
      </c>
      <c r="BH9481" t="str">
        <f t="shared" si="1107"/>
        <v/>
      </c>
      <c r="BI9481" t="str">
        <f t="shared" si="1108"/>
        <v/>
      </c>
      <c r="BJ9481" t="str">
        <f t="shared" ca="1" si="1109"/>
        <v/>
      </c>
      <c r="BK9481">
        <f t="shared" si="1111"/>
        <v>1900</v>
      </c>
      <c r="BL9481">
        <f t="shared" si="1112"/>
        <v>1900</v>
      </c>
      <c r="BM9481" t="str">
        <f t="shared" si="1110"/>
        <v/>
      </c>
    </row>
    <row r="9482" spans="59:65">
      <c r="BG9482" t="str">
        <f t="shared" ca="1" si="1106"/>
        <v/>
      </c>
      <c r="BH9482" t="str">
        <f t="shared" si="1107"/>
        <v/>
      </c>
      <c r="BI9482" t="str">
        <f t="shared" si="1108"/>
        <v/>
      </c>
      <c r="BJ9482" t="str">
        <f t="shared" ca="1" si="1109"/>
        <v/>
      </c>
      <c r="BK9482">
        <f t="shared" si="1111"/>
        <v>1900</v>
      </c>
      <c r="BL9482">
        <f t="shared" si="1112"/>
        <v>1900</v>
      </c>
      <c r="BM9482" t="str">
        <f t="shared" si="1110"/>
        <v/>
      </c>
    </row>
    <row r="9483" spans="59:65">
      <c r="BG9483" t="str">
        <f t="shared" ca="1" si="1106"/>
        <v/>
      </c>
      <c r="BH9483" t="str">
        <f t="shared" si="1107"/>
        <v/>
      </c>
      <c r="BI9483" t="str">
        <f t="shared" si="1108"/>
        <v/>
      </c>
      <c r="BJ9483" t="str">
        <f t="shared" ca="1" si="1109"/>
        <v/>
      </c>
      <c r="BK9483">
        <f t="shared" si="1111"/>
        <v>1900</v>
      </c>
      <c r="BL9483">
        <f t="shared" si="1112"/>
        <v>1900</v>
      </c>
      <c r="BM9483" t="str">
        <f t="shared" si="1110"/>
        <v/>
      </c>
    </row>
    <row r="9484" spans="59:65">
      <c r="BG9484" t="str">
        <f t="shared" ca="1" si="1106"/>
        <v/>
      </c>
      <c r="BH9484" t="str">
        <f t="shared" si="1107"/>
        <v/>
      </c>
      <c r="BI9484" t="str">
        <f t="shared" si="1108"/>
        <v/>
      </c>
      <c r="BJ9484" t="str">
        <f t="shared" ca="1" si="1109"/>
        <v/>
      </c>
      <c r="BK9484">
        <f t="shared" si="1111"/>
        <v>1900</v>
      </c>
      <c r="BL9484">
        <f t="shared" si="1112"/>
        <v>1900</v>
      </c>
      <c r="BM9484" t="str">
        <f t="shared" si="1110"/>
        <v/>
      </c>
    </row>
    <row r="9485" spans="59:65">
      <c r="BG9485" t="str">
        <f t="shared" ca="1" si="1106"/>
        <v/>
      </c>
      <c r="BH9485" t="str">
        <f t="shared" si="1107"/>
        <v/>
      </c>
      <c r="BI9485" t="str">
        <f t="shared" si="1108"/>
        <v/>
      </c>
      <c r="BJ9485" t="str">
        <f t="shared" ca="1" si="1109"/>
        <v/>
      </c>
      <c r="BK9485">
        <f t="shared" si="1111"/>
        <v>1900</v>
      </c>
      <c r="BL9485">
        <f t="shared" si="1112"/>
        <v>1900</v>
      </c>
      <c r="BM9485" t="str">
        <f t="shared" si="1110"/>
        <v/>
      </c>
    </row>
    <row r="9486" spans="59:65">
      <c r="BG9486" t="str">
        <f t="shared" ca="1" si="1106"/>
        <v/>
      </c>
      <c r="BH9486" t="str">
        <f t="shared" si="1107"/>
        <v/>
      </c>
      <c r="BI9486" t="str">
        <f t="shared" si="1108"/>
        <v/>
      </c>
      <c r="BJ9486" t="str">
        <f t="shared" ca="1" si="1109"/>
        <v/>
      </c>
      <c r="BK9486">
        <f t="shared" si="1111"/>
        <v>1900</v>
      </c>
      <c r="BL9486">
        <f t="shared" si="1112"/>
        <v>1900</v>
      </c>
      <c r="BM9486" t="str">
        <f t="shared" si="1110"/>
        <v/>
      </c>
    </row>
    <row r="9487" spans="59:65">
      <c r="BG9487" t="str">
        <f t="shared" ca="1" si="1106"/>
        <v/>
      </c>
      <c r="BH9487" t="str">
        <f t="shared" si="1107"/>
        <v/>
      </c>
      <c r="BI9487" t="str">
        <f t="shared" si="1108"/>
        <v/>
      </c>
      <c r="BJ9487" t="str">
        <f t="shared" ca="1" si="1109"/>
        <v/>
      </c>
      <c r="BK9487">
        <f t="shared" si="1111"/>
        <v>1900</v>
      </c>
      <c r="BL9487">
        <f t="shared" si="1112"/>
        <v>1900</v>
      </c>
      <c r="BM9487" t="str">
        <f t="shared" si="1110"/>
        <v/>
      </c>
    </row>
    <row r="9488" spans="59:65">
      <c r="BG9488" t="str">
        <f t="shared" ca="1" si="1106"/>
        <v/>
      </c>
      <c r="BH9488" t="str">
        <f t="shared" si="1107"/>
        <v/>
      </c>
      <c r="BI9488" t="str">
        <f t="shared" si="1108"/>
        <v/>
      </c>
      <c r="BJ9488" t="str">
        <f t="shared" ca="1" si="1109"/>
        <v/>
      </c>
      <c r="BK9488">
        <f t="shared" si="1111"/>
        <v>1900</v>
      </c>
      <c r="BL9488">
        <f t="shared" si="1112"/>
        <v>1900</v>
      </c>
      <c r="BM9488" t="str">
        <f t="shared" si="1110"/>
        <v/>
      </c>
    </row>
    <row r="9489" spans="59:65">
      <c r="BG9489" t="str">
        <f t="shared" ca="1" si="1106"/>
        <v/>
      </c>
      <c r="BH9489" t="str">
        <f t="shared" si="1107"/>
        <v/>
      </c>
      <c r="BI9489" t="str">
        <f t="shared" si="1108"/>
        <v/>
      </c>
      <c r="BJ9489" t="str">
        <f t="shared" ca="1" si="1109"/>
        <v/>
      </c>
      <c r="BK9489">
        <f t="shared" si="1111"/>
        <v>1900</v>
      </c>
      <c r="BL9489">
        <f t="shared" si="1112"/>
        <v>1900</v>
      </c>
      <c r="BM9489" t="str">
        <f t="shared" si="1110"/>
        <v/>
      </c>
    </row>
    <row r="9490" spans="59:65">
      <c r="BG9490" t="str">
        <f t="shared" ca="1" si="1106"/>
        <v/>
      </c>
      <c r="BH9490" t="str">
        <f t="shared" si="1107"/>
        <v/>
      </c>
      <c r="BI9490" t="str">
        <f t="shared" si="1108"/>
        <v/>
      </c>
      <c r="BJ9490" t="str">
        <f t="shared" ca="1" si="1109"/>
        <v/>
      </c>
      <c r="BK9490">
        <f t="shared" si="1111"/>
        <v>1900</v>
      </c>
      <c r="BL9490">
        <f t="shared" si="1112"/>
        <v>1900</v>
      </c>
      <c r="BM9490" t="str">
        <f t="shared" si="1110"/>
        <v/>
      </c>
    </row>
    <row r="9491" spans="59:65">
      <c r="BG9491" t="str">
        <f t="shared" ca="1" si="1106"/>
        <v/>
      </c>
      <c r="BH9491" t="str">
        <f t="shared" si="1107"/>
        <v/>
      </c>
      <c r="BI9491" t="str">
        <f t="shared" si="1108"/>
        <v/>
      </c>
      <c r="BJ9491" t="str">
        <f t="shared" ca="1" si="1109"/>
        <v/>
      </c>
      <c r="BK9491">
        <f t="shared" si="1111"/>
        <v>1900</v>
      </c>
      <c r="BL9491">
        <f t="shared" si="1112"/>
        <v>1900</v>
      </c>
      <c r="BM9491" t="str">
        <f t="shared" si="1110"/>
        <v/>
      </c>
    </row>
    <row r="9492" spans="59:65">
      <c r="BG9492" t="str">
        <f t="shared" ca="1" si="1106"/>
        <v/>
      </c>
      <c r="BH9492" t="str">
        <f t="shared" si="1107"/>
        <v/>
      </c>
      <c r="BI9492" t="str">
        <f t="shared" si="1108"/>
        <v/>
      </c>
      <c r="BJ9492" t="str">
        <f t="shared" ca="1" si="1109"/>
        <v/>
      </c>
      <c r="BK9492">
        <f t="shared" si="1111"/>
        <v>1900</v>
      </c>
      <c r="BL9492">
        <f t="shared" si="1112"/>
        <v>1900</v>
      </c>
      <c r="BM9492" t="str">
        <f t="shared" si="1110"/>
        <v/>
      </c>
    </row>
    <row r="9493" spans="59:65">
      <c r="BG9493" t="str">
        <f t="shared" ca="1" si="1106"/>
        <v/>
      </c>
      <c r="BH9493" t="str">
        <f t="shared" si="1107"/>
        <v/>
      </c>
      <c r="BI9493" t="str">
        <f t="shared" si="1108"/>
        <v/>
      </c>
      <c r="BJ9493" t="str">
        <f t="shared" ca="1" si="1109"/>
        <v/>
      </c>
      <c r="BK9493">
        <f t="shared" si="1111"/>
        <v>1900</v>
      </c>
      <c r="BL9493">
        <f t="shared" si="1112"/>
        <v>1900</v>
      </c>
      <c r="BM9493" t="str">
        <f t="shared" si="1110"/>
        <v/>
      </c>
    </row>
    <row r="9494" spans="59:65">
      <c r="BG9494" t="str">
        <f t="shared" ca="1" si="1106"/>
        <v/>
      </c>
      <c r="BH9494" t="str">
        <f t="shared" si="1107"/>
        <v/>
      </c>
      <c r="BI9494" t="str">
        <f t="shared" si="1108"/>
        <v/>
      </c>
      <c r="BJ9494" t="str">
        <f t="shared" ca="1" si="1109"/>
        <v/>
      </c>
      <c r="BK9494">
        <f t="shared" si="1111"/>
        <v>1900</v>
      </c>
      <c r="BL9494">
        <f t="shared" si="1112"/>
        <v>1900</v>
      </c>
      <c r="BM9494" t="str">
        <f t="shared" si="1110"/>
        <v/>
      </c>
    </row>
    <row r="9495" spans="59:65">
      <c r="BG9495" t="str">
        <f t="shared" ca="1" si="1106"/>
        <v/>
      </c>
      <c r="BH9495" t="str">
        <f t="shared" si="1107"/>
        <v/>
      </c>
      <c r="BI9495" t="str">
        <f t="shared" si="1108"/>
        <v/>
      </c>
      <c r="BJ9495" t="str">
        <f t="shared" ca="1" si="1109"/>
        <v/>
      </c>
      <c r="BK9495">
        <f t="shared" si="1111"/>
        <v>1900</v>
      </c>
      <c r="BL9495">
        <f t="shared" si="1112"/>
        <v>1900</v>
      </c>
      <c r="BM9495" t="str">
        <f t="shared" si="1110"/>
        <v/>
      </c>
    </row>
    <row r="9496" spans="59:65">
      <c r="BG9496" t="str">
        <f t="shared" ca="1" si="1106"/>
        <v/>
      </c>
      <c r="BH9496" t="str">
        <f t="shared" si="1107"/>
        <v/>
      </c>
      <c r="BI9496" t="str">
        <f t="shared" si="1108"/>
        <v/>
      </c>
      <c r="BJ9496" t="str">
        <f t="shared" ca="1" si="1109"/>
        <v/>
      </c>
      <c r="BK9496">
        <f t="shared" si="1111"/>
        <v>1900</v>
      </c>
      <c r="BL9496">
        <f t="shared" si="1112"/>
        <v>1900</v>
      </c>
      <c r="BM9496" t="str">
        <f t="shared" si="1110"/>
        <v/>
      </c>
    </row>
    <row r="9497" spans="59:65">
      <c r="BG9497" t="str">
        <f t="shared" ca="1" si="1106"/>
        <v/>
      </c>
      <c r="BH9497" t="str">
        <f t="shared" si="1107"/>
        <v/>
      </c>
      <c r="BI9497" t="str">
        <f t="shared" si="1108"/>
        <v/>
      </c>
      <c r="BJ9497" t="str">
        <f t="shared" ca="1" si="1109"/>
        <v/>
      </c>
      <c r="BK9497">
        <f t="shared" si="1111"/>
        <v>1900</v>
      </c>
      <c r="BL9497">
        <f t="shared" si="1112"/>
        <v>1900</v>
      </c>
      <c r="BM9497" t="str">
        <f t="shared" si="1110"/>
        <v/>
      </c>
    </row>
    <row r="9498" spans="59:65">
      <c r="BG9498" t="str">
        <f t="shared" ca="1" si="1106"/>
        <v/>
      </c>
      <c r="BH9498" t="str">
        <f t="shared" si="1107"/>
        <v/>
      </c>
      <c r="BI9498" t="str">
        <f t="shared" si="1108"/>
        <v/>
      </c>
      <c r="BJ9498" t="str">
        <f t="shared" ca="1" si="1109"/>
        <v/>
      </c>
      <c r="BK9498">
        <f t="shared" si="1111"/>
        <v>1900</v>
      </c>
      <c r="BL9498">
        <f t="shared" si="1112"/>
        <v>1900</v>
      </c>
      <c r="BM9498" t="str">
        <f t="shared" si="1110"/>
        <v/>
      </c>
    </row>
    <row r="9499" spans="59:65">
      <c r="BG9499" t="str">
        <f t="shared" ca="1" si="1106"/>
        <v/>
      </c>
      <c r="BH9499" t="str">
        <f t="shared" si="1107"/>
        <v/>
      </c>
      <c r="BI9499" t="str">
        <f t="shared" si="1108"/>
        <v/>
      </c>
      <c r="BJ9499" t="str">
        <f t="shared" ca="1" si="1109"/>
        <v/>
      </c>
      <c r="BK9499">
        <f t="shared" si="1111"/>
        <v>1900</v>
      </c>
      <c r="BL9499">
        <f t="shared" si="1112"/>
        <v>1900</v>
      </c>
      <c r="BM9499" t="str">
        <f t="shared" si="1110"/>
        <v/>
      </c>
    </row>
    <row r="9500" spans="59:65">
      <c r="BG9500" t="str">
        <f t="shared" ca="1" si="1106"/>
        <v/>
      </c>
      <c r="BH9500" t="str">
        <f t="shared" si="1107"/>
        <v/>
      </c>
      <c r="BI9500" t="str">
        <f t="shared" si="1108"/>
        <v/>
      </c>
      <c r="BJ9500" t="str">
        <f t="shared" ca="1" si="1109"/>
        <v/>
      </c>
      <c r="BK9500">
        <f t="shared" si="1111"/>
        <v>1900</v>
      </c>
      <c r="BL9500">
        <f t="shared" si="1112"/>
        <v>1900</v>
      </c>
      <c r="BM9500" t="str">
        <f t="shared" si="1110"/>
        <v/>
      </c>
    </row>
    <row r="9501" spans="59:65">
      <c r="BG9501" t="str">
        <f t="shared" ca="1" si="1106"/>
        <v/>
      </c>
      <c r="BH9501" t="str">
        <f t="shared" si="1107"/>
        <v/>
      </c>
      <c r="BI9501" t="str">
        <f t="shared" si="1108"/>
        <v/>
      </c>
      <c r="BJ9501" t="str">
        <f t="shared" ca="1" si="1109"/>
        <v/>
      </c>
      <c r="BK9501">
        <f t="shared" si="1111"/>
        <v>1900</v>
      </c>
      <c r="BL9501">
        <f t="shared" si="1112"/>
        <v>1900</v>
      </c>
      <c r="BM9501" t="str">
        <f t="shared" si="1110"/>
        <v/>
      </c>
    </row>
    <row r="9502" spans="59:65">
      <c r="BG9502" t="str">
        <f t="shared" ca="1" si="1106"/>
        <v/>
      </c>
      <c r="BH9502" t="str">
        <f t="shared" si="1107"/>
        <v/>
      </c>
      <c r="BI9502" t="str">
        <f t="shared" si="1108"/>
        <v/>
      </c>
      <c r="BJ9502" t="str">
        <f t="shared" ca="1" si="1109"/>
        <v/>
      </c>
      <c r="BK9502">
        <f t="shared" si="1111"/>
        <v>1900</v>
      </c>
      <c r="BL9502">
        <f t="shared" si="1112"/>
        <v>1900</v>
      </c>
      <c r="BM9502" t="str">
        <f t="shared" si="1110"/>
        <v/>
      </c>
    </row>
    <row r="9503" spans="59:65">
      <c r="BG9503" t="str">
        <f t="shared" ca="1" si="1106"/>
        <v/>
      </c>
      <c r="BH9503" t="str">
        <f t="shared" si="1107"/>
        <v/>
      </c>
      <c r="BI9503" t="str">
        <f t="shared" si="1108"/>
        <v/>
      </c>
      <c r="BJ9503" t="str">
        <f t="shared" ca="1" si="1109"/>
        <v/>
      </c>
      <c r="BK9503">
        <f t="shared" si="1111"/>
        <v>1900</v>
      </c>
      <c r="BL9503">
        <f t="shared" si="1112"/>
        <v>1900</v>
      </c>
      <c r="BM9503" t="str">
        <f t="shared" si="1110"/>
        <v/>
      </c>
    </row>
    <row r="9504" spans="59:65">
      <c r="BG9504" t="str">
        <f t="shared" ca="1" si="1106"/>
        <v/>
      </c>
      <c r="BH9504" t="str">
        <f t="shared" si="1107"/>
        <v/>
      </c>
      <c r="BI9504" t="str">
        <f t="shared" si="1108"/>
        <v/>
      </c>
      <c r="BJ9504" t="str">
        <f t="shared" ca="1" si="1109"/>
        <v/>
      </c>
      <c r="BK9504">
        <f t="shared" si="1111"/>
        <v>1900</v>
      </c>
      <c r="BL9504">
        <f t="shared" si="1112"/>
        <v>1900</v>
      </c>
      <c r="BM9504" t="str">
        <f t="shared" si="1110"/>
        <v/>
      </c>
    </row>
    <row r="9505" spans="59:65">
      <c r="BG9505" t="str">
        <f t="shared" ca="1" si="1106"/>
        <v/>
      </c>
      <c r="BH9505" t="str">
        <f t="shared" si="1107"/>
        <v/>
      </c>
      <c r="BI9505" t="str">
        <f t="shared" si="1108"/>
        <v/>
      </c>
      <c r="BJ9505" t="str">
        <f t="shared" ca="1" si="1109"/>
        <v/>
      </c>
      <c r="BK9505">
        <f t="shared" si="1111"/>
        <v>1900</v>
      </c>
      <c r="BL9505">
        <f t="shared" si="1112"/>
        <v>1900</v>
      </c>
      <c r="BM9505" t="str">
        <f t="shared" si="1110"/>
        <v/>
      </c>
    </row>
    <row r="9506" spans="59:65">
      <c r="BG9506" t="str">
        <f t="shared" ca="1" si="1106"/>
        <v/>
      </c>
      <c r="BH9506" t="str">
        <f t="shared" si="1107"/>
        <v/>
      </c>
      <c r="BI9506" t="str">
        <f t="shared" si="1108"/>
        <v/>
      </c>
      <c r="BJ9506" t="str">
        <f t="shared" ca="1" si="1109"/>
        <v/>
      </c>
      <c r="BK9506">
        <f t="shared" si="1111"/>
        <v>1900</v>
      </c>
      <c r="BL9506">
        <f t="shared" si="1112"/>
        <v>1900</v>
      </c>
      <c r="BM9506" t="str">
        <f t="shared" si="1110"/>
        <v/>
      </c>
    </row>
    <row r="9507" spans="59:65">
      <c r="BG9507" t="str">
        <f t="shared" ca="1" si="1106"/>
        <v/>
      </c>
      <c r="BH9507" t="str">
        <f t="shared" si="1107"/>
        <v/>
      </c>
      <c r="BI9507" t="str">
        <f t="shared" si="1108"/>
        <v/>
      </c>
      <c r="BJ9507" t="str">
        <f t="shared" ca="1" si="1109"/>
        <v/>
      </c>
      <c r="BK9507">
        <f t="shared" si="1111"/>
        <v>1900</v>
      </c>
      <c r="BL9507">
        <f t="shared" si="1112"/>
        <v>1900</v>
      </c>
      <c r="BM9507" t="str">
        <f t="shared" si="1110"/>
        <v/>
      </c>
    </row>
    <row r="9508" spans="59:65">
      <c r="BG9508" t="str">
        <f t="shared" ca="1" si="1106"/>
        <v/>
      </c>
      <c r="BH9508" t="str">
        <f t="shared" si="1107"/>
        <v/>
      </c>
      <c r="BI9508" t="str">
        <f t="shared" si="1108"/>
        <v/>
      </c>
      <c r="BJ9508" t="str">
        <f t="shared" ca="1" si="1109"/>
        <v/>
      </c>
      <c r="BK9508">
        <f t="shared" si="1111"/>
        <v>1900</v>
      </c>
      <c r="BL9508">
        <f t="shared" si="1112"/>
        <v>1900</v>
      </c>
      <c r="BM9508" t="str">
        <f t="shared" si="1110"/>
        <v/>
      </c>
    </row>
    <row r="9509" spans="59:65">
      <c r="BG9509" t="str">
        <f t="shared" ca="1" si="1106"/>
        <v/>
      </c>
      <c r="BH9509" t="str">
        <f t="shared" si="1107"/>
        <v/>
      </c>
      <c r="BI9509" t="str">
        <f t="shared" si="1108"/>
        <v/>
      </c>
      <c r="BJ9509" t="str">
        <f t="shared" ca="1" si="1109"/>
        <v/>
      </c>
      <c r="BK9509">
        <f t="shared" si="1111"/>
        <v>1900</v>
      </c>
      <c r="BL9509">
        <f t="shared" si="1112"/>
        <v>1900</v>
      </c>
      <c r="BM9509" t="str">
        <f t="shared" si="1110"/>
        <v/>
      </c>
    </row>
    <row r="9510" spans="59:65">
      <c r="BG9510" t="str">
        <f t="shared" ca="1" si="1106"/>
        <v/>
      </c>
      <c r="BH9510" t="str">
        <f t="shared" si="1107"/>
        <v/>
      </c>
      <c r="BI9510" t="str">
        <f t="shared" si="1108"/>
        <v/>
      </c>
      <c r="BJ9510" t="str">
        <f t="shared" ca="1" si="1109"/>
        <v/>
      </c>
      <c r="BK9510">
        <f t="shared" si="1111"/>
        <v>1900</v>
      </c>
      <c r="BL9510">
        <f t="shared" si="1112"/>
        <v>1900</v>
      </c>
      <c r="BM9510" t="str">
        <f t="shared" si="1110"/>
        <v/>
      </c>
    </row>
    <row r="9511" spans="59:65">
      <c r="BG9511" t="str">
        <f t="shared" ca="1" si="1106"/>
        <v/>
      </c>
      <c r="BH9511" t="str">
        <f t="shared" si="1107"/>
        <v/>
      </c>
      <c r="BI9511" t="str">
        <f t="shared" si="1108"/>
        <v/>
      </c>
      <c r="BJ9511" t="str">
        <f t="shared" ca="1" si="1109"/>
        <v/>
      </c>
      <c r="BK9511">
        <f t="shared" si="1111"/>
        <v>1900</v>
      </c>
      <c r="BL9511">
        <f t="shared" si="1112"/>
        <v>1900</v>
      </c>
      <c r="BM9511" t="str">
        <f t="shared" si="1110"/>
        <v/>
      </c>
    </row>
    <row r="9512" spans="59:65">
      <c r="BG9512" t="str">
        <f t="shared" ca="1" si="1106"/>
        <v/>
      </c>
      <c r="BH9512" t="str">
        <f t="shared" si="1107"/>
        <v/>
      </c>
      <c r="BI9512" t="str">
        <f t="shared" si="1108"/>
        <v/>
      </c>
      <c r="BJ9512" t="str">
        <f t="shared" ca="1" si="1109"/>
        <v/>
      </c>
      <c r="BK9512">
        <f t="shared" si="1111"/>
        <v>1900</v>
      </c>
      <c r="BL9512">
        <f t="shared" si="1112"/>
        <v>1900</v>
      </c>
      <c r="BM9512" t="str">
        <f t="shared" si="1110"/>
        <v/>
      </c>
    </row>
    <row r="9513" spans="59:65">
      <c r="BG9513" t="str">
        <f t="shared" ca="1" si="1106"/>
        <v/>
      </c>
      <c r="BH9513" t="str">
        <f t="shared" si="1107"/>
        <v/>
      </c>
      <c r="BI9513" t="str">
        <f t="shared" si="1108"/>
        <v/>
      </c>
      <c r="BJ9513" t="str">
        <f t="shared" ca="1" si="1109"/>
        <v/>
      </c>
      <c r="BK9513">
        <f t="shared" si="1111"/>
        <v>1900</v>
      </c>
      <c r="BL9513">
        <f t="shared" si="1112"/>
        <v>1900</v>
      </c>
      <c r="BM9513" t="str">
        <f t="shared" si="1110"/>
        <v/>
      </c>
    </row>
    <row r="9514" spans="59:65">
      <c r="BG9514" t="str">
        <f t="shared" ca="1" si="1106"/>
        <v/>
      </c>
      <c r="BH9514" t="str">
        <f t="shared" si="1107"/>
        <v/>
      </c>
      <c r="BI9514" t="str">
        <f t="shared" si="1108"/>
        <v/>
      </c>
      <c r="BJ9514" t="str">
        <f t="shared" ca="1" si="1109"/>
        <v/>
      </c>
      <c r="BK9514">
        <f t="shared" si="1111"/>
        <v>1900</v>
      </c>
      <c r="BL9514">
        <f t="shared" si="1112"/>
        <v>1900</v>
      </c>
      <c r="BM9514" t="str">
        <f t="shared" si="1110"/>
        <v/>
      </c>
    </row>
    <row r="9515" spans="59:65">
      <c r="BG9515" t="str">
        <f t="shared" ca="1" si="1106"/>
        <v/>
      </c>
      <c r="BH9515" t="str">
        <f t="shared" si="1107"/>
        <v/>
      </c>
      <c r="BI9515" t="str">
        <f t="shared" si="1108"/>
        <v/>
      </c>
      <c r="BJ9515" t="str">
        <f t="shared" ca="1" si="1109"/>
        <v/>
      </c>
      <c r="BK9515">
        <f t="shared" si="1111"/>
        <v>1900</v>
      </c>
      <c r="BL9515">
        <f t="shared" si="1112"/>
        <v>1900</v>
      </c>
      <c r="BM9515" t="str">
        <f t="shared" si="1110"/>
        <v/>
      </c>
    </row>
    <row r="9516" spans="59:65">
      <c r="BG9516" t="str">
        <f t="shared" ca="1" si="1106"/>
        <v/>
      </c>
      <c r="BH9516" t="str">
        <f t="shared" si="1107"/>
        <v/>
      </c>
      <c r="BI9516" t="str">
        <f t="shared" si="1108"/>
        <v/>
      </c>
      <c r="BJ9516" t="str">
        <f t="shared" ca="1" si="1109"/>
        <v/>
      </c>
      <c r="BK9516">
        <f t="shared" si="1111"/>
        <v>1900</v>
      </c>
      <c r="BL9516">
        <f t="shared" si="1112"/>
        <v>1900</v>
      </c>
      <c r="BM9516" t="str">
        <f t="shared" si="1110"/>
        <v/>
      </c>
    </row>
    <row r="9517" spans="59:65">
      <c r="BG9517" t="str">
        <f t="shared" ca="1" si="1106"/>
        <v/>
      </c>
      <c r="BH9517" t="str">
        <f t="shared" si="1107"/>
        <v/>
      </c>
      <c r="BI9517" t="str">
        <f t="shared" si="1108"/>
        <v/>
      </c>
      <c r="BJ9517" t="str">
        <f t="shared" ca="1" si="1109"/>
        <v/>
      </c>
      <c r="BK9517">
        <f t="shared" si="1111"/>
        <v>1900</v>
      </c>
      <c r="BL9517">
        <f t="shared" si="1112"/>
        <v>1900</v>
      </c>
      <c r="BM9517" t="str">
        <f t="shared" si="1110"/>
        <v/>
      </c>
    </row>
    <row r="9518" spans="59:65">
      <c r="BG9518" t="str">
        <f t="shared" ca="1" si="1106"/>
        <v/>
      </c>
      <c r="BH9518" t="str">
        <f t="shared" si="1107"/>
        <v/>
      </c>
      <c r="BI9518" t="str">
        <f t="shared" si="1108"/>
        <v/>
      </c>
      <c r="BJ9518" t="str">
        <f t="shared" ca="1" si="1109"/>
        <v/>
      </c>
      <c r="BK9518">
        <f t="shared" si="1111"/>
        <v>1900</v>
      </c>
      <c r="BL9518">
        <f t="shared" si="1112"/>
        <v>1900</v>
      </c>
      <c r="BM9518" t="str">
        <f t="shared" si="1110"/>
        <v/>
      </c>
    </row>
    <row r="9519" spans="59:65">
      <c r="BG9519" t="str">
        <f t="shared" ca="1" si="1106"/>
        <v/>
      </c>
      <c r="BH9519" t="str">
        <f t="shared" si="1107"/>
        <v/>
      </c>
      <c r="BI9519" t="str">
        <f t="shared" si="1108"/>
        <v/>
      </c>
      <c r="BJ9519" t="str">
        <f t="shared" ca="1" si="1109"/>
        <v/>
      </c>
      <c r="BK9519">
        <f t="shared" si="1111"/>
        <v>1900</v>
      </c>
      <c r="BL9519">
        <f t="shared" si="1112"/>
        <v>1900</v>
      </c>
      <c r="BM9519" t="str">
        <f t="shared" si="1110"/>
        <v/>
      </c>
    </row>
    <row r="9520" spans="59:65">
      <c r="BG9520" t="str">
        <f t="shared" ca="1" si="1106"/>
        <v/>
      </c>
      <c r="BH9520" t="str">
        <f t="shared" si="1107"/>
        <v/>
      </c>
      <c r="BI9520" t="str">
        <f t="shared" si="1108"/>
        <v/>
      </c>
      <c r="BJ9520" t="str">
        <f t="shared" ca="1" si="1109"/>
        <v/>
      </c>
      <c r="BK9520">
        <f t="shared" si="1111"/>
        <v>1900</v>
      </c>
      <c r="BL9520">
        <f t="shared" si="1112"/>
        <v>1900</v>
      </c>
      <c r="BM9520" t="str">
        <f t="shared" si="1110"/>
        <v/>
      </c>
    </row>
    <row r="9521" spans="59:65">
      <c r="BG9521" t="str">
        <f t="shared" ca="1" si="1106"/>
        <v/>
      </c>
      <c r="BH9521" t="str">
        <f t="shared" si="1107"/>
        <v/>
      </c>
      <c r="BI9521" t="str">
        <f t="shared" si="1108"/>
        <v/>
      </c>
      <c r="BJ9521" t="str">
        <f t="shared" ca="1" si="1109"/>
        <v/>
      </c>
      <c r="BK9521">
        <f t="shared" si="1111"/>
        <v>1900</v>
      </c>
      <c r="BL9521">
        <f t="shared" si="1112"/>
        <v>1900</v>
      </c>
      <c r="BM9521" t="str">
        <f t="shared" si="1110"/>
        <v/>
      </c>
    </row>
    <row r="9522" spans="59:65">
      <c r="BG9522" t="str">
        <f t="shared" ca="1" si="1106"/>
        <v/>
      </c>
      <c r="BH9522" t="str">
        <f t="shared" si="1107"/>
        <v/>
      </c>
      <c r="BI9522" t="str">
        <f t="shared" si="1108"/>
        <v/>
      </c>
      <c r="BJ9522" t="str">
        <f t="shared" ca="1" si="1109"/>
        <v/>
      </c>
      <c r="BK9522">
        <f t="shared" si="1111"/>
        <v>1900</v>
      </c>
      <c r="BL9522">
        <f t="shared" si="1112"/>
        <v>1900</v>
      </c>
      <c r="BM9522" t="str">
        <f t="shared" si="1110"/>
        <v/>
      </c>
    </row>
    <row r="9523" spans="59:65">
      <c r="BG9523" t="str">
        <f t="shared" ca="1" si="1106"/>
        <v/>
      </c>
      <c r="BH9523" t="str">
        <f t="shared" si="1107"/>
        <v/>
      </c>
      <c r="BI9523" t="str">
        <f t="shared" si="1108"/>
        <v/>
      </c>
      <c r="BJ9523" t="str">
        <f t="shared" ca="1" si="1109"/>
        <v/>
      </c>
      <c r="BK9523">
        <f t="shared" si="1111"/>
        <v>1900</v>
      </c>
      <c r="BL9523">
        <f t="shared" si="1112"/>
        <v>1900</v>
      </c>
      <c r="BM9523" t="str">
        <f t="shared" si="1110"/>
        <v/>
      </c>
    </row>
    <row r="9524" spans="59:65">
      <c r="BG9524" t="str">
        <f t="shared" ca="1" si="1106"/>
        <v/>
      </c>
      <c r="BH9524" t="str">
        <f t="shared" si="1107"/>
        <v/>
      </c>
      <c r="BI9524" t="str">
        <f t="shared" si="1108"/>
        <v/>
      </c>
      <c r="BJ9524" t="str">
        <f t="shared" ca="1" si="1109"/>
        <v/>
      </c>
      <c r="BK9524">
        <f t="shared" si="1111"/>
        <v>1900</v>
      </c>
      <c r="BL9524">
        <f t="shared" si="1112"/>
        <v>1900</v>
      </c>
      <c r="BM9524" t="str">
        <f t="shared" si="1110"/>
        <v/>
      </c>
    </row>
    <row r="9525" spans="59:65">
      <c r="BG9525" t="str">
        <f t="shared" ca="1" si="1106"/>
        <v/>
      </c>
      <c r="BH9525" t="str">
        <f t="shared" si="1107"/>
        <v/>
      </c>
      <c r="BI9525" t="str">
        <f t="shared" si="1108"/>
        <v/>
      </c>
      <c r="BJ9525" t="str">
        <f t="shared" ca="1" si="1109"/>
        <v/>
      </c>
      <c r="BK9525">
        <f t="shared" si="1111"/>
        <v>1900</v>
      </c>
      <c r="BL9525">
        <f t="shared" si="1112"/>
        <v>1900</v>
      </c>
      <c r="BM9525" t="str">
        <f t="shared" si="1110"/>
        <v/>
      </c>
    </row>
    <row r="9526" spans="59:65">
      <c r="BG9526" t="str">
        <f t="shared" ca="1" si="1106"/>
        <v/>
      </c>
      <c r="BH9526" t="str">
        <f t="shared" si="1107"/>
        <v/>
      </c>
      <c r="BI9526" t="str">
        <f t="shared" si="1108"/>
        <v/>
      </c>
      <c r="BJ9526" t="str">
        <f t="shared" ca="1" si="1109"/>
        <v/>
      </c>
      <c r="BK9526">
        <f t="shared" si="1111"/>
        <v>1900</v>
      </c>
      <c r="BL9526">
        <f t="shared" si="1112"/>
        <v>1900</v>
      </c>
      <c r="BM9526" t="str">
        <f t="shared" si="1110"/>
        <v/>
      </c>
    </row>
    <row r="9527" spans="59:65">
      <c r="BG9527" t="str">
        <f t="shared" ca="1" si="1106"/>
        <v/>
      </c>
      <c r="BH9527" t="str">
        <f t="shared" si="1107"/>
        <v/>
      </c>
      <c r="BI9527" t="str">
        <f t="shared" si="1108"/>
        <v/>
      </c>
      <c r="BJ9527" t="str">
        <f t="shared" ca="1" si="1109"/>
        <v/>
      </c>
      <c r="BK9527">
        <f t="shared" si="1111"/>
        <v>1900</v>
      </c>
      <c r="BL9527">
        <f t="shared" si="1112"/>
        <v>1900</v>
      </c>
      <c r="BM9527" t="str">
        <f t="shared" si="1110"/>
        <v/>
      </c>
    </row>
    <row r="9528" spans="59:65">
      <c r="BG9528" t="str">
        <f t="shared" ca="1" si="1106"/>
        <v/>
      </c>
      <c r="BH9528" t="str">
        <f t="shared" si="1107"/>
        <v/>
      </c>
      <c r="BI9528" t="str">
        <f t="shared" si="1108"/>
        <v/>
      </c>
      <c r="BJ9528" t="str">
        <f t="shared" ca="1" si="1109"/>
        <v/>
      </c>
      <c r="BK9528">
        <f t="shared" si="1111"/>
        <v>1900</v>
      </c>
      <c r="BL9528">
        <f t="shared" si="1112"/>
        <v>1900</v>
      </c>
      <c r="BM9528" t="str">
        <f t="shared" si="1110"/>
        <v/>
      </c>
    </row>
    <row r="9529" spans="59:65">
      <c r="BG9529" t="str">
        <f t="shared" ref="BG9529:BG9592" ca="1" si="1113">IF(A9529="","",DATEDIF(J9529,TODAY(),"y"))</f>
        <v/>
      </c>
      <c r="BH9529" t="str">
        <f t="shared" ref="BH9529:BH9592" si="1114">IF(A9529="","",IF(BG9529&lt;61,"Moins de 61",IF(BG9529&lt;66,"61 à 65",IF(BG9529&lt;71,"66 à 70",IF(BG9529&lt;76,"71 à 75",IF(BG9529&lt;81,"76 à 80",IF(BG9529&lt;86,"81 à 85",IF(BG9529&lt;91,"86 à 90",IF(BG9529&lt;96,"91 à 95",IF(BG9529&lt;101,"96 à 100",IF(BG9529&gt;=101,"101 et plus","")))))))))))</f>
        <v/>
      </c>
      <c r="BI9529" t="str">
        <f t="shared" ref="BI9529:BI9592" si="1115">IF(B9529="","",IF(BG9529&lt;66,"Moins de 66",IF(BG9529&lt;71,"66 à 70",IF(BG9529&lt;76,"71 à 75",IF(BG9529&lt;81,"76 à 80",IF(BG9529&gt;=81,"plus de 80",""))))))</f>
        <v/>
      </c>
      <c r="BJ9529" t="str">
        <f t="shared" ref="BJ9529:BJ9592" ca="1" si="1116">IF(A9529="","",DATEDIF(L9529,TODAY(),"y"))</f>
        <v/>
      </c>
      <c r="BK9529">
        <f t="shared" si="1111"/>
        <v>1900</v>
      </c>
      <c r="BL9529">
        <f t="shared" si="1112"/>
        <v>1900</v>
      </c>
      <c r="BM9529" t="str">
        <f t="shared" si="1110"/>
        <v/>
      </c>
    </row>
    <row r="9530" spans="59:65">
      <c r="BG9530" t="str">
        <f t="shared" ca="1" si="1113"/>
        <v/>
      </c>
      <c r="BH9530" t="str">
        <f t="shared" si="1114"/>
        <v/>
      </c>
      <c r="BI9530" t="str">
        <f t="shared" si="1115"/>
        <v/>
      </c>
      <c r="BJ9530" t="str">
        <f t="shared" ca="1" si="1116"/>
        <v/>
      </c>
      <c r="BK9530">
        <f t="shared" si="1111"/>
        <v>1900</v>
      </c>
      <c r="BL9530">
        <f t="shared" si="1112"/>
        <v>1900</v>
      </c>
      <c r="BM9530" t="str">
        <f t="shared" si="1110"/>
        <v/>
      </c>
    </row>
    <row r="9531" spans="59:65">
      <c r="BG9531" t="str">
        <f t="shared" ca="1" si="1113"/>
        <v/>
      </c>
      <c r="BH9531" t="str">
        <f t="shared" si="1114"/>
        <v/>
      </c>
      <c r="BI9531" t="str">
        <f t="shared" si="1115"/>
        <v/>
      </c>
      <c r="BJ9531" t="str">
        <f t="shared" ca="1" si="1116"/>
        <v/>
      </c>
      <c r="BK9531">
        <f t="shared" si="1111"/>
        <v>1900</v>
      </c>
      <c r="BL9531">
        <f t="shared" si="1112"/>
        <v>1900</v>
      </c>
      <c r="BM9531" t="str">
        <f t="shared" si="1110"/>
        <v/>
      </c>
    </row>
    <row r="9532" spans="59:65">
      <c r="BG9532" t="str">
        <f t="shared" ca="1" si="1113"/>
        <v/>
      </c>
      <c r="BH9532" t="str">
        <f t="shared" si="1114"/>
        <v/>
      </c>
      <c r="BI9532" t="str">
        <f t="shared" si="1115"/>
        <v/>
      </c>
      <c r="BJ9532" t="str">
        <f t="shared" ca="1" si="1116"/>
        <v/>
      </c>
      <c r="BK9532">
        <f t="shared" si="1111"/>
        <v>1900</v>
      </c>
      <c r="BL9532">
        <f t="shared" si="1112"/>
        <v>1900</v>
      </c>
      <c r="BM9532" t="str">
        <f t="shared" si="1110"/>
        <v/>
      </c>
    </row>
    <row r="9533" spans="59:65">
      <c r="BG9533" t="str">
        <f t="shared" ca="1" si="1113"/>
        <v/>
      </c>
      <c r="BH9533" t="str">
        <f t="shared" si="1114"/>
        <v/>
      </c>
      <c r="BI9533" t="str">
        <f t="shared" si="1115"/>
        <v/>
      </c>
      <c r="BJ9533" t="str">
        <f t="shared" ca="1" si="1116"/>
        <v/>
      </c>
      <c r="BK9533">
        <f t="shared" si="1111"/>
        <v>1900</v>
      </c>
      <c r="BL9533">
        <f t="shared" si="1112"/>
        <v>1900</v>
      </c>
      <c r="BM9533" t="str">
        <f t="shared" si="1110"/>
        <v/>
      </c>
    </row>
    <row r="9534" spans="59:65">
      <c r="BG9534" t="str">
        <f t="shared" ca="1" si="1113"/>
        <v/>
      </c>
      <c r="BH9534" t="str">
        <f t="shared" si="1114"/>
        <v/>
      </c>
      <c r="BI9534" t="str">
        <f t="shared" si="1115"/>
        <v/>
      </c>
      <c r="BJ9534" t="str">
        <f t="shared" ca="1" si="1116"/>
        <v/>
      </c>
      <c r="BK9534">
        <f t="shared" si="1111"/>
        <v>1900</v>
      </c>
      <c r="BL9534">
        <f t="shared" si="1112"/>
        <v>1900</v>
      </c>
      <c r="BM9534" t="str">
        <f t="shared" si="1110"/>
        <v/>
      </c>
    </row>
    <row r="9535" spans="59:65">
      <c r="BG9535" t="str">
        <f t="shared" ca="1" si="1113"/>
        <v/>
      </c>
      <c r="BH9535" t="str">
        <f t="shared" si="1114"/>
        <v/>
      </c>
      <c r="BI9535" t="str">
        <f t="shared" si="1115"/>
        <v/>
      </c>
      <c r="BJ9535" t="str">
        <f t="shared" ca="1" si="1116"/>
        <v/>
      </c>
      <c r="BK9535">
        <f t="shared" si="1111"/>
        <v>1900</v>
      </c>
      <c r="BL9535">
        <f t="shared" si="1112"/>
        <v>1900</v>
      </c>
      <c r="BM9535" t="str">
        <f t="shared" si="1110"/>
        <v/>
      </c>
    </row>
    <row r="9536" spans="59:65">
      <c r="BG9536" t="str">
        <f t="shared" ca="1" si="1113"/>
        <v/>
      </c>
      <c r="BH9536" t="str">
        <f t="shared" si="1114"/>
        <v/>
      </c>
      <c r="BI9536" t="str">
        <f t="shared" si="1115"/>
        <v/>
      </c>
      <c r="BJ9536" t="str">
        <f t="shared" ca="1" si="1116"/>
        <v/>
      </c>
      <c r="BK9536">
        <f t="shared" si="1111"/>
        <v>1900</v>
      </c>
      <c r="BL9536">
        <f t="shared" si="1112"/>
        <v>1900</v>
      </c>
      <c r="BM9536" t="str">
        <f t="shared" si="1110"/>
        <v/>
      </c>
    </row>
    <row r="9537" spans="59:65">
      <c r="BG9537" t="str">
        <f t="shared" ca="1" si="1113"/>
        <v/>
      </c>
      <c r="BH9537" t="str">
        <f t="shared" si="1114"/>
        <v/>
      </c>
      <c r="BI9537" t="str">
        <f t="shared" si="1115"/>
        <v/>
      </c>
      <c r="BJ9537" t="str">
        <f t="shared" ca="1" si="1116"/>
        <v/>
      </c>
      <c r="BK9537">
        <f t="shared" si="1111"/>
        <v>1900</v>
      </c>
      <c r="BL9537">
        <f t="shared" si="1112"/>
        <v>1900</v>
      </c>
      <c r="BM9537" t="str">
        <f t="shared" si="1110"/>
        <v/>
      </c>
    </row>
    <row r="9538" spans="59:65">
      <c r="BG9538" t="str">
        <f t="shared" ca="1" si="1113"/>
        <v/>
      </c>
      <c r="BH9538" t="str">
        <f t="shared" si="1114"/>
        <v/>
      </c>
      <c r="BI9538" t="str">
        <f t="shared" si="1115"/>
        <v/>
      </c>
      <c r="BJ9538" t="str">
        <f t="shared" ca="1" si="1116"/>
        <v/>
      </c>
      <c r="BK9538">
        <f t="shared" si="1111"/>
        <v>1900</v>
      </c>
      <c r="BL9538">
        <f t="shared" si="1112"/>
        <v>1900</v>
      </c>
      <c r="BM9538" t="str">
        <f t="shared" ref="BM9538:BM9601" si="1117">IF(A9538="","",IF(O9538="Adhérent",BG9538,""))</f>
        <v/>
      </c>
    </row>
    <row r="9539" spans="59:65">
      <c r="BG9539" t="str">
        <f t="shared" ca="1" si="1113"/>
        <v/>
      </c>
      <c r="BH9539" t="str">
        <f t="shared" si="1114"/>
        <v/>
      </c>
      <c r="BI9539" t="str">
        <f t="shared" si="1115"/>
        <v/>
      </c>
      <c r="BJ9539" t="str">
        <f t="shared" ca="1" si="1116"/>
        <v/>
      </c>
      <c r="BK9539">
        <f t="shared" ref="BK9539:BK9602" si="1118">YEAR(L9539)</f>
        <v>1900</v>
      </c>
      <c r="BL9539">
        <f t="shared" ref="BL9539:BL9602" si="1119">YEAR(E9539)</f>
        <v>1900</v>
      </c>
      <c r="BM9539" t="str">
        <f t="shared" si="1117"/>
        <v/>
      </c>
    </row>
    <row r="9540" spans="59:65">
      <c r="BG9540" t="str">
        <f t="shared" ca="1" si="1113"/>
        <v/>
      </c>
      <c r="BH9540" t="str">
        <f t="shared" si="1114"/>
        <v/>
      </c>
      <c r="BI9540" t="str">
        <f t="shared" si="1115"/>
        <v/>
      </c>
      <c r="BJ9540" t="str">
        <f t="shared" ca="1" si="1116"/>
        <v/>
      </c>
      <c r="BK9540">
        <f t="shared" si="1118"/>
        <v>1900</v>
      </c>
      <c r="BL9540">
        <f t="shared" si="1119"/>
        <v>1900</v>
      </c>
      <c r="BM9540" t="str">
        <f t="shared" si="1117"/>
        <v/>
      </c>
    </row>
    <row r="9541" spans="59:65">
      <c r="BG9541" t="str">
        <f t="shared" ca="1" si="1113"/>
        <v/>
      </c>
      <c r="BH9541" t="str">
        <f t="shared" si="1114"/>
        <v/>
      </c>
      <c r="BI9541" t="str">
        <f t="shared" si="1115"/>
        <v/>
      </c>
      <c r="BJ9541" t="str">
        <f t="shared" ca="1" si="1116"/>
        <v/>
      </c>
      <c r="BK9541">
        <f t="shared" si="1118"/>
        <v>1900</v>
      </c>
      <c r="BL9541">
        <f t="shared" si="1119"/>
        <v>1900</v>
      </c>
      <c r="BM9541" t="str">
        <f t="shared" si="1117"/>
        <v/>
      </c>
    </row>
    <row r="9542" spans="59:65">
      <c r="BG9542" t="str">
        <f t="shared" ca="1" si="1113"/>
        <v/>
      </c>
      <c r="BH9542" t="str">
        <f t="shared" si="1114"/>
        <v/>
      </c>
      <c r="BI9542" t="str">
        <f t="shared" si="1115"/>
        <v/>
      </c>
      <c r="BJ9542" t="str">
        <f t="shared" ca="1" si="1116"/>
        <v/>
      </c>
      <c r="BK9542">
        <f t="shared" si="1118"/>
        <v>1900</v>
      </c>
      <c r="BL9542">
        <f t="shared" si="1119"/>
        <v>1900</v>
      </c>
      <c r="BM9542" t="str">
        <f t="shared" si="1117"/>
        <v/>
      </c>
    </row>
    <row r="9543" spans="59:65">
      <c r="BG9543" t="str">
        <f t="shared" ca="1" si="1113"/>
        <v/>
      </c>
      <c r="BH9543" t="str">
        <f t="shared" si="1114"/>
        <v/>
      </c>
      <c r="BI9543" t="str">
        <f t="shared" si="1115"/>
        <v/>
      </c>
      <c r="BJ9543" t="str">
        <f t="shared" ca="1" si="1116"/>
        <v/>
      </c>
      <c r="BK9543">
        <f t="shared" si="1118"/>
        <v>1900</v>
      </c>
      <c r="BL9543">
        <f t="shared" si="1119"/>
        <v>1900</v>
      </c>
      <c r="BM9543" t="str">
        <f t="shared" si="1117"/>
        <v/>
      </c>
    </row>
    <row r="9544" spans="59:65">
      <c r="BG9544" t="str">
        <f t="shared" ca="1" si="1113"/>
        <v/>
      </c>
      <c r="BH9544" t="str">
        <f t="shared" si="1114"/>
        <v/>
      </c>
      <c r="BI9544" t="str">
        <f t="shared" si="1115"/>
        <v/>
      </c>
      <c r="BJ9544" t="str">
        <f t="shared" ca="1" si="1116"/>
        <v/>
      </c>
      <c r="BK9544">
        <f t="shared" si="1118"/>
        <v>1900</v>
      </c>
      <c r="BL9544">
        <f t="shared" si="1119"/>
        <v>1900</v>
      </c>
      <c r="BM9544" t="str">
        <f t="shared" si="1117"/>
        <v/>
      </c>
    </row>
    <row r="9545" spans="59:65">
      <c r="BG9545" t="str">
        <f t="shared" ca="1" si="1113"/>
        <v/>
      </c>
      <c r="BH9545" t="str">
        <f t="shared" si="1114"/>
        <v/>
      </c>
      <c r="BI9545" t="str">
        <f t="shared" si="1115"/>
        <v/>
      </c>
      <c r="BJ9545" t="str">
        <f t="shared" ca="1" si="1116"/>
        <v/>
      </c>
      <c r="BK9545">
        <f t="shared" si="1118"/>
        <v>1900</v>
      </c>
      <c r="BL9545">
        <f t="shared" si="1119"/>
        <v>1900</v>
      </c>
      <c r="BM9545" t="str">
        <f t="shared" si="1117"/>
        <v/>
      </c>
    </row>
    <row r="9546" spans="59:65">
      <c r="BG9546" t="str">
        <f t="shared" ca="1" si="1113"/>
        <v/>
      </c>
      <c r="BH9546" t="str">
        <f t="shared" si="1114"/>
        <v/>
      </c>
      <c r="BI9546" t="str">
        <f t="shared" si="1115"/>
        <v/>
      </c>
      <c r="BJ9546" t="str">
        <f t="shared" ca="1" si="1116"/>
        <v/>
      </c>
      <c r="BK9546">
        <f t="shared" si="1118"/>
        <v>1900</v>
      </c>
      <c r="BL9546">
        <f t="shared" si="1119"/>
        <v>1900</v>
      </c>
      <c r="BM9546" t="str">
        <f t="shared" si="1117"/>
        <v/>
      </c>
    </row>
    <row r="9547" spans="59:65">
      <c r="BG9547" t="str">
        <f t="shared" ca="1" si="1113"/>
        <v/>
      </c>
      <c r="BH9547" t="str">
        <f t="shared" si="1114"/>
        <v/>
      </c>
      <c r="BI9547" t="str">
        <f t="shared" si="1115"/>
        <v/>
      </c>
      <c r="BJ9547" t="str">
        <f t="shared" ca="1" si="1116"/>
        <v/>
      </c>
      <c r="BK9547">
        <f t="shared" si="1118"/>
        <v>1900</v>
      </c>
      <c r="BL9547">
        <f t="shared" si="1119"/>
        <v>1900</v>
      </c>
      <c r="BM9547" t="str">
        <f t="shared" si="1117"/>
        <v/>
      </c>
    </row>
    <row r="9548" spans="59:65">
      <c r="BG9548" t="str">
        <f t="shared" ca="1" si="1113"/>
        <v/>
      </c>
      <c r="BH9548" t="str">
        <f t="shared" si="1114"/>
        <v/>
      </c>
      <c r="BI9548" t="str">
        <f t="shared" si="1115"/>
        <v/>
      </c>
      <c r="BJ9548" t="str">
        <f t="shared" ca="1" si="1116"/>
        <v/>
      </c>
      <c r="BK9548">
        <f t="shared" si="1118"/>
        <v>1900</v>
      </c>
      <c r="BL9548">
        <f t="shared" si="1119"/>
        <v>1900</v>
      </c>
      <c r="BM9548" t="str">
        <f t="shared" si="1117"/>
        <v/>
      </c>
    </row>
    <row r="9549" spans="59:65">
      <c r="BG9549" t="str">
        <f t="shared" ca="1" si="1113"/>
        <v/>
      </c>
      <c r="BH9549" t="str">
        <f t="shared" si="1114"/>
        <v/>
      </c>
      <c r="BI9549" t="str">
        <f t="shared" si="1115"/>
        <v/>
      </c>
      <c r="BJ9549" t="str">
        <f t="shared" ca="1" si="1116"/>
        <v/>
      </c>
      <c r="BK9549">
        <f t="shared" si="1118"/>
        <v>1900</v>
      </c>
      <c r="BL9549">
        <f t="shared" si="1119"/>
        <v>1900</v>
      </c>
      <c r="BM9549" t="str">
        <f t="shared" si="1117"/>
        <v/>
      </c>
    </row>
    <row r="9550" spans="59:65">
      <c r="BG9550" t="str">
        <f t="shared" ca="1" si="1113"/>
        <v/>
      </c>
      <c r="BH9550" t="str">
        <f t="shared" si="1114"/>
        <v/>
      </c>
      <c r="BI9550" t="str">
        <f t="shared" si="1115"/>
        <v/>
      </c>
      <c r="BJ9550" t="str">
        <f t="shared" ca="1" si="1116"/>
        <v/>
      </c>
      <c r="BK9550">
        <f t="shared" si="1118"/>
        <v>1900</v>
      </c>
      <c r="BL9550">
        <f t="shared" si="1119"/>
        <v>1900</v>
      </c>
      <c r="BM9550" t="str">
        <f t="shared" si="1117"/>
        <v/>
      </c>
    </row>
    <row r="9551" spans="59:65">
      <c r="BG9551" t="str">
        <f t="shared" ca="1" si="1113"/>
        <v/>
      </c>
      <c r="BH9551" t="str">
        <f t="shared" si="1114"/>
        <v/>
      </c>
      <c r="BI9551" t="str">
        <f t="shared" si="1115"/>
        <v/>
      </c>
      <c r="BJ9551" t="str">
        <f t="shared" ca="1" si="1116"/>
        <v/>
      </c>
      <c r="BK9551">
        <f t="shared" si="1118"/>
        <v>1900</v>
      </c>
      <c r="BL9551">
        <f t="shared" si="1119"/>
        <v>1900</v>
      </c>
      <c r="BM9551" t="str">
        <f t="shared" si="1117"/>
        <v/>
      </c>
    </row>
    <row r="9552" spans="59:65">
      <c r="BG9552" t="str">
        <f t="shared" ca="1" si="1113"/>
        <v/>
      </c>
      <c r="BH9552" t="str">
        <f t="shared" si="1114"/>
        <v/>
      </c>
      <c r="BI9552" t="str">
        <f t="shared" si="1115"/>
        <v/>
      </c>
      <c r="BJ9552" t="str">
        <f t="shared" ca="1" si="1116"/>
        <v/>
      </c>
      <c r="BK9552">
        <f t="shared" si="1118"/>
        <v>1900</v>
      </c>
      <c r="BL9552">
        <f t="shared" si="1119"/>
        <v>1900</v>
      </c>
      <c r="BM9552" t="str">
        <f t="shared" si="1117"/>
        <v/>
      </c>
    </row>
    <row r="9553" spans="59:65">
      <c r="BG9553" t="str">
        <f t="shared" ca="1" si="1113"/>
        <v/>
      </c>
      <c r="BH9553" t="str">
        <f t="shared" si="1114"/>
        <v/>
      </c>
      <c r="BI9553" t="str">
        <f t="shared" si="1115"/>
        <v/>
      </c>
      <c r="BJ9553" t="str">
        <f t="shared" ca="1" si="1116"/>
        <v/>
      </c>
      <c r="BK9553">
        <f t="shared" si="1118"/>
        <v>1900</v>
      </c>
      <c r="BL9553">
        <f t="shared" si="1119"/>
        <v>1900</v>
      </c>
      <c r="BM9553" t="str">
        <f t="shared" si="1117"/>
        <v/>
      </c>
    </row>
    <row r="9554" spans="59:65">
      <c r="BG9554" t="str">
        <f t="shared" ca="1" si="1113"/>
        <v/>
      </c>
      <c r="BH9554" t="str">
        <f t="shared" si="1114"/>
        <v/>
      </c>
      <c r="BI9554" t="str">
        <f t="shared" si="1115"/>
        <v/>
      </c>
      <c r="BJ9554" t="str">
        <f t="shared" ca="1" si="1116"/>
        <v/>
      </c>
      <c r="BK9554">
        <f t="shared" si="1118"/>
        <v>1900</v>
      </c>
      <c r="BL9554">
        <f t="shared" si="1119"/>
        <v>1900</v>
      </c>
      <c r="BM9554" t="str">
        <f t="shared" si="1117"/>
        <v/>
      </c>
    </row>
    <row r="9555" spans="59:65">
      <c r="BG9555" t="str">
        <f t="shared" ca="1" si="1113"/>
        <v/>
      </c>
      <c r="BH9555" t="str">
        <f t="shared" si="1114"/>
        <v/>
      </c>
      <c r="BI9555" t="str">
        <f t="shared" si="1115"/>
        <v/>
      </c>
      <c r="BJ9555" t="str">
        <f t="shared" ca="1" si="1116"/>
        <v/>
      </c>
      <c r="BK9555">
        <f t="shared" si="1118"/>
        <v>1900</v>
      </c>
      <c r="BL9555">
        <f t="shared" si="1119"/>
        <v>1900</v>
      </c>
      <c r="BM9555" t="str">
        <f t="shared" si="1117"/>
        <v/>
      </c>
    </row>
    <row r="9556" spans="59:65">
      <c r="BG9556" t="str">
        <f t="shared" ca="1" si="1113"/>
        <v/>
      </c>
      <c r="BH9556" t="str">
        <f t="shared" si="1114"/>
        <v/>
      </c>
      <c r="BI9556" t="str">
        <f t="shared" si="1115"/>
        <v/>
      </c>
      <c r="BJ9556" t="str">
        <f t="shared" ca="1" si="1116"/>
        <v/>
      </c>
      <c r="BK9556">
        <f t="shared" si="1118"/>
        <v>1900</v>
      </c>
      <c r="BL9556">
        <f t="shared" si="1119"/>
        <v>1900</v>
      </c>
      <c r="BM9556" t="str">
        <f t="shared" si="1117"/>
        <v/>
      </c>
    </row>
    <row r="9557" spans="59:65">
      <c r="BG9557" t="str">
        <f t="shared" ca="1" si="1113"/>
        <v/>
      </c>
      <c r="BH9557" t="str">
        <f t="shared" si="1114"/>
        <v/>
      </c>
      <c r="BI9557" t="str">
        <f t="shared" si="1115"/>
        <v/>
      </c>
      <c r="BJ9557" t="str">
        <f t="shared" ca="1" si="1116"/>
        <v/>
      </c>
      <c r="BK9557">
        <f t="shared" si="1118"/>
        <v>1900</v>
      </c>
      <c r="BL9557">
        <f t="shared" si="1119"/>
        <v>1900</v>
      </c>
      <c r="BM9557" t="str">
        <f t="shared" si="1117"/>
        <v/>
      </c>
    </row>
    <row r="9558" spans="59:65">
      <c r="BG9558" t="str">
        <f t="shared" ca="1" si="1113"/>
        <v/>
      </c>
      <c r="BH9558" t="str">
        <f t="shared" si="1114"/>
        <v/>
      </c>
      <c r="BI9558" t="str">
        <f t="shared" si="1115"/>
        <v/>
      </c>
      <c r="BJ9558" t="str">
        <f t="shared" ca="1" si="1116"/>
        <v/>
      </c>
      <c r="BK9558">
        <f t="shared" si="1118"/>
        <v>1900</v>
      </c>
      <c r="BL9558">
        <f t="shared" si="1119"/>
        <v>1900</v>
      </c>
      <c r="BM9558" t="str">
        <f t="shared" si="1117"/>
        <v/>
      </c>
    </row>
    <row r="9559" spans="59:65">
      <c r="BG9559" t="str">
        <f t="shared" ca="1" si="1113"/>
        <v/>
      </c>
      <c r="BH9559" t="str">
        <f t="shared" si="1114"/>
        <v/>
      </c>
      <c r="BI9559" t="str">
        <f t="shared" si="1115"/>
        <v/>
      </c>
      <c r="BJ9559" t="str">
        <f t="shared" ca="1" si="1116"/>
        <v/>
      </c>
      <c r="BK9559">
        <f t="shared" si="1118"/>
        <v>1900</v>
      </c>
      <c r="BL9559">
        <f t="shared" si="1119"/>
        <v>1900</v>
      </c>
      <c r="BM9559" t="str">
        <f t="shared" si="1117"/>
        <v/>
      </c>
    </row>
    <row r="9560" spans="59:65">
      <c r="BG9560" t="str">
        <f t="shared" ca="1" si="1113"/>
        <v/>
      </c>
      <c r="BH9560" t="str">
        <f t="shared" si="1114"/>
        <v/>
      </c>
      <c r="BI9560" t="str">
        <f t="shared" si="1115"/>
        <v/>
      </c>
      <c r="BJ9560" t="str">
        <f t="shared" ca="1" si="1116"/>
        <v/>
      </c>
      <c r="BK9560">
        <f t="shared" si="1118"/>
        <v>1900</v>
      </c>
      <c r="BL9560">
        <f t="shared" si="1119"/>
        <v>1900</v>
      </c>
      <c r="BM9560" t="str">
        <f t="shared" si="1117"/>
        <v/>
      </c>
    </row>
    <row r="9561" spans="59:65">
      <c r="BG9561" t="str">
        <f t="shared" ca="1" si="1113"/>
        <v/>
      </c>
      <c r="BH9561" t="str">
        <f t="shared" si="1114"/>
        <v/>
      </c>
      <c r="BI9561" t="str">
        <f t="shared" si="1115"/>
        <v/>
      </c>
      <c r="BJ9561" t="str">
        <f t="shared" ca="1" si="1116"/>
        <v/>
      </c>
      <c r="BK9561">
        <f t="shared" si="1118"/>
        <v>1900</v>
      </c>
      <c r="BL9561">
        <f t="shared" si="1119"/>
        <v>1900</v>
      </c>
      <c r="BM9561" t="str">
        <f t="shared" si="1117"/>
        <v/>
      </c>
    </row>
    <row r="9562" spans="59:65">
      <c r="BG9562" t="str">
        <f t="shared" ca="1" si="1113"/>
        <v/>
      </c>
      <c r="BH9562" t="str">
        <f t="shared" si="1114"/>
        <v/>
      </c>
      <c r="BI9562" t="str">
        <f t="shared" si="1115"/>
        <v/>
      </c>
      <c r="BJ9562" t="str">
        <f t="shared" ca="1" si="1116"/>
        <v/>
      </c>
      <c r="BK9562">
        <f t="shared" si="1118"/>
        <v>1900</v>
      </c>
      <c r="BL9562">
        <f t="shared" si="1119"/>
        <v>1900</v>
      </c>
      <c r="BM9562" t="str">
        <f t="shared" si="1117"/>
        <v/>
      </c>
    </row>
    <row r="9563" spans="59:65">
      <c r="BG9563" t="str">
        <f t="shared" ca="1" si="1113"/>
        <v/>
      </c>
      <c r="BH9563" t="str">
        <f t="shared" si="1114"/>
        <v/>
      </c>
      <c r="BI9563" t="str">
        <f t="shared" si="1115"/>
        <v/>
      </c>
      <c r="BJ9563" t="str">
        <f t="shared" ca="1" si="1116"/>
        <v/>
      </c>
      <c r="BK9563">
        <f t="shared" si="1118"/>
        <v>1900</v>
      </c>
      <c r="BL9563">
        <f t="shared" si="1119"/>
        <v>1900</v>
      </c>
      <c r="BM9563" t="str">
        <f t="shared" si="1117"/>
        <v/>
      </c>
    </row>
    <row r="9564" spans="59:65">
      <c r="BG9564" t="str">
        <f t="shared" ca="1" si="1113"/>
        <v/>
      </c>
      <c r="BH9564" t="str">
        <f t="shared" si="1114"/>
        <v/>
      </c>
      <c r="BI9564" t="str">
        <f t="shared" si="1115"/>
        <v/>
      </c>
      <c r="BJ9564" t="str">
        <f t="shared" ca="1" si="1116"/>
        <v/>
      </c>
      <c r="BK9564">
        <f t="shared" si="1118"/>
        <v>1900</v>
      </c>
      <c r="BL9564">
        <f t="shared" si="1119"/>
        <v>1900</v>
      </c>
      <c r="BM9564" t="str">
        <f t="shared" si="1117"/>
        <v/>
      </c>
    </row>
    <row r="9565" spans="59:65">
      <c r="BG9565" t="str">
        <f t="shared" ca="1" si="1113"/>
        <v/>
      </c>
      <c r="BH9565" t="str">
        <f t="shared" si="1114"/>
        <v/>
      </c>
      <c r="BI9565" t="str">
        <f t="shared" si="1115"/>
        <v/>
      </c>
      <c r="BJ9565" t="str">
        <f t="shared" ca="1" si="1116"/>
        <v/>
      </c>
      <c r="BK9565">
        <f t="shared" si="1118"/>
        <v>1900</v>
      </c>
      <c r="BL9565">
        <f t="shared" si="1119"/>
        <v>1900</v>
      </c>
      <c r="BM9565" t="str">
        <f t="shared" si="1117"/>
        <v/>
      </c>
    </row>
    <row r="9566" spans="59:65">
      <c r="BG9566" t="str">
        <f t="shared" ca="1" si="1113"/>
        <v/>
      </c>
      <c r="BH9566" t="str">
        <f t="shared" si="1114"/>
        <v/>
      </c>
      <c r="BI9566" t="str">
        <f t="shared" si="1115"/>
        <v/>
      </c>
      <c r="BJ9566" t="str">
        <f t="shared" ca="1" si="1116"/>
        <v/>
      </c>
      <c r="BK9566">
        <f t="shared" si="1118"/>
        <v>1900</v>
      </c>
      <c r="BL9566">
        <f t="shared" si="1119"/>
        <v>1900</v>
      </c>
      <c r="BM9566" t="str">
        <f t="shared" si="1117"/>
        <v/>
      </c>
    </row>
    <row r="9567" spans="59:65">
      <c r="BG9567" t="str">
        <f t="shared" ca="1" si="1113"/>
        <v/>
      </c>
      <c r="BH9567" t="str">
        <f t="shared" si="1114"/>
        <v/>
      </c>
      <c r="BI9567" t="str">
        <f t="shared" si="1115"/>
        <v/>
      </c>
      <c r="BJ9567" t="str">
        <f t="shared" ca="1" si="1116"/>
        <v/>
      </c>
      <c r="BK9567">
        <f t="shared" si="1118"/>
        <v>1900</v>
      </c>
      <c r="BL9567">
        <f t="shared" si="1119"/>
        <v>1900</v>
      </c>
      <c r="BM9567" t="str">
        <f t="shared" si="1117"/>
        <v/>
      </c>
    </row>
    <row r="9568" spans="59:65">
      <c r="BG9568" t="str">
        <f t="shared" ca="1" si="1113"/>
        <v/>
      </c>
      <c r="BH9568" t="str">
        <f t="shared" si="1114"/>
        <v/>
      </c>
      <c r="BI9568" t="str">
        <f t="shared" si="1115"/>
        <v/>
      </c>
      <c r="BJ9568" t="str">
        <f t="shared" ca="1" si="1116"/>
        <v/>
      </c>
      <c r="BK9568">
        <f t="shared" si="1118"/>
        <v>1900</v>
      </c>
      <c r="BL9568">
        <f t="shared" si="1119"/>
        <v>1900</v>
      </c>
      <c r="BM9568" t="str">
        <f t="shared" si="1117"/>
        <v/>
      </c>
    </row>
    <row r="9569" spans="59:65">
      <c r="BG9569" t="str">
        <f t="shared" ca="1" si="1113"/>
        <v/>
      </c>
      <c r="BH9569" t="str">
        <f t="shared" si="1114"/>
        <v/>
      </c>
      <c r="BI9569" t="str">
        <f t="shared" si="1115"/>
        <v/>
      </c>
      <c r="BJ9569" t="str">
        <f t="shared" ca="1" si="1116"/>
        <v/>
      </c>
      <c r="BK9569">
        <f t="shared" si="1118"/>
        <v>1900</v>
      </c>
      <c r="BL9569">
        <f t="shared" si="1119"/>
        <v>1900</v>
      </c>
      <c r="BM9569" t="str">
        <f t="shared" si="1117"/>
        <v/>
      </c>
    </row>
    <row r="9570" spans="59:65">
      <c r="BG9570" t="str">
        <f t="shared" ca="1" si="1113"/>
        <v/>
      </c>
      <c r="BH9570" t="str">
        <f t="shared" si="1114"/>
        <v/>
      </c>
      <c r="BI9570" t="str">
        <f t="shared" si="1115"/>
        <v/>
      </c>
      <c r="BJ9570" t="str">
        <f t="shared" ca="1" si="1116"/>
        <v/>
      </c>
      <c r="BK9570">
        <f t="shared" si="1118"/>
        <v>1900</v>
      </c>
      <c r="BL9570">
        <f t="shared" si="1119"/>
        <v>1900</v>
      </c>
      <c r="BM9570" t="str">
        <f t="shared" si="1117"/>
        <v/>
      </c>
    </row>
    <row r="9571" spans="59:65">
      <c r="BG9571" t="str">
        <f t="shared" ca="1" si="1113"/>
        <v/>
      </c>
      <c r="BH9571" t="str">
        <f t="shared" si="1114"/>
        <v/>
      </c>
      <c r="BI9571" t="str">
        <f t="shared" si="1115"/>
        <v/>
      </c>
      <c r="BJ9571" t="str">
        <f t="shared" ca="1" si="1116"/>
        <v/>
      </c>
      <c r="BK9571">
        <f t="shared" si="1118"/>
        <v>1900</v>
      </c>
      <c r="BL9571">
        <f t="shared" si="1119"/>
        <v>1900</v>
      </c>
      <c r="BM9571" t="str">
        <f t="shared" si="1117"/>
        <v/>
      </c>
    </row>
    <row r="9572" spans="59:65">
      <c r="BG9572" t="str">
        <f t="shared" ca="1" si="1113"/>
        <v/>
      </c>
      <c r="BH9572" t="str">
        <f t="shared" si="1114"/>
        <v/>
      </c>
      <c r="BI9572" t="str">
        <f t="shared" si="1115"/>
        <v/>
      </c>
      <c r="BJ9572" t="str">
        <f t="shared" ca="1" si="1116"/>
        <v/>
      </c>
      <c r="BK9572">
        <f t="shared" si="1118"/>
        <v>1900</v>
      </c>
      <c r="BL9572">
        <f t="shared" si="1119"/>
        <v>1900</v>
      </c>
      <c r="BM9572" t="str">
        <f t="shared" si="1117"/>
        <v/>
      </c>
    </row>
    <row r="9573" spans="59:65">
      <c r="BG9573" t="str">
        <f t="shared" ca="1" si="1113"/>
        <v/>
      </c>
      <c r="BH9573" t="str">
        <f t="shared" si="1114"/>
        <v/>
      </c>
      <c r="BI9573" t="str">
        <f t="shared" si="1115"/>
        <v/>
      </c>
      <c r="BJ9573" t="str">
        <f t="shared" ca="1" si="1116"/>
        <v/>
      </c>
      <c r="BK9573">
        <f t="shared" si="1118"/>
        <v>1900</v>
      </c>
      <c r="BL9573">
        <f t="shared" si="1119"/>
        <v>1900</v>
      </c>
      <c r="BM9573" t="str">
        <f t="shared" si="1117"/>
        <v/>
      </c>
    </row>
    <row r="9574" spans="59:65">
      <c r="BG9574" t="str">
        <f t="shared" ca="1" si="1113"/>
        <v/>
      </c>
      <c r="BH9574" t="str">
        <f t="shared" si="1114"/>
        <v/>
      </c>
      <c r="BI9574" t="str">
        <f t="shared" si="1115"/>
        <v/>
      </c>
      <c r="BJ9574" t="str">
        <f t="shared" ca="1" si="1116"/>
        <v/>
      </c>
      <c r="BK9574">
        <f t="shared" si="1118"/>
        <v>1900</v>
      </c>
      <c r="BL9574">
        <f t="shared" si="1119"/>
        <v>1900</v>
      </c>
      <c r="BM9574" t="str">
        <f t="shared" si="1117"/>
        <v/>
      </c>
    </row>
    <row r="9575" spans="59:65">
      <c r="BG9575" t="str">
        <f t="shared" ca="1" si="1113"/>
        <v/>
      </c>
      <c r="BH9575" t="str">
        <f t="shared" si="1114"/>
        <v/>
      </c>
      <c r="BI9575" t="str">
        <f t="shared" si="1115"/>
        <v/>
      </c>
      <c r="BJ9575" t="str">
        <f t="shared" ca="1" si="1116"/>
        <v/>
      </c>
      <c r="BK9575">
        <f t="shared" si="1118"/>
        <v>1900</v>
      </c>
      <c r="BL9575">
        <f t="shared" si="1119"/>
        <v>1900</v>
      </c>
      <c r="BM9575" t="str">
        <f t="shared" si="1117"/>
        <v/>
      </c>
    </row>
    <row r="9576" spans="59:65">
      <c r="BG9576" t="str">
        <f t="shared" ca="1" si="1113"/>
        <v/>
      </c>
      <c r="BH9576" t="str">
        <f t="shared" si="1114"/>
        <v/>
      </c>
      <c r="BI9576" t="str">
        <f t="shared" si="1115"/>
        <v/>
      </c>
      <c r="BJ9576" t="str">
        <f t="shared" ca="1" si="1116"/>
        <v/>
      </c>
      <c r="BK9576">
        <f t="shared" si="1118"/>
        <v>1900</v>
      </c>
      <c r="BL9576">
        <f t="shared" si="1119"/>
        <v>1900</v>
      </c>
      <c r="BM9576" t="str">
        <f t="shared" si="1117"/>
        <v/>
      </c>
    </row>
    <row r="9577" spans="59:65">
      <c r="BG9577" t="str">
        <f t="shared" ca="1" si="1113"/>
        <v/>
      </c>
      <c r="BH9577" t="str">
        <f t="shared" si="1114"/>
        <v/>
      </c>
      <c r="BI9577" t="str">
        <f t="shared" si="1115"/>
        <v/>
      </c>
      <c r="BJ9577" t="str">
        <f t="shared" ca="1" si="1116"/>
        <v/>
      </c>
      <c r="BK9577">
        <f t="shared" si="1118"/>
        <v>1900</v>
      </c>
      <c r="BL9577">
        <f t="shared" si="1119"/>
        <v>1900</v>
      </c>
      <c r="BM9577" t="str">
        <f t="shared" si="1117"/>
        <v/>
      </c>
    </row>
    <row r="9578" spans="59:65">
      <c r="BG9578" t="str">
        <f t="shared" ca="1" si="1113"/>
        <v/>
      </c>
      <c r="BH9578" t="str">
        <f t="shared" si="1114"/>
        <v/>
      </c>
      <c r="BI9578" t="str">
        <f t="shared" si="1115"/>
        <v/>
      </c>
      <c r="BJ9578" t="str">
        <f t="shared" ca="1" si="1116"/>
        <v/>
      </c>
      <c r="BK9578">
        <f t="shared" si="1118"/>
        <v>1900</v>
      </c>
      <c r="BL9578">
        <f t="shared" si="1119"/>
        <v>1900</v>
      </c>
      <c r="BM9578" t="str">
        <f t="shared" si="1117"/>
        <v/>
      </c>
    </row>
    <row r="9579" spans="59:65">
      <c r="BG9579" t="str">
        <f t="shared" ca="1" si="1113"/>
        <v/>
      </c>
      <c r="BH9579" t="str">
        <f t="shared" si="1114"/>
        <v/>
      </c>
      <c r="BI9579" t="str">
        <f t="shared" si="1115"/>
        <v/>
      </c>
      <c r="BJ9579" t="str">
        <f t="shared" ca="1" si="1116"/>
        <v/>
      </c>
      <c r="BK9579">
        <f t="shared" si="1118"/>
        <v>1900</v>
      </c>
      <c r="BL9579">
        <f t="shared" si="1119"/>
        <v>1900</v>
      </c>
      <c r="BM9579" t="str">
        <f t="shared" si="1117"/>
        <v/>
      </c>
    </row>
    <row r="9580" spans="59:65">
      <c r="BG9580" t="str">
        <f t="shared" ca="1" si="1113"/>
        <v/>
      </c>
      <c r="BH9580" t="str">
        <f t="shared" si="1114"/>
        <v/>
      </c>
      <c r="BI9580" t="str">
        <f t="shared" si="1115"/>
        <v/>
      </c>
      <c r="BJ9580" t="str">
        <f t="shared" ca="1" si="1116"/>
        <v/>
      </c>
      <c r="BK9580">
        <f t="shared" si="1118"/>
        <v>1900</v>
      </c>
      <c r="BL9580">
        <f t="shared" si="1119"/>
        <v>1900</v>
      </c>
      <c r="BM9580" t="str">
        <f t="shared" si="1117"/>
        <v/>
      </c>
    </row>
    <row r="9581" spans="59:65">
      <c r="BG9581" t="str">
        <f t="shared" ca="1" si="1113"/>
        <v/>
      </c>
      <c r="BH9581" t="str">
        <f t="shared" si="1114"/>
        <v/>
      </c>
      <c r="BI9581" t="str">
        <f t="shared" si="1115"/>
        <v/>
      </c>
      <c r="BJ9581" t="str">
        <f t="shared" ca="1" si="1116"/>
        <v/>
      </c>
      <c r="BK9581">
        <f t="shared" si="1118"/>
        <v>1900</v>
      </c>
      <c r="BL9581">
        <f t="shared" si="1119"/>
        <v>1900</v>
      </c>
      <c r="BM9581" t="str">
        <f t="shared" si="1117"/>
        <v/>
      </c>
    </row>
    <row r="9582" spans="59:65">
      <c r="BG9582" t="str">
        <f t="shared" ca="1" si="1113"/>
        <v/>
      </c>
      <c r="BH9582" t="str">
        <f t="shared" si="1114"/>
        <v/>
      </c>
      <c r="BI9582" t="str">
        <f t="shared" si="1115"/>
        <v/>
      </c>
      <c r="BJ9582" t="str">
        <f t="shared" ca="1" si="1116"/>
        <v/>
      </c>
      <c r="BK9582">
        <f t="shared" si="1118"/>
        <v>1900</v>
      </c>
      <c r="BL9582">
        <f t="shared" si="1119"/>
        <v>1900</v>
      </c>
      <c r="BM9582" t="str">
        <f t="shared" si="1117"/>
        <v/>
      </c>
    </row>
    <row r="9583" spans="59:65">
      <c r="BG9583" t="str">
        <f t="shared" ca="1" si="1113"/>
        <v/>
      </c>
      <c r="BH9583" t="str">
        <f t="shared" si="1114"/>
        <v/>
      </c>
      <c r="BI9583" t="str">
        <f t="shared" si="1115"/>
        <v/>
      </c>
      <c r="BJ9583" t="str">
        <f t="shared" ca="1" si="1116"/>
        <v/>
      </c>
      <c r="BK9583">
        <f t="shared" si="1118"/>
        <v>1900</v>
      </c>
      <c r="BL9583">
        <f t="shared" si="1119"/>
        <v>1900</v>
      </c>
      <c r="BM9583" t="str">
        <f t="shared" si="1117"/>
        <v/>
      </c>
    </row>
    <row r="9584" spans="59:65">
      <c r="BG9584" t="str">
        <f t="shared" ca="1" si="1113"/>
        <v/>
      </c>
      <c r="BH9584" t="str">
        <f t="shared" si="1114"/>
        <v/>
      </c>
      <c r="BI9584" t="str">
        <f t="shared" si="1115"/>
        <v/>
      </c>
      <c r="BJ9584" t="str">
        <f t="shared" ca="1" si="1116"/>
        <v/>
      </c>
      <c r="BK9584">
        <f t="shared" si="1118"/>
        <v>1900</v>
      </c>
      <c r="BL9584">
        <f t="shared" si="1119"/>
        <v>1900</v>
      </c>
      <c r="BM9584" t="str">
        <f t="shared" si="1117"/>
        <v/>
      </c>
    </row>
    <row r="9585" spans="59:65">
      <c r="BG9585" t="str">
        <f t="shared" ca="1" si="1113"/>
        <v/>
      </c>
      <c r="BH9585" t="str">
        <f t="shared" si="1114"/>
        <v/>
      </c>
      <c r="BI9585" t="str">
        <f t="shared" si="1115"/>
        <v/>
      </c>
      <c r="BJ9585" t="str">
        <f t="shared" ca="1" si="1116"/>
        <v/>
      </c>
      <c r="BK9585">
        <f t="shared" si="1118"/>
        <v>1900</v>
      </c>
      <c r="BL9585">
        <f t="shared" si="1119"/>
        <v>1900</v>
      </c>
      <c r="BM9585" t="str">
        <f t="shared" si="1117"/>
        <v/>
      </c>
    </row>
    <row r="9586" spans="59:65">
      <c r="BG9586" t="str">
        <f t="shared" ca="1" si="1113"/>
        <v/>
      </c>
      <c r="BH9586" t="str">
        <f t="shared" si="1114"/>
        <v/>
      </c>
      <c r="BI9586" t="str">
        <f t="shared" si="1115"/>
        <v/>
      </c>
      <c r="BJ9586" t="str">
        <f t="shared" ca="1" si="1116"/>
        <v/>
      </c>
      <c r="BK9586">
        <f t="shared" si="1118"/>
        <v>1900</v>
      </c>
      <c r="BL9586">
        <f t="shared" si="1119"/>
        <v>1900</v>
      </c>
      <c r="BM9586" t="str">
        <f t="shared" si="1117"/>
        <v/>
      </c>
    </row>
    <row r="9587" spans="59:65">
      <c r="BG9587" t="str">
        <f t="shared" ca="1" si="1113"/>
        <v/>
      </c>
      <c r="BH9587" t="str">
        <f t="shared" si="1114"/>
        <v/>
      </c>
      <c r="BI9587" t="str">
        <f t="shared" si="1115"/>
        <v/>
      </c>
      <c r="BJ9587" t="str">
        <f t="shared" ca="1" si="1116"/>
        <v/>
      </c>
      <c r="BK9587">
        <f t="shared" si="1118"/>
        <v>1900</v>
      </c>
      <c r="BL9587">
        <f t="shared" si="1119"/>
        <v>1900</v>
      </c>
      <c r="BM9587" t="str">
        <f t="shared" si="1117"/>
        <v/>
      </c>
    </row>
    <row r="9588" spans="59:65">
      <c r="BG9588" t="str">
        <f t="shared" ca="1" si="1113"/>
        <v/>
      </c>
      <c r="BH9588" t="str">
        <f t="shared" si="1114"/>
        <v/>
      </c>
      <c r="BI9588" t="str">
        <f t="shared" si="1115"/>
        <v/>
      </c>
      <c r="BJ9588" t="str">
        <f t="shared" ca="1" si="1116"/>
        <v/>
      </c>
      <c r="BK9588">
        <f t="shared" si="1118"/>
        <v>1900</v>
      </c>
      <c r="BL9588">
        <f t="shared" si="1119"/>
        <v>1900</v>
      </c>
      <c r="BM9588" t="str">
        <f t="shared" si="1117"/>
        <v/>
      </c>
    </row>
    <row r="9589" spans="59:65">
      <c r="BG9589" t="str">
        <f t="shared" ca="1" si="1113"/>
        <v/>
      </c>
      <c r="BH9589" t="str">
        <f t="shared" si="1114"/>
        <v/>
      </c>
      <c r="BI9589" t="str">
        <f t="shared" si="1115"/>
        <v/>
      </c>
      <c r="BJ9589" t="str">
        <f t="shared" ca="1" si="1116"/>
        <v/>
      </c>
      <c r="BK9589">
        <f t="shared" si="1118"/>
        <v>1900</v>
      </c>
      <c r="BL9589">
        <f t="shared" si="1119"/>
        <v>1900</v>
      </c>
      <c r="BM9589" t="str">
        <f t="shared" si="1117"/>
        <v/>
      </c>
    </row>
    <row r="9590" spans="59:65">
      <c r="BG9590" t="str">
        <f t="shared" ca="1" si="1113"/>
        <v/>
      </c>
      <c r="BH9590" t="str">
        <f t="shared" si="1114"/>
        <v/>
      </c>
      <c r="BI9590" t="str">
        <f t="shared" si="1115"/>
        <v/>
      </c>
      <c r="BJ9590" t="str">
        <f t="shared" ca="1" si="1116"/>
        <v/>
      </c>
      <c r="BK9590">
        <f t="shared" si="1118"/>
        <v>1900</v>
      </c>
      <c r="BL9590">
        <f t="shared" si="1119"/>
        <v>1900</v>
      </c>
      <c r="BM9590" t="str">
        <f t="shared" si="1117"/>
        <v/>
      </c>
    </row>
    <row r="9591" spans="59:65">
      <c r="BG9591" t="str">
        <f t="shared" ca="1" si="1113"/>
        <v/>
      </c>
      <c r="BH9591" t="str">
        <f t="shared" si="1114"/>
        <v/>
      </c>
      <c r="BI9591" t="str">
        <f t="shared" si="1115"/>
        <v/>
      </c>
      <c r="BJ9591" t="str">
        <f t="shared" ca="1" si="1116"/>
        <v/>
      </c>
      <c r="BK9591">
        <f t="shared" si="1118"/>
        <v>1900</v>
      </c>
      <c r="BL9591">
        <f t="shared" si="1119"/>
        <v>1900</v>
      </c>
      <c r="BM9591" t="str">
        <f t="shared" si="1117"/>
        <v/>
      </c>
    </row>
    <row r="9592" spans="59:65">
      <c r="BG9592" t="str">
        <f t="shared" ca="1" si="1113"/>
        <v/>
      </c>
      <c r="BH9592" t="str">
        <f t="shared" si="1114"/>
        <v/>
      </c>
      <c r="BI9592" t="str">
        <f t="shared" si="1115"/>
        <v/>
      </c>
      <c r="BJ9592" t="str">
        <f t="shared" ca="1" si="1116"/>
        <v/>
      </c>
      <c r="BK9592">
        <f t="shared" si="1118"/>
        <v>1900</v>
      </c>
      <c r="BL9592">
        <f t="shared" si="1119"/>
        <v>1900</v>
      </c>
      <c r="BM9592" t="str">
        <f t="shared" si="1117"/>
        <v/>
      </c>
    </row>
    <row r="9593" spans="59:65">
      <c r="BG9593" t="str">
        <f t="shared" ref="BG9593:BG9656" ca="1" si="1120">IF(A9593="","",DATEDIF(J9593,TODAY(),"y"))</f>
        <v/>
      </c>
      <c r="BH9593" t="str">
        <f t="shared" ref="BH9593:BH9656" si="1121">IF(A9593="","",IF(BG9593&lt;61,"Moins de 61",IF(BG9593&lt;66,"61 à 65",IF(BG9593&lt;71,"66 à 70",IF(BG9593&lt;76,"71 à 75",IF(BG9593&lt;81,"76 à 80",IF(BG9593&lt;86,"81 à 85",IF(BG9593&lt;91,"86 à 90",IF(BG9593&lt;96,"91 à 95",IF(BG9593&lt;101,"96 à 100",IF(BG9593&gt;=101,"101 et plus","")))))))))))</f>
        <v/>
      </c>
      <c r="BI9593" t="str">
        <f t="shared" ref="BI9593:BI9656" si="1122">IF(B9593="","",IF(BG9593&lt;66,"Moins de 66",IF(BG9593&lt;71,"66 à 70",IF(BG9593&lt;76,"71 à 75",IF(BG9593&lt;81,"76 à 80",IF(BG9593&gt;=81,"plus de 80",""))))))</f>
        <v/>
      </c>
      <c r="BJ9593" t="str">
        <f t="shared" ref="BJ9593:BJ9656" ca="1" si="1123">IF(A9593="","",DATEDIF(L9593,TODAY(),"y"))</f>
        <v/>
      </c>
      <c r="BK9593">
        <f t="shared" si="1118"/>
        <v>1900</v>
      </c>
      <c r="BL9593">
        <f t="shared" si="1119"/>
        <v>1900</v>
      </c>
      <c r="BM9593" t="str">
        <f t="shared" si="1117"/>
        <v/>
      </c>
    </row>
    <row r="9594" spans="59:65">
      <c r="BG9594" t="str">
        <f t="shared" ca="1" si="1120"/>
        <v/>
      </c>
      <c r="BH9594" t="str">
        <f t="shared" si="1121"/>
        <v/>
      </c>
      <c r="BI9594" t="str">
        <f t="shared" si="1122"/>
        <v/>
      </c>
      <c r="BJ9594" t="str">
        <f t="shared" ca="1" si="1123"/>
        <v/>
      </c>
      <c r="BK9594">
        <f t="shared" si="1118"/>
        <v>1900</v>
      </c>
      <c r="BL9594">
        <f t="shared" si="1119"/>
        <v>1900</v>
      </c>
      <c r="BM9594" t="str">
        <f t="shared" si="1117"/>
        <v/>
      </c>
    </row>
    <row r="9595" spans="59:65">
      <c r="BG9595" t="str">
        <f t="shared" ca="1" si="1120"/>
        <v/>
      </c>
      <c r="BH9595" t="str">
        <f t="shared" si="1121"/>
        <v/>
      </c>
      <c r="BI9595" t="str">
        <f t="shared" si="1122"/>
        <v/>
      </c>
      <c r="BJ9595" t="str">
        <f t="shared" ca="1" si="1123"/>
        <v/>
      </c>
      <c r="BK9595">
        <f t="shared" si="1118"/>
        <v>1900</v>
      </c>
      <c r="BL9595">
        <f t="shared" si="1119"/>
        <v>1900</v>
      </c>
      <c r="BM9595" t="str">
        <f t="shared" si="1117"/>
        <v/>
      </c>
    </row>
    <row r="9596" spans="59:65">
      <c r="BG9596" t="str">
        <f t="shared" ca="1" si="1120"/>
        <v/>
      </c>
      <c r="BH9596" t="str">
        <f t="shared" si="1121"/>
        <v/>
      </c>
      <c r="BI9596" t="str">
        <f t="shared" si="1122"/>
        <v/>
      </c>
      <c r="BJ9596" t="str">
        <f t="shared" ca="1" si="1123"/>
        <v/>
      </c>
      <c r="BK9596">
        <f t="shared" si="1118"/>
        <v>1900</v>
      </c>
      <c r="BL9596">
        <f t="shared" si="1119"/>
        <v>1900</v>
      </c>
      <c r="BM9596" t="str">
        <f t="shared" si="1117"/>
        <v/>
      </c>
    </row>
    <row r="9597" spans="59:65">
      <c r="BG9597" t="str">
        <f t="shared" ca="1" si="1120"/>
        <v/>
      </c>
      <c r="BH9597" t="str">
        <f t="shared" si="1121"/>
        <v/>
      </c>
      <c r="BI9597" t="str">
        <f t="shared" si="1122"/>
        <v/>
      </c>
      <c r="BJ9597" t="str">
        <f t="shared" ca="1" si="1123"/>
        <v/>
      </c>
      <c r="BK9597">
        <f t="shared" si="1118"/>
        <v>1900</v>
      </c>
      <c r="BL9597">
        <f t="shared" si="1119"/>
        <v>1900</v>
      </c>
      <c r="BM9597" t="str">
        <f t="shared" si="1117"/>
        <v/>
      </c>
    </row>
    <row r="9598" spans="59:65">
      <c r="BG9598" t="str">
        <f t="shared" ca="1" si="1120"/>
        <v/>
      </c>
      <c r="BH9598" t="str">
        <f t="shared" si="1121"/>
        <v/>
      </c>
      <c r="BI9598" t="str">
        <f t="shared" si="1122"/>
        <v/>
      </c>
      <c r="BJ9598" t="str">
        <f t="shared" ca="1" si="1123"/>
        <v/>
      </c>
      <c r="BK9598">
        <f t="shared" si="1118"/>
        <v>1900</v>
      </c>
      <c r="BL9598">
        <f t="shared" si="1119"/>
        <v>1900</v>
      </c>
      <c r="BM9598" t="str">
        <f t="shared" si="1117"/>
        <v/>
      </c>
    </row>
    <row r="9599" spans="59:65">
      <c r="BG9599" t="str">
        <f t="shared" ca="1" si="1120"/>
        <v/>
      </c>
      <c r="BH9599" t="str">
        <f t="shared" si="1121"/>
        <v/>
      </c>
      <c r="BI9599" t="str">
        <f t="shared" si="1122"/>
        <v/>
      </c>
      <c r="BJ9599" t="str">
        <f t="shared" ca="1" si="1123"/>
        <v/>
      </c>
      <c r="BK9599">
        <f t="shared" si="1118"/>
        <v>1900</v>
      </c>
      <c r="BL9599">
        <f t="shared" si="1119"/>
        <v>1900</v>
      </c>
      <c r="BM9599" t="str">
        <f t="shared" si="1117"/>
        <v/>
      </c>
    </row>
    <row r="9600" spans="59:65">
      <c r="BG9600" t="str">
        <f t="shared" ca="1" si="1120"/>
        <v/>
      </c>
      <c r="BH9600" t="str">
        <f t="shared" si="1121"/>
        <v/>
      </c>
      <c r="BI9600" t="str">
        <f t="shared" si="1122"/>
        <v/>
      </c>
      <c r="BJ9600" t="str">
        <f t="shared" ca="1" si="1123"/>
        <v/>
      </c>
      <c r="BK9600">
        <f t="shared" si="1118"/>
        <v>1900</v>
      </c>
      <c r="BL9600">
        <f t="shared" si="1119"/>
        <v>1900</v>
      </c>
      <c r="BM9600" t="str">
        <f t="shared" si="1117"/>
        <v/>
      </c>
    </row>
    <row r="9601" spans="59:65">
      <c r="BG9601" t="str">
        <f t="shared" ca="1" si="1120"/>
        <v/>
      </c>
      <c r="BH9601" t="str">
        <f t="shared" si="1121"/>
        <v/>
      </c>
      <c r="BI9601" t="str">
        <f t="shared" si="1122"/>
        <v/>
      </c>
      <c r="BJ9601" t="str">
        <f t="shared" ca="1" si="1123"/>
        <v/>
      </c>
      <c r="BK9601">
        <f t="shared" si="1118"/>
        <v>1900</v>
      </c>
      <c r="BL9601">
        <f t="shared" si="1119"/>
        <v>1900</v>
      </c>
      <c r="BM9601" t="str">
        <f t="shared" si="1117"/>
        <v/>
      </c>
    </row>
    <row r="9602" spans="59:65">
      <c r="BG9602" t="str">
        <f t="shared" ca="1" si="1120"/>
        <v/>
      </c>
      <c r="BH9602" t="str">
        <f t="shared" si="1121"/>
        <v/>
      </c>
      <c r="BI9602" t="str">
        <f t="shared" si="1122"/>
        <v/>
      </c>
      <c r="BJ9602" t="str">
        <f t="shared" ca="1" si="1123"/>
        <v/>
      </c>
      <c r="BK9602">
        <f t="shared" si="1118"/>
        <v>1900</v>
      </c>
      <c r="BL9602">
        <f t="shared" si="1119"/>
        <v>1900</v>
      </c>
      <c r="BM9602" t="str">
        <f t="shared" ref="BM9602:BM9665" si="1124">IF(A9602="","",IF(O9602="Adhérent",BG9602,""))</f>
        <v/>
      </c>
    </row>
    <row r="9603" spans="59:65">
      <c r="BG9603" t="str">
        <f t="shared" ca="1" si="1120"/>
        <v/>
      </c>
      <c r="BH9603" t="str">
        <f t="shared" si="1121"/>
        <v/>
      </c>
      <c r="BI9603" t="str">
        <f t="shared" si="1122"/>
        <v/>
      </c>
      <c r="BJ9603" t="str">
        <f t="shared" ca="1" si="1123"/>
        <v/>
      </c>
      <c r="BK9603">
        <f t="shared" ref="BK9603:BK9666" si="1125">YEAR(L9603)</f>
        <v>1900</v>
      </c>
      <c r="BL9603">
        <f t="shared" ref="BL9603:BL9666" si="1126">YEAR(E9603)</f>
        <v>1900</v>
      </c>
      <c r="BM9603" t="str">
        <f t="shared" si="1124"/>
        <v/>
      </c>
    </row>
    <row r="9604" spans="59:65">
      <c r="BG9604" t="str">
        <f t="shared" ca="1" si="1120"/>
        <v/>
      </c>
      <c r="BH9604" t="str">
        <f t="shared" si="1121"/>
        <v/>
      </c>
      <c r="BI9604" t="str">
        <f t="shared" si="1122"/>
        <v/>
      </c>
      <c r="BJ9604" t="str">
        <f t="shared" ca="1" si="1123"/>
        <v/>
      </c>
      <c r="BK9604">
        <f t="shared" si="1125"/>
        <v>1900</v>
      </c>
      <c r="BL9604">
        <f t="shared" si="1126"/>
        <v>1900</v>
      </c>
      <c r="BM9604" t="str">
        <f t="shared" si="1124"/>
        <v/>
      </c>
    </row>
    <row r="9605" spans="59:65">
      <c r="BG9605" t="str">
        <f t="shared" ca="1" si="1120"/>
        <v/>
      </c>
      <c r="BH9605" t="str">
        <f t="shared" si="1121"/>
        <v/>
      </c>
      <c r="BI9605" t="str">
        <f t="shared" si="1122"/>
        <v/>
      </c>
      <c r="BJ9605" t="str">
        <f t="shared" ca="1" si="1123"/>
        <v/>
      </c>
      <c r="BK9605">
        <f t="shared" si="1125"/>
        <v>1900</v>
      </c>
      <c r="BL9605">
        <f t="shared" si="1126"/>
        <v>1900</v>
      </c>
      <c r="BM9605" t="str">
        <f t="shared" si="1124"/>
        <v/>
      </c>
    </row>
    <row r="9606" spans="59:65">
      <c r="BG9606" t="str">
        <f t="shared" ca="1" si="1120"/>
        <v/>
      </c>
      <c r="BH9606" t="str">
        <f t="shared" si="1121"/>
        <v/>
      </c>
      <c r="BI9606" t="str">
        <f t="shared" si="1122"/>
        <v/>
      </c>
      <c r="BJ9606" t="str">
        <f t="shared" ca="1" si="1123"/>
        <v/>
      </c>
      <c r="BK9606">
        <f t="shared" si="1125"/>
        <v>1900</v>
      </c>
      <c r="BL9606">
        <f t="shared" si="1126"/>
        <v>1900</v>
      </c>
      <c r="BM9606" t="str">
        <f t="shared" si="1124"/>
        <v/>
      </c>
    </row>
    <row r="9607" spans="59:65">
      <c r="BG9607" t="str">
        <f t="shared" ca="1" si="1120"/>
        <v/>
      </c>
      <c r="BH9607" t="str">
        <f t="shared" si="1121"/>
        <v/>
      </c>
      <c r="BI9607" t="str">
        <f t="shared" si="1122"/>
        <v/>
      </c>
      <c r="BJ9607" t="str">
        <f t="shared" ca="1" si="1123"/>
        <v/>
      </c>
      <c r="BK9607">
        <f t="shared" si="1125"/>
        <v>1900</v>
      </c>
      <c r="BL9607">
        <f t="shared" si="1126"/>
        <v>1900</v>
      </c>
      <c r="BM9607" t="str">
        <f t="shared" si="1124"/>
        <v/>
      </c>
    </row>
    <row r="9608" spans="59:65">
      <c r="BG9608" t="str">
        <f t="shared" ca="1" si="1120"/>
        <v/>
      </c>
      <c r="BH9608" t="str">
        <f t="shared" si="1121"/>
        <v/>
      </c>
      <c r="BI9608" t="str">
        <f t="shared" si="1122"/>
        <v/>
      </c>
      <c r="BJ9608" t="str">
        <f t="shared" ca="1" si="1123"/>
        <v/>
      </c>
      <c r="BK9608">
        <f t="shared" si="1125"/>
        <v>1900</v>
      </c>
      <c r="BL9608">
        <f t="shared" si="1126"/>
        <v>1900</v>
      </c>
      <c r="BM9608" t="str">
        <f t="shared" si="1124"/>
        <v/>
      </c>
    </row>
    <row r="9609" spans="59:65">
      <c r="BG9609" t="str">
        <f t="shared" ca="1" si="1120"/>
        <v/>
      </c>
      <c r="BH9609" t="str">
        <f t="shared" si="1121"/>
        <v/>
      </c>
      <c r="BI9609" t="str">
        <f t="shared" si="1122"/>
        <v/>
      </c>
      <c r="BJ9609" t="str">
        <f t="shared" ca="1" si="1123"/>
        <v/>
      </c>
      <c r="BK9609">
        <f t="shared" si="1125"/>
        <v>1900</v>
      </c>
      <c r="BL9609">
        <f t="shared" si="1126"/>
        <v>1900</v>
      </c>
      <c r="BM9609" t="str">
        <f t="shared" si="1124"/>
        <v/>
      </c>
    </row>
    <row r="9610" spans="59:65">
      <c r="BG9610" t="str">
        <f t="shared" ca="1" si="1120"/>
        <v/>
      </c>
      <c r="BH9610" t="str">
        <f t="shared" si="1121"/>
        <v/>
      </c>
      <c r="BI9610" t="str">
        <f t="shared" si="1122"/>
        <v/>
      </c>
      <c r="BJ9610" t="str">
        <f t="shared" ca="1" si="1123"/>
        <v/>
      </c>
      <c r="BK9610">
        <f t="shared" si="1125"/>
        <v>1900</v>
      </c>
      <c r="BL9610">
        <f t="shared" si="1126"/>
        <v>1900</v>
      </c>
      <c r="BM9610" t="str">
        <f t="shared" si="1124"/>
        <v/>
      </c>
    </row>
    <row r="9611" spans="59:65">
      <c r="BG9611" t="str">
        <f t="shared" ca="1" si="1120"/>
        <v/>
      </c>
      <c r="BH9611" t="str">
        <f t="shared" si="1121"/>
        <v/>
      </c>
      <c r="BI9611" t="str">
        <f t="shared" si="1122"/>
        <v/>
      </c>
      <c r="BJ9611" t="str">
        <f t="shared" ca="1" si="1123"/>
        <v/>
      </c>
      <c r="BK9611">
        <f t="shared" si="1125"/>
        <v>1900</v>
      </c>
      <c r="BL9611">
        <f t="shared" si="1126"/>
        <v>1900</v>
      </c>
      <c r="BM9611" t="str">
        <f t="shared" si="1124"/>
        <v/>
      </c>
    </row>
    <row r="9612" spans="59:65">
      <c r="BG9612" t="str">
        <f t="shared" ca="1" si="1120"/>
        <v/>
      </c>
      <c r="BH9612" t="str">
        <f t="shared" si="1121"/>
        <v/>
      </c>
      <c r="BI9612" t="str">
        <f t="shared" si="1122"/>
        <v/>
      </c>
      <c r="BJ9612" t="str">
        <f t="shared" ca="1" si="1123"/>
        <v/>
      </c>
      <c r="BK9612">
        <f t="shared" si="1125"/>
        <v>1900</v>
      </c>
      <c r="BL9612">
        <f t="shared" si="1126"/>
        <v>1900</v>
      </c>
      <c r="BM9612" t="str">
        <f t="shared" si="1124"/>
        <v/>
      </c>
    </row>
    <row r="9613" spans="59:65">
      <c r="BG9613" t="str">
        <f t="shared" ca="1" si="1120"/>
        <v/>
      </c>
      <c r="BH9613" t="str">
        <f t="shared" si="1121"/>
        <v/>
      </c>
      <c r="BI9613" t="str">
        <f t="shared" si="1122"/>
        <v/>
      </c>
      <c r="BJ9613" t="str">
        <f t="shared" ca="1" si="1123"/>
        <v/>
      </c>
      <c r="BK9613">
        <f t="shared" si="1125"/>
        <v>1900</v>
      </c>
      <c r="BL9613">
        <f t="shared" si="1126"/>
        <v>1900</v>
      </c>
      <c r="BM9613" t="str">
        <f t="shared" si="1124"/>
        <v/>
      </c>
    </row>
    <row r="9614" spans="59:65">
      <c r="BG9614" t="str">
        <f t="shared" ca="1" si="1120"/>
        <v/>
      </c>
      <c r="BH9614" t="str">
        <f t="shared" si="1121"/>
        <v/>
      </c>
      <c r="BI9614" t="str">
        <f t="shared" si="1122"/>
        <v/>
      </c>
      <c r="BJ9614" t="str">
        <f t="shared" ca="1" si="1123"/>
        <v/>
      </c>
      <c r="BK9614">
        <f t="shared" si="1125"/>
        <v>1900</v>
      </c>
      <c r="BL9614">
        <f t="shared" si="1126"/>
        <v>1900</v>
      </c>
      <c r="BM9614" t="str">
        <f t="shared" si="1124"/>
        <v/>
      </c>
    </row>
    <row r="9615" spans="59:65">
      <c r="BG9615" t="str">
        <f t="shared" ca="1" si="1120"/>
        <v/>
      </c>
      <c r="BH9615" t="str">
        <f t="shared" si="1121"/>
        <v/>
      </c>
      <c r="BI9615" t="str">
        <f t="shared" si="1122"/>
        <v/>
      </c>
      <c r="BJ9615" t="str">
        <f t="shared" ca="1" si="1123"/>
        <v/>
      </c>
      <c r="BK9615">
        <f t="shared" si="1125"/>
        <v>1900</v>
      </c>
      <c r="BL9615">
        <f t="shared" si="1126"/>
        <v>1900</v>
      </c>
      <c r="BM9615" t="str">
        <f t="shared" si="1124"/>
        <v/>
      </c>
    </row>
    <row r="9616" spans="59:65">
      <c r="BG9616" t="str">
        <f t="shared" ca="1" si="1120"/>
        <v/>
      </c>
      <c r="BH9616" t="str">
        <f t="shared" si="1121"/>
        <v/>
      </c>
      <c r="BI9616" t="str">
        <f t="shared" si="1122"/>
        <v/>
      </c>
      <c r="BJ9616" t="str">
        <f t="shared" ca="1" si="1123"/>
        <v/>
      </c>
      <c r="BK9616">
        <f t="shared" si="1125"/>
        <v>1900</v>
      </c>
      <c r="BL9616">
        <f t="shared" si="1126"/>
        <v>1900</v>
      </c>
      <c r="BM9616" t="str">
        <f t="shared" si="1124"/>
        <v/>
      </c>
    </row>
    <row r="9617" spans="59:65">
      <c r="BG9617" t="str">
        <f t="shared" ca="1" si="1120"/>
        <v/>
      </c>
      <c r="BH9617" t="str">
        <f t="shared" si="1121"/>
        <v/>
      </c>
      <c r="BI9617" t="str">
        <f t="shared" si="1122"/>
        <v/>
      </c>
      <c r="BJ9617" t="str">
        <f t="shared" ca="1" si="1123"/>
        <v/>
      </c>
      <c r="BK9617">
        <f t="shared" si="1125"/>
        <v>1900</v>
      </c>
      <c r="BL9617">
        <f t="shared" si="1126"/>
        <v>1900</v>
      </c>
      <c r="BM9617" t="str">
        <f t="shared" si="1124"/>
        <v/>
      </c>
    </row>
    <row r="9618" spans="59:65">
      <c r="BG9618" t="str">
        <f t="shared" ca="1" si="1120"/>
        <v/>
      </c>
      <c r="BH9618" t="str">
        <f t="shared" si="1121"/>
        <v/>
      </c>
      <c r="BI9618" t="str">
        <f t="shared" si="1122"/>
        <v/>
      </c>
      <c r="BJ9618" t="str">
        <f t="shared" ca="1" si="1123"/>
        <v/>
      </c>
      <c r="BK9618">
        <f t="shared" si="1125"/>
        <v>1900</v>
      </c>
      <c r="BL9618">
        <f t="shared" si="1126"/>
        <v>1900</v>
      </c>
      <c r="BM9618" t="str">
        <f t="shared" si="1124"/>
        <v/>
      </c>
    </row>
    <row r="9619" spans="59:65">
      <c r="BG9619" t="str">
        <f t="shared" ca="1" si="1120"/>
        <v/>
      </c>
      <c r="BH9619" t="str">
        <f t="shared" si="1121"/>
        <v/>
      </c>
      <c r="BI9619" t="str">
        <f t="shared" si="1122"/>
        <v/>
      </c>
      <c r="BJ9619" t="str">
        <f t="shared" ca="1" si="1123"/>
        <v/>
      </c>
      <c r="BK9619">
        <f t="shared" si="1125"/>
        <v>1900</v>
      </c>
      <c r="BL9619">
        <f t="shared" si="1126"/>
        <v>1900</v>
      </c>
      <c r="BM9619" t="str">
        <f t="shared" si="1124"/>
        <v/>
      </c>
    </row>
    <row r="9620" spans="59:65">
      <c r="BG9620" t="str">
        <f t="shared" ca="1" si="1120"/>
        <v/>
      </c>
      <c r="BH9620" t="str">
        <f t="shared" si="1121"/>
        <v/>
      </c>
      <c r="BI9620" t="str">
        <f t="shared" si="1122"/>
        <v/>
      </c>
      <c r="BJ9620" t="str">
        <f t="shared" ca="1" si="1123"/>
        <v/>
      </c>
      <c r="BK9620">
        <f t="shared" si="1125"/>
        <v>1900</v>
      </c>
      <c r="BL9620">
        <f t="shared" si="1126"/>
        <v>1900</v>
      </c>
      <c r="BM9620" t="str">
        <f t="shared" si="1124"/>
        <v/>
      </c>
    </row>
    <row r="9621" spans="59:65">
      <c r="BG9621" t="str">
        <f t="shared" ca="1" si="1120"/>
        <v/>
      </c>
      <c r="BH9621" t="str">
        <f t="shared" si="1121"/>
        <v/>
      </c>
      <c r="BI9621" t="str">
        <f t="shared" si="1122"/>
        <v/>
      </c>
      <c r="BJ9621" t="str">
        <f t="shared" ca="1" si="1123"/>
        <v/>
      </c>
      <c r="BK9621">
        <f t="shared" si="1125"/>
        <v>1900</v>
      </c>
      <c r="BL9621">
        <f t="shared" si="1126"/>
        <v>1900</v>
      </c>
      <c r="BM9621" t="str">
        <f t="shared" si="1124"/>
        <v/>
      </c>
    </row>
    <row r="9622" spans="59:65">
      <c r="BG9622" t="str">
        <f t="shared" ca="1" si="1120"/>
        <v/>
      </c>
      <c r="BH9622" t="str">
        <f t="shared" si="1121"/>
        <v/>
      </c>
      <c r="BI9622" t="str">
        <f t="shared" si="1122"/>
        <v/>
      </c>
      <c r="BJ9622" t="str">
        <f t="shared" ca="1" si="1123"/>
        <v/>
      </c>
      <c r="BK9622">
        <f t="shared" si="1125"/>
        <v>1900</v>
      </c>
      <c r="BL9622">
        <f t="shared" si="1126"/>
        <v>1900</v>
      </c>
      <c r="BM9622" t="str">
        <f t="shared" si="1124"/>
        <v/>
      </c>
    </row>
    <row r="9623" spans="59:65">
      <c r="BG9623" t="str">
        <f t="shared" ca="1" si="1120"/>
        <v/>
      </c>
      <c r="BH9623" t="str">
        <f t="shared" si="1121"/>
        <v/>
      </c>
      <c r="BI9623" t="str">
        <f t="shared" si="1122"/>
        <v/>
      </c>
      <c r="BJ9623" t="str">
        <f t="shared" ca="1" si="1123"/>
        <v/>
      </c>
      <c r="BK9623">
        <f t="shared" si="1125"/>
        <v>1900</v>
      </c>
      <c r="BL9623">
        <f t="shared" si="1126"/>
        <v>1900</v>
      </c>
      <c r="BM9623" t="str">
        <f t="shared" si="1124"/>
        <v/>
      </c>
    </row>
    <row r="9624" spans="59:65">
      <c r="BG9624" t="str">
        <f t="shared" ca="1" si="1120"/>
        <v/>
      </c>
      <c r="BH9624" t="str">
        <f t="shared" si="1121"/>
        <v/>
      </c>
      <c r="BI9624" t="str">
        <f t="shared" si="1122"/>
        <v/>
      </c>
      <c r="BJ9624" t="str">
        <f t="shared" ca="1" si="1123"/>
        <v/>
      </c>
      <c r="BK9624">
        <f t="shared" si="1125"/>
        <v>1900</v>
      </c>
      <c r="BL9624">
        <f t="shared" si="1126"/>
        <v>1900</v>
      </c>
      <c r="BM9624" t="str">
        <f t="shared" si="1124"/>
        <v/>
      </c>
    </row>
    <row r="9625" spans="59:65">
      <c r="BG9625" t="str">
        <f t="shared" ca="1" si="1120"/>
        <v/>
      </c>
      <c r="BH9625" t="str">
        <f t="shared" si="1121"/>
        <v/>
      </c>
      <c r="BI9625" t="str">
        <f t="shared" si="1122"/>
        <v/>
      </c>
      <c r="BJ9625" t="str">
        <f t="shared" ca="1" si="1123"/>
        <v/>
      </c>
      <c r="BK9625">
        <f t="shared" si="1125"/>
        <v>1900</v>
      </c>
      <c r="BL9625">
        <f t="shared" si="1126"/>
        <v>1900</v>
      </c>
      <c r="BM9625" t="str">
        <f t="shared" si="1124"/>
        <v/>
      </c>
    </row>
    <row r="9626" spans="59:65">
      <c r="BG9626" t="str">
        <f t="shared" ca="1" si="1120"/>
        <v/>
      </c>
      <c r="BH9626" t="str">
        <f t="shared" si="1121"/>
        <v/>
      </c>
      <c r="BI9626" t="str">
        <f t="shared" si="1122"/>
        <v/>
      </c>
      <c r="BJ9626" t="str">
        <f t="shared" ca="1" si="1123"/>
        <v/>
      </c>
      <c r="BK9626">
        <f t="shared" si="1125"/>
        <v>1900</v>
      </c>
      <c r="BL9626">
        <f t="shared" si="1126"/>
        <v>1900</v>
      </c>
      <c r="BM9626" t="str">
        <f t="shared" si="1124"/>
        <v/>
      </c>
    </row>
    <row r="9627" spans="59:65">
      <c r="BG9627" t="str">
        <f t="shared" ca="1" si="1120"/>
        <v/>
      </c>
      <c r="BH9627" t="str">
        <f t="shared" si="1121"/>
        <v/>
      </c>
      <c r="BI9627" t="str">
        <f t="shared" si="1122"/>
        <v/>
      </c>
      <c r="BJ9627" t="str">
        <f t="shared" ca="1" si="1123"/>
        <v/>
      </c>
      <c r="BK9627">
        <f t="shared" si="1125"/>
        <v>1900</v>
      </c>
      <c r="BL9627">
        <f t="shared" si="1126"/>
        <v>1900</v>
      </c>
      <c r="BM9627" t="str">
        <f t="shared" si="1124"/>
        <v/>
      </c>
    </row>
    <row r="9628" spans="59:65">
      <c r="BG9628" t="str">
        <f t="shared" ca="1" si="1120"/>
        <v/>
      </c>
      <c r="BH9628" t="str">
        <f t="shared" si="1121"/>
        <v/>
      </c>
      <c r="BI9628" t="str">
        <f t="shared" si="1122"/>
        <v/>
      </c>
      <c r="BJ9628" t="str">
        <f t="shared" ca="1" si="1123"/>
        <v/>
      </c>
      <c r="BK9628">
        <f t="shared" si="1125"/>
        <v>1900</v>
      </c>
      <c r="BL9628">
        <f t="shared" si="1126"/>
        <v>1900</v>
      </c>
      <c r="BM9628" t="str">
        <f t="shared" si="1124"/>
        <v/>
      </c>
    </row>
    <row r="9629" spans="59:65">
      <c r="BG9629" t="str">
        <f t="shared" ca="1" si="1120"/>
        <v/>
      </c>
      <c r="BH9629" t="str">
        <f t="shared" si="1121"/>
        <v/>
      </c>
      <c r="BI9629" t="str">
        <f t="shared" si="1122"/>
        <v/>
      </c>
      <c r="BJ9629" t="str">
        <f t="shared" ca="1" si="1123"/>
        <v/>
      </c>
      <c r="BK9629">
        <f t="shared" si="1125"/>
        <v>1900</v>
      </c>
      <c r="BL9629">
        <f t="shared" si="1126"/>
        <v>1900</v>
      </c>
      <c r="BM9629" t="str">
        <f t="shared" si="1124"/>
        <v/>
      </c>
    </row>
    <row r="9630" spans="59:65">
      <c r="BG9630" t="str">
        <f t="shared" ca="1" si="1120"/>
        <v/>
      </c>
      <c r="BH9630" t="str">
        <f t="shared" si="1121"/>
        <v/>
      </c>
      <c r="BI9630" t="str">
        <f t="shared" si="1122"/>
        <v/>
      </c>
      <c r="BJ9630" t="str">
        <f t="shared" ca="1" si="1123"/>
        <v/>
      </c>
      <c r="BK9630">
        <f t="shared" si="1125"/>
        <v>1900</v>
      </c>
      <c r="BL9630">
        <f t="shared" si="1126"/>
        <v>1900</v>
      </c>
      <c r="BM9630" t="str">
        <f t="shared" si="1124"/>
        <v/>
      </c>
    </row>
    <row r="9631" spans="59:65">
      <c r="BG9631" t="str">
        <f t="shared" ca="1" si="1120"/>
        <v/>
      </c>
      <c r="BH9631" t="str">
        <f t="shared" si="1121"/>
        <v/>
      </c>
      <c r="BI9631" t="str">
        <f t="shared" si="1122"/>
        <v/>
      </c>
      <c r="BJ9631" t="str">
        <f t="shared" ca="1" si="1123"/>
        <v/>
      </c>
      <c r="BK9631">
        <f t="shared" si="1125"/>
        <v>1900</v>
      </c>
      <c r="BL9631">
        <f t="shared" si="1126"/>
        <v>1900</v>
      </c>
      <c r="BM9631" t="str">
        <f t="shared" si="1124"/>
        <v/>
      </c>
    </row>
    <row r="9632" spans="59:65">
      <c r="BG9632" t="str">
        <f t="shared" ca="1" si="1120"/>
        <v/>
      </c>
      <c r="BH9632" t="str">
        <f t="shared" si="1121"/>
        <v/>
      </c>
      <c r="BI9632" t="str">
        <f t="shared" si="1122"/>
        <v/>
      </c>
      <c r="BJ9632" t="str">
        <f t="shared" ca="1" si="1123"/>
        <v/>
      </c>
      <c r="BK9632">
        <f t="shared" si="1125"/>
        <v>1900</v>
      </c>
      <c r="BL9632">
        <f t="shared" si="1126"/>
        <v>1900</v>
      </c>
      <c r="BM9632" t="str">
        <f t="shared" si="1124"/>
        <v/>
      </c>
    </row>
    <row r="9633" spans="59:65">
      <c r="BG9633" t="str">
        <f t="shared" ca="1" si="1120"/>
        <v/>
      </c>
      <c r="BH9633" t="str">
        <f t="shared" si="1121"/>
        <v/>
      </c>
      <c r="BI9633" t="str">
        <f t="shared" si="1122"/>
        <v/>
      </c>
      <c r="BJ9633" t="str">
        <f t="shared" ca="1" si="1123"/>
        <v/>
      </c>
      <c r="BK9633">
        <f t="shared" si="1125"/>
        <v>1900</v>
      </c>
      <c r="BL9633">
        <f t="shared" si="1126"/>
        <v>1900</v>
      </c>
      <c r="BM9633" t="str">
        <f t="shared" si="1124"/>
        <v/>
      </c>
    </row>
    <row r="9634" spans="59:65">
      <c r="BG9634" t="str">
        <f t="shared" ca="1" si="1120"/>
        <v/>
      </c>
      <c r="BH9634" t="str">
        <f t="shared" si="1121"/>
        <v/>
      </c>
      <c r="BI9634" t="str">
        <f t="shared" si="1122"/>
        <v/>
      </c>
      <c r="BJ9634" t="str">
        <f t="shared" ca="1" si="1123"/>
        <v/>
      </c>
      <c r="BK9634">
        <f t="shared" si="1125"/>
        <v>1900</v>
      </c>
      <c r="BL9634">
        <f t="shared" si="1126"/>
        <v>1900</v>
      </c>
      <c r="BM9634" t="str">
        <f t="shared" si="1124"/>
        <v/>
      </c>
    </row>
    <row r="9635" spans="59:65">
      <c r="BG9635" t="str">
        <f t="shared" ca="1" si="1120"/>
        <v/>
      </c>
      <c r="BH9635" t="str">
        <f t="shared" si="1121"/>
        <v/>
      </c>
      <c r="BI9635" t="str">
        <f t="shared" si="1122"/>
        <v/>
      </c>
      <c r="BJ9635" t="str">
        <f t="shared" ca="1" si="1123"/>
        <v/>
      </c>
      <c r="BK9635">
        <f t="shared" si="1125"/>
        <v>1900</v>
      </c>
      <c r="BL9635">
        <f t="shared" si="1126"/>
        <v>1900</v>
      </c>
      <c r="BM9635" t="str">
        <f t="shared" si="1124"/>
        <v/>
      </c>
    </row>
    <row r="9636" spans="59:65">
      <c r="BG9636" t="str">
        <f t="shared" ca="1" si="1120"/>
        <v/>
      </c>
      <c r="BH9636" t="str">
        <f t="shared" si="1121"/>
        <v/>
      </c>
      <c r="BI9636" t="str">
        <f t="shared" si="1122"/>
        <v/>
      </c>
      <c r="BJ9636" t="str">
        <f t="shared" ca="1" si="1123"/>
        <v/>
      </c>
      <c r="BK9636">
        <f t="shared" si="1125"/>
        <v>1900</v>
      </c>
      <c r="BL9636">
        <f t="shared" si="1126"/>
        <v>1900</v>
      </c>
      <c r="BM9636" t="str">
        <f t="shared" si="1124"/>
        <v/>
      </c>
    </row>
    <row r="9637" spans="59:65">
      <c r="BG9637" t="str">
        <f t="shared" ca="1" si="1120"/>
        <v/>
      </c>
      <c r="BH9637" t="str">
        <f t="shared" si="1121"/>
        <v/>
      </c>
      <c r="BI9637" t="str">
        <f t="shared" si="1122"/>
        <v/>
      </c>
      <c r="BJ9637" t="str">
        <f t="shared" ca="1" si="1123"/>
        <v/>
      </c>
      <c r="BK9637">
        <f t="shared" si="1125"/>
        <v>1900</v>
      </c>
      <c r="BL9637">
        <f t="shared" si="1126"/>
        <v>1900</v>
      </c>
      <c r="BM9637" t="str">
        <f t="shared" si="1124"/>
        <v/>
      </c>
    </row>
    <row r="9638" spans="59:65">
      <c r="BG9638" t="str">
        <f t="shared" ca="1" si="1120"/>
        <v/>
      </c>
      <c r="BH9638" t="str">
        <f t="shared" si="1121"/>
        <v/>
      </c>
      <c r="BI9638" t="str">
        <f t="shared" si="1122"/>
        <v/>
      </c>
      <c r="BJ9638" t="str">
        <f t="shared" ca="1" si="1123"/>
        <v/>
      </c>
      <c r="BK9638">
        <f t="shared" si="1125"/>
        <v>1900</v>
      </c>
      <c r="BL9638">
        <f t="shared" si="1126"/>
        <v>1900</v>
      </c>
      <c r="BM9638" t="str">
        <f t="shared" si="1124"/>
        <v/>
      </c>
    </row>
    <row r="9639" spans="59:65">
      <c r="BG9639" t="str">
        <f t="shared" ca="1" si="1120"/>
        <v/>
      </c>
      <c r="BH9639" t="str">
        <f t="shared" si="1121"/>
        <v/>
      </c>
      <c r="BI9639" t="str">
        <f t="shared" si="1122"/>
        <v/>
      </c>
      <c r="BJ9639" t="str">
        <f t="shared" ca="1" si="1123"/>
        <v/>
      </c>
      <c r="BK9639">
        <f t="shared" si="1125"/>
        <v>1900</v>
      </c>
      <c r="BL9639">
        <f t="shared" si="1126"/>
        <v>1900</v>
      </c>
      <c r="BM9639" t="str">
        <f t="shared" si="1124"/>
        <v/>
      </c>
    </row>
    <row r="9640" spans="59:65">
      <c r="BG9640" t="str">
        <f t="shared" ca="1" si="1120"/>
        <v/>
      </c>
      <c r="BH9640" t="str">
        <f t="shared" si="1121"/>
        <v/>
      </c>
      <c r="BI9640" t="str">
        <f t="shared" si="1122"/>
        <v/>
      </c>
      <c r="BJ9640" t="str">
        <f t="shared" ca="1" si="1123"/>
        <v/>
      </c>
      <c r="BK9640">
        <f t="shared" si="1125"/>
        <v>1900</v>
      </c>
      <c r="BL9640">
        <f t="shared" si="1126"/>
        <v>1900</v>
      </c>
      <c r="BM9640" t="str">
        <f t="shared" si="1124"/>
        <v/>
      </c>
    </row>
    <row r="9641" spans="59:65">
      <c r="BG9641" t="str">
        <f t="shared" ca="1" si="1120"/>
        <v/>
      </c>
      <c r="BH9641" t="str">
        <f t="shared" si="1121"/>
        <v/>
      </c>
      <c r="BI9641" t="str">
        <f t="shared" si="1122"/>
        <v/>
      </c>
      <c r="BJ9641" t="str">
        <f t="shared" ca="1" si="1123"/>
        <v/>
      </c>
      <c r="BK9641">
        <f t="shared" si="1125"/>
        <v>1900</v>
      </c>
      <c r="BL9641">
        <f t="shared" si="1126"/>
        <v>1900</v>
      </c>
      <c r="BM9641" t="str">
        <f t="shared" si="1124"/>
        <v/>
      </c>
    </row>
    <row r="9642" spans="59:65">
      <c r="BG9642" t="str">
        <f t="shared" ca="1" si="1120"/>
        <v/>
      </c>
      <c r="BH9642" t="str">
        <f t="shared" si="1121"/>
        <v/>
      </c>
      <c r="BI9642" t="str">
        <f t="shared" si="1122"/>
        <v/>
      </c>
      <c r="BJ9642" t="str">
        <f t="shared" ca="1" si="1123"/>
        <v/>
      </c>
      <c r="BK9642">
        <f t="shared" si="1125"/>
        <v>1900</v>
      </c>
      <c r="BL9642">
        <f t="shared" si="1126"/>
        <v>1900</v>
      </c>
      <c r="BM9642" t="str">
        <f t="shared" si="1124"/>
        <v/>
      </c>
    </row>
    <row r="9643" spans="59:65">
      <c r="BG9643" t="str">
        <f t="shared" ca="1" si="1120"/>
        <v/>
      </c>
      <c r="BH9643" t="str">
        <f t="shared" si="1121"/>
        <v/>
      </c>
      <c r="BI9643" t="str">
        <f t="shared" si="1122"/>
        <v/>
      </c>
      <c r="BJ9643" t="str">
        <f t="shared" ca="1" si="1123"/>
        <v/>
      </c>
      <c r="BK9643">
        <f t="shared" si="1125"/>
        <v>1900</v>
      </c>
      <c r="BL9643">
        <f t="shared" si="1126"/>
        <v>1900</v>
      </c>
      <c r="BM9643" t="str">
        <f t="shared" si="1124"/>
        <v/>
      </c>
    </row>
    <row r="9644" spans="59:65">
      <c r="BG9644" t="str">
        <f t="shared" ca="1" si="1120"/>
        <v/>
      </c>
      <c r="BH9644" t="str">
        <f t="shared" si="1121"/>
        <v/>
      </c>
      <c r="BI9644" t="str">
        <f t="shared" si="1122"/>
        <v/>
      </c>
      <c r="BJ9644" t="str">
        <f t="shared" ca="1" si="1123"/>
        <v/>
      </c>
      <c r="BK9644">
        <f t="shared" si="1125"/>
        <v>1900</v>
      </c>
      <c r="BL9644">
        <f t="shared" si="1126"/>
        <v>1900</v>
      </c>
      <c r="BM9644" t="str">
        <f t="shared" si="1124"/>
        <v/>
      </c>
    </row>
    <row r="9645" spans="59:65">
      <c r="BG9645" t="str">
        <f t="shared" ca="1" si="1120"/>
        <v/>
      </c>
      <c r="BH9645" t="str">
        <f t="shared" si="1121"/>
        <v/>
      </c>
      <c r="BI9645" t="str">
        <f t="shared" si="1122"/>
        <v/>
      </c>
      <c r="BJ9645" t="str">
        <f t="shared" ca="1" si="1123"/>
        <v/>
      </c>
      <c r="BK9645">
        <f t="shared" si="1125"/>
        <v>1900</v>
      </c>
      <c r="BL9645">
        <f t="shared" si="1126"/>
        <v>1900</v>
      </c>
      <c r="BM9645" t="str">
        <f t="shared" si="1124"/>
        <v/>
      </c>
    </row>
    <row r="9646" spans="59:65">
      <c r="BG9646" t="str">
        <f t="shared" ca="1" si="1120"/>
        <v/>
      </c>
      <c r="BH9646" t="str">
        <f t="shared" si="1121"/>
        <v/>
      </c>
      <c r="BI9646" t="str">
        <f t="shared" si="1122"/>
        <v/>
      </c>
      <c r="BJ9646" t="str">
        <f t="shared" ca="1" si="1123"/>
        <v/>
      </c>
      <c r="BK9646">
        <f t="shared" si="1125"/>
        <v>1900</v>
      </c>
      <c r="BL9646">
        <f t="shared" si="1126"/>
        <v>1900</v>
      </c>
      <c r="BM9646" t="str">
        <f t="shared" si="1124"/>
        <v/>
      </c>
    </row>
    <row r="9647" spans="59:65">
      <c r="BG9647" t="str">
        <f t="shared" ca="1" si="1120"/>
        <v/>
      </c>
      <c r="BH9647" t="str">
        <f t="shared" si="1121"/>
        <v/>
      </c>
      <c r="BI9647" t="str">
        <f t="shared" si="1122"/>
        <v/>
      </c>
      <c r="BJ9647" t="str">
        <f t="shared" ca="1" si="1123"/>
        <v/>
      </c>
      <c r="BK9647">
        <f t="shared" si="1125"/>
        <v>1900</v>
      </c>
      <c r="BL9647">
        <f t="shared" si="1126"/>
        <v>1900</v>
      </c>
      <c r="BM9647" t="str">
        <f t="shared" si="1124"/>
        <v/>
      </c>
    </row>
    <row r="9648" spans="59:65">
      <c r="BG9648" t="str">
        <f t="shared" ca="1" si="1120"/>
        <v/>
      </c>
      <c r="BH9648" t="str">
        <f t="shared" si="1121"/>
        <v/>
      </c>
      <c r="BI9648" t="str">
        <f t="shared" si="1122"/>
        <v/>
      </c>
      <c r="BJ9648" t="str">
        <f t="shared" ca="1" si="1123"/>
        <v/>
      </c>
      <c r="BK9648">
        <f t="shared" si="1125"/>
        <v>1900</v>
      </c>
      <c r="BL9648">
        <f t="shared" si="1126"/>
        <v>1900</v>
      </c>
      <c r="BM9648" t="str">
        <f t="shared" si="1124"/>
        <v/>
      </c>
    </row>
    <row r="9649" spans="59:65">
      <c r="BG9649" t="str">
        <f t="shared" ca="1" si="1120"/>
        <v/>
      </c>
      <c r="BH9649" t="str">
        <f t="shared" si="1121"/>
        <v/>
      </c>
      <c r="BI9649" t="str">
        <f t="shared" si="1122"/>
        <v/>
      </c>
      <c r="BJ9649" t="str">
        <f t="shared" ca="1" si="1123"/>
        <v/>
      </c>
      <c r="BK9649">
        <f t="shared" si="1125"/>
        <v>1900</v>
      </c>
      <c r="BL9649">
        <f t="shared" si="1126"/>
        <v>1900</v>
      </c>
      <c r="BM9649" t="str">
        <f t="shared" si="1124"/>
        <v/>
      </c>
    </row>
    <row r="9650" spans="59:65">
      <c r="BG9650" t="str">
        <f t="shared" ca="1" si="1120"/>
        <v/>
      </c>
      <c r="BH9650" t="str">
        <f t="shared" si="1121"/>
        <v/>
      </c>
      <c r="BI9650" t="str">
        <f t="shared" si="1122"/>
        <v/>
      </c>
      <c r="BJ9650" t="str">
        <f t="shared" ca="1" si="1123"/>
        <v/>
      </c>
      <c r="BK9650">
        <f t="shared" si="1125"/>
        <v>1900</v>
      </c>
      <c r="BL9650">
        <f t="shared" si="1126"/>
        <v>1900</v>
      </c>
      <c r="BM9650" t="str">
        <f t="shared" si="1124"/>
        <v/>
      </c>
    </row>
    <row r="9651" spans="59:65">
      <c r="BG9651" t="str">
        <f t="shared" ca="1" si="1120"/>
        <v/>
      </c>
      <c r="BH9651" t="str">
        <f t="shared" si="1121"/>
        <v/>
      </c>
      <c r="BI9651" t="str">
        <f t="shared" si="1122"/>
        <v/>
      </c>
      <c r="BJ9651" t="str">
        <f t="shared" ca="1" si="1123"/>
        <v/>
      </c>
      <c r="BK9651">
        <f t="shared" si="1125"/>
        <v>1900</v>
      </c>
      <c r="BL9651">
        <f t="shared" si="1126"/>
        <v>1900</v>
      </c>
      <c r="BM9651" t="str">
        <f t="shared" si="1124"/>
        <v/>
      </c>
    </row>
    <row r="9652" spans="59:65">
      <c r="BG9652" t="str">
        <f t="shared" ca="1" si="1120"/>
        <v/>
      </c>
      <c r="BH9652" t="str">
        <f t="shared" si="1121"/>
        <v/>
      </c>
      <c r="BI9652" t="str">
        <f t="shared" si="1122"/>
        <v/>
      </c>
      <c r="BJ9652" t="str">
        <f t="shared" ca="1" si="1123"/>
        <v/>
      </c>
      <c r="BK9652">
        <f t="shared" si="1125"/>
        <v>1900</v>
      </c>
      <c r="BL9652">
        <f t="shared" si="1126"/>
        <v>1900</v>
      </c>
      <c r="BM9652" t="str">
        <f t="shared" si="1124"/>
        <v/>
      </c>
    </row>
    <row r="9653" spans="59:65">
      <c r="BG9653" t="str">
        <f t="shared" ca="1" si="1120"/>
        <v/>
      </c>
      <c r="BH9653" t="str">
        <f t="shared" si="1121"/>
        <v/>
      </c>
      <c r="BI9653" t="str">
        <f t="shared" si="1122"/>
        <v/>
      </c>
      <c r="BJ9653" t="str">
        <f t="shared" ca="1" si="1123"/>
        <v/>
      </c>
      <c r="BK9653">
        <f t="shared" si="1125"/>
        <v>1900</v>
      </c>
      <c r="BL9653">
        <f t="shared" si="1126"/>
        <v>1900</v>
      </c>
      <c r="BM9653" t="str">
        <f t="shared" si="1124"/>
        <v/>
      </c>
    </row>
    <row r="9654" spans="59:65">
      <c r="BG9654" t="str">
        <f t="shared" ca="1" si="1120"/>
        <v/>
      </c>
      <c r="BH9654" t="str">
        <f t="shared" si="1121"/>
        <v/>
      </c>
      <c r="BI9654" t="str">
        <f t="shared" si="1122"/>
        <v/>
      </c>
      <c r="BJ9654" t="str">
        <f t="shared" ca="1" si="1123"/>
        <v/>
      </c>
      <c r="BK9654">
        <f t="shared" si="1125"/>
        <v>1900</v>
      </c>
      <c r="BL9654">
        <f t="shared" si="1126"/>
        <v>1900</v>
      </c>
      <c r="BM9654" t="str">
        <f t="shared" si="1124"/>
        <v/>
      </c>
    </row>
    <row r="9655" spans="59:65">
      <c r="BG9655" t="str">
        <f t="shared" ca="1" si="1120"/>
        <v/>
      </c>
      <c r="BH9655" t="str">
        <f t="shared" si="1121"/>
        <v/>
      </c>
      <c r="BI9655" t="str">
        <f t="shared" si="1122"/>
        <v/>
      </c>
      <c r="BJ9655" t="str">
        <f t="shared" ca="1" si="1123"/>
        <v/>
      </c>
      <c r="BK9655">
        <f t="shared" si="1125"/>
        <v>1900</v>
      </c>
      <c r="BL9655">
        <f t="shared" si="1126"/>
        <v>1900</v>
      </c>
      <c r="BM9655" t="str">
        <f t="shared" si="1124"/>
        <v/>
      </c>
    </row>
    <row r="9656" spans="59:65">
      <c r="BG9656" t="str">
        <f t="shared" ca="1" si="1120"/>
        <v/>
      </c>
      <c r="BH9656" t="str">
        <f t="shared" si="1121"/>
        <v/>
      </c>
      <c r="BI9656" t="str">
        <f t="shared" si="1122"/>
        <v/>
      </c>
      <c r="BJ9656" t="str">
        <f t="shared" ca="1" si="1123"/>
        <v/>
      </c>
      <c r="BK9656">
        <f t="shared" si="1125"/>
        <v>1900</v>
      </c>
      <c r="BL9656">
        <f t="shared" si="1126"/>
        <v>1900</v>
      </c>
      <c r="BM9656" t="str">
        <f t="shared" si="1124"/>
        <v/>
      </c>
    </row>
    <row r="9657" spans="59:65">
      <c r="BG9657" t="str">
        <f t="shared" ref="BG9657:BG9720" ca="1" si="1127">IF(A9657="","",DATEDIF(J9657,TODAY(),"y"))</f>
        <v/>
      </c>
      <c r="BH9657" t="str">
        <f t="shared" ref="BH9657:BH9720" si="1128">IF(A9657="","",IF(BG9657&lt;61,"Moins de 61",IF(BG9657&lt;66,"61 à 65",IF(BG9657&lt;71,"66 à 70",IF(BG9657&lt;76,"71 à 75",IF(BG9657&lt;81,"76 à 80",IF(BG9657&lt;86,"81 à 85",IF(BG9657&lt;91,"86 à 90",IF(BG9657&lt;96,"91 à 95",IF(BG9657&lt;101,"96 à 100",IF(BG9657&gt;=101,"101 et plus","")))))))))))</f>
        <v/>
      </c>
      <c r="BI9657" t="str">
        <f t="shared" ref="BI9657:BI9720" si="1129">IF(B9657="","",IF(BG9657&lt;66,"Moins de 66",IF(BG9657&lt;71,"66 à 70",IF(BG9657&lt;76,"71 à 75",IF(BG9657&lt;81,"76 à 80",IF(BG9657&gt;=81,"plus de 80",""))))))</f>
        <v/>
      </c>
      <c r="BJ9657" t="str">
        <f t="shared" ref="BJ9657:BJ9720" ca="1" si="1130">IF(A9657="","",DATEDIF(L9657,TODAY(),"y"))</f>
        <v/>
      </c>
      <c r="BK9657">
        <f t="shared" si="1125"/>
        <v>1900</v>
      </c>
      <c r="BL9657">
        <f t="shared" si="1126"/>
        <v>1900</v>
      </c>
      <c r="BM9657" t="str">
        <f t="shared" si="1124"/>
        <v/>
      </c>
    </row>
    <row r="9658" spans="59:65">
      <c r="BG9658" t="str">
        <f t="shared" ca="1" si="1127"/>
        <v/>
      </c>
      <c r="BH9658" t="str">
        <f t="shared" si="1128"/>
        <v/>
      </c>
      <c r="BI9658" t="str">
        <f t="shared" si="1129"/>
        <v/>
      </c>
      <c r="BJ9658" t="str">
        <f t="shared" ca="1" si="1130"/>
        <v/>
      </c>
      <c r="BK9658">
        <f t="shared" si="1125"/>
        <v>1900</v>
      </c>
      <c r="BL9658">
        <f t="shared" si="1126"/>
        <v>1900</v>
      </c>
      <c r="BM9658" t="str">
        <f t="shared" si="1124"/>
        <v/>
      </c>
    </row>
    <row r="9659" spans="59:65">
      <c r="BG9659" t="str">
        <f t="shared" ca="1" si="1127"/>
        <v/>
      </c>
      <c r="BH9659" t="str">
        <f t="shared" si="1128"/>
        <v/>
      </c>
      <c r="BI9659" t="str">
        <f t="shared" si="1129"/>
        <v/>
      </c>
      <c r="BJ9659" t="str">
        <f t="shared" ca="1" si="1130"/>
        <v/>
      </c>
      <c r="BK9659">
        <f t="shared" si="1125"/>
        <v>1900</v>
      </c>
      <c r="BL9659">
        <f t="shared" si="1126"/>
        <v>1900</v>
      </c>
      <c r="BM9659" t="str">
        <f t="shared" si="1124"/>
        <v/>
      </c>
    </row>
    <row r="9660" spans="59:65">
      <c r="BG9660" t="str">
        <f t="shared" ca="1" si="1127"/>
        <v/>
      </c>
      <c r="BH9660" t="str">
        <f t="shared" si="1128"/>
        <v/>
      </c>
      <c r="BI9660" t="str">
        <f t="shared" si="1129"/>
        <v/>
      </c>
      <c r="BJ9660" t="str">
        <f t="shared" ca="1" si="1130"/>
        <v/>
      </c>
      <c r="BK9660">
        <f t="shared" si="1125"/>
        <v>1900</v>
      </c>
      <c r="BL9660">
        <f t="shared" si="1126"/>
        <v>1900</v>
      </c>
      <c r="BM9660" t="str">
        <f t="shared" si="1124"/>
        <v/>
      </c>
    </row>
    <row r="9661" spans="59:65">
      <c r="BG9661" t="str">
        <f t="shared" ca="1" si="1127"/>
        <v/>
      </c>
      <c r="BH9661" t="str">
        <f t="shared" si="1128"/>
        <v/>
      </c>
      <c r="BI9661" t="str">
        <f t="shared" si="1129"/>
        <v/>
      </c>
      <c r="BJ9661" t="str">
        <f t="shared" ca="1" si="1130"/>
        <v/>
      </c>
      <c r="BK9661">
        <f t="shared" si="1125"/>
        <v>1900</v>
      </c>
      <c r="BL9661">
        <f t="shared" si="1126"/>
        <v>1900</v>
      </c>
      <c r="BM9661" t="str">
        <f t="shared" si="1124"/>
        <v/>
      </c>
    </row>
    <row r="9662" spans="59:65">
      <c r="BG9662" t="str">
        <f t="shared" ca="1" si="1127"/>
        <v/>
      </c>
      <c r="BH9662" t="str">
        <f t="shared" si="1128"/>
        <v/>
      </c>
      <c r="BI9662" t="str">
        <f t="shared" si="1129"/>
        <v/>
      </c>
      <c r="BJ9662" t="str">
        <f t="shared" ca="1" si="1130"/>
        <v/>
      </c>
      <c r="BK9662">
        <f t="shared" si="1125"/>
        <v>1900</v>
      </c>
      <c r="BL9662">
        <f t="shared" si="1126"/>
        <v>1900</v>
      </c>
      <c r="BM9662" t="str">
        <f t="shared" si="1124"/>
        <v/>
      </c>
    </row>
    <row r="9663" spans="59:65">
      <c r="BG9663" t="str">
        <f t="shared" ca="1" si="1127"/>
        <v/>
      </c>
      <c r="BH9663" t="str">
        <f t="shared" si="1128"/>
        <v/>
      </c>
      <c r="BI9663" t="str">
        <f t="shared" si="1129"/>
        <v/>
      </c>
      <c r="BJ9663" t="str">
        <f t="shared" ca="1" si="1130"/>
        <v/>
      </c>
      <c r="BK9663">
        <f t="shared" si="1125"/>
        <v>1900</v>
      </c>
      <c r="BL9663">
        <f t="shared" si="1126"/>
        <v>1900</v>
      </c>
      <c r="BM9663" t="str">
        <f t="shared" si="1124"/>
        <v/>
      </c>
    </row>
    <row r="9664" spans="59:65">
      <c r="BG9664" t="str">
        <f t="shared" ca="1" si="1127"/>
        <v/>
      </c>
      <c r="BH9664" t="str">
        <f t="shared" si="1128"/>
        <v/>
      </c>
      <c r="BI9664" t="str">
        <f t="shared" si="1129"/>
        <v/>
      </c>
      <c r="BJ9664" t="str">
        <f t="shared" ca="1" si="1130"/>
        <v/>
      </c>
      <c r="BK9664">
        <f t="shared" si="1125"/>
        <v>1900</v>
      </c>
      <c r="BL9664">
        <f t="shared" si="1126"/>
        <v>1900</v>
      </c>
      <c r="BM9664" t="str">
        <f t="shared" si="1124"/>
        <v/>
      </c>
    </row>
    <row r="9665" spans="59:65">
      <c r="BG9665" t="str">
        <f t="shared" ca="1" si="1127"/>
        <v/>
      </c>
      <c r="BH9665" t="str">
        <f t="shared" si="1128"/>
        <v/>
      </c>
      <c r="BI9665" t="str">
        <f t="shared" si="1129"/>
        <v/>
      </c>
      <c r="BJ9665" t="str">
        <f t="shared" ca="1" si="1130"/>
        <v/>
      </c>
      <c r="BK9665">
        <f t="shared" si="1125"/>
        <v>1900</v>
      </c>
      <c r="BL9665">
        <f t="shared" si="1126"/>
        <v>1900</v>
      </c>
      <c r="BM9665" t="str">
        <f t="shared" si="1124"/>
        <v/>
      </c>
    </row>
    <row r="9666" spans="59:65">
      <c r="BG9666" t="str">
        <f t="shared" ca="1" si="1127"/>
        <v/>
      </c>
      <c r="BH9666" t="str">
        <f t="shared" si="1128"/>
        <v/>
      </c>
      <c r="BI9666" t="str">
        <f t="shared" si="1129"/>
        <v/>
      </c>
      <c r="BJ9666" t="str">
        <f t="shared" ca="1" si="1130"/>
        <v/>
      </c>
      <c r="BK9666">
        <f t="shared" si="1125"/>
        <v>1900</v>
      </c>
      <c r="BL9666">
        <f t="shared" si="1126"/>
        <v>1900</v>
      </c>
      <c r="BM9666" t="str">
        <f t="shared" ref="BM9666:BM9729" si="1131">IF(A9666="","",IF(O9666="Adhérent",BG9666,""))</f>
        <v/>
      </c>
    </row>
    <row r="9667" spans="59:65">
      <c r="BG9667" t="str">
        <f t="shared" ca="1" si="1127"/>
        <v/>
      </c>
      <c r="BH9667" t="str">
        <f t="shared" si="1128"/>
        <v/>
      </c>
      <c r="BI9667" t="str">
        <f t="shared" si="1129"/>
        <v/>
      </c>
      <c r="BJ9667" t="str">
        <f t="shared" ca="1" si="1130"/>
        <v/>
      </c>
      <c r="BK9667">
        <f t="shared" ref="BK9667:BK9730" si="1132">YEAR(L9667)</f>
        <v>1900</v>
      </c>
      <c r="BL9667">
        <f t="shared" ref="BL9667:BL9730" si="1133">YEAR(E9667)</f>
        <v>1900</v>
      </c>
      <c r="BM9667" t="str">
        <f t="shared" si="1131"/>
        <v/>
      </c>
    </row>
    <row r="9668" spans="59:65">
      <c r="BG9668" t="str">
        <f t="shared" ca="1" si="1127"/>
        <v/>
      </c>
      <c r="BH9668" t="str">
        <f t="shared" si="1128"/>
        <v/>
      </c>
      <c r="BI9668" t="str">
        <f t="shared" si="1129"/>
        <v/>
      </c>
      <c r="BJ9668" t="str">
        <f t="shared" ca="1" si="1130"/>
        <v/>
      </c>
      <c r="BK9668">
        <f t="shared" si="1132"/>
        <v>1900</v>
      </c>
      <c r="BL9668">
        <f t="shared" si="1133"/>
        <v>1900</v>
      </c>
      <c r="BM9668" t="str">
        <f t="shared" si="1131"/>
        <v/>
      </c>
    </row>
    <row r="9669" spans="59:65">
      <c r="BG9669" t="str">
        <f t="shared" ca="1" si="1127"/>
        <v/>
      </c>
      <c r="BH9669" t="str">
        <f t="shared" si="1128"/>
        <v/>
      </c>
      <c r="BI9669" t="str">
        <f t="shared" si="1129"/>
        <v/>
      </c>
      <c r="BJ9669" t="str">
        <f t="shared" ca="1" si="1130"/>
        <v/>
      </c>
      <c r="BK9669">
        <f t="shared" si="1132"/>
        <v>1900</v>
      </c>
      <c r="BL9669">
        <f t="shared" si="1133"/>
        <v>1900</v>
      </c>
      <c r="BM9669" t="str">
        <f t="shared" si="1131"/>
        <v/>
      </c>
    </row>
    <row r="9670" spans="59:65">
      <c r="BG9670" t="str">
        <f t="shared" ca="1" si="1127"/>
        <v/>
      </c>
      <c r="BH9670" t="str">
        <f t="shared" si="1128"/>
        <v/>
      </c>
      <c r="BI9670" t="str">
        <f t="shared" si="1129"/>
        <v/>
      </c>
      <c r="BJ9670" t="str">
        <f t="shared" ca="1" si="1130"/>
        <v/>
      </c>
      <c r="BK9670">
        <f t="shared" si="1132"/>
        <v>1900</v>
      </c>
      <c r="BL9670">
        <f t="shared" si="1133"/>
        <v>1900</v>
      </c>
      <c r="BM9670" t="str">
        <f t="shared" si="1131"/>
        <v/>
      </c>
    </row>
    <row r="9671" spans="59:65">
      <c r="BG9671" t="str">
        <f t="shared" ca="1" si="1127"/>
        <v/>
      </c>
      <c r="BH9671" t="str">
        <f t="shared" si="1128"/>
        <v/>
      </c>
      <c r="BI9671" t="str">
        <f t="shared" si="1129"/>
        <v/>
      </c>
      <c r="BJ9671" t="str">
        <f t="shared" ca="1" si="1130"/>
        <v/>
      </c>
      <c r="BK9671">
        <f t="shared" si="1132"/>
        <v>1900</v>
      </c>
      <c r="BL9671">
        <f t="shared" si="1133"/>
        <v>1900</v>
      </c>
      <c r="BM9671" t="str">
        <f t="shared" si="1131"/>
        <v/>
      </c>
    </row>
    <row r="9672" spans="59:65">
      <c r="BG9672" t="str">
        <f t="shared" ca="1" si="1127"/>
        <v/>
      </c>
      <c r="BH9672" t="str">
        <f t="shared" si="1128"/>
        <v/>
      </c>
      <c r="BI9672" t="str">
        <f t="shared" si="1129"/>
        <v/>
      </c>
      <c r="BJ9672" t="str">
        <f t="shared" ca="1" si="1130"/>
        <v/>
      </c>
      <c r="BK9672">
        <f t="shared" si="1132"/>
        <v>1900</v>
      </c>
      <c r="BL9672">
        <f t="shared" si="1133"/>
        <v>1900</v>
      </c>
      <c r="BM9672" t="str">
        <f t="shared" si="1131"/>
        <v/>
      </c>
    </row>
    <row r="9673" spans="59:65">
      <c r="BG9673" t="str">
        <f t="shared" ca="1" si="1127"/>
        <v/>
      </c>
      <c r="BH9673" t="str">
        <f t="shared" si="1128"/>
        <v/>
      </c>
      <c r="BI9673" t="str">
        <f t="shared" si="1129"/>
        <v/>
      </c>
      <c r="BJ9673" t="str">
        <f t="shared" ca="1" si="1130"/>
        <v/>
      </c>
      <c r="BK9673">
        <f t="shared" si="1132"/>
        <v>1900</v>
      </c>
      <c r="BL9673">
        <f t="shared" si="1133"/>
        <v>1900</v>
      </c>
      <c r="BM9673" t="str">
        <f t="shared" si="1131"/>
        <v/>
      </c>
    </row>
    <row r="9674" spans="59:65">
      <c r="BG9674" t="str">
        <f t="shared" ca="1" si="1127"/>
        <v/>
      </c>
      <c r="BH9674" t="str">
        <f t="shared" si="1128"/>
        <v/>
      </c>
      <c r="BI9674" t="str">
        <f t="shared" si="1129"/>
        <v/>
      </c>
      <c r="BJ9674" t="str">
        <f t="shared" ca="1" si="1130"/>
        <v/>
      </c>
      <c r="BK9674">
        <f t="shared" si="1132"/>
        <v>1900</v>
      </c>
      <c r="BL9674">
        <f t="shared" si="1133"/>
        <v>1900</v>
      </c>
      <c r="BM9674" t="str">
        <f t="shared" si="1131"/>
        <v/>
      </c>
    </row>
    <row r="9675" spans="59:65">
      <c r="BG9675" t="str">
        <f t="shared" ca="1" si="1127"/>
        <v/>
      </c>
      <c r="BH9675" t="str">
        <f t="shared" si="1128"/>
        <v/>
      </c>
      <c r="BI9675" t="str">
        <f t="shared" si="1129"/>
        <v/>
      </c>
      <c r="BJ9675" t="str">
        <f t="shared" ca="1" si="1130"/>
        <v/>
      </c>
      <c r="BK9675">
        <f t="shared" si="1132"/>
        <v>1900</v>
      </c>
      <c r="BL9675">
        <f t="shared" si="1133"/>
        <v>1900</v>
      </c>
      <c r="BM9675" t="str">
        <f t="shared" si="1131"/>
        <v/>
      </c>
    </row>
    <row r="9676" spans="59:65">
      <c r="BG9676" t="str">
        <f t="shared" ca="1" si="1127"/>
        <v/>
      </c>
      <c r="BH9676" t="str">
        <f t="shared" si="1128"/>
        <v/>
      </c>
      <c r="BI9676" t="str">
        <f t="shared" si="1129"/>
        <v/>
      </c>
      <c r="BJ9676" t="str">
        <f t="shared" ca="1" si="1130"/>
        <v/>
      </c>
      <c r="BK9676">
        <f t="shared" si="1132"/>
        <v>1900</v>
      </c>
      <c r="BL9676">
        <f t="shared" si="1133"/>
        <v>1900</v>
      </c>
      <c r="BM9676" t="str">
        <f t="shared" si="1131"/>
        <v/>
      </c>
    </row>
    <row r="9677" spans="59:65">
      <c r="BG9677" t="str">
        <f t="shared" ca="1" si="1127"/>
        <v/>
      </c>
      <c r="BH9677" t="str">
        <f t="shared" si="1128"/>
        <v/>
      </c>
      <c r="BI9677" t="str">
        <f t="shared" si="1129"/>
        <v/>
      </c>
      <c r="BJ9677" t="str">
        <f t="shared" ca="1" si="1130"/>
        <v/>
      </c>
      <c r="BK9677">
        <f t="shared" si="1132"/>
        <v>1900</v>
      </c>
      <c r="BL9677">
        <f t="shared" si="1133"/>
        <v>1900</v>
      </c>
      <c r="BM9677" t="str">
        <f t="shared" si="1131"/>
        <v/>
      </c>
    </row>
    <row r="9678" spans="59:65">
      <c r="BG9678" t="str">
        <f t="shared" ca="1" si="1127"/>
        <v/>
      </c>
      <c r="BH9678" t="str">
        <f t="shared" si="1128"/>
        <v/>
      </c>
      <c r="BI9678" t="str">
        <f t="shared" si="1129"/>
        <v/>
      </c>
      <c r="BJ9678" t="str">
        <f t="shared" ca="1" si="1130"/>
        <v/>
      </c>
      <c r="BK9678">
        <f t="shared" si="1132"/>
        <v>1900</v>
      </c>
      <c r="BL9678">
        <f t="shared" si="1133"/>
        <v>1900</v>
      </c>
      <c r="BM9678" t="str">
        <f t="shared" si="1131"/>
        <v/>
      </c>
    </row>
    <row r="9679" spans="59:65">
      <c r="BG9679" t="str">
        <f t="shared" ca="1" si="1127"/>
        <v/>
      </c>
      <c r="BH9679" t="str">
        <f t="shared" si="1128"/>
        <v/>
      </c>
      <c r="BI9679" t="str">
        <f t="shared" si="1129"/>
        <v/>
      </c>
      <c r="BJ9679" t="str">
        <f t="shared" ca="1" si="1130"/>
        <v/>
      </c>
      <c r="BK9679">
        <f t="shared" si="1132"/>
        <v>1900</v>
      </c>
      <c r="BL9679">
        <f t="shared" si="1133"/>
        <v>1900</v>
      </c>
      <c r="BM9679" t="str">
        <f t="shared" si="1131"/>
        <v/>
      </c>
    </row>
    <row r="9680" spans="59:65">
      <c r="BG9680" t="str">
        <f t="shared" ca="1" si="1127"/>
        <v/>
      </c>
      <c r="BH9680" t="str">
        <f t="shared" si="1128"/>
        <v/>
      </c>
      <c r="BI9680" t="str">
        <f t="shared" si="1129"/>
        <v/>
      </c>
      <c r="BJ9680" t="str">
        <f t="shared" ca="1" si="1130"/>
        <v/>
      </c>
      <c r="BK9680">
        <f t="shared" si="1132"/>
        <v>1900</v>
      </c>
      <c r="BL9680">
        <f t="shared" si="1133"/>
        <v>1900</v>
      </c>
      <c r="BM9680" t="str">
        <f t="shared" si="1131"/>
        <v/>
      </c>
    </row>
    <row r="9681" spans="59:65">
      <c r="BG9681" t="str">
        <f t="shared" ca="1" si="1127"/>
        <v/>
      </c>
      <c r="BH9681" t="str">
        <f t="shared" si="1128"/>
        <v/>
      </c>
      <c r="BI9681" t="str">
        <f t="shared" si="1129"/>
        <v/>
      </c>
      <c r="BJ9681" t="str">
        <f t="shared" ca="1" si="1130"/>
        <v/>
      </c>
      <c r="BK9681">
        <f t="shared" si="1132"/>
        <v>1900</v>
      </c>
      <c r="BL9681">
        <f t="shared" si="1133"/>
        <v>1900</v>
      </c>
      <c r="BM9681" t="str">
        <f t="shared" si="1131"/>
        <v/>
      </c>
    </row>
    <row r="9682" spans="59:65">
      <c r="BG9682" t="str">
        <f t="shared" ca="1" si="1127"/>
        <v/>
      </c>
      <c r="BH9682" t="str">
        <f t="shared" si="1128"/>
        <v/>
      </c>
      <c r="BI9682" t="str">
        <f t="shared" si="1129"/>
        <v/>
      </c>
      <c r="BJ9682" t="str">
        <f t="shared" ca="1" si="1130"/>
        <v/>
      </c>
      <c r="BK9682">
        <f t="shared" si="1132"/>
        <v>1900</v>
      </c>
      <c r="BL9682">
        <f t="shared" si="1133"/>
        <v>1900</v>
      </c>
      <c r="BM9682" t="str">
        <f t="shared" si="1131"/>
        <v/>
      </c>
    </row>
    <row r="9683" spans="59:65">
      <c r="BG9683" t="str">
        <f t="shared" ca="1" si="1127"/>
        <v/>
      </c>
      <c r="BH9683" t="str">
        <f t="shared" si="1128"/>
        <v/>
      </c>
      <c r="BI9683" t="str">
        <f t="shared" si="1129"/>
        <v/>
      </c>
      <c r="BJ9683" t="str">
        <f t="shared" ca="1" si="1130"/>
        <v/>
      </c>
      <c r="BK9683">
        <f t="shared" si="1132"/>
        <v>1900</v>
      </c>
      <c r="BL9683">
        <f t="shared" si="1133"/>
        <v>1900</v>
      </c>
      <c r="BM9683" t="str">
        <f t="shared" si="1131"/>
        <v/>
      </c>
    </row>
    <row r="9684" spans="59:65">
      <c r="BG9684" t="str">
        <f t="shared" ca="1" si="1127"/>
        <v/>
      </c>
      <c r="BH9684" t="str">
        <f t="shared" si="1128"/>
        <v/>
      </c>
      <c r="BI9684" t="str">
        <f t="shared" si="1129"/>
        <v/>
      </c>
      <c r="BJ9684" t="str">
        <f t="shared" ca="1" si="1130"/>
        <v/>
      </c>
      <c r="BK9684">
        <f t="shared" si="1132"/>
        <v>1900</v>
      </c>
      <c r="BL9684">
        <f t="shared" si="1133"/>
        <v>1900</v>
      </c>
      <c r="BM9684" t="str">
        <f t="shared" si="1131"/>
        <v/>
      </c>
    </row>
    <row r="9685" spans="59:65">
      <c r="BG9685" t="str">
        <f t="shared" ca="1" si="1127"/>
        <v/>
      </c>
      <c r="BH9685" t="str">
        <f t="shared" si="1128"/>
        <v/>
      </c>
      <c r="BI9685" t="str">
        <f t="shared" si="1129"/>
        <v/>
      </c>
      <c r="BJ9685" t="str">
        <f t="shared" ca="1" si="1130"/>
        <v/>
      </c>
      <c r="BK9685">
        <f t="shared" si="1132"/>
        <v>1900</v>
      </c>
      <c r="BL9685">
        <f t="shared" si="1133"/>
        <v>1900</v>
      </c>
      <c r="BM9685" t="str">
        <f t="shared" si="1131"/>
        <v/>
      </c>
    </row>
    <row r="9686" spans="59:65">
      <c r="BG9686" t="str">
        <f t="shared" ca="1" si="1127"/>
        <v/>
      </c>
      <c r="BH9686" t="str">
        <f t="shared" si="1128"/>
        <v/>
      </c>
      <c r="BI9686" t="str">
        <f t="shared" si="1129"/>
        <v/>
      </c>
      <c r="BJ9686" t="str">
        <f t="shared" ca="1" si="1130"/>
        <v/>
      </c>
      <c r="BK9686">
        <f t="shared" si="1132"/>
        <v>1900</v>
      </c>
      <c r="BL9686">
        <f t="shared" si="1133"/>
        <v>1900</v>
      </c>
      <c r="BM9686" t="str">
        <f t="shared" si="1131"/>
        <v/>
      </c>
    </row>
    <row r="9687" spans="59:65">
      <c r="BG9687" t="str">
        <f t="shared" ca="1" si="1127"/>
        <v/>
      </c>
      <c r="BH9687" t="str">
        <f t="shared" si="1128"/>
        <v/>
      </c>
      <c r="BI9687" t="str">
        <f t="shared" si="1129"/>
        <v/>
      </c>
      <c r="BJ9687" t="str">
        <f t="shared" ca="1" si="1130"/>
        <v/>
      </c>
      <c r="BK9687">
        <f t="shared" si="1132"/>
        <v>1900</v>
      </c>
      <c r="BL9687">
        <f t="shared" si="1133"/>
        <v>1900</v>
      </c>
      <c r="BM9687" t="str">
        <f t="shared" si="1131"/>
        <v/>
      </c>
    </row>
    <row r="9688" spans="59:65">
      <c r="BG9688" t="str">
        <f t="shared" ca="1" si="1127"/>
        <v/>
      </c>
      <c r="BH9688" t="str">
        <f t="shared" si="1128"/>
        <v/>
      </c>
      <c r="BI9688" t="str">
        <f t="shared" si="1129"/>
        <v/>
      </c>
      <c r="BJ9688" t="str">
        <f t="shared" ca="1" si="1130"/>
        <v/>
      </c>
      <c r="BK9688">
        <f t="shared" si="1132"/>
        <v>1900</v>
      </c>
      <c r="BL9688">
        <f t="shared" si="1133"/>
        <v>1900</v>
      </c>
      <c r="BM9688" t="str">
        <f t="shared" si="1131"/>
        <v/>
      </c>
    </row>
    <row r="9689" spans="59:65">
      <c r="BG9689" t="str">
        <f t="shared" ca="1" si="1127"/>
        <v/>
      </c>
      <c r="BH9689" t="str">
        <f t="shared" si="1128"/>
        <v/>
      </c>
      <c r="BI9689" t="str">
        <f t="shared" si="1129"/>
        <v/>
      </c>
      <c r="BJ9689" t="str">
        <f t="shared" ca="1" si="1130"/>
        <v/>
      </c>
      <c r="BK9689">
        <f t="shared" si="1132"/>
        <v>1900</v>
      </c>
      <c r="BL9689">
        <f t="shared" si="1133"/>
        <v>1900</v>
      </c>
      <c r="BM9689" t="str">
        <f t="shared" si="1131"/>
        <v/>
      </c>
    </row>
    <row r="9690" spans="59:65">
      <c r="BG9690" t="str">
        <f t="shared" ca="1" si="1127"/>
        <v/>
      </c>
      <c r="BH9690" t="str">
        <f t="shared" si="1128"/>
        <v/>
      </c>
      <c r="BI9690" t="str">
        <f t="shared" si="1129"/>
        <v/>
      </c>
      <c r="BJ9690" t="str">
        <f t="shared" ca="1" si="1130"/>
        <v/>
      </c>
      <c r="BK9690">
        <f t="shared" si="1132"/>
        <v>1900</v>
      </c>
      <c r="BL9690">
        <f t="shared" si="1133"/>
        <v>1900</v>
      </c>
      <c r="BM9690" t="str">
        <f t="shared" si="1131"/>
        <v/>
      </c>
    </row>
    <row r="9691" spans="59:65">
      <c r="BG9691" t="str">
        <f t="shared" ca="1" si="1127"/>
        <v/>
      </c>
      <c r="BH9691" t="str">
        <f t="shared" si="1128"/>
        <v/>
      </c>
      <c r="BI9691" t="str">
        <f t="shared" si="1129"/>
        <v/>
      </c>
      <c r="BJ9691" t="str">
        <f t="shared" ca="1" si="1130"/>
        <v/>
      </c>
      <c r="BK9691">
        <f t="shared" si="1132"/>
        <v>1900</v>
      </c>
      <c r="BL9691">
        <f t="shared" si="1133"/>
        <v>1900</v>
      </c>
      <c r="BM9691" t="str">
        <f t="shared" si="1131"/>
        <v/>
      </c>
    </row>
    <row r="9692" spans="59:65">
      <c r="BG9692" t="str">
        <f t="shared" ca="1" si="1127"/>
        <v/>
      </c>
      <c r="BH9692" t="str">
        <f t="shared" si="1128"/>
        <v/>
      </c>
      <c r="BI9692" t="str">
        <f t="shared" si="1129"/>
        <v/>
      </c>
      <c r="BJ9692" t="str">
        <f t="shared" ca="1" si="1130"/>
        <v/>
      </c>
      <c r="BK9692">
        <f t="shared" si="1132"/>
        <v>1900</v>
      </c>
      <c r="BL9692">
        <f t="shared" si="1133"/>
        <v>1900</v>
      </c>
      <c r="BM9692" t="str">
        <f t="shared" si="1131"/>
        <v/>
      </c>
    </row>
    <row r="9693" spans="59:65">
      <c r="BG9693" t="str">
        <f t="shared" ca="1" si="1127"/>
        <v/>
      </c>
      <c r="BH9693" t="str">
        <f t="shared" si="1128"/>
        <v/>
      </c>
      <c r="BI9693" t="str">
        <f t="shared" si="1129"/>
        <v/>
      </c>
      <c r="BJ9693" t="str">
        <f t="shared" ca="1" si="1130"/>
        <v/>
      </c>
      <c r="BK9693">
        <f t="shared" si="1132"/>
        <v>1900</v>
      </c>
      <c r="BL9693">
        <f t="shared" si="1133"/>
        <v>1900</v>
      </c>
      <c r="BM9693" t="str">
        <f t="shared" si="1131"/>
        <v/>
      </c>
    </row>
    <row r="9694" spans="59:65">
      <c r="BG9694" t="str">
        <f t="shared" ca="1" si="1127"/>
        <v/>
      </c>
      <c r="BH9694" t="str">
        <f t="shared" si="1128"/>
        <v/>
      </c>
      <c r="BI9694" t="str">
        <f t="shared" si="1129"/>
        <v/>
      </c>
      <c r="BJ9694" t="str">
        <f t="shared" ca="1" si="1130"/>
        <v/>
      </c>
      <c r="BK9694">
        <f t="shared" si="1132"/>
        <v>1900</v>
      </c>
      <c r="BL9694">
        <f t="shared" si="1133"/>
        <v>1900</v>
      </c>
      <c r="BM9694" t="str">
        <f t="shared" si="1131"/>
        <v/>
      </c>
    </row>
    <row r="9695" spans="59:65">
      <c r="BG9695" t="str">
        <f t="shared" ca="1" si="1127"/>
        <v/>
      </c>
      <c r="BH9695" t="str">
        <f t="shared" si="1128"/>
        <v/>
      </c>
      <c r="BI9695" t="str">
        <f t="shared" si="1129"/>
        <v/>
      </c>
      <c r="BJ9695" t="str">
        <f t="shared" ca="1" si="1130"/>
        <v/>
      </c>
      <c r="BK9695">
        <f t="shared" si="1132"/>
        <v>1900</v>
      </c>
      <c r="BL9695">
        <f t="shared" si="1133"/>
        <v>1900</v>
      </c>
      <c r="BM9695" t="str">
        <f t="shared" si="1131"/>
        <v/>
      </c>
    </row>
    <row r="9696" spans="59:65">
      <c r="BG9696" t="str">
        <f t="shared" ca="1" si="1127"/>
        <v/>
      </c>
      <c r="BH9696" t="str">
        <f t="shared" si="1128"/>
        <v/>
      </c>
      <c r="BI9696" t="str">
        <f t="shared" si="1129"/>
        <v/>
      </c>
      <c r="BJ9696" t="str">
        <f t="shared" ca="1" si="1130"/>
        <v/>
      </c>
      <c r="BK9696">
        <f t="shared" si="1132"/>
        <v>1900</v>
      </c>
      <c r="BL9696">
        <f t="shared" si="1133"/>
        <v>1900</v>
      </c>
      <c r="BM9696" t="str">
        <f t="shared" si="1131"/>
        <v/>
      </c>
    </row>
    <row r="9697" spans="59:65">
      <c r="BG9697" t="str">
        <f t="shared" ca="1" si="1127"/>
        <v/>
      </c>
      <c r="BH9697" t="str">
        <f t="shared" si="1128"/>
        <v/>
      </c>
      <c r="BI9697" t="str">
        <f t="shared" si="1129"/>
        <v/>
      </c>
      <c r="BJ9697" t="str">
        <f t="shared" ca="1" si="1130"/>
        <v/>
      </c>
      <c r="BK9697">
        <f t="shared" si="1132"/>
        <v>1900</v>
      </c>
      <c r="BL9697">
        <f t="shared" si="1133"/>
        <v>1900</v>
      </c>
      <c r="BM9697" t="str">
        <f t="shared" si="1131"/>
        <v/>
      </c>
    </row>
    <row r="9698" spans="59:65">
      <c r="BG9698" t="str">
        <f t="shared" ca="1" si="1127"/>
        <v/>
      </c>
      <c r="BH9698" t="str">
        <f t="shared" si="1128"/>
        <v/>
      </c>
      <c r="BI9698" t="str">
        <f t="shared" si="1129"/>
        <v/>
      </c>
      <c r="BJ9698" t="str">
        <f t="shared" ca="1" si="1130"/>
        <v/>
      </c>
      <c r="BK9698">
        <f t="shared" si="1132"/>
        <v>1900</v>
      </c>
      <c r="BL9698">
        <f t="shared" si="1133"/>
        <v>1900</v>
      </c>
      <c r="BM9698" t="str">
        <f t="shared" si="1131"/>
        <v/>
      </c>
    </row>
    <row r="9699" spans="59:65">
      <c r="BG9699" t="str">
        <f t="shared" ca="1" si="1127"/>
        <v/>
      </c>
      <c r="BH9699" t="str">
        <f t="shared" si="1128"/>
        <v/>
      </c>
      <c r="BI9699" t="str">
        <f t="shared" si="1129"/>
        <v/>
      </c>
      <c r="BJ9699" t="str">
        <f t="shared" ca="1" si="1130"/>
        <v/>
      </c>
      <c r="BK9699">
        <f t="shared" si="1132"/>
        <v>1900</v>
      </c>
      <c r="BL9699">
        <f t="shared" si="1133"/>
        <v>1900</v>
      </c>
      <c r="BM9699" t="str">
        <f t="shared" si="1131"/>
        <v/>
      </c>
    </row>
    <row r="9700" spans="59:65">
      <c r="BG9700" t="str">
        <f t="shared" ca="1" si="1127"/>
        <v/>
      </c>
      <c r="BH9700" t="str">
        <f t="shared" si="1128"/>
        <v/>
      </c>
      <c r="BI9700" t="str">
        <f t="shared" si="1129"/>
        <v/>
      </c>
      <c r="BJ9700" t="str">
        <f t="shared" ca="1" si="1130"/>
        <v/>
      </c>
      <c r="BK9700">
        <f t="shared" si="1132"/>
        <v>1900</v>
      </c>
      <c r="BL9700">
        <f t="shared" si="1133"/>
        <v>1900</v>
      </c>
      <c r="BM9700" t="str">
        <f t="shared" si="1131"/>
        <v/>
      </c>
    </row>
    <row r="9701" spans="59:65">
      <c r="BG9701" t="str">
        <f t="shared" ca="1" si="1127"/>
        <v/>
      </c>
      <c r="BH9701" t="str">
        <f t="shared" si="1128"/>
        <v/>
      </c>
      <c r="BI9701" t="str">
        <f t="shared" si="1129"/>
        <v/>
      </c>
      <c r="BJ9701" t="str">
        <f t="shared" ca="1" si="1130"/>
        <v/>
      </c>
      <c r="BK9701">
        <f t="shared" si="1132"/>
        <v>1900</v>
      </c>
      <c r="BL9701">
        <f t="shared" si="1133"/>
        <v>1900</v>
      </c>
      <c r="BM9701" t="str">
        <f t="shared" si="1131"/>
        <v/>
      </c>
    </row>
    <row r="9702" spans="59:65">
      <c r="BG9702" t="str">
        <f t="shared" ca="1" si="1127"/>
        <v/>
      </c>
      <c r="BH9702" t="str">
        <f t="shared" si="1128"/>
        <v/>
      </c>
      <c r="BI9702" t="str">
        <f t="shared" si="1129"/>
        <v/>
      </c>
      <c r="BJ9702" t="str">
        <f t="shared" ca="1" si="1130"/>
        <v/>
      </c>
      <c r="BK9702">
        <f t="shared" si="1132"/>
        <v>1900</v>
      </c>
      <c r="BL9702">
        <f t="shared" si="1133"/>
        <v>1900</v>
      </c>
      <c r="BM9702" t="str">
        <f t="shared" si="1131"/>
        <v/>
      </c>
    </row>
    <row r="9703" spans="59:65">
      <c r="BG9703" t="str">
        <f t="shared" ca="1" si="1127"/>
        <v/>
      </c>
      <c r="BH9703" t="str">
        <f t="shared" si="1128"/>
        <v/>
      </c>
      <c r="BI9703" t="str">
        <f t="shared" si="1129"/>
        <v/>
      </c>
      <c r="BJ9703" t="str">
        <f t="shared" ca="1" si="1130"/>
        <v/>
      </c>
      <c r="BK9703">
        <f t="shared" si="1132"/>
        <v>1900</v>
      </c>
      <c r="BL9703">
        <f t="shared" si="1133"/>
        <v>1900</v>
      </c>
      <c r="BM9703" t="str">
        <f t="shared" si="1131"/>
        <v/>
      </c>
    </row>
    <row r="9704" spans="59:65">
      <c r="BG9704" t="str">
        <f t="shared" ca="1" si="1127"/>
        <v/>
      </c>
      <c r="BH9704" t="str">
        <f t="shared" si="1128"/>
        <v/>
      </c>
      <c r="BI9704" t="str">
        <f t="shared" si="1129"/>
        <v/>
      </c>
      <c r="BJ9704" t="str">
        <f t="shared" ca="1" si="1130"/>
        <v/>
      </c>
      <c r="BK9704">
        <f t="shared" si="1132"/>
        <v>1900</v>
      </c>
      <c r="BL9704">
        <f t="shared" si="1133"/>
        <v>1900</v>
      </c>
      <c r="BM9704" t="str">
        <f t="shared" si="1131"/>
        <v/>
      </c>
    </row>
    <row r="9705" spans="59:65">
      <c r="BG9705" t="str">
        <f t="shared" ca="1" si="1127"/>
        <v/>
      </c>
      <c r="BH9705" t="str">
        <f t="shared" si="1128"/>
        <v/>
      </c>
      <c r="BI9705" t="str">
        <f t="shared" si="1129"/>
        <v/>
      </c>
      <c r="BJ9705" t="str">
        <f t="shared" ca="1" si="1130"/>
        <v/>
      </c>
      <c r="BK9705">
        <f t="shared" si="1132"/>
        <v>1900</v>
      </c>
      <c r="BL9705">
        <f t="shared" si="1133"/>
        <v>1900</v>
      </c>
      <c r="BM9705" t="str">
        <f t="shared" si="1131"/>
        <v/>
      </c>
    </row>
    <row r="9706" spans="59:65">
      <c r="BG9706" t="str">
        <f t="shared" ca="1" si="1127"/>
        <v/>
      </c>
      <c r="BH9706" t="str">
        <f t="shared" si="1128"/>
        <v/>
      </c>
      <c r="BI9706" t="str">
        <f t="shared" si="1129"/>
        <v/>
      </c>
      <c r="BJ9706" t="str">
        <f t="shared" ca="1" si="1130"/>
        <v/>
      </c>
      <c r="BK9706">
        <f t="shared" si="1132"/>
        <v>1900</v>
      </c>
      <c r="BL9706">
        <f t="shared" si="1133"/>
        <v>1900</v>
      </c>
      <c r="BM9706" t="str">
        <f t="shared" si="1131"/>
        <v/>
      </c>
    </row>
    <row r="9707" spans="59:65">
      <c r="BG9707" t="str">
        <f t="shared" ca="1" si="1127"/>
        <v/>
      </c>
      <c r="BH9707" t="str">
        <f t="shared" si="1128"/>
        <v/>
      </c>
      <c r="BI9707" t="str">
        <f t="shared" si="1129"/>
        <v/>
      </c>
      <c r="BJ9707" t="str">
        <f t="shared" ca="1" si="1130"/>
        <v/>
      </c>
      <c r="BK9707">
        <f t="shared" si="1132"/>
        <v>1900</v>
      </c>
      <c r="BL9707">
        <f t="shared" si="1133"/>
        <v>1900</v>
      </c>
      <c r="BM9707" t="str">
        <f t="shared" si="1131"/>
        <v/>
      </c>
    </row>
    <row r="9708" spans="59:65">
      <c r="BG9708" t="str">
        <f t="shared" ca="1" si="1127"/>
        <v/>
      </c>
      <c r="BH9708" t="str">
        <f t="shared" si="1128"/>
        <v/>
      </c>
      <c r="BI9708" t="str">
        <f t="shared" si="1129"/>
        <v/>
      </c>
      <c r="BJ9708" t="str">
        <f t="shared" ca="1" si="1130"/>
        <v/>
      </c>
      <c r="BK9708">
        <f t="shared" si="1132"/>
        <v>1900</v>
      </c>
      <c r="BL9708">
        <f t="shared" si="1133"/>
        <v>1900</v>
      </c>
      <c r="BM9708" t="str">
        <f t="shared" si="1131"/>
        <v/>
      </c>
    </row>
    <row r="9709" spans="59:65">
      <c r="BG9709" t="str">
        <f t="shared" ca="1" si="1127"/>
        <v/>
      </c>
      <c r="BH9709" t="str">
        <f t="shared" si="1128"/>
        <v/>
      </c>
      <c r="BI9709" t="str">
        <f t="shared" si="1129"/>
        <v/>
      </c>
      <c r="BJ9709" t="str">
        <f t="shared" ca="1" si="1130"/>
        <v/>
      </c>
      <c r="BK9709">
        <f t="shared" si="1132"/>
        <v>1900</v>
      </c>
      <c r="BL9709">
        <f t="shared" si="1133"/>
        <v>1900</v>
      </c>
      <c r="BM9709" t="str">
        <f t="shared" si="1131"/>
        <v/>
      </c>
    </row>
    <row r="9710" spans="59:65">
      <c r="BG9710" t="str">
        <f t="shared" ca="1" si="1127"/>
        <v/>
      </c>
      <c r="BH9710" t="str">
        <f t="shared" si="1128"/>
        <v/>
      </c>
      <c r="BI9710" t="str">
        <f t="shared" si="1129"/>
        <v/>
      </c>
      <c r="BJ9710" t="str">
        <f t="shared" ca="1" si="1130"/>
        <v/>
      </c>
      <c r="BK9710">
        <f t="shared" si="1132"/>
        <v>1900</v>
      </c>
      <c r="BL9710">
        <f t="shared" si="1133"/>
        <v>1900</v>
      </c>
      <c r="BM9710" t="str">
        <f t="shared" si="1131"/>
        <v/>
      </c>
    </row>
    <row r="9711" spans="59:65">
      <c r="BG9711" t="str">
        <f t="shared" ca="1" si="1127"/>
        <v/>
      </c>
      <c r="BH9711" t="str">
        <f t="shared" si="1128"/>
        <v/>
      </c>
      <c r="BI9711" t="str">
        <f t="shared" si="1129"/>
        <v/>
      </c>
      <c r="BJ9711" t="str">
        <f t="shared" ca="1" si="1130"/>
        <v/>
      </c>
      <c r="BK9711">
        <f t="shared" si="1132"/>
        <v>1900</v>
      </c>
      <c r="BL9711">
        <f t="shared" si="1133"/>
        <v>1900</v>
      </c>
      <c r="BM9711" t="str">
        <f t="shared" si="1131"/>
        <v/>
      </c>
    </row>
    <row r="9712" spans="59:65">
      <c r="BG9712" t="str">
        <f t="shared" ca="1" si="1127"/>
        <v/>
      </c>
      <c r="BH9712" t="str">
        <f t="shared" si="1128"/>
        <v/>
      </c>
      <c r="BI9712" t="str">
        <f t="shared" si="1129"/>
        <v/>
      </c>
      <c r="BJ9712" t="str">
        <f t="shared" ca="1" si="1130"/>
        <v/>
      </c>
      <c r="BK9712">
        <f t="shared" si="1132"/>
        <v>1900</v>
      </c>
      <c r="BL9712">
        <f t="shared" si="1133"/>
        <v>1900</v>
      </c>
      <c r="BM9712" t="str">
        <f t="shared" si="1131"/>
        <v/>
      </c>
    </row>
    <row r="9713" spans="59:65">
      <c r="BG9713" t="str">
        <f t="shared" ca="1" si="1127"/>
        <v/>
      </c>
      <c r="BH9713" t="str">
        <f t="shared" si="1128"/>
        <v/>
      </c>
      <c r="BI9713" t="str">
        <f t="shared" si="1129"/>
        <v/>
      </c>
      <c r="BJ9713" t="str">
        <f t="shared" ca="1" si="1130"/>
        <v/>
      </c>
      <c r="BK9713">
        <f t="shared" si="1132"/>
        <v>1900</v>
      </c>
      <c r="BL9713">
        <f t="shared" si="1133"/>
        <v>1900</v>
      </c>
      <c r="BM9713" t="str">
        <f t="shared" si="1131"/>
        <v/>
      </c>
    </row>
    <row r="9714" spans="59:65">
      <c r="BG9714" t="str">
        <f t="shared" ca="1" si="1127"/>
        <v/>
      </c>
      <c r="BH9714" t="str">
        <f t="shared" si="1128"/>
        <v/>
      </c>
      <c r="BI9714" t="str">
        <f t="shared" si="1129"/>
        <v/>
      </c>
      <c r="BJ9714" t="str">
        <f t="shared" ca="1" si="1130"/>
        <v/>
      </c>
      <c r="BK9714">
        <f t="shared" si="1132"/>
        <v>1900</v>
      </c>
      <c r="BL9714">
        <f t="shared" si="1133"/>
        <v>1900</v>
      </c>
      <c r="BM9714" t="str">
        <f t="shared" si="1131"/>
        <v/>
      </c>
    </row>
    <row r="9715" spans="59:65">
      <c r="BG9715" t="str">
        <f t="shared" ca="1" si="1127"/>
        <v/>
      </c>
      <c r="BH9715" t="str">
        <f t="shared" si="1128"/>
        <v/>
      </c>
      <c r="BI9715" t="str">
        <f t="shared" si="1129"/>
        <v/>
      </c>
      <c r="BJ9715" t="str">
        <f t="shared" ca="1" si="1130"/>
        <v/>
      </c>
      <c r="BK9715">
        <f t="shared" si="1132"/>
        <v>1900</v>
      </c>
      <c r="BL9715">
        <f t="shared" si="1133"/>
        <v>1900</v>
      </c>
      <c r="BM9715" t="str">
        <f t="shared" si="1131"/>
        <v/>
      </c>
    </row>
    <row r="9716" spans="59:65">
      <c r="BG9716" t="str">
        <f t="shared" ca="1" si="1127"/>
        <v/>
      </c>
      <c r="BH9716" t="str">
        <f t="shared" si="1128"/>
        <v/>
      </c>
      <c r="BI9716" t="str">
        <f t="shared" si="1129"/>
        <v/>
      </c>
      <c r="BJ9716" t="str">
        <f t="shared" ca="1" si="1130"/>
        <v/>
      </c>
      <c r="BK9716">
        <f t="shared" si="1132"/>
        <v>1900</v>
      </c>
      <c r="BL9716">
        <f t="shared" si="1133"/>
        <v>1900</v>
      </c>
      <c r="BM9716" t="str">
        <f t="shared" si="1131"/>
        <v/>
      </c>
    </row>
    <row r="9717" spans="59:65">
      <c r="BG9717" t="str">
        <f t="shared" ca="1" si="1127"/>
        <v/>
      </c>
      <c r="BH9717" t="str">
        <f t="shared" si="1128"/>
        <v/>
      </c>
      <c r="BI9717" t="str">
        <f t="shared" si="1129"/>
        <v/>
      </c>
      <c r="BJ9717" t="str">
        <f t="shared" ca="1" si="1130"/>
        <v/>
      </c>
      <c r="BK9717">
        <f t="shared" si="1132"/>
        <v>1900</v>
      </c>
      <c r="BL9717">
        <f t="shared" si="1133"/>
        <v>1900</v>
      </c>
      <c r="BM9717" t="str">
        <f t="shared" si="1131"/>
        <v/>
      </c>
    </row>
    <row r="9718" spans="59:65">
      <c r="BG9718" t="str">
        <f t="shared" ca="1" si="1127"/>
        <v/>
      </c>
      <c r="BH9718" t="str">
        <f t="shared" si="1128"/>
        <v/>
      </c>
      <c r="BI9718" t="str">
        <f t="shared" si="1129"/>
        <v/>
      </c>
      <c r="BJ9718" t="str">
        <f t="shared" ca="1" si="1130"/>
        <v/>
      </c>
      <c r="BK9718">
        <f t="shared" si="1132"/>
        <v>1900</v>
      </c>
      <c r="BL9718">
        <f t="shared" si="1133"/>
        <v>1900</v>
      </c>
      <c r="BM9718" t="str">
        <f t="shared" si="1131"/>
        <v/>
      </c>
    </row>
    <row r="9719" spans="59:65">
      <c r="BG9719" t="str">
        <f t="shared" ca="1" si="1127"/>
        <v/>
      </c>
      <c r="BH9719" t="str">
        <f t="shared" si="1128"/>
        <v/>
      </c>
      <c r="BI9719" t="str">
        <f t="shared" si="1129"/>
        <v/>
      </c>
      <c r="BJ9719" t="str">
        <f t="shared" ca="1" si="1130"/>
        <v/>
      </c>
      <c r="BK9719">
        <f t="shared" si="1132"/>
        <v>1900</v>
      </c>
      <c r="BL9719">
        <f t="shared" si="1133"/>
        <v>1900</v>
      </c>
      <c r="BM9719" t="str">
        <f t="shared" si="1131"/>
        <v/>
      </c>
    </row>
    <row r="9720" spans="59:65">
      <c r="BG9720" t="str">
        <f t="shared" ca="1" si="1127"/>
        <v/>
      </c>
      <c r="BH9720" t="str">
        <f t="shared" si="1128"/>
        <v/>
      </c>
      <c r="BI9720" t="str">
        <f t="shared" si="1129"/>
        <v/>
      </c>
      <c r="BJ9720" t="str">
        <f t="shared" ca="1" si="1130"/>
        <v/>
      </c>
      <c r="BK9720">
        <f t="shared" si="1132"/>
        <v>1900</v>
      </c>
      <c r="BL9720">
        <f t="shared" si="1133"/>
        <v>1900</v>
      </c>
      <c r="BM9720" t="str">
        <f t="shared" si="1131"/>
        <v/>
      </c>
    </row>
    <row r="9721" spans="59:65">
      <c r="BG9721" t="str">
        <f t="shared" ref="BG9721:BG9784" ca="1" si="1134">IF(A9721="","",DATEDIF(J9721,TODAY(),"y"))</f>
        <v/>
      </c>
      <c r="BH9721" t="str">
        <f t="shared" ref="BH9721:BH9784" si="1135">IF(A9721="","",IF(BG9721&lt;61,"Moins de 61",IF(BG9721&lt;66,"61 à 65",IF(BG9721&lt;71,"66 à 70",IF(BG9721&lt;76,"71 à 75",IF(BG9721&lt;81,"76 à 80",IF(BG9721&lt;86,"81 à 85",IF(BG9721&lt;91,"86 à 90",IF(BG9721&lt;96,"91 à 95",IF(BG9721&lt;101,"96 à 100",IF(BG9721&gt;=101,"101 et plus","")))))))))))</f>
        <v/>
      </c>
      <c r="BI9721" t="str">
        <f t="shared" ref="BI9721:BI9784" si="1136">IF(B9721="","",IF(BG9721&lt;66,"Moins de 66",IF(BG9721&lt;71,"66 à 70",IF(BG9721&lt;76,"71 à 75",IF(BG9721&lt;81,"76 à 80",IF(BG9721&gt;=81,"plus de 80",""))))))</f>
        <v/>
      </c>
      <c r="BJ9721" t="str">
        <f t="shared" ref="BJ9721:BJ9784" ca="1" si="1137">IF(A9721="","",DATEDIF(L9721,TODAY(),"y"))</f>
        <v/>
      </c>
      <c r="BK9721">
        <f t="shared" si="1132"/>
        <v>1900</v>
      </c>
      <c r="BL9721">
        <f t="shared" si="1133"/>
        <v>1900</v>
      </c>
      <c r="BM9721" t="str">
        <f t="shared" si="1131"/>
        <v/>
      </c>
    </row>
    <row r="9722" spans="59:65">
      <c r="BG9722" t="str">
        <f t="shared" ca="1" si="1134"/>
        <v/>
      </c>
      <c r="BH9722" t="str">
        <f t="shared" si="1135"/>
        <v/>
      </c>
      <c r="BI9722" t="str">
        <f t="shared" si="1136"/>
        <v/>
      </c>
      <c r="BJ9722" t="str">
        <f t="shared" ca="1" si="1137"/>
        <v/>
      </c>
      <c r="BK9722">
        <f t="shared" si="1132"/>
        <v>1900</v>
      </c>
      <c r="BL9722">
        <f t="shared" si="1133"/>
        <v>1900</v>
      </c>
      <c r="BM9722" t="str">
        <f t="shared" si="1131"/>
        <v/>
      </c>
    </row>
    <row r="9723" spans="59:65">
      <c r="BG9723" t="str">
        <f t="shared" ca="1" si="1134"/>
        <v/>
      </c>
      <c r="BH9723" t="str">
        <f t="shared" si="1135"/>
        <v/>
      </c>
      <c r="BI9723" t="str">
        <f t="shared" si="1136"/>
        <v/>
      </c>
      <c r="BJ9723" t="str">
        <f t="shared" ca="1" si="1137"/>
        <v/>
      </c>
      <c r="BK9723">
        <f t="shared" si="1132"/>
        <v>1900</v>
      </c>
      <c r="BL9723">
        <f t="shared" si="1133"/>
        <v>1900</v>
      </c>
      <c r="BM9723" t="str">
        <f t="shared" si="1131"/>
        <v/>
      </c>
    </row>
    <row r="9724" spans="59:65">
      <c r="BG9724" t="str">
        <f t="shared" ca="1" si="1134"/>
        <v/>
      </c>
      <c r="BH9724" t="str">
        <f t="shared" si="1135"/>
        <v/>
      </c>
      <c r="BI9724" t="str">
        <f t="shared" si="1136"/>
        <v/>
      </c>
      <c r="BJ9724" t="str">
        <f t="shared" ca="1" si="1137"/>
        <v/>
      </c>
      <c r="BK9724">
        <f t="shared" si="1132"/>
        <v>1900</v>
      </c>
      <c r="BL9724">
        <f t="shared" si="1133"/>
        <v>1900</v>
      </c>
      <c r="BM9724" t="str">
        <f t="shared" si="1131"/>
        <v/>
      </c>
    </row>
    <row r="9725" spans="59:65">
      <c r="BG9725" t="str">
        <f t="shared" ca="1" si="1134"/>
        <v/>
      </c>
      <c r="BH9725" t="str">
        <f t="shared" si="1135"/>
        <v/>
      </c>
      <c r="BI9725" t="str">
        <f t="shared" si="1136"/>
        <v/>
      </c>
      <c r="BJ9725" t="str">
        <f t="shared" ca="1" si="1137"/>
        <v/>
      </c>
      <c r="BK9725">
        <f t="shared" si="1132"/>
        <v>1900</v>
      </c>
      <c r="BL9725">
        <f t="shared" si="1133"/>
        <v>1900</v>
      </c>
      <c r="BM9725" t="str">
        <f t="shared" si="1131"/>
        <v/>
      </c>
    </row>
    <row r="9726" spans="59:65">
      <c r="BG9726" t="str">
        <f t="shared" ca="1" si="1134"/>
        <v/>
      </c>
      <c r="BH9726" t="str">
        <f t="shared" si="1135"/>
        <v/>
      </c>
      <c r="BI9726" t="str">
        <f t="shared" si="1136"/>
        <v/>
      </c>
      <c r="BJ9726" t="str">
        <f t="shared" ca="1" si="1137"/>
        <v/>
      </c>
      <c r="BK9726">
        <f t="shared" si="1132"/>
        <v>1900</v>
      </c>
      <c r="BL9726">
        <f t="shared" si="1133"/>
        <v>1900</v>
      </c>
      <c r="BM9726" t="str">
        <f t="shared" si="1131"/>
        <v/>
      </c>
    </row>
    <row r="9727" spans="59:65">
      <c r="BG9727" t="str">
        <f t="shared" ca="1" si="1134"/>
        <v/>
      </c>
      <c r="BH9727" t="str">
        <f t="shared" si="1135"/>
        <v/>
      </c>
      <c r="BI9727" t="str">
        <f t="shared" si="1136"/>
        <v/>
      </c>
      <c r="BJ9727" t="str">
        <f t="shared" ca="1" si="1137"/>
        <v/>
      </c>
      <c r="BK9727">
        <f t="shared" si="1132"/>
        <v>1900</v>
      </c>
      <c r="BL9727">
        <f t="shared" si="1133"/>
        <v>1900</v>
      </c>
      <c r="BM9727" t="str">
        <f t="shared" si="1131"/>
        <v/>
      </c>
    </row>
    <row r="9728" spans="59:65">
      <c r="BG9728" t="str">
        <f t="shared" ca="1" si="1134"/>
        <v/>
      </c>
      <c r="BH9728" t="str">
        <f t="shared" si="1135"/>
        <v/>
      </c>
      <c r="BI9728" t="str">
        <f t="shared" si="1136"/>
        <v/>
      </c>
      <c r="BJ9728" t="str">
        <f t="shared" ca="1" si="1137"/>
        <v/>
      </c>
      <c r="BK9728">
        <f t="shared" si="1132"/>
        <v>1900</v>
      </c>
      <c r="BL9728">
        <f t="shared" si="1133"/>
        <v>1900</v>
      </c>
      <c r="BM9728" t="str">
        <f t="shared" si="1131"/>
        <v/>
      </c>
    </row>
    <row r="9729" spans="59:65">
      <c r="BG9729" t="str">
        <f t="shared" ca="1" si="1134"/>
        <v/>
      </c>
      <c r="BH9729" t="str">
        <f t="shared" si="1135"/>
        <v/>
      </c>
      <c r="BI9729" t="str">
        <f t="shared" si="1136"/>
        <v/>
      </c>
      <c r="BJ9729" t="str">
        <f t="shared" ca="1" si="1137"/>
        <v/>
      </c>
      <c r="BK9729">
        <f t="shared" si="1132"/>
        <v>1900</v>
      </c>
      <c r="BL9729">
        <f t="shared" si="1133"/>
        <v>1900</v>
      </c>
      <c r="BM9729" t="str">
        <f t="shared" si="1131"/>
        <v/>
      </c>
    </row>
    <row r="9730" spans="59:65">
      <c r="BG9730" t="str">
        <f t="shared" ca="1" si="1134"/>
        <v/>
      </c>
      <c r="BH9730" t="str">
        <f t="shared" si="1135"/>
        <v/>
      </c>
      <c r="BI9730" t="str">
        <f t="shared" si="1136"/>
        <v/>
      </c>
      <c r="BJ9730" t="str">
        <f t="shared" ca="1" si="1137"/>
        <v/>
      </c>
      <c r="BK9730">
        <f t="shared" si="1132"/>
        <v>1900</v>
      </c>
      <c r="BL9730">
        <f t="shared" si="1133"/>
        <v>1900</v>
      </c>
      <c r="BM9730" t="str">
        <f t="shared" ref="BM9730:BM9793" si="1138">IF(A9730="","",IF(O9730="Adhérent",BG9730,""))</f>
        <v/>
      </c>
    </row>
    <row r="9731" spans="59:65">
      <c r="BG9731" t="str">
        <f t="shared" ca="1" si="1134"/>
        <v/>
      </c>
      <c r="BH9731" t="str">
        <f t="shared" si="1135"/>
        <v/>
      </c>
      <c r="BI9731" t="str">
        <f t="shared" si="1136"/>
        <v/>
      </c>
      <c r="BJ9731" t="str">
        <f t="shared" ca="1" si="1137"/>
        <v/>
      </c>
      <c r="BK9731">
        <f t="shared" ref="BK9731:BK9794" si="1139">YEAR(L9731)</f>
        <v>1900</v>
      </c>
      <c r="BL9731">
        <f t="shared" ref="BL9731:BL9794" si="1140">YEAR(E9731)</f>
        <v>1900</v>
      </c>
      <c r="BM9731" t="str">
        <f t="shared" si="1138"/>
        <v/>
      </c>
    </row>
    <row r="9732" spans="59:65">
      <c r="BG9732" t="str">
        <f t="shared" ca="1" si="1134"/>
        <v/>
      </c>
      <c r="BH9732" t="str">
        <f t="shared" si="1135"/>
        <v/>
      </c>
      <c r="BI9732" t="str">
        <f t="shared" si="1136"/>
        <v/>
      </c>
      <c r="BJ9732" t="str">
        <f t="shared" ca="1" si="1137"/>
        <v/>
      </c>
      <c r="BK9732">
        <f t="shared" si="1139"/>
        <v>1900</v>
      </c>
      <c r="BL9732">
        <f t="shared" si="1140"/>
        <v>1900</v>
      </c>
      <c r="BM9732" t="str">
        <f t="shared" si="1138"/>
        <v/>
      </c>
    </row>
    <row r="9733" spans="59:65">
      <c r="BG9733" t="str">
        <f t="shared" ca="1" si="1134"/>
        <v/>
      </c>
      <c r="BH9733" t="str">
        <f t="shared" si="1135"/>
        <v/>
      </c>
      <c r="BI9733" t="str">
        <f t="shared" si="1136"/>
        <v/>
      </c>
      <c r="BJ9733" t="str">
        <f t="shared" ca="1" si="1137"/>
        <v/>
      </c>
      <c r="BK9733">
        <f t="shared" si="1139"/>
        <v>1900</v>
      </c>
      <c r="BL9733">
        <f t="shared" si="1140"/>
        <v>1900</v>
      </c>
      <c r="BM9733" t="str">
        <f t="shared" si="1138"/>
        <v/>
      </c>
    </row>
    <row r="9734" spans="59:65">
      <c r="BG9734" t="str">
        <f t="shared" ca="1" si="1134"/>
        <v/>
      </c>
      <c r="BH9734" t="str">
        <f t="shared" si="1135"/>
        <v/>
      </c>
      <c r="BI9734" t="str">
        <f t="shared" si="1136"/>
        <v/>
      </c>
      <c r="BJ9734" t="str">
        <f t="shared" ca="1" si="1137"/>
        <v/>
      </c>
      <c r="BK9734">
        <f t="shared" si="1139"/>
        <v>1900</v>
      </c>
      <c r="BL9734">
        <f t="shared" si="1140"/>
        <v>1900</v>
      </c>
      <c r="BM9734" t="str">
        <f t="shared" si="1138"/>
        <v/>
      </c>
    </row>
    <row r="9735" spans="59:65">
      <c r="BG9735" t="str">
        <f t="shared" ca="1" si="1134"/>
        <v/>
      </c>
      <c r="BH9735" t="str">
        <f t="shared" si="1135"/>
        <v/>
      </c>
      <c r="BI9735" t="str">
        <f t="shared" si="1136"/>
        <v/>
      </c>
      <c r="BJ9735" t="str">
        <f t="shared" ca="1" si="1137"/>
        <v/>
      </c>
      <c r="BK9735">
        <f t="shared" si="1139"/>
        <v>1900</v>
      </c>
      <c r="BL9735">
        <f t="shared" si="1140"/>
        <v>1900</v>
      </c>
      <c r="BM9735" t="str">
        <f t="shared" si="1138"/>
        <v/>
      </c>
    </row>
    <row r="9736" spans="59:65">
      <c r="BG9736" t="str">
        <f t="shared" ca="1" si="1134"/>
        <v/>
      </c>
      <c r="BH9736" t="str">
        <f t="shared" si="1135"/>
        <v/>
      </c>
      <c r="BI9736" t="str">
        <f t="shared" si="1136"/>
        <v/>
      </c>
      <c r="BJ9736" t="str">
        <f t="shared" ca="1" si="1137"/>
        <v/>
      </c>
      <c r="BK9736">
        <f t="shared" si="1139"/>
        <v>1900</v>
      </c>
      <c r="BL9736">
        <f t="shared" si="1140"/>
        <v>1900</v>
      </c>
      <c r="BM9736" t="str">
        <f t="shared" si="1138"/>
        <v/>
      </c>
    </row>
    <row r="9737" spans="59:65">
      <c r="BG9737" t="str">
        <f t="shared" ca="1" si="1134"/>
        <v/>
      </c>
      <c r="BH9737" t="str">
        <f t="shared" si="1135"/>
        <v/>
      </c>
      <c r="BI9737" t="str">
        <f t="shared" si="1136"/>
        <v/>
      </c>
      <c r="BJ9737" t="str">
        <f t="shared" ca="1" si="1137"/>
        <v/>
      </c>
      <c r="BK9737">
        <f t="shared" si="1139"/>
        <v>1900</v>
      </c>
      <c r="BL9737">
        <f t="shared" si="1140"/>
        <v>1900</v>
      </c>
      <c r="BM9737" t="str">
        <f t="shared" si="1138"/>
        <v/>
      </c>
    </row>
    <row r="9738" spans="59:65">
      <c r="BG9738" t="str">
        <f t="shared" ca="1" si="1134"/>
        <v/>
      </c>
      <c r="BH9738" t="str">
        <f t="shared" si="1135"/>
        <v/>
      </c>
      <c r="BI9738" t="str">
        <f t="shared" si="1136"/>
        <v/>
      </c>
      <c r="BJ9738" t="str">
        <f t="shared" ca="1" si="1137"/>
        <v/>
      </c>
      <c r="BK9738">
        <f t="shared" si="1139"/>
        <v>1900</v>
      </c>
      <c r="BL9738">
        <f t="shared" si="1140"/>
        <v>1900</v>
      </c>
      <c r="BM9738" t="str">
        <f t="shared" si="1138"/>
        <v/>
      </c>
    </row>
    <row r="9739" spans="59:65">
      <c r="BG9739" t="str">
        <f t="shared" ca="1" si="1134"/>
        <v/>
      </c>
      <c r="BH9739" t="str">
        <f t="shared" si="1135"/>
        <v/>
      </c>
      <c r="BI9739" t="str">
        <f t="shared" si="1136"/>
        <v/>
      </c>
      <c r="BJ9739" t="str">
        <f t="shared" ca="1" si="1137"/>
        <v/>
      </c>
      <c r="BK9739">
        <f t="shared" si="1139"/>
        <v>1900</v>
      </c>
      <c r="BL9739">
        <f t="shared" si="1140"/>
        <v>1900</v>
      </c>
      <c r="BM9739" t="str">
        <f t="shared" si="1138"/>
        <v/>
      </c>
    </row>
    <row r="9740" spans="59:65">
      <c r="BG9740" t="str">
        <f t="shared" ca="1" si="1134"/>
        <v/>
      </c>
      <c r="BH9740" t="str">
        <f t="shared" si="1135"/>
        <v/>
      </c>
      <c r="BI9740" t="str">
        <f t="shared" si="1136"/>
        <v/>
      </c>
      <c r="BJ9740" t="str">
        <f t="shared" ca="1" si="1137"/>
        <v/>
      </c>
      <c r="BK9740">
        <f t="shared" si="1139"/>
        <v>1900</v>
      </c>
      <c r="BL9740">
        <f t="shared" si="1140"/>
        <v>1900</v>
      </c>
      <c r="BM9740" t="str">
        <f t="shared" si="1138"/>
        <v/>
      </c>
    </row>
    <row r="9741" spans="59:65">
      <c r="BG9741" t="str">
        <f t="shared" ca="1" si="1134"/>
        <v/>
      </c>
      <c r="BH9741" t="str">
        <f t="shared" si="1135"/>
        <v/>
      </c>
      <c r="BI9741" t="str">
        <f t="shared" si="1136"/>
        <v/>
      </c>
      <c r="BJ9741" t="str">
        <f t="shared" ca="1" si="1137"/>
        <v/>
      </c>
      <c r="BK9741">
        <f t="shared" si="1139"/>
        <v>1900</v>
      </c>
      <c r="BL9741">
        <f t="shared" si="1140"/>
        <v>1900</v>
      </c>
      <c r="BM9741" t="str">
        <f t="shared" si="1138"/>
        <v/>
      </c>
    </row>
    <row r="9742" spans="59:65">
      <c r="BG9742" t="str">
        <f t="shared" ca="1" si="1134"/>
        <v/>
      </c>
      <c r="BH9742" t="str">
        <f t="shared" si="1135"/>
        <v/>
      </c>
      <c r="BI9742" t="str">
        <f t="shared" si="1136"/>
        <v/>
      </c>
      <c r="BJ9742" t="str">
        <f t="shared" ca="1" si="1137"/>
        <v/>
      </c>
      <c r="BK9742">
        <f t="shared" si="1139"/>
        <v>1900</v>
      </c>
      <c r="BL9742">
        <f t="shared" si="1140"/>
        <v>1900</v>
      </c>
      <c r="BM9742" t="str">
        <f t="shared" si="1138"/>
        <v/>
      </c>
    </row>
    <row r="9743" spans="59:65">
      <c r="BG9743" t="str">
        <f t="shared" ca="1" si="1134"/>
        <v/>
      </c>
      <c r="BH9743" t="str">
        <f t="shared" si="1135"/>
        <v/>
      </c>
      <c r="BI9743" t="str">
        <f t="shared" si="1136"/>
        <v/>
      </c>
      <c r="BJ9743" t="str">
        <f t="shared" ca="1" si="1137"/>
        <v/>
      </c>
      <c r="BK9743">
        <f t="shared" si="1139"/>
        <v>1900</v>
      </c>
      <c r="BL9743">
        <f t="shared" si="1140"/>
        <v>1900</v>
      </c>
      <c r="BM9743" t="str">
        <f t="shared" si="1138"/>
        <v/>
      </c>
    </row>
    <row r="9744" spans="59:65">
      <c r="BG9744" t="str">
        <f t="shared" ca="1" si="1134"/>
        <v/>
      </c>
      <c r="BH9744" t="str">
        <f t="shared" si="1135"/>
        <v/>
      </c>
      <c r="BI9744" t="str">
        <f t="shared" si="1136"/>
        <v/>
      </c>
      <c r="BJ9744" t="str">
        <f t="shared" ca="1" si="1137"/>
        <v/>
      </c>
      <c r="BK9744">
        <f t="shared" si="1139"/>
        <v>1900</v>
      </c>
      <c r="BL9744">
        <f t="shared" si="1140"/>
        <v>1900</v>
      </c>
      <c r="BM9744" t="str">
        <f t="shared" si="1138"/>
        <v/>
      </c>
    </row>
    <row r="9745" spans="59:65">
      <c r="BG9745" t="str">
        <f t="shared" ca="1" si="1134"/>
        <v/>
      </c>
      <c r="BH9745" t="str">
        <f t="shared" si="1135"/>
        <v/>
      </c>
      <c r="BI9745" t="str">
        <f t="shared" si="1136"/>
        <v/>
      </c>
      <c r="BJ9745" t="str">
        <f t="shared" ca="1" si="1137"/>
        <v/>
      </c>
      <c r="BK9745">
        <f t="shared" si="1139"/>
        <v>1900</v>
      </c>
      <c r="BL9745">
        <f t="shared" si="1140"/>
        <v>1900</v>
      </c>
      <c r="BM9745" t="str">
        <f t="shared" si="1138"/>
        <v/>
      </c>
    </row>
    <row r="9746" spans="59:65">
      <c r="BG9746" t="str">
        <f t="shared" ca="1" si="1134"/>
        <v/>
      </c>
      <c r="BH9746" t="str">
        <f t="shared" si="1135"/>
        <v/>
      </c>
      <c r="BI9746" t="str">
        <f t="shared" si="1136"/>
        <v/>
      </c>
      <c r="BJ9746" t="str">
        <f t="shared" ca="1" si="1137"/>
        <v/>
      </c>
      <c r="BK9746">
        <f t="shared" si="1139"/>
        <v>1900</v>
      </c>
      <c r="BL9746">
        <f t="shared" si="1140"/>
        <v>1900</v>
      </c>
      <c r="BM9746" t="str">
        <f t="shared" si="1138"/>
        <v/>
      </c>
    </row>
    <row r="9747" spans="59:65">
      <c r="BG9747" t="str">
        <f t="shared" ca="1" si="1134"/>
        <v/>
      </c>
      <c r="BH9747" t="str">
        <f t="shared" si="1135"/>
        <v/>
      </c>
      <c r="BI9747" t="str">
        <f t="shared" si="1136"/>
        <v/>
      </c>
      <c r="BJ9747" t="str">
        <f t="shared" ca="1" si="1137"/>
        <v/>
      </c>
      <c r="BK9747">
        <f t="shared" si="1139"/>
        <v>1900</v>
      </c>
      <c r="BL9747">
        <f t="shared" si="1140"/>
        <v>1900</v>
      </c>
      <c r="BM9747" t="str">
        <f t="shared" si="1138"/>
        <v/>
      </c>
    </row>
    <row r="9748" spans="59:65">
      <c r="BG9748" t="str">
        <f t="shared" ca="1" si="1134"/>
        <v/>
      </c>
      <c r="BH9748" t="str">
        <f t="shared" si="1135"/>
        <v/>
      </c>
      <c r="BI9748" t="str">
        <f t="shared" si="1136"/>
        <v/>
      </c>
      <c r="BJ9748" t="str">
        <f t="shared" ca="1" si="1137"/>
        <v/>
      </c>
      <c r="BK9748">
        <f t="shared" si="1139"/>
        <v>1900</v>
      </c>
      <c r="BL9748">
        <f t="shared" si="1140"/>
        <v>1900</v>
      </c>
      <c r="BM9748" t="str">
        <f t="shared" si="1138"/>
        <v/>
      </c>
    </row>
    <row r="9749" spans="59:65">
      <c r="BG9749" t="str">
        <f t="shared" ca="1" si="1134"/>
        <v/>
      </c>
      <c r="BH9749" t="str">
        <f t="shared" si="1135"/>
        <v/>
      </c>
      <c r="BI9749" t="str">
        <f t="shared" si="1136"/>
        <v/>
      </c>
      <c r="BJ9749" t="str">
        <f t="shared" ca="1" si="1137"/>
        <v/>
      </c>
      <c r="BK9749">
        <f t="shared" si="1139"/>
        <v>1900</v>
      </c>
      <c r="BL9749">
        <f t="shared" si="1140"/>
        <v>1900</v>
      </c>
      <c r="BM9749" t="str">
        <f t="shared" si="1138"/>
        <v/>
      </c>
    </row>
    <row r="9750" spans="59:65">
      <c r="BG9750" t="str">
        <f t="shared" ca="1" si="1134"/>
        <v/>
      </c>
      <c r="BH9750" t="str">
        <f t="shared" si="1135"/>
        <v/>
      </c>
      <c r="BI9750" t="str">
        <f t="shared" si="1136"/>
        <v/>
      </c>
      <c r="BJ9750" t="str">
        <f t="shared" ca="1" si="1137"/>
        <v/>
      </c>
      <c r="BK9750">
        <f t="shared" si="1139"/>
        <v>1900</v>
      </c>
      <c r="BL9750">
        <f t="shared" si="1140"/>
        <v>1900</v>
      </c>
      <c r="BM9750" t="str">
        <f t="shared" si="1138"/>
        <v/>
      </c>
    </row>
    <row r="9751" spans="59:65">
      <c r="BG9751" t="str">
        <f t="shared" ca="1" si="1134"/>
        <v/>
      </c>
      <c r="BH9751" t="str">
        <f t="shared" si="1135"/>
        <v/>
      </c>
      <c r="BI9751" t="str">
        <f t="shared" si="1136"/>
        <v/>
      </c>
      <c r="BJ9751" t="str">
        <f t="shared" ca="1" si="1137"/>
        <v/>
      </c>
      <c r="BK9751">
        <f t="shared" si="1139"/>
        <v>1900</v>
      </c>
      <c r="BL9751">
        <f t="shared" si="1140"/>
        <v>1900</v>
      </c>
      <c r="BM9751" t="str">
        <f t="shared" si="1138"/>
        <v/>
      </c>
    </row>
    <row r="9752" spans="59:65">
      <c r="BG9752" t="str">
        <f t="shared" ca="1" si="1134"/>
        <v/>
      </c>
      <c r="BH9752" t="str">
        <f t="shared" si="1135"/>
        <v/>
      </c>
      <c r="BI9752" t="str">
        <f t="shared" si="1136"/>
        <v/>
      </c>
      <c r="BJ9752" t="str">
        <f t="shared" ca="1" si="1137"/>
        <v/>
      </c>
      <c r="BK9752">
        <f t="shared" si="1139"/>
        <v>1900</v>
      </c>
      <c r="BL9752">
        <f t="shared" si="1140"/>
        <v>1900</v>
      </c>
      <c r="BM9752" t="str">
        <f t="shared" si="1138"/>
        <v/>
      </c>
    </row>
    <row r="9753" spans="59:65">
      <c r="BG9753" t="str">
        <f t="shared" ca="1" si="1134"/>
        <v/>
      </c>
      <c r="BH9753" t="str">
        <f t="shared" si="1135"/>
        <v/>
      </c>
      <c r="BI9753" t="str">
        <f t="shared" si="1136"/>
        <v/>
      </c>
      <c r="BJ9753" t="str">
        <f t="shared" ca="1" si="1137"/>
        <v/>
      </c>
      <c r="BK9753">
        <f t="shared" si="1139"/>
        <v>1900</v>
      </c>
      <c r="BL9753">
        <f t="shared" si="1140"/>
        <v>1900</v>
      </c>
      <c r="BM9753" t="str">
        <f t="shared" si="1138"/>
        <v/>
      </c>
    </row>
    <row r="9754" spans="59:65">
      <c r="BG9754" t="str">
        <f t="shared" ca="1" si="1134"/>
        <v/>
      </c>
      <c r="BH9754" t="str">
        <f t="shared" si="1135"/>
        <v/>
      </c>
      <c r="BI9754" t="str">
        <f t="shared" si="1136"/>
        <v/>
      </c>
      <c r="BJ9754" t="str">
        <f t="shared" ca="1" si="1137"/>
        <v/>
      </c>
      <c r="BK9754">
        <f t="shared" si="1139"/>
        <v>1900</v>
      </c>
      <c r="BL9754">
        <f t="shared" si="1140"/>
        <v>1900</v>
      </c>
      <c r="BM9754" t="str">
        <f t="shared" si="1138"/>
        <v/>
      </c>
    </row>
    <row r="9755" spans="59:65">
      <c r="BG9755" t="str">
        <f t="shared" ca="1" si="1134"/>
        <v/>
      </c>
      <c r="BH9755" t="str">
        <f t="shared" si="1135"/>
        <v/>
      </c>
      <c r="BI9755" t="str">
        <f t="shared" si="1136"/>
        <v/>
      </c>
      <c r="BJ9755" t="str">
        <f t="shared" ca="1" si="1137"/>
        <v/>
      </c>
      <c r="BK9755">
        <f t="shared" si="1139"/>
        <v>1900</v>
      </c>
      <c r="BL9755">
        <f t="shared" si="1140"/>
        <v>1900</v>
      </c>
      <c r="BM9755" t="str">
        <f t="shared" si="1138"/>
        <v/>
      </c>
    </row>
    <row r="9756" spans="59:65">
      <c r="BG9756" t="str">
        <f t="shared" ca="1" si="1134"/>
        <v/>
      </c>
      <c r="BH9756" t="str">
        <f t="shared" si="1135"/>
        <v/>
      </c>
      <c r="BI9756" t="str">
        <f t="shared" si="1136"/>
        <v/>
      </c>
      <c r="BJ9756" t="str">
        <f t="shared" ca="1" si="1137"/>
        <v/>
      </c>
      <c r="BK9756">
        <f t="shared" si="1139"/>
        <v>1900</v>
      </c>
      <c r="BL9756">
        <f t="shared" si="1140"/>
        <v>1900</v>
      </c>
      <c r="BM9756" t="str">
        <f t="shared" si="1138"/>
        <v/>
      </c>
    </row>
    <row r="9757" spans="59:65">
      <c r="BG9757" t="str">
        <f t="shared" ca="1" si="1134"/>
        <v/>
      </c>
      <c r="BH9757" t="str">
        <f t="shared" si="1135"/>
        <v/>
      </c>
      <c r="BI9757" t="str">
        <f t="shared" si="1136"/>
        <v/>
      </c>
      <c r="BJ9757" t="str">
        <f t="shared" ca="1" si="1137"/>
        <v/>
      </c>
      <c r="BK9757">
        <f t="shared" si="1139"/>
        <v>1900</v>
      </c>
      <c r="BL9757">
        <f t="shared" si="1140"/>
        <v>1900</v>
      </c>
      <c r="BM9757" t="str">
        <f t="shared" si="1138"/>
        <v/>
      </c>
    </row>
    <row r="9758" spans="59:65">
      <c r="BG9758" t="str">
        <f t="shared" ca="1" si="1134"/>
        <v/>
      </c>
      <c r="BH9758" t="str">
        <f t="shared" si="1135"/>
        <v/>
      </c>
      <c r="BI9758" t="str">
        <f t="shared" si="1136"/>
        <v/>
      </c>
      <c r="BJ9758" t="str">
        <f t="shared" ca="1" si="1137"/>
        <v/>
      </c>
      <c r="BK9758">
        <f t="shared" si="1139"/>
        <v>1900</v>
      </c>
      <c r="BL9758">
        <f t="shared" si="1140"/>
        <v>1900</v>
      </c>
      <c r="BM9758" t="str">
        <f t="shared" si="1138"/>
        <v/>
      </c>
    </row>
    <row r="9759" spans="59:65">
      <c r="BG9759" t="str">
        <f t="shared" ca="1" si="1134"/>
        <v/>
      </c>
      <c r="BH9759" t="str">
        <f t="shared" si="1135"/>
        <v/>
      </c>
      <c r="BI9759" t="str">
        <f t="shared" si="1136"/>
        <v/>
      </c>
      <c r="BJ9759" t="str">
        <f t="shared" ca="1" si="1137"/>
        <v/>
      </c>
      <c r="BK9759">
        <f t="shared" si="1139"/>
        <v>1900</v>
      </c>
      <c r="BL9759">
        <f t="shared" si="1140"/>
        <v>1900</v>
      </c>
      <c r="BM9759" t="str">
        <f t="shared" si="1138"/>
        <v/>
      </c>
    </row>
    <row r="9760" spans="59:65">
      <c r="BG9760" t="str">
        <f t="shared" ca="1" si="1134"/>
        <v/>
      </c>
      <c r="BH9760" t="str">
        <f t="shared" si="1135"/>
        <v/>
      </c>
      <c r="BI9760" t="str">
        <f t="shared" si="1136"/>
        <v/>
      </c>
      <c r="BJ9760" t="str">
        <f t="shared" ca="1" si="1137"/>
        <v/>
      </c>
      <c r="BK9760">
        <f t="shared" si="1139"/>
        <v>1900</v>
      </c>
      <c r="BL9760">
        <f t="shared" si="1140"/>
        <v>1900</v>
      </c>
      <c r="BM9760" t="str">
        <f t="shared" si="1138"/>
        <v/>
      </c>
    </row>
    <row r="9761" spans="59:65">
      <c r="BG9761" t="str">
        <f t="shared" ca="1" si="1134"/>
        <v/>
      </c>
      <c r="BH9761" t="str">
        <f t="shared" si="1135"/>
        <v/>
      </c>
      <c r="BI9761" t="str">
        <f t="shared" si="1136"/>
        <v/>
      </c>
      <c r="BJ9761" t="str">
        <f t="shared" ca="1" si="1137"/>
        <v/>
      </c>
      <c r="BK9761">
        <f t="shared" si="1139"/>
        <v>1900</v>
      </c>
      <c r="BL9761">
        <f t="shared" si="1140"/>
        <v>1900</v>
      </c>
      <c r="BM9761" t="str">
        <f t="shared" si="1138"/>
        <v/>
      </c>
    </row>
    <row r="9762" spans="59:65">
      <c r="BG9762" t="str">
        <f t="shared" ca="1" si="1134"/>
        <v/>
      </c>
      <c r="BH9762" t="str">
        <f t="shared" si="1135"/>
        <v/>
      </c>
      <c r="BI9762" t="str">
        <f t="shared" si="1136"/>
        <v/>
      </c>
      <c r="BJ9762" t="str">
        <f t="shared" ca="1" si="1137"/>
        <v/>
      </c>
      <c r="BK9762">
        <f t="shared" si="1139"/>
        <v>1900</v>
      </c>
      <c r="BL9762">
        <f t="shared" si="1140"/>
        <v>1900</v>
      </c>
      <c r="BM9762" t="str">
        <f t="shared" si="1138"/>
        <v/>
      </c>
    </row>
    <row r="9763" spans="59:65">
      <c r="BG9763" t="str">
        <f t="shared" ca="1" si="1134"/>
        <v/>
      </c>
      <c r="BH9763" t="str">
        <f t="shared" si="1135"/>
        <v/>
      </c>
      <c r="BI9763" t="str">
        <f t="shared" si="1136"/>
        <v/>
      </c>
      <c r="BJ9763" t="str">
        <f t="shared" ca="1" si="1137"/>
        <v/>
      </c>
      <c r="BK9763">
        <f t="shared" si="1139"/>
        <v>1900</v>
      </c>
      <c r="BL9763">
        <f t="shared" si="1140"/>
        <v>1900</v>
      </c>
      <c r="BM9763" t="str">
        <f t="shared" si="1138"/>
        <v/>
      </c>
    </row>
    <row r="9764" spans="59:65">
      <c r="BG9764" t="str">
        <f t="shared" ca="1" si="1134"/>
        <v/>
      </c>
      <c r="BH9764" t="str">
        <f t="shared" si="1135"/>
        <v/>
      </c>
      <c r="BI9764" t="str">
        <f t="shared" si="1136"/>
        <v/>
      </c>
      <c r="BJ9764" t="str">
        <f t="shared" ca="1" si="1137"/>
        <v/>
      </c>
      <c r="BK9764">
        <f t="shared" si="1139"/>
        <v>1900</v>
      </c>
      <c r="BL9764">
        <f t="shared" si="1140"/>
        <v>1900</v>
      </c>
      <c r="BM9764" t="str">
        <f t="shared" si="1138"/>
        <v/>
      </c>
    </row>
    <row r="9765" spans="59:65">
      <c r="BG9765" t="str">
        <f t="shared" ca="1" si="1134"/>
        <v/>
      </c>
      <c r="BH9765" t="str">
        <f t="shared" si="1135"/>
        <v/>
      </c>
      <c r="BI9765" t="str">
        <f t="shared" si="1136"/>
        <v/>
      </c>
      <c r="BJ9765" t="str">
        <f t="shared" ca="1" si="1137"/>
        <v/>
      </c>
      <c r="BK9765">
        <f t="shared" si="1139"/>
        <v>1900</v>
      </c>
      <c r="BL9765">
        <f t="shared" si="1140"/>
        <v>1900</v>
      </c>
      <c r="BM9765" t="str">
        <f t="shared" si="1138"/>
        <v/>
      </c>
    </row>
    <row r="9766" spans="59:65">
      <c r="BG9766" t="str">
        <f t="shared" ca="1" si="1134"/>
        <v/>
      </c>
      <c r="BH9766" t="str">
        <f t="shared" si="1135"/>
        <v/>
      </c>
      <c r="BI9766" t="str">
        <f t="shared" si="1136"/>
        <v/>
      </c>
      <c r="BJ9766" t="str">
        <f t="shared" ca="1" si="1137"/>
        <v/>
      </c>
      <c r="BK9766">
        <f t="shared" si="1139"/>
        <v>1900</v>
      </c>
      <c r="BL9766">
        <f t="shared" si="1140"/>
        <v>1900</v>
      </c>
      <c r="BM9766" t="str">
        <f t="shared" si="1138"/>
        <v/>
      </c>
    </row>
    <row r="9767" spans="59:65">
      <c r="BG9767" t="str">
        <f t="shared" ca="1" si="1134"/>
        <v/>
      </c>
      <c r="BH9767" t="str">
        <f t="shared" si="1135"/>
        <v/>
      </c>
      <c r="BI9767" t="str">
        <f t="shared" si="1136"/>
        <v/>
      </c>
      <c r="BJ9767" t="str">
        <f t="shared" ca="1" si="1137"/>
        <v/>
      </c>
      <c r="BK9767">
        <f t="shared" si="1139"/>
        <v>1900</v>
      </c>
      <c r="BL9767">
        <f t="shared" si="1140"/>
        <v>1900</v>
      </c>
      <c r="BM9767" t="str">
        <f t="shared" si="1138"/>
        <v/>
      </c>
    </row>
    <row r="9768" spans="59:65">
      <c r="BG9768" t="str">
        <f t="shared" ca="1" si="1134"/>
        <v/>
      </c>
      <c r="BH9768" t="str">
        <f t="shared" si="1135"/>
        <v/>
      </c>
      <c r="BI9768" t="str">
        <f t="shared" si="1136"/>
        <v/>
      </c>
      <c r="BJ9768" t="str">
        <f t="shared" ca="1" si="1137"/>
        <v/>
      </c>
      <c r="BK9768">
        <f t="shared" si="1139"/>
        <v>1900</v>
      </c>
      <c r="BL9768">
        <f t="shared" si="1140"/>
        <v>1900</v>
      </c>
      <c r="BM9768" t="str">
        <f t="shared" si="1138"/>
        <v/>
      </c>
    </row>
    <row r="9769" spans="59:65">
      <c r="BG9769" t="str">
        <f t="shared" ca="1" si="1134"/>
        <v/>
      </c>
      <c r="BH9769" t="str">
        <f t="shared" si="1135"/>
        <v/>
      </c>
      <c r="BI9769" t="str">
        <f t="shared" si="1136"/>
        <v/>
      </c>
      <c r="BJ9769" t="str">
        <f t="shared" ca="1" si="1137"/>
        <v/>
      </c>
      <c r="BK9769">
        <f t="shared" si="1139"/>
        <v>1900</v>
      </c>
      <c r="BL9769">
        <f t="shared" si="1140"/>
        <v>1900</v>
      </c>
      <c r="BM9769" t="str">
        <f t="shared" si="1138"/>
        <v/>
      </c>
    </row>
    <row r="9770" spans="59:65">
      <c r="BG9770" t="str">
        <f t="shared" ca="1" si="1134"/>
        <v/>
      </c>
      <c r="BH9770" t="str">
        <f t="shared" si="1135"/>
        <v/>
      </c>
      <c r="BI9770" t="str">
        <f t="shared" si="1136"/>
        <v/>
      </c>
      <c r="BJ9770" t="str">
        <f t="shared" ca="1" si="1137"/>
        <v/>
      </c>
      <c r="BK9770">
        <f t="shared" si="1139"/>
        <v>1900</v>
      </c>
      <c r="BL9770">
        <f t="shared" si="1140"/>
        <v>1900</v>
      </c>
      <c r="BM9770" t="str">
        <f t="shared" si="1138"/>
        <v/>
      </c>
    </row>
    <row r="9771" spans="59:65">
      <c r="BG9771" t="str">
        <f t="shared" ca="1" si="1134"/>
        <v/>
      </c>
      <c r="BH9771" t="str">
        <f t="shared" si="1135"/>
        <v/>
      </c>
      <c r="BI9771" t="str">
        <f t="shared" si="1136"/>
        <v/>
      </c>
      <c r="BJ9771" t="str">
        <f t="shared" ca="1" si="1137"/>
        <v/>
      </c>
      <c r="BK9771">
        <f t="shared" si="1139"/>
        <v>1900</v>
      </c>
      <c r="BL9771">
        <f t="shared" si="1140"/>
        <v>1900</v>
      </c>
      <c r="BM9771" t="str">
        <f t="shared" si="1138"/>
        <v/>
      </c>
    </row>
    <row r="9772" spans="59:65">
      <c r="BG9772" t="str">
        <f t="shared" ca="1" si="1134"/>
        <v/>
      </c>
      <c r="BH9772" t="str">
        <f t="shared" si="1135"/>
        <v/>
      </c>
      <c r="BI9772" t="str">
        <f t="shared" si="1136"/>
        <v/>
      </c>
      <c r="BJ9772" t="str">
        <f t="shared" ca="1" si="1137"/>
        <v/>
      </c>
      <c r="BK9772">
        <f t="shared" si="1139"/>
        <v>1900</v>
      </c>
      <c r="BL9772">
        <f t="shared" si="1140"/>
        <v>1900</v>
      </c>
      <c r="BM9772" t="str">
        <f t="shared" si="1138"/>
        <v/>
      </c>
    </row>
    <row r="9773" spans="59:65">
      <c r="BG9773" t="str">
        <f t="shared" ca="1" si="1134"/>
        <v/>
      </c>
      <c r="BH9773" t="str">
        <f t="shared" si="1135"/>
        <v/>
      </c>
      <c r="BI9773" t="str">
        <f t="shared" si="1136"/>
        <v/>
      </c>
      <c r="BJ9773" t="str">
        <f t="shared" ca="1" si="1137"/>
        <v/>
      </c>
      <c r="BK9773">
        <f t="shared" si="1139"/>
        <v>1900</v>
      </c>
      <c r="BL9773">
        <f t="shared" si="1140"/>
        <v>1900</v>
      </c>
      <c r="BM9773" t="str">
        <f t="shared" si="1138"/>
        <v/>
      </c>
    </row>
    <row r="9774" spans="59:65">
      <c r="BG9774" t="str">
        <f t="shared" ca="1" si="1134"/>
        <v/>
      </c>
      <c r="BH9774" t="str">
        <f t="shared" si="1135"/>
        <v/>
      </c>
      <c r="BI9774" t="str">
        <f t="shared" si="1136"/>
        <v/>
      </c>
      <c r="BJ9774" t="str">
        <f t="shared" ca="1" si="1137"/>
        <v/>
      </c>
      <c r="BK9774">
        <f t="shared" si="1139"/>
        <v>1900</v>
      </c>
      <c r="BL9774">
        <f t="shared" si="1140"/>
        <v>1900</v>
      </c>
      <c r="BM9774" t="str">
        <f t="shared" si="1138"/>
        <v/>
      </c>
    </row>
    <row r="9775" spans="59:65">
      <c r="BG9775" t="str">
        <f t="shared" ca="1" si="1134"/>
        <v/>
      </c>
      <c r="BH9775" t="str">
        <f t="shared" si="1135"/>
        <v/>
      </c>
      <c r="BI9775" t="str">
        <f t="shared" si="1136"/>
        <v/>
      </c>
      <c r="BJ9775" t="str">
        <f t="shared" ca="1" si="1137"/>
        <v/>
      </c>
      <c r="BK9775">
        <f t="shared" si="1139"/>
        <v>1900</v>
      </c>
      <c r="BL9775">
        <f t="shared" si="1140"/>
        <v>1900</v>
      </c>
      <c r="BM9775" t="str">
        <f t="shared" si="1138"/>
        <v/>
      </c>
    </row>
    <row r="9776" spans="59:65">
      <c r="BG9776" t="str">
        <f t="shared" ca="1" si="1134"/>
        <v/>
      </c>
      <c r="BH9776" t="str">
        <f t="shared" si="1135"/>
        <v/>
      </c>
      <c r="BI9776" t="str">
        <f t="shared" si="1136"/>
        <v/>
      </c>
      <c r="BJ9776" t="str">
        <f t="shared" ca="1" si="1137"/>
        <v/>
      </c>
      <c r="BK9776">
        <f t="shared" si="1139"/>
        <v>1900</v>
      </c>
      <c r="BL9776">
        <f t="shared" si="1140"/>
        <v>1900</v>
      </c>
      <c r="BM9776" t="str">
        <f t="shared" si="1138"/>
        <v/>
      </c>
    </row>
    <row r="9777" spans="59:65">
      <c r="BG9777" t="str">
        <f t="shared" ca="1" si="1134"/>
        <v/>
      </c>
      <c r="BH9777" t="str">
        <f t="shared" si="1135"/>
        <v/>
      </c>
      <c r="BI9777" t="str">
        <f t="shared" si="1136"/>
        <v/>
      </c>
      <c r="BJ9777" t="str">
        <f t="shared" ca="1" si="1137"/>
        <v/>
      </c>
      <c r="BK9777">
        <f t="shared" si="1139"/>
        <v>1900</v>
      </c>
      <c r="BL9777">
        <f t="shared" si="1140"/>
        <v>1900</v>
      </c>
      <c r="BM9777" t="str">
        <f t="shared" si="1138"/>
        <v/>
      </c>
    </row>
    <row r="9778" spans="59:65">
      <c r="BG9778" t="str">
        <f t="shared" ca="1" si="1134"/>
        <v/>
      </c>
      <c r="BH9778" t="str">
        <f t="shared" si="1135"/>
        <v/>
      </c>
      <c r="BI9778" t="str">
        <f t="shared" si="1136"/>
        <v/>
      </c>
      <c r="BJ9778" t="str">
        <f t="shared" ca="1" si="1137"/>
        <v/>
      </c>
      <c r="BK9778">
        <f t="shared" si="1139"/>
        <v>1900</v>
      </c>
      <c r="BL9778">
        <f t="shared" si="1140"/>
        <v>1900</v>
      </c>
      <c r="BM9778" t="str">
        <f t="shared" si="1138"/>
        <v/>
      </c>
    </row>
    <row r="9779" spans="59:65">
      <c r="BG9779" t="str">
        <f t="shared" ca="1" si="1134"/>
        <v/>
      </c>
      <c r="BH9779" t="str">
        <f t="shared" si="1135"/>
        <v/>
      </c>
      <c r="BI9779" t="str">
        <f t="shared" si="1136"/>
        <v/>
      </c>
      <c r="BJ9779" t="str">
        <f t="shared" ca="1" si="1137"/>
        <v/>
      </c>
      <c r="BK9779">
        <f t="shared" si="1139"/>
        <v>1900</v>
      </c>
      <c r="BL9779">
        <f t="shared" si="1140"/>
        <v>1900</v>
      </c>
      <c r="BM9779" t="str">
        <f t="shared" si="1138"/>
        <v/>
      </c>
    </row>
    <row r="9780" spans="59:65">
      <c r="BG9780" t="str">
        <f t="shared" ca="1" si="1134"/>
        <v/>
      </c>
      <c r="BH9780" t="str">
        <f t="shared" si="1135"/>
        <v/>
      </c>
      <c r="BI9780" t="str">
        <f t="shared" si="1136"/>
        <v/>
      </c>
      <c r="BJ9780" t="str">
        <f t="shared" ca="1" si="1137"/>
        <v/>
      </c>
      <c r="BK9780">
        <f t="shared" si="1139"/>
        <v>1900</v>
      </c>
      <c r="BL9780">
        <f t="shared" si="1140"/>
        <v>1900</v>
      </c>
      <c r="BM9780" t="str">
        <f t="shared" si="1138"/>
        <v/>
      </c>
    </row>
    <row r="9781" spans="59:65">
      <c r="BG9781" t="str">
        <f t="shared" ca="1" si="1134"/>
        <v/>
      </c>
      <c r="BH9781" t="str">
        <f t="shared" si="1135"/>
        <v/>
      </c>
      <c r="BI9781" t="str">
        <f t="shared" si="1136"/>
        <v/>
      </c>
      <c r="BJ9781" t="str">
        <f t="shared" ca="1" si="1137"/>
        <v/>
      </c>
      <c r="BK9781">
        <f t="shared" si="1139"/>
        <v>1900</v>
      </c>
      <c r="BL9781">
        <f t="shared" si="1140"/>
        <v>1900</v>
      </c>
      <c r="BM9781" t="str">
        <f t="shared" si="1138"/>
        <v/>
      </c>
    </row>
    <row r="9782" spans="59:65">
      <c r="BG9782" t="str">
        <f t="shared" ca="1" si="1134"/>
        <v/>
      </c>
      <c r="BH9782" t="str">
        <f t="shared" si="1135"/>
        <v/>
      </c>
      <c r="BI9782" t="str">
        <f t="shared" si="1136"/>
        <v/>
      </c>
      <c r="BJ9782" t="str">
        <f t="shared" ca="1" si="1137"/>
        <v/>
      </c>
      <c r="BK9782">
        <f t="shared" si="1139"/>
        <v>1900</v>
      </c>
      <c r="BL9782">
        <f t="shared" si="1140"/>
        <v>1900</v>
      </c>
      <c r="BM9782" t="str">
        <f t="shared" si="1138"/>
        <v/>
      </c>
    </row>
    <row r="9783" spans="59:65">
      <c r="BG9783" t="str">
        <f t="shared" ca="1" si="1134"/>
        <v/>
      </c>
      <c r="BH9783" t="str">
        <f t="shared" si="1135"/>
        <v/>
      </c>
      <c r="BI9783" t="str">
        <f t="shared" si="1136"/>
        <v/>
      </c>
      <c r="BJ9783" t="str">
        <f t="shared" ca="1" si="1137"/>
        <v/>
      </c>
      <c r="BK9783">
        <f t="shared" si="1139"/>
        <v>1900</v>
      </c>
      <c r="BL9783">
        <f t="shared" si="1140"/>
        <v>1900</v>
      </c>
      <c r="BM9783" t="str">
        <f t="shared" si="1138"/>
        <v/>
      </c>
    </row>
    <row r="9784" spans="59:65">
      <c r="BG9784" t="str">
        <f t="shared" ca="1" si="1134"/>
        <v/>
      </c>
      <c r="BH9784" t="str">
        <f t="shared" si="1135"/>
        <v/>
      </c>
      <c r="BI9784" t="str">
        <f t="shared" si="1136"/>
        <v/>
      </c>
      <c r="BJ9784" t="str">
        <f t="shared" ca="1" si="1137"/>
        <v/>
      </c>
      <c r="BK9784">
        <f t="shared" si="1139"/>
        <v>1900</v>
      </c>
      <c r="BL9784">
        <f t="shared" si="1140"/>
        <v>1900</v>
      </c>
      <c r="BM9784" t="str">
        <f t="shared" si="1138"/>
        <v/>
      </c>
    </row>
    <row r="9785" spans="59:65">
      <c r="BG9785" t="str">
        <f t="shared" ref="BG9785:BG9848" ca="1" si="1141">IF(A9785="","",DATEDIF(J9785,TODAY(),"y"))</f>
        <v/>
      </c>
      <c r="BH9785" t="str">
        <f t="shared" ref="BH9785:BH9848" si="1142">IF(A9785="","",IF(BG9785&lt;61,"Moins de 61",IF(BG9785&lt;66,"61 à 65",IF(BG9785&lt;71,"66 à 70",IF(BG9785&lt;76,"71 à 75",IF(BG9785&lt;81,"76 à 80",IF(BG9785&lt;86,"81 à 85",IF(BG9785&lt;91,"86 à 90",IF(BG9785&lt;96,"91 à 95",IF(BG9785&lt;101,"96 à 100",IF(BG9785&gt;=101,"101 et plus","")))))))))))</f>
        <v/>
      </c>
      <c r="BI9785" t="str">
        <f t="shared" ref="BI9785:BI9848" si="1143">IF(B9785="","",IF(BG9785&lt;66,"Moins de 66",IF(BG9785&lt;71,"66 à 70",IF(BG9785&lt;76,"71 à 75",IF(BG9785&lt;81,"76 à 80",IF(BG9785&gt;=81,"plus de 80",""))))))</f>
        <v/>
      </c>
      <c r="BJ9785" t="str">
        <f t="shared" ref="BJ9785:BJ9848" ca="1" si="1144">IF(A9785="","",DATEDIF(L9785,TODAY(),"y"))</f>
        <v/>
      </c>
      <c r="BK9785">
        <f t="shared" si="1139"/>
        <v>1900</v>
      </c>
      <c r="BL9785">
        <f t="shared" si="1140"/>
        <v>1900</v>
      </c>
      <c r="BM9785" t="str">
        <f t="shared" si="1138"/>
        <v/>
      </c>
    </row>
    <row r="9786" spans="59:65">
      <c r="BG9786" t="str">
        <f t="shared" ca="1" si="1141"/>
        <v/>
      </c>
      <c r="BH9786" t="str">
        <f t="shared" si="1142"/>
        <v/>
      </c>
      <c r="BI9786" t="str">
        <f t="shared" si="1143"/>
        <v/>
      </c>
      <c r="BJ9786" t="str">
        <f t="shared" ca="1" si="1144"/>
        <v/>
      </c>
      <c r="BK9786">
        <f t="shared" si="1139"/>
        <v>1900</v>
      </c>
      <c r="BL9786">
        <f t="shared" si="1140"/>
        <v>1900</v>
      </c>
      <c r="BM9786" t="str">
        <f t="shared" si="1138"/>
        <v/>
      </c>
    </row>
    <row r="9787" spans="59:65">
      <c r="BG9787" t="str">
        <f t="shared" ca="1" si="1141"/>
        <v/>
      </c>
      <c r="BH9787" t="str">
        <f t="shared" si="1142"/>
        <v/>
      </c>
      <c r="BI9787" t="str">
        <f t="shared" si="1143"/>
        <v/>
      </c>
      <c r="BJ9787" t="str">
        <f t="shared" ca="1" si="1144"/>
        <v/>
      </c>
      <c r="BK9787">
        <f t="shared" si="1139"/>
        <v>1900</v>
      </c>
      <c r="BL9787">
        <f t="shared" si="1140"/>
        <v>1900</v>
      </c>
      <c r="BM9787" t="str">
        <f t="shared" si="1138"/>
        <v/>
      </c>
    </row>
    <row r="9788" spans="59:65">
      <c r="BG9788" t="str">
        <f t="shared" ca="1" si="1141"/>
        <v/>
      </c>
      <c r="BH9788" t="str">
        <f t="shared" si="1142"/>
        <v/>
      </c>
      <c r="BI9788" t="str">
        <f t="shared" si="1143"/>
        <v/>
      </c>
      <c r="BJ9788" t="str">
        <f t="shared" ca="1" si="1144"/>
        <v/>
      </c>
      <c r="BK9788">
        <f t="shared" si="1139"/>
        <v>1900</v>
      </c>
      <c r="BL9788">
        <f t="shared" si="1140"/>
        <v>1900</v>
      </c>
      <c r="BM9788" t="str">
        <f t="shared" si="1138"/>
        <v/>
      </c>
    </row>
    <row r="9789" spans="59:65">
      <c r="BG9789" t="str">
        <f t="shared" ca="1" si="1141"/>
        <v/>
      </c>
      <c r="BH9789" t="str">
        <f t="shared" si="1142"/>
        <v/>
      </c>
      <c r="BI9789" t="str">
        <f t="shared" si="1143"/>
        <v/>
      </c>
      <c r="BJ9789" t="str">
        <f t="shared" ca="1" si="1144"/>
        <v/>
      </c>
      <c r="BK9789">
        <f t="shared" si="1139"/>
        <v>1900</v>
      </c>
      <c r="BL9789">
        <f t="shared" si="1140"/>
        <v>1900</v>
      </c>
      <c r="BM9789" t="str">
        <f t="shared" si="1138"/>
        <v/>
      </c>
    </row>
    <row r="9790" spans="59:65">
      <c r="BG9790" t="str">
        <f t="shared" ca="1" si="1141"/>
        <v/>
      </c>
      <c r="BH9790" t="str">
        <f t="shared" si="1142"/>
        <v/>
      </c>
      <c r="BI9790" t="str">
        <f t="shared" si="1143"/>
        <v/>
      </c>
      <c r="BJ9790" t="str">
        <f t="shared" ca="1" si="1144"/>
        <v/>
      </c>
      <c r="BK9790">
        <f t="shared" si="1139"/>
        <v>1900</v>
      </c>
      <c r="BL9790">
        <f t="shared" si="1140"/>
        <v>1900</v>
      </c>
      <c r="BM9790" t="str">
        <f t="shared" si="1138"/>
        <v/>
      </c>
    </row>
    <row r="9791" spans="59:65">
      <c r="BG9791" t="str">
        <f t="shared" ca="1" si="1141"/>
        <v/>
      </c>
      <c r="BH9791" t="str">
        <f t="shared" si="1142"/>
        <v/>
      </c>
      <c r="BI9791" t="str">
        <f t="shared" si="1143"/>
        <v/>
      </c>
      <c r="BJ9791" t="str">
        <f t="shared" ca="1" si="1144"/>
        <v/>
      </c>
      <c r="BK9791">
        <f t="shared" si="1139"/>
        <v>1900</v>
      </c>
      <c r="BL9791">
        <f t="shared" si="1140"/>
        <v>1900</v>
      </c>
      <c r="BM9791" t="str">
        <f t="shared" si="1138"/>
        <v/>
      </c>
    </row>
    <row r="9792" spans="59:65">
      <c r="BG9792" t="str">
        <f t="shared" ca="1" si="1141"/>
        <v/>
      </c>
      <c r="BH9792" t="str">
        <f t="shared" si="1142"/>
        <v/>
      </c>
      <c r="BI9792" t="str">
        <f t="shared" si="1143"/>
        <v/>
      </c>
      <c r="BJ9792" t="str">
        <f t="shared" ca="1" si="1144"/>
        <v/>
      </c>
      <c r="BK9792">
        <f t="shared" si="1139"/>
        <v>1900</v>
      </c>
      <c r="BL9792">
        <f t="shared" si="1140"/>
        <v>1900</v>
      </c>
      <c r="BM9792" t="str">
        <f t="shared" si="1138"/>
        <v/>
      </c>
    </row>
    <row r="9793" spans="59:65">
      <c r="BG9793" t="str">
        <f t="shared" ca="1" si="1141"/>
        <v/>
      </c>
      <c r="BH9793" t="str">
        <f t="shared" si="1142"/>
        <v/>
      </c>
      <c r="BI9793" t="str">
        <f t="shared" si="1143"/>
        <v/>
      </c>
      <c r="BJ9793" t="str">
        <f t="shared" ca="1" si="1144"/>
        <v/>
      </c>
      <c r="BK9793">
        <f t="shared" si="1139"/>
        <v>1900</v>
      </c>
      <c r="BL9793">
        <f t="shared" si="1140"/>
        <v>1900</v>
      </c>
      <c r="BM9793" t="str">
        <f t="shared" si="1138"/>
        <v/>
      </c>
    </row>
    <row r="9794" spans="59:65">
      <c r="BG9794" t="str">
        <f t="shared" ca="1" si="1141"/>
        <v/>
      </c>
      <c r="BH9794" t="str">
        <f t="shared" si="1142"/>
        <v/>
      </c>
      <c r="BI9794" t="str">
        <f t="shared" si="1143"/>
        <v/>
      </c>
      <c r="BJ9794" t="str">
        <f t="shared" ca="1" si="1144"/>
        <v/>
      </c>
      <c r="BK9794">
        <f t="shared" si="1139"/>
        <v>1900</v>
      </c>
      <c r="BL9794">
        <f t="shared" si="1140"/>
        <v>1900</v>
      </c>
      <c r="BM9794" t="str">
        <f t="shared" ref="BM9794:BM9857" si="1145">IF(A9794="","",IF(O9794="Adhérent",BG9794,""))</f>
        <v/>
      </c>
    </row>
    <row r="9795" spans="59:65">
      <c r="BG9795" t="str">
        <f t="shared" ca="1" si="1141"/>
        <v/>
      </c>
      <c r="BH9795" t="str">
        <f t="shared" si="1142"/>
        <v/>
      </c>
      <c r="BI9795" t="str">
        <f t="shared" si="1143"/>
        <v/>
      </c>
      <c r="BJ9795" t="str">
        <f t="shared" ca="1" si="1144"/>
        <v/>
      </c>
      <c r="BK9795">
        <f t="shared" ref="BK9795:BK9858" si="1146">YEAR(L9795)</f>
        <v>1900</v>
      </c>
      <c r="BL9795">
        <f t="shared" ref="BL9795:BL9858" si="1147">YEAR(E9795)</f>
        <v>1900</v>
      </c>
      <c r="BM9795" t="str">
        <f t="shared" si="1145"/>
        <v/>
      </c>
    </row>
    <row r="9796" spans="59:65">
      <c r="BG9796" t="str">
        <f t="shared" ca="1" si="1141"/>
        <v/>
      </c>
      <c r="BH9796" t="str">
        <f t="shared" si="1142"/>
        <v/>
      </c>
      <c r="BI9796" t="str">
        <f t="shared" si="1143"/>
        <v/>
      </c>
      <c r="BJ9796" t="str">
        <f t="shared" ca="1" si="1144"/>
        <v/>
      </c>
      <c r="BK9796">
        <f t="shared" si="1146"/>
        <v>1900</v>
      </c>
      <c r="BL9796">
        <f t="shared" si="1147"/>
        <v>1900</v>
      </c>
      <c r="BM9796" t="str">
        <f t="shared" si="1145"/>
        <v/>
      </c>
    </row>
    <row r="9797" spans="59:65">
      <c r="BG9797" t="str">
        <f t="shared" ca="1" si="1141"/>
        <v/>
      </c>
      <c r="BH9797" t="str">
        <f t="shared" si="1142"/>
        <v/>
      </c>
      <c r="BI9797" t="str">
        <f t="shared" si="1143"/>
        <v/>
      </c>
      <c r="BJ9797" t="str">
        <f t="shared" ca="1" si="1144"/>
        <v/>
      </c>
      <c r="BK9797">
        <f t="shared" si="1146"/>
        <v>1900</v>
      </c>
      <c r="BL9797">
        <f t="shared" si="1147"/>
        <v>1900</v>
      </c>
      <c r="BM9797" t="str">
        <f t="shared" si="1145"/>
        <v/>
      </c>
    </row>
    <row r="9798" spans="59:65">
      <c r="BG9798" t="str">
        <f t="shared" ca="1" si="1141"/>
        <v/>
      </c>
      <c r="BH9798" t="str">
        <f t="shared" si="1142"/>
        <v/>
      </c>
      <c r="BI9798" t="str">
        <f t="shared" si="1143"/>
        <v/>
      </c>
      <c r="BJ9798" t="str">
        <f t="shared" ca="1" si="1144"/>
        <v/>
      </c>
      <c r="BK9798">
        <f t="shared" si="1146"/>
        <v>1900</v>
      </c>
      <c r="BL9798">
        <f t="shared" si="1147"/>
        <v>1900</v>
      </c>
      <c r="BM9798" t="str">
        <f t="shared" si="1145"/>
        <v/>
      </c>
    </row>
    <row r="9799" spans="59:65">
      <c r="BG9799" t="str">
        <f t="shared" ca="1" si="1141"/>
        <v/>
      </c>
      <c r="BH9799" t="str">
        <f t="shared" si="1142"/>
        <v/>
      </c>
      <c r="BI9799" t="str">
        <f t="shared" si="1143"/>
        <v/>
      </c>
      <c r="BJ9799" t="str">
        <f t="shared" ca="1" si="1144"/>
        <v/>
      </c>
      <c r="BK9799">
        <f t="shared" si="1146"/>
        <v>1900</v>
      </c>
      <c r="BL9799">
        <f t="shared" si="1147"/>
        <v>1900</v>
      </c>
      <c r="BM9799" t="str">
        <f t="shared" si="1145"/>
        <v/>
      </c>
    </row>
    <row r="9800" spans="59:65">
      <c r="BG9800" t="str">
        <f t="shared" ca="1" si="1141"/>
        <v/>
      </c>
      <c r="BH9800" t="str">
        <f t="shared" si="1142"/>
        <v/>
      </c>
      <c r="BI9800" t="str">
        <f t="shared" si="1143"/>
        <v/>
      </c>
      <c r="BJ9800" t="str">
        <f t="shared" ca="1" si="1144"/>
        <v/>
      </c>
      <c r="BK9800">
        <f t="shared" si="1146"/>
        <v>1900</v>
      </c>
      <c r="BL9800">
        <f t="shared" si="1147"/>
        <v>1900</v>
      </c>
      <c r="BM9800" t="str">
        <f t="shared" si="1145"/>
        <v/>
      </c>
    </row>
    <row r="9801" spans="59:65">
      <c r="BG9801" t="str">
        <f t="shared" ca="1" si="1141"/>
        <v/>
      </c>
      <c r="BH9801" t="str">
        <f t="shared" si="1142"/>
        <v/>
      </c>
      <c r="BI9801" t="str">
        <f t="shared" si="1143"/>
        <v/>
      </c>
      <c r="BJ9801" t="str">
        <f t="shared" ca="1" si="1144"/>
        <v/>
      </c>
      <c r="BK9801">
        <f t="shared" si="1146"/>
        <v>1900</v>
      </c>
      <c r="BL9801">
        <f t="shared" si="1147"/>
        <v>1900</v>
      </c>
      <c r="BM9801" t="str">
        <f t="shared" si="1145"/>
        <v/>
      </c>
    </row>
    <row r="9802" spans="59:65">
      <c r="BG9802" t="str">
        <f t="shared" ca="1" si="1141"/>
        <v/>
      </c>
      <c r="BH9802" t="str">
        <f t="shared" si="1142"/>
        <v/>
      </c>
      <c r="BI9802" t="str">
        <f t="shared" si="1143"/>
        <v/>
      </c>
      <c r="BJ9802" t="str">
        <f t="shared" ca="1" si="1144"/>
        <v/>
      </c>
      <c r="BK9802">
        <f t="shared" si="1146"/>
        <v>1900</v>
      </c>
      <c r="BL9802">
        <f t="shared" si="1147"/>
        <v>1900</v>
      </c>
      <c r="BM9802" t="str">
        <f t="shared" si="1145"/>
        <v/>
      </c>
    </row>
    <row r="9803" spans="59:65">
      <c r="BG9803" t="str">
        <f t="shared" ca="1" si="1141"/>
        <v/>
      </c>
      <c r="BH9803" t="str">
        <f t="shared" si="1142"/>
        <v/>
      </c>
      <c r="BI9803" t="str">
        <f t="shared" si="1143"/>
        <v/>
      </c>
      <c r="BJ9803" t="str">
        <f t="shared" ca="1" si="1144"/>
        <v/>
      </c>
      <c r="BK9803">
        <f t="shared" si="1146"/>
        <v>1900</v>
      </c>
      <c r="BL9803">
        <f t="shared" si="1147"/>
        <v>1900</v>
      </c>
      <c r="BM9803" t="str">
        <f t="shared" si="1145"/>
        <v/>
      </c>
    </row>
    <row r="9804" spans="59:65">
      <c r="BG9804" t="str">
        <f t="shared" ca="1" si="1141"/>
        <v/>
      </c>
      <c r="BH9804" t="str">
        <f t="shared" si="1142"/>
        <v/>
      </c>
      <c r="BI9804" t="str">
        <f t="shared" si="1143"/>
        <v/>
      </c>
      <c r="BJ9804" t="str">
        <f t="shared" ca="1" si="1144"/>
        <v/>
      </c>
      <c r="BK9804">
        <f t="shared" si="1146"/>
        <v>1900</v>
      </c>
      <c r="BL9804">
        <f t="shared" si="1147"/>
        <v>1900</v>
      </c>
      <c r="BM9804" t="str">
        <f t="shared" si="1145"/>
        <v/>
      </c>
    </row>
    <row r="9805" spans="59:65">
      <c r="BG9805" t="str">
        <f t="shared" ca="1" si="1141"/>
        <v/>
      </c>
      <c r="BH9805" t="str">
        <f t="shared" si="1142"/>
        <v/>
      </c>
      <c r="BI9805" t="str">
        <f t="shared" si="1143"/>
        <v/>
      </c>
      <c r="BJ9805" t="str">
        <f t="shared" ca="1" si="1144"/>
        <v/>
      </c>
      <c r="BK9805">
        <f t="shared" si="1146"/>
        <v>1900</v>
      </c>
      <c r="BL9805">
        <f t="shared" si="1147"/>
        <v>1900</v>
      </c>
      <c r="BM9805" t="str">
        <f t="shared" si="1145"/>
        <v/>
      </c>
    </row>
    <row r="9806" spans="59:65">
      <c r="BG9806" t="str">
        <f t="shared" ca="1" si="1141"/>
        <v/>
      </c>
      <c r="BH9806" t="str">
        <f t="shared" si="1142"/>
        <v/>
      </c>
      <c r="BI9806" t="str">
        <f t="shared" si="1143"/>
        <v/>
      </c>
      <c r="BJ9806" t="str">
        <f t="shared" ca="1" si="1144"/>
        <v/>
      </c>
      <c r="BK9806">
        <f t="shared" si="1146"/>
        <v>1900</v>
      </c>
      <c r="BL9806">
        <f t="shared" si="1147"/>
        <v>1900</v>
      </c>
      <c r="BM9806" t="str">
        <f t="shared" si="1145"/>
        <v/>
      </c>
    </row>
    <row r="9807" spans="59:65">
      <c r="BG9807" t="str">
        <f t="shared" ca="1" si="1141"/>
        <v/>
      </c>
      <c r="BH9807" t="str">
        <f t="shared" si="1142"/>
        <v/>
      </c>
      <c r="BI9807" t="str">
        <f t="shared" si="1143"/>
        <v/>
      </c>
      <c r="BJ9807" t="str">
        <f t="shared" ca="1" si="1144"/>
        <v/>
      </c>
      <c r="BK9807">
        <f t="shared" si="1146"/>
        <v>1900</v>
      </c>
      <c r="BL9807">
        <f t="shared" si="1147"/>
        <v>1900</v>
      </c>
      <c r="BM9807" t="str">
        <f t="shared" si="1145"/>
        <v/>
      </c>
    </row>
    <row r="9808" spans="59:65">
      <c r="BG9808" t="str">
        <f t="shared" ca="1" si="1141"/>
        <v/>
      </c>
      <c r="BH9808" t="str">
        <f t="shared" si="1142"/>
        <v/>
      </c>
      <c r="BI9808" t="str">
        <f t="shared" si="1143"/>
        <v/>
      </c>
      <c r="BJ9808" t="str">
        <f t="shared" ca="1" si="1144"/>
        <v/>
      </c>
      <c r="BK9808">
        <f t="shared" si="1146"/>
        <v>1900</v>
      </c>
      <c r="BL9808">
        <f t="shared" si="1147"/>
        <v>1900</v>
      </c>
      <c r="BM9808" t="str">
        <f t="shared" si="1145"/>
        <v/>
      </c>
    </row>
    <row r="9809" spans="59:65">
      <c r="BG9809" t="str">
        <f t="shared" ca="1" si="1141"/>
        <v/>
      </c>
      <c r="BH9809" t="str">
        <f t="shared" si="1142"/>
        <v/>
      </c>
      <c r="BI9809" t="str">
        <f t="shared" si="1143"/>
        <v/>
      </c>
      <c r="BJ9809" t="str">
        <f t="shared" ca="1" si="1144"/>
        <v/>
      </c>
      <c r="BK9809">
        <f t="shared" si="1146"/>
        <v>1900</v>
      </c>
      <c r="BL9809">
        <f t="shared" si="1147"/>
        <v>1900</v>
      </c>
      <c r="BM9809" t="str">
        <f t="shared" si="1145"/>
        <v/>
      </c>
    </row>
    <row r="9810" spans="59:65">
      <c r="BG9810" t="str">
        <f t="shared" ca="1" si="1141"/>
        <v/>
      </c>
      <c r="BH9810" t="str">
        <f t="shared" si="1142"/>
        <v/>
      </c>
      <c r="BI9810" t="str">
        <f t="shared" si="1143"/>
        <v/>
      </c>
      <c r="BJ9810" t="str">
        <f t="shared" ca="1" si="1144"/>
        <v/>
      </c>
      <c r="BK9810">
        <f t="shared" si="1146"/>
        <v>1900</v>
      </c>
      <c r="BL9810">
        <f t="shared" si="1147"/>
        <v>1900</v>
      </c>
      <c r="BM9810" t="str">
        <f t="shared" si="1145"/>
        <v/>
      </c>
    </row>
    <row r="9811" spans="59:65">
      <c r="BG9811" t="str">
        <f t="shared" ca="1" si="1141"/>
        <v/>
      </c>
      <c r="BH9811" t="str">
        <f t="shared" si="1142"/>
        <v/>
      </c>
      <c r="BI9811" t="str">
        <f t="shared" si="1143"/>
        <v/>
      </c>
      <c r="BJ9811" t="str">
        <f t="shared" ca="1" si="1144"/>
        <v/>
      </c>
      <c r="BK9811">
        <f t="shared" si="1146"/>
        <v>1900</v>
      </c>
      <c r="BL9811">
        <f t="shared" si="1147"/>
        <v>1900</v>
      </c>
      <c r="BM9811" t="str">
        <f t="shared" si="1145"/>
        <v/>
      </c>
    </row>
    <row r="9812" spans="59:65">
      <c r="BG9812" t="str">
        <f t="shared" ca="1" si="1141"/>
        <v/>
      </c>
      <c r="BH9812" t="str">
        <f t="shared" si="1142"/>
        <v/>
      </c>
      <c r="BI9812" t="str">
        <f t="shared" si="1143"/>
        <v/>
      </c>
      <c r="BJ9812" t="str">
        <f t="shared" ca="1" si="1144"/>
        <v/>
      </c>
      <c r="BK9812">
        <f t="shared" si="1146"/>
        <v>1900</v>
      </c>
      <c r="BL9812">
        <f t="shared" si="1147"/>
        <v>1900</v>
      </c>
      <c r="BM9812" t="str">
        <f t="shared" si="1145"/>
        <v/>
      </c>
    </row>
    <row r="9813" spans="59:65">
      <c r="BG9813" t="str">
        <f t="shared" ca="1" si="1141"/>
        <v/>
      </c>
      <c r="BH9813" t="str">
        <f t="shared" si="1142"/>
        <v/>
      </c>
      <c r="BI9813" t="str">
        <f t="shared" si="1143"/>
        <v/>
      </c>
      <c r="BJ9813" t="str">
        <f t="shared" ca="1" si="1144"/>
        <v/>
      </c>
      <c r="BK9813">
        <f t="shared" si="1146"/>
        <v>1900</v>
      </c>
      <c r="BL9813">
        <f t="shared" si="1147"/>
        <v>1900</v>
      </c>
      <c r="BM9813" t="str">
        <f t="shared" si="1145"/>
        <v/>
      </c>
    </row>
    <row r="9814" spans="59:65">
      <c r="BG9814" t="str">
        <f t="shared" ca="1" si="1141"/>
        <v/>
      </c>
      <c r="BH9814" t="str">
        <f t="shared" si="1142"/>
        <v/>
      </c>
      <c r="BI9814" t="str">
        <f t="shared" si="1143"/>
        <v/>
      </c>
      <c r="BJ9814" t="str">
        <f t="shared" ca="1" si="1144"/>
        <v/>
      </c>
      <c r="BK9814">
        <f t="shared" si="1146"/>
        <v>1900</v>
      </c>
      <c r="BL9814">
        <f t="shared" si="1147"/>
        <v>1900</v>
      </c>
      <c r="BM9814" t="str">
        <f t="shared" si="1145"/>
        <v/>
      </c>
    </row>
    <row r="9815" spans="59:65">
      <c r="BG9815" t="str">
        <f t="shared" ca="1" si="1141"/>
        <v/>
      </c>
      <c r="BH9815" t="str">
        <f t="shared" si="1142"/>
        <v/>
      </c>
      <c r="BI9815" t="str">
        <f t="shared" si="1143"/>
        <v/>
      </c>
      <c r="BJ9815" t="str">
        <f t="shared" ca="1" si="1144"/>
        <v/>
      </c>
      <c r="BK9815">
        <f t="shared" si="1146"/>
        <v>1900</v>
      </c>
      <c r="BL9815">
        <f t="shared" si="1147"/>
        <v>1900</v>
      </c>
      <c r="BM9815" t="str">
        <f t="shared" si="1145"/>
        <v/>
      </c>
    </row>
    <row r="9816" spans="59:65">
      <c r="BG9816" t="str">
        <f t="shared" ca="1" si="1141"/>
        <v/>
      </c>
      <c r="BH9816" t="str">
        <f t="shared" si="1142"/>
        <v/>
      </c>
      <c r="BI9816" t="str">
        <f t="shared" si="1143"/>
        <v/>
      </c>
      <c r="BJ9816" t="str">
        <f t="shared" ca="1" si="1144"/>
        <v/>
      </c>
      <c r="BK9816">
        <f t="shared" si="1146"/>
        <v>1900</v>
      </c>
      <c r="BL9816">
        <f t="shared" si="1147"/>
        <v>1900</v>
      </c>
      <c r="BM9816" t="str">
        <f t="shared" si="1145"/>
        <v/>
      </c>
    </row>
    <row r="9817" spans="59:65">
      <c r="BG9817" t="str">
        <f t="shared" ca="1" si="1141"/>
        <v/>
      </c>
      <c r="BH9817" t="str">
        <f t="shared" si="1142"/>
        <v/>
      </c>
      <c r="BI9817" t="str">
        <f t="shared" si="1143"/>
        <v/>
      </c>
      <c r="BJ9817" t="str">
        <f t="shared" ca="1" si="1144"/>
        <v/>
      </c>
      <c r="BK9817">
        <f t="shared" si="1146"/>
        <v>1900</v>
      </c>
      <c r="BL9817">
        <f t="shared" si="1147"/>
        <v>1900</v>
      </c>
      <c r="BM9817" t="str">
        <f t="shared" si="1145"/>
        <v/>
      </c>
    </row>
    <row r="9818" spans="59:65">
      <c r="BG9818" t="str">
        <f t="shared" ca="1" si="1141"/>
        <v/>
      </c>
      <c r="BH9818" t="str">
        <f t="shared" si="1142"/>
        <v/>
      </c>
      <c r="BI9818" t="str">
        <f t="shared" si="1143"/>
        <v/>
      </c>
      <c r="BJ9818" t="str">
        <f t="shared" ca="1" si="1144"/>
        <v/>
      </c>
      <c r="BK9818">
        <f t="shared" si="1146"/>
        <v>1900</v>
      </c>
      <c r="BL9818">
        <f t="shared" si="1147"/>
        <v>1900</v>
      </c>
      <c r="BM9818" t="str">
        <f t="shared" si="1145"/>
        <v/>
      </c>
    </row>
    <row r="9819" spans="59:65">
      <c r="BG9819" t="str">
        <f t="shared" ca="1" si="1141"/>
        <v/>
      </c>
      <c r="BH9819" t="str">
        <f t="shared" si="1142"/>
        <v/>
      </c>
      <c r="BI9819" t="str">
        <f t="shared" si="1143"/>
        <v/>
      </c>
      <c r="BJ9819" t="str">
        <f t="shared" ca="1" si="1144"/>
        <v/>
      </c>
      <c r="BK9819">
        <f t="shared" si="1146"/>
        <v>1900</v>
      </c>
      <c r="BL9819">
        <f t="shared" si="1147"/>
        <v>1900</v>
      </c>
      <c r="BM9819" t="str">
        <f t="shared" si="1145"/>
        <v/>
      </c>
    </row>
    <row r="9820" spans="59:65">
      <c r="BG9820" t="str">
        <f t="shared" ca="1" si="1141"/>
        <v/>
      </c>
      <c r="BH9820" t="str">
        <f t="shared" si="1142"/>
        <v/>
      </c>
      <c r="BI9820" t="str">
        <f t="shared" si="1143"/>
        <v/>
      </c>
      <c r="BJ9820" t="str">
        <f t="shared" ca="1" si="1144"/>
        <v/>
      </c>
      <c r="BK9820">
        <f t="shared" si="1146"/>
        <v>1900</v>
      </c>
      <c r="BL9820">
        <f t="shared" si="1147"/>
        <v>1900</v>
      </c>
      <c r="BM9820" t="str">
        <f t="shared" si="1145"/>
        <v/>
      </c>
    </row>
    <row r="9821" spans="59:65">
      <c r="BG9821" t="str">
        <f t="shared" ca="1" si="1141"/>
        <v/>
      </c>
      <c r="BH9821" t="str">
        <f t="shared" si="1142"/>
        <v/>
      </c>
      <c r="BI9821" t="str">
        <f t="shared" si="1143"/>
        <v/>
      </c>
      <c r="BJ9821" t="str">
        <f t="shared" ca="1" si="1144"/>
        <v/>
      </c>
      <c r="BK9821">
        <f t="shared" si="1146"/>
        <v>1900</v>
      </c>
      <c r="BL9821">
        <f t="shared" si="1147"/>
        <v>1900</v>
      </c>
      <c r="BM9821" t="str">
        <f t="shared" si="1145"/>
        <v/>
      </c>
    </row>
    <row r="9822" spans="59:65">
      <c r="BG9822" t="str">
        <f t="shared" ca="1" si="1141"/>
        <v/>
      </c>
      <c r="BH9822" t="str">
        <f t="shared" si="1142"/>
        <v/>
      </c>
      <c r="BI9822" t="str">
        <f t="shared" si="1143"/>
        <v/>
      </c>
      <c r="BJ9822" t="str">
        <f t="shared" ca="1" si="1144"/>
        <v/>
      </c>
      <c r="BK9822">
        <f t="shared" si="1146"/>
        <v>1900</v>
      </c>
      <c r="BL9822">
        <f t="shared" si="1147"/>
        <v>1900</v>
      </c>
      <c r="BM9822" t="str">
        <f t="shared" si="1145"/>
        <v/>
      </c>
    </row>
    <row r="9823" spans="59:65">
      <c r="BG9823" t="str">
        <f t="shared" ca="1" si="1141"/>
        <v/>
      </c>
      <c r="BH9823" t="str">
        <f t="shared" si="1142"/>
        <v/>
      </c>
      <c r="BI9823" t="str">
        <f t="shared" si="1143"/>
        <v/>
      </c>
      <c r="BJ9823" t="str">
        <f t="shared" ca="1" si="1144"/>
        <v/>
      </c>
      <c r="BK9823">
        <f t="shared" si="1146"/>
        <v>1900</v>
      </c>
      <c r="BL9823">
        <f t="shared" si="1147"/>
        <v>1900</v>
      </c>
      <c r="BM9823" t="str">
        <f t="shared" si="1145"/>
        <v/>
      </c>
    </row>
    <row r="9824" spans="59:65">
      <c r="BG9824" t="str">
        <f t="shared" ca="1" si="1141"/>
        <v/>
      </c>
      <c r="BH9824" t="str">
        <f t="shared" si="1142"/>
        <v/>
      </c>
      <c r="BI9824" t="str">
        <f t="shared" si="1143"/>
        <v/>
      </c>
      <c r="BJ9824" t="str">
        <f t="shared" ca="1" si="1144"/>
        <v/>
      </c>
      <c r="BK9824">
        <f t="shared" si="1146"/>
        <v>1900</v>
      </c>
      <c r="BL9824">
        <f t="shared" si="1147"/>
        <v>1900</v>
      </c>
      <c r="BM9824" t="str">
        <f t="shared" si="1145"/>
        <v/>
      </c>
    </row>
    <row r="9825" spans="59:65">
      <c r="BG9825" t="str">
        <f t="shared" ca="1" si="1141"/>
        <v/>
      </c>
      <c r="BH9825" t="str">
        <f t="shared" si="1142"/>
        <v/>
      </c>
      <c r="BI9825" t="str">
        <f t="shared" si="1143"/>
        <v/>
      </c>
      <c r="BJ9825" t="str">
        <f t="shared" ca="1" si="1144"/>
        <v/>
      </c>
      <c r="BK9825">
        <f t="shared" si="1146"/>
        <v>1900</v>
      </c>
      <c r="BL9825">
        <f t="shared" si="1147"/>
        <v>1900</v>
      </c>
      <c r="BM9825" t="str">
        <f t="shared" si="1145"/>
        <v/>
      </c>
    </row>
    <row r="9826" spans="59:65">
      <c r="BG9826" t="str">
        <f t="shared" ca="1" si="1141"/>
        <v/>
      </c>
      <c r="BH9826" t="str">
        <f t="shared" si="1142"/>
        <v/>
      </c>
      <c r="BI9826" t="str">
        <f t="shared" si="1143"/>
        <v/>
      </c>
      <c r="BJ9826" t="str">
        <f t="shared" ca="1" si="1144"/>
        <v/>
      </c>
      <c r="BK9826">
        <f t="shared" si="1146"/>
        <v>1900</v>
      </c>
      <c r="BL9826">
        <f t="shared" si="1147"/>
        <v>1900</v>
      </c>
      <c r="BM9826" t="str">
        <f t="shared" si="1145"/>
        <v/>
      </c>
    </row>
    <row r="9827" spans="59:65">
      <c r="BG9827" t="str">
        <f t="shared" ca="1" si="1141"/>
        <v/>
      </c>
      <c r="BH9827" t="str">
        <f t="shared" si="1142"/>
        <v/>
      </c>
      <c r="BI9827" t="str">
        <f t="shared" si="1143"/>
        <v/>
      </c>
      <c r="BJ9827" t="str">
        <f t="shared" ca="1" si="1144"/>
        <v/>
      </c>
      <c r="BK9827">
        <f t="shared" si="1146"/>
        <v>1900</v>
      </c>
      <c r="BL9827">
        <f t="shared" si="1147"/>
        <v>1900</v>
      </c>
      <c r="BM9827" t="str">
        <f t="shared" si="1145"/>
        <v/>
      </c>
    </row>
    <row r="9828" spans="59:65">
      <c r="BG9828" t="str">
        <f t="shared" ca="1" si="1141"/>
        <v/>
      </c>
      <c r="BH9828" t="str">
        <f t="shared" si="1142"/>
        <v/>
      </c>
      <c r="BI9828" t="str">
        <f t="shared" si="1143"/>
        <v/>
      </c>
      <c r="BJ9828" t="str">
        <f t="shared" ca="1" si="1144"/>
        <v/>
      </c>
      <c r="BK9828">
        <f t="shared" si="1146"/>
        <v>1900</v>
      </c>
      <c r="BL9828">
        <f t="shared" si="1147"/>
        <v>1900</v>
      </c>
      <c r="BM9828" t="str">
        <f t="shared" si="1145"/>
        <v/>
      </c>
    </row>
    <row r="9829" spans="59:65">
      <c r="BG9829" t="str">
        <f t="shared" ca="1" si="1141"/>
        <v/>
      </c>
      <c r="BH9829" t="str">
        <f t="shared" si="1142"/>
        <v/>
      </c>
      <c r="BI9829" t="str">
        <f t="shared" si="1143"/>
        <v/>
      </c>
      <c r="BJ9829" t="str">
        <f t="shared" ca="1" si="1144"/>
        <v/>
      </c>
      <c r="BK9829">
        <f t="shared" si="1146"/>
        <v>1900</v>
      </c>
      <c r="BL9829">
        <f t="shared" si="1147"/>
        <v>1900</v>
      </c>
      <c r="BM9829" t="str">
        <f t="shared" si="1145"/>
        <v/>
      </c>
    </row>
    <row r="9830" spans="59:65">
      <c r="BG9830" t="str">
        <f t="shared" ca="1" si="1141"/>
        <v/>
      </c>
      <c r="BH9830" t="str">
        <f t="shared" si="1142"/>
        <v/>
      </c>
      <c r="BI9830" t="str">
        <f t="shared" si="1143"/>
        <v/>
      </c>
      <c r="BJ9830" t="str">
        <f t="shared" ca="1" si="1144"/>
        <v/>
      </c>
      <c r="BK9830">
        <f t="shared" si="1146"/>
        <v>1900</v>
      </c>
      <c r="BL9830">
        <f t="shared" si="1147"/>
        <v>1900</v>
      </c>
      <c r="BM9830" t="str">
        <f t="shared" si="1145"/>
        <v/>
      </c>
    </row>
    <row r="9831" spans="59:65">
      <c r="BG9831" t="str">
        <f t="shared" ca="1" si="1141"/>
        <v/>
      </c>
      <c r="BH9831" t="str">
        <f t="shared" si="1142"/>
        <v/>
      </c>
      <c r="BI9831" t="str">
        <f t="shared" si="1143"/>
        <v/>
      </c>
      <c r="BJ9831" t="str">
        <f t="shared" ca="1" si="1144"/>
        <v/>
      </c>
      <c r="BK9831">
        <f t="shared" si="1146"/>
        <v>1900</v>
      </c>
      <c r="BL9831">
        <f t="shared" si="1147"/>
        <v>1900</v>
      </c>
      <c r="BM9831" t="str">
        <f t="shared" si="1145"/>
        <v/>
      </c>
    </row>
    <row r="9832" spans="59:65">
      <c r="BG9832" t="str">
        <f t="shared" ca="1" si="1141"/>
        <v/>
      </c>
      <c r="BH9832" t="str">
        <f t="shared" si="1142"/>
        <v/>
      </c>
      <c r="BI9832" t="str">
        <f t="shared" si="1143"/>
        <v/>
      </c>
      <c r="BJ9832" t="str">
        <f t="shared" ca="1" si="1144"/>
        <v/>
      </c>
      <c r="BK9832">
        <f t="shared" si="1146"/>
        <v>1900</v>
      </c>
      <c r="BL9832">
        <f t="shared" si="1147"/>
        <v>1900</v>
      </c>
      <c r="BM9832" t="str">
        <f t="shared" si="1145"/>
        <v/>
      </c>
    </row>
    <row r="9833" spans="59:65">
      <c r="BG9833" t="str">
        <f t="shared" ca="1" si="1141"/>
        <v/>
      </c>
      <c r="BH9833" t="str">
        <f t="shared" si="1142"/>
        <v/>
      </c>
      <c r="BI9833" t="str">
        <f t="shared" si="1143"/>
        <v/>
      </c>
      <c r="BJ9833" t="str">
        <f t="shared" ca="1" si="1144"/>
        <v/>
      </c>
      <c r="BK9833">
        <f t="shared" si="1146"/>
        <v>1900</v>
      </c>
      <c r="BL9833">
        <f t="shared" si="1147"/>
        <v>1900</v>
      </c>
      <c r="BM9833" t="str">
        <f t="shared" si="1145"/>
        <v/>
      </c>
    </row>
    <row r="9834" spans="59:65">
      <c r="BG9834" t="str">
        <f t="shared" ca="1" si="1141"/>
        <v/>
      </c>
      <c r="BH9834" t="str">
        <f t="shared" si="1142"/>
        <v/>
      </c>
      <c r="BI9834" t="str">
        <f t="shared" si="1143"/>
        <v/>
      </c>
      <c r="BJ9834" t="str">
        <f t="shared" ca="1" si="1144"/>
        <v/>
      </c>
      <c r="BK9834">
        <f t="shared" si="1146"/>
        <v>1900</v>
      </c>
      <c r="BL9834">
        <f t="shared" si="1147"/>
        <v>1900</v>
      </c>
      <c r="BM9834" t="str">
        <f t="shared" si="1145"/>
        <v/>
      </c>
    </row>
    <row r="9835" spans="59:65">
      <c r="BG9835" t="str">
        <f t="shared" ca="1" si="1141"/>
        <v/>
      </c>
      <c r="BH9835" t="str">
        <f t="shared" si="1142"/>
        <v/>
      </c>
      <c r="BI9835" t="str">
        <f t="shared" si="1143"/>
        <v/>
      </c>
      <c r="BJ9835" t="str">
        <f t="shared" ca="1" si="1144"/>
        <v/>
      </c>
      <c r="BK9835">
        <f t="shared" si="1146"/>
        <v>1900</v>
      </c>
      <c r="BL9835">
        <f t="shared" si="1147"/>
        <v>1900</v>
      </c>
      <c r="BM9835" t="str">
        <f t="shared" si="1145"/>
        <v/>
      </c>
    </row>
    <row r="9836" spans="59:65">
      <c r="BG9836" t="str">
        <f t="shared" ca="1" si="1141"/>
        <v/>
      </c>
      <c r="BH9836" t="str">
        <f t="shared" si="1142"/>
        <v/>
      </c>
      <c r="BI9836" t="str">
        <f t="shared" si="1143"/>
        <v/>
      </c>
      <c r="BJ9836" t="str">
        <f t="shared" ca="1" si="1144"/>
        <v/>
      </c>
      <c r="BK9836">
        <f t="shared" si="1146"/>
        <v>1900</v>
      </c>
      <c r="BL9836">
        <f t="shared" si="1147"/>
        <v>1900</v>
      </c>
      <c r="BM9836" t="str">
        <f t="shared" si="1145"/>
        <v/>
      </c>
    </row>
    <row r="9837" spans="59:65">
      <c r="BG9837" t="str">
        <f t="shared" ca="1" si="1141"/>
        <v/>
      </c>
      <c r="BH9837" t="str">
        <f t="shared" si="1142"/>
        <v/>
      </c>
      <c r="BI9837" t="str">
        <f t="shared" si="1143"/>
        <v/>
      </c>
      <c r="BJ9837" t="str">
        <f t="shared" ca="1" si="1144"/>
        <v/>
      </c>
      <c r="BK9837">
        <f t="shared" si="1146"/>
        <v>1900</v>
      </c>
      <c r="BL9837">
        <f t="shared" si="1147"/>
        <v>1900</v>
      </c>
      <c r="BM9837" t="str">
        <f t="shared" si="1145"/>
        <v/>
      </c>
    </row>
    <row r="9838" spans="59:65">
      <c r="BG9838" t="str">
        <f t="shared" ca="1" si="1141"/>
        <v/>
      </c>
      <c r="BH9838" t="str">
        <f t="shared" si="1142"/>
        <v/>
      </c>
      <c r="BI9838" t="str">
        <f t="shared" si="1143"/>
        <v/>
      </c>
      <c r="BJ9838" t="str">
        <f t="shared" ca="1" si="1144"/>
        <v/>
      </c>
      <c r="BK9838">
        <f t="shared" si="1146"/>
        <v>1900</v>
      </c>
      <c r="BL9838">
        <f t="shared" si="1147"/>
        <v>1900</v>
      </c>
      <c r="BM9838" t="str">
        <f t="shared" si="1145"/>
        <v/>
      </c>
    </row>
    <row r="9839" spans="59:65">
      <c r="BG9839" t="str">
        <f t="shared" ca="1" si="1141"/>
        <v/>
      </c>
      <c r="BH9839" t="str">
        <f t="shared" si="1142"/>
        <v/>
      </c>
      <c r="BI9839" t="str">
        <f t="shared" si="1143"/>
        <v/>
      </c>
      <c r="BJ9839" t="str">
        <f t="shared" ca="1" si="1144"/>
        <v/>
      </c>
      <c r="BK9839">
        <f t="shared" si="1146"/>
        <v>1900</v>
      </c>
      <c r="BL9839">
        <f t="shared" si="1147"/>
        <v>1900</v>
      </c>
      <c r="BM9839" t="str">
        <f t="shared" si="1145"/>
        <v/>
      </c>
    </row>
    <row r="9840" spans="59:65">
      <c r="BG9840" t="str">
        <f t="shared" ca="1" si="1141"/>
        <v/>
      </c>
      <c r="BH9840" t="str">
        <f t="shared" si="1142"/>
        <v/>
      </c>
      <c r="BI9840" t="str">
        <f t="shared" si="1143"/>
        <v/>
      </c>
      <c r="BJ9840" t="str">
        <f t="shared" ca="1" si="1144"/>
        <v/>
      </c>
      <c r="BK9840">
        <f t="shared" si="1146"/>
        <v>1900</v>
      </c>
      <c r="BL9840">
        <f t="shared" si="1147"/>
        <v>1900</v>
      </c>
      <c r="BM9840" t="str">
        <f t="shared" si="1145"/>
        <v/>
      </c>
    </row>
    <row r="9841" spans="59:65">
      <c r="BG9841" t="str">
        <f t="shared" ca="1" si="1141"/>
        <v/>
      </c>
      <c r="BH9841" t="str">
        <f t="shared" si="1142"/>
        <v/>
      </c>
      <c r="BI9841" t="str">
        <f t="shared" si="1143"/>
        <v/>
      </c>
      <c r="BJ9841" t="str">
        <f t="shared" ca="1" si="1144"/>
        <v/>
      </c>
      <c r="BK9841">
        <f t="shared" si="1146"/>
        <v>1900</v>
      </c>
      <c r="BL9841">
        <f t="shared" si="1147"/>
        <v>1900</v>
      </c>
      <c r="BM9841" t="str">
        <f t="shared" si="1145"/>
        <v/>
      </c>
    </row>
    <row r="9842" spans="59:65">
      <c r="BG9842" t="str">
        <f t="shared" ca="1" si="1141"/>
        <v/>
      </c>
      <c r="BH9842" t="str">
        <f t="shared" si="1142"/>
        <v/>
      </c>
      <c r="BI9842" t="str">
        <f t="shared" si="1143"/>
        <v/>
      </c>
      <c r="BJ9842" t="str">
        <f t="shared" ca="1" si="1144"/>
        <v/>
      </c>
      <c r="BK9842">
        <f t="shared" si="1146"/>
        <v>1900</v>
      </c>
      <c r="BL9842">
        <f t="shared" si="1147"/>
        <v>1900</v>
      </c>
      <c r="BM9842" t="str">
        <f t="shared" si="1145"/>
        <v/>
      </c>
    </row>
    <row r="9843" spans="59:65">
      <c r="BG9843" t="str">
        <f t="shared" ca="1" si="1141"/>
        <v/>
      </c>
      <c r="BH9843" t="str">
        <f t="shared" si="1142"/>
        <v/>
      </c>
      <c r="BI9843" t="str">
        <f t="shared" si="1143"/>
        <v/>
      </c>
      <c r="BJ9843" t="str">
        <f t="shared" ca="1" si="1144"/>
        <v/>
      </c>
      <c r="BK9843">
        <f t="shared" si="1146"/>
        <v>1900</v>
      </c>
      <c r="BL9843">
        <f t="shared" si="1147"/>
        <v>1900</v>
      </c>
      <c r="BM9843" t="str">
        <f t="shared" si="1145"/>
        <v/>
      </c>
    </row>
    <row r="9844" spans="59:65">
      <c r="BG9844" t="str">
        <f t="shared" ca="1" si="1141"/>
        <v/>
      </c>
      <c r="BH9844" t="str">
        <f t="shared" si="1142"/>
        <v/>
      </c>
      <c r="BI9844" t="str">
        <f t="shared" si="1143"/>
        <v/>
      </c>
      <c r="BJ9844" t="str">
        <f t="shared" ca="1" si="1144"/>
        <v/>
      </c>
      <c r="BK9844">
        <f t="shared" si="1146"/>
        <v>1900</v>
      </c>
      <c r="BL9844">
        <f t="shared" si="1147"/>
        <v>1900</v>
      </c>
      <c r="BM9844" t="str">
        <f t="shared" si="1145"/>
        <v/>
      </c>
    </row>
    <row r="9845" spans="59:65">
      <c r="BG9845" t="str">
        <f t="shared" ca="1" si="1141"/>
        <v/>
      </c>
      <c r="BH9845" t="str">
        <f t="shared" si="1142"/>
        <v/>
      </c>
      <c r="BI9845" t="str">
        <f t="shared" si="1143"/>
        <v/>
      </c>
      <c r="BJ9845" t="str">
        <f t="shared" ca="1" si="1144"/>
        <v/>
      </c>
      <c r="BK9845">
        <f t="shared" si="1146"/>
        <v>1900</v>
      </c>
      <c r="BL9845">
        <f t="shared" si="1147"/>
        <v>1900</v>
      </c>
      <c r="BM9845" t="str">
        <f t="shared" si="1145"/>
        <v/>
      </c>
    </row>
    <row r="9846" spans="59:65">
      <c r="BG9846" t="str">
        <f t="shared" ca="1" si="1141"/>
        <v/>
      </c>
      <c r="BH9846" t="str">
        <f t="shared" si="1142"/>
        <v/>
      </c>
      <c r="BI9846" t="str">
        <f t="shared" si="1143"/>
        <v/>
      </c>
      <c r="BJ9846" t="str">
        <f t="shared" ca="1" si="1144"/>
        <v/>
      </c>
      <c r="BK9846">
        <f t="shared" si="1146"/>
        <v>1900</v>
      </c>
      <c r="BL9846">
        <f t="shared" si="1147"/>
        <v>1900</v>
      </c>
      <c r="BM9846" t="str">
        <f t="shared" si="1145"/>
        <v/>
      </c>
    </row>
    <row r="9847" spans="59:65">
      <c r="BG9847" t="str">
        <f t="shared" ca="1" si="1141"/>
        <v/>
      </c>
      <c r="BH9847" t="str">
        <f t="shared" si="1142"/>
        <v/>
      </c>
      <c r="BI9847" t="str">
        <f t="shared" si="1143"/>
        <v/>
      </c>
      <c r="BJ9847" t="str">
        <f t="shared" ca="1" si="1144"/>
        <v/>
      </c>
      <c r="BK9847">
        <f t="shared" si="1146"/>
        <v>1900</v>
      </c>
      <c r="BL9847">
        <f t="shared" si="1147"/>
        <v>1900</v>
      </c>
      <c r="BM9847" t="str">
        <f t="shared" si="1145"/>
        <v/>
      </c>
    </row>
    <row r="9848" spans="59:65">
      <c r="BG9848" t="str">
        <f t="shared" ca="1" si="1141"/>
        <v/>
      </c>
      <c r="BH9848" t="str">
        <f t="shared" si="1142"/>
        <v/>
      </c>
      <c r="BI9848" t="str">
        <f t="shared" si="1143"/>
        <v/>
      </c>
      <c r="BJ9848" t="str">
        <f t="shared" ca="1" si="1144"/>
        <v/>
      </c>
      <c r="BK9848">
        <f t="shared" si="1146"/>
        <v>1900</v>
      </c>
      <c r="BL9848">
        <f t="shared" si="1147"/>
        <v>1900</v>
      </c>
      <c r="BM9848" t="str">
        <f t="shared" si="1145"/>
        <v/>
      </c>
    </row>
    <row r="9849" spans="59:65">
      <c r="BG9849" t="str">
        <f t="shared" ref="BG9849:BG9912" ca="1" si="1148">IF(A9849="","",DATEDIF(J9849,TODAY(),"y"))</f>
        <v/>
      </c>
      <c r="BH9849" t="str">
        <f t="shared" ref="BH9849:BH9912" si="1149">IF(A9849="","",IF(BG9849&lt;61,"Moins de 61",IF(BG9849&lt;66,"61 à 65",IF(BG9849&lt;71,"66 à 70",IF(BG9849&lt;76,"71 à 75",IF(BG9849&lt;81,"76 à 80",IF(BG9849&lt;86,"81 à 85",IF(BG9849&lt;91,"86 à 90",IF(BG9849&lt;96,"91 à 95",IF(BG9849&lt;101,"96 à 100",IF(BG9849&gt;=101,"101 et plus","")))))))))))</f>
        <v/>
      </c>
      <c r="BI9849" t="str">
        <f t="shared" ref="BI9849:BI9912" si="1150">IF(B9849="","",IF(BG9849&lt;66,"Moins de 66",IF(BG9849&lt;71,"66 à 70",IF(BG9849&lt;76,"71 à 75",IF(BG9849&lt;81,"76 à 80",IF(BG9849&gt;=81,"plus de 80",""))))))</f>
        <v/>
      </c>
      <c r="BJ9849" t="str">
        <f t="shared" ref="BJ9849:BJ9912" ca="1" si="1151">IF(A9849="","",DATEDIF(L9849,TODAY(),"y"))</f>
        <v/>
      </c>
      <c r="BK9849">
        <f t="shared" si="1146"/>
        <v>1900</v>
      </c>
      <c r="BL9849">
        <f t="shared" si="1147"/>
        <v>1900</v>
      </c>
      <c r="BM9849" t="str">
        <f t="shared" si="1145"/>
        <v/>
      </c>
    </row>
    <row r="9850" spans="59:65">
      <c r="BG9850" t="str">
        <f t="shared" ca="1" si="1148"/>
        <v/>
      </c>
      <c r="BH9850" t="str">
        <f t="shared" si="1149"/>
        <v/>
      </c>
      <c r="BI9850" t="str">
        <f t="shared" si="1150"/>
        <v/>
      </c>
      <c r="BJ9850" t="str">
        <f t="shared" ca="1" si="1151"/>
        <v/>
      </c>
      <c r="BK9850">
        <f t="shared" si="1146"/>
        <v>1900</v>
      </c>
      <c r="BL9850">
        <f t="shared" si="1147"/>
        <v>1900</v>
      </c>
      <c r="BM9850" t="str">
        <f t="shared" si="1145"/>
        <v/>
      </c>
    </row>
    <row r="9851" spans="59:65">
      <c r="BG9851" t="str">
        <f t="shared" ca="1" si="1148"/>
        <v/>
      </c>
      <c r="BH9851" t="str">
        <f t="shared" si="1149"/>
        <v/>
      </c>
      <c r="BI9851" t="str">
        <f t="shared" si="1150"/>
        <v/>
      </c>
      <c r="BJ9851" t="str">
        <f t="shared" ca="1" si="1151"/>
        <v/>
      </c>
      <c r="BK9851">
        <f t="shared" si="1146"/>
        <v>1900</v>
      </c>
      <c r="BL9851">
        <f t="shared" si="1147"/>
        <v>1900</v>
      </c>
      <c r="BM9851" t="str">
        <f t="shared" si="1145"/>
        <v/>
      </c>
    </row>
    <row r="9852" spans="59:65">
      <c r="BG9852" t="str">
        <f t="shared" ca="1" si="1148"/>
        <v/>
      </c>
      <c r="BH9852" t="str">
        <f t="shared" si="1149"/>
        <v/>
      </c>
      <c r="BI9852" t="str">
        <f t="shared" si="1150"/>
        <v/>
      </c>
      <c r="BJ9852" t="str">
        <f t="shared" ca="1" si="1151"/>
        <v/>
      </c>
      <c r="BK9852">
        <f t="shared" si="1146"/>
        <v>1900</v>
      </c>
      <c r="BL9852">
        <f t="shared" si="1147"/>
        <v>1900</v>
      </c>
      <c r="BM9852" t="str">
        <f t="shared" si="1145"/>
        <v/>
      </c>
    </row>
    <row r="9853" spans="59:65">
      <c r="BG9853" t="str">
        <f t="shared" ca="1" si="1148"/>
        <v/>
      </c>
      <c r="BH9853" t="str">
        <f t="shared" si="1149"/>
        <v/>
      </c>
      <c r="BI9853" t="str">
        <f t="shared" si="1150"/>
        <v/>
      </c>
      <c r="BJ9853" t="str">
        <f t="shared" ca="1" si="1151"/>
        <v/>
      </c>
      <c r="BK9853">
        <f t="shared" si="1146"/>
        <v>1900</v>
      </c>
      <c r="BL9853">
        <f t="shared" si="1147"/>
        <v>1900</v>
      </c>
      <c r="BM9853" t="str">
        <f t="shared" si="1145"/>
        <v/>
      </c>
    </row>
    <row r="9854" spans="59:65">
      <c r="BG9854" t="str">
        <f t="shared" ca="1" si="1148"/>
        <v/>
      </c>
      <c r="BH9854" t="str">
        <f t="shared" si="1149"/>
        <v/>
      </c>
      <c r="BI9854" t="str">
        <f t="shared" si="1150"/>
        <v/>
      </c>
      <c r="BJ9854" t="str">
        <f t="shared" ca="1" si="1151"/>
        <v/>
      </c>
      <c r="BK9854">
        <f t="shared" si="1146"/>
        <v>1900</v>
      </c>
      <c r="BL9854">
        <f t="shared" si="1147"/>
        <v>1900</v>
      </c>
      <c r="BM9854" t="str">
        <f t="shared" si="1145"/>
        <v/>
      </c>
    </row>
    <row r="9855" spans="59:65">
      <c r="BG9855" t="str">
        <f t="shared" ca="1" si="1148"/>
        <v/>
      </c>
      <c r="BH9855" t="str">
        <f t="shared" si="1149"/>
        <v/>
      </c>
      <c r="BI9855" t="str">
        <f t="shared" si="1150"/>
        <v/>
      </c>
      <c r="BJ9855" t="str">
        <f t="shared" ca="1" si="1151"/>
        <v/>
      </c>
      <c r="BK9855">
        <f t="shared" si="1146"/>
        <v>1900</v>
      </c>
      <c r="BL9855">
        <f t="shared" si="1147"/>
        <v>1900</v>
      </c>
      <c r="BM9855" t="str">
        <f t="shared" si="1145"/>
        <v/>
      </c>
    </row>
    <row r="9856" spans="59:65">
      <c r="BG9856" t="str">
        <f t="shared" ca="1" si="1148"/>
        <v/>
      </c>
      <c r="BH9856" t="str">
        <f t="shared" si="1149"/>
        <v/>
      </c>
      <c r="BI9856" t="str">
        <f t="shared" si="1150"/>
        <v/>
      </c>
      <c r="BJ9856" t="str">
        <f t="shared" ca="1" si="1151"/>
        <v/>
      </c>
      <c r="BK9856">
        <f t="shared" si="1146"/>
        <v>1900</v>
      </c>
      <c r="BL9856">
        <f t="shared" si="1147"/>
        <v>1900</v>
      </c>
      <c r="BM9856" t="str">
        <f t="shared" si="1145"/>
        <v/>
      </c>
    </row>
    <row r="9857" spans="59:65">
      <c r="BG9857" t="str">
        <f t="shared" ca="1" si="1148"/>
        <v/>
      </c>
      <c r="BH9857" t="str">
        <f t="shared" si="1149"/>
        <v/>
      </c>
      <c r="BI9857" t="str">
        <f t="shared" si="1150"/>
        <v/>
      </c>
      <c r="BJ9857" t="str">
        <f t="shared" ca="1" si="1151"/>
        <v/>
      </c>
      <c r="BK9857">
        <f t="shared" si="1146"/>
        <v>1900</v>
      </c>
      <c r="BL9857">
        <f t="shared" si="1147"/>
        <v>1900</v>
      </c>
      <c r="BM9857" t="str">
        <f t="shared" si="1145"/>
        <v/>
      </c>
    </row>
    <row r="9858" spans="59:65">
      <c r="BG9858" t="str">
        <f t="shared" ca="1" si="1148"/>
        <v/>
      </c>
      <c r="BH9858" t="str">
        <f t="shared" si="1149"/>
        <v/>
      </c>
      <c r="BI9858" t="str">
        <f t="shared" si="1150"/>
        <v/>
      </c>
      <c r="BJ9858" t="str">
        <f t="shared" ca="1" si="1151"/>
        <v/>
      </c>
      <c r="BK9858">
        <f t="shared" si="1146"/>
        <v>1900</v>
      </c>
      <c r="BL9858">
        <f t="shared" si="1147"/>
        <v>1900</v>
      </c>
      <c r="BM9858" t="str">
        <f t="shared" ref="BM9858:BM9921" si="1152">IF(A9858="","",IF(O9858="Adhérent",BG9858,""))</f>
        <v/>
      </c>
    </row>
    <row r="9859" spans="59:65">
      <c r="BG9859" t="str">
        <f t="shared" ca="1" si="1148"/>
        <v/>
      </c>
      <c r="BH9859" t="str">
        <f t="shared" si="1149"/>
        <v/>
      </c>
      <c r="BI9859" t="str">
        <f t="shared" si="1150"/>
        <v/>
      </c>
      <c r="BJ9859" t="str">
        <f t="shared" ca="1" si="1151"/>
        <v/>
      </c>
      <c r="BK9859">
        <f t="shared" ref="BK9859:BK9922" si="1153">YEAR(L9859)</f>
        <v>1900</v>
      </c>
      <c r="BL9859">
        <f t="shared" ref="BL9859:BL9922" si="1154">YEAR(E9859)</f>
        <v>1900</v>
      </c>
      <c r="BM9859" t="str">
        <f t="shared" si="1152"/>
        <v/>
      </c>
    </row>
    <row r="9860" spans="59:65">
      <c r="BG9860" t="str">
        <f t="shared" ca="1" si="1148"/>
        <v/>
      </c>
      <c r="BH9860" t="str">
        <f t="shared" si="1149"/>
        <v/>
      </c>
      <c r="BI9860" t="str">
        <f t="shared" si="1150"/>
        <v/>
      </c>
      <c r="BJ9860" t="str">
        <f t="shared" ca="1" si="1151"/>
        <v/>
      </c>
      <c r="BK9860">
        <f t="shared" si="1153"/>
        <v>1900</v>
      </c>
      <c r="BL9860">
        <f t="shared" si="1154"/>
        <v>1900</v>
      </c>
      <c r="BM9860" t="str">
        <f t="shared" si="1152"/>
        <v/>
      </c>
    </row>
    <row r="9861" spans="59:65">
      <c r="BG9861" t="str">
        <f t="shared" ca="1" si="1148"/>
        <v/>
      </c>
      <c r="BH9861" t="str">
        <f t="shared" si="1149"/>
        <v/>
      </c>
      <c r="BI9861" t="str">
        <f t="shared" si="1150"/>
        <v/>
      </c>
      <c r="BJ9861" t="str">
        <f t="shared" ca="1" si="1151"/>
        <v/>
      </c>
      <c r="BK9861">
        <f t="shared" si="1153"/>
        <v>1900</v>
      </c>
      <c r="BL9861">
        <f t="shared" si="1154"/>
        <v>1900</v>
      </c>
      <c r="BM9861" t="str">
        <f t="shared" si="1152"/>
        <v/>
      </c>
    </row>
    <row r="9862" spans="59:65">
      <c r="BG9862" t="str">
        <f t="shared" ca="1" si="1148"/>
        <v/>
      </c>
      <c r="BH9862" t="str">
        <f t="shared" si="1149"/>
        <v/>
      </c>
      <c r="BI9862" t="str">
        <f t="shared" si="1150"/>
        <v/>
      </c>
      <c r="BJ9862" t="str">
        <f t="shared" ca="1" si="1151"/>
        <v/>
      </c>
      <c r="BK9862">
        <f t="shared" si="1153"/>
        <v>1900</v>
      </c>
      <c r="BL9862">
        <f t="shared" si="1154"/>
        <v>1900</v>
      </c>
      <c r="BM9862" t="str">
        <f t="shared" si="1152"/>
        <v/>
      </c>
    </row>
    <row r="9863" spans="59:65">
      <c r="BG9863" t="str">
        <f t="shared" ca="1" si="1148"/>
        <v/>
      </c>
      <c r="BH9863" t="str">
        <f t="shared" si="1149"/>
        <v/>
      </c>
      <c r="BI9863" t="str">
        <f t="shared" si="1150"/>
        <v/>
      </c>
      <c r="BJ9863" t="str">
        <f t="shared" ca="1" si="1151"/>
        <v/>
      </c>
      <c r="BK9863">
        <f t="shared" si="1153"/>
        <v>1900</v>
      </c>
      <c r="BL9863">
        <f t="shared" si="1154"/>
        <v>1900</v>
      </c>
      <c r="BM9863" t="str">
        <f t="shared" si="1152"/>
        <v/>
      </c>
    </row>
    <row r="9864" spans="59:65">
      <c r="BG9864" t="str">
        <f t="shared" ca="1" si="1148"/>
        <v/>
      </c>
      <c r="BH9864" t="str">
        <f t="shared" si="1149"/>
        <v/>
      </c>
      <c r="BI9864" t="str">
        <f t="shared" si="1150"/>
        <v/>
      </c>
      <c r="BJ9864" t="str">
        <f t="shared" ca="1" si="1151"/>
        <v/>
      </c>
      <c r="BK9864">
        <f t="shared" si="1153"/>
        <v>1900</v>
      </c>
      <c r="BL9864">
        <f t="shared" si="1154"/>
        <v>1900</v>
      </c>
      <c r="BM9864" t="str">
        <f t="shared" si="1152"/>
        <v/>
      </c>
    </row>
    <row r="9865" spans="59:65">
      <c r="BG9865" t="str">
        <f t="shared" ca="1" si="1148"/>
        <v/>
      </c>
      <c r="BH9865" t="str">
        <f t="shared" si="1149"/>
        <v/>
      </c>
      <c r="BI9865" t="str">
        <f t="shared" si="1150"/>
        <v/>
      </c>
      <c r="BJ9865" t="str">
        <f t="shared" ca="1" si="1151"/>
        <v/>
      </c>
      <c r="BK9865">
        <f t="shared" si="1153"/>
        <v>1900</v>
      </c>
      <c r="BL9865">
        <f t="shared" si="1154"/>
        <v>1900</v>
      </c>
      <c r="BM9865" t="str">
        <f t="shared" si="1152"/>
        <v/>
      </c>
    </row>
    <row r="9866" spans="59:65">
      <c r="BG9866" t="str">
        <f t="shared" ca="1" si="1148"/>
        <v/>
      </c>
      <c r="BH9866" t="str">
        <f t="shared" si="1149"/>
        <v/>
      </c>
      <c r="BI9866" t="str">
        <f t="shared" si="1150"/>
        <v/>
      </c>
      <c r="BJ9866" t="str">
        <f t="shared" ca="1" si="1151"/>
        <v/>
      </c>
      <c r="BK9866">
        <f t="shared" si="1153"/>
        <v>1900</v>
      </c>
      <c r="BL9866">
        <f t="shared" si="1154"/>
        <v>1900</v>
      </c>
      <c r="BM9866" t="str">
        <f t="shared" si="1152"/>
        <v/>
      </c>
    </row>
    <row r="9867" spans="59:65">
      <c r="BG9867" t="str">
        <f t="shared" ca="1" si="1148"/>
        <v/>
      </c>
      <c r="BH9867" t="str">
        <f t="shared" si="1149"/>
        <v/>
      </c>
      <c r="BI9867" t="str">
        <f t="shared" si="1150"/>
        <v/>
      </c>
      <c r="BJ9867" t="str">
        <f t="shared" ca="1" si="1151"/>
        <v/>
      </c>
      <c r="BK9867">
        <f t="shared" si="1153"/>
        <v>1900</v>
      </c>
      <c r="BL9867">
        <f t="shared" si="1154"/>
        <v>1900</v>
      </c>
      <c r="BM9867" t="str">
        <f t="shared" si="1152"/>
        <v/>
      </c>
    </row>
    <row r="9868" spans="59:65">
      <c r="BG9868" t="str">
        <f t="shared" ca="1" si="1148"/>
        <v/>
      </c>
      <c r="BH9868" t="str">
        <f t="shared" si="1149"/>
        <v/>
      </c>
      <c r="BI9868" t="str">
        <f t="shared" si="1150"/>
        <v/>
      </c>
      <c r="BJ9868" t="str">
        <f t="shared" ca="1" si="1151"/>
        <v/>
      </c>
      <c r="BK9868">
        <f t="shared" si="1153"/>
        <v>1900</v>
      </c>
      <c r="BL9868">
        <f t="shared" si="1154"/>
        <v>1900</v>
      </c>
      <c r="BM9868" t="str">
        <f t="shared" si="1152"/>
        <v/>
      </c>
    </row>
    <row r="9869" spans="59:65">
      <c r="BG9869" t="str">
        <f t="shared" ca="1" si="1148"/>
        <v/>
      </c>
      <c r="BH9869" t="str">
        <f t="shared" si="1149"/>
        <v/>
      </c>
      <c r="BI9869" t="str">
        <f t="shared" si="1150"/>
        <v/>
      </c>
      <c r="BJ9869" t="str">
        <f t="shared" ca="1" si="1151"/>
        <v/>
      </c>
      <c r="BK9869">
        <f t="shared" si="1153"/>
        <v>1900</v>
      </c>
      <c r="BL9869">
        <f t="shared" si="1154"/>
        <v>1900</v>
      </c>
      <c r="BM9869" t="str">
        <f t="shared" si="1152"/>
        <v/>
      </c>
    </row>
    <row r="9870" spans="59:65">
      <c r="BG9870" t="str">
        <f t="shared" ca="1" si="1148"/>
        <v/>
      </c>
      <c r="BH9870" t="str">
        <f t="shared" si="1149"/>
        <v/>
      </c>
      <c r="BI9870" t="str">
        <f t="shared" si="1150"/>
        <v/>
      </c>
      <c r="BJ9870" t="str">
        <f t="shared" ca="1" si="1151"/>
        <v/>
      </c>
      <c r="BK9870">
        <f t="shared" si="1153"/>
        <v>1900</v>
      </c>
      <c r="BL9870">
        <f t="shared" si="1154"/>
        <v>1900</v>
      </c>
      <c r="BM9870" t="str">
        <f t="shared" si="1152"/>
        <v/>
      </c>
    </row>
    <row r="9871" spans="59:65">
      <c r="BG9871" t="str">
        <f t="shared" ca="1" si="1148"/>
        <v/>
      </c>
      <c r="BH9871" t="str">
        <f t="shared" si="1149"/>
        <v/>
      </c>
      <c r="BI9871" t="str">
        <f t="shared" si="1150"/>
        <v/>
      </c>
      <c r="BJ9871" t="str">
        <f t="shared" ca="1" si="1151"/>
        <v/>
      </c>
      <c r="BK9871">
        <f t="shared" si="1153"/>
        <v>1900</v>
      </c>
      <c r="BL9871">
        <f t="shared" si="1154"/>
        <v>1900</v>
      </c>
      <c r="BM9871" t="str">
        <f t="shared" si="1152"/>
        <v/>
      </c>
    </row>
    <row r="9872" spans="59:65">
      <c r="BG9872" t="str">
        <f t="shared" ca="1" si="1148"/>
        <v/>
      </c>
      <c r="BH9872" t="str">
        <f t="shared" si="1149"/>
        <v/>
      </c>
      <c r="BI9872" t="str">
        <f t="shared" si="1150"/>
        <v/>
      </c>
      <c r="BJ9872" t="str">
        <f t="shared" ca="1" si="1151"/>
        <v/>
      </c>
      <c r="BK9872">
        <f t="shared" si="1153"/>
        <v>1900</v>
      </c>
      <c r="BL9872">
        <f t="shared" si="1154"/>
        <v>1900</v>
      </c>
      <c r="BM9872" t="str">
        <f t="shared" si="1152"/>
        <v/>
      </c>
    </row>
    <row r="9873" spans="59:65">
      <c r="BG9873" t="str">
        <f t="shared" ca="1" si="1148"/>
        <v/>
      </c>
      <c r="BH9873" t="str">
        <f t="shared" si="1149"/>
        <v/>
      </c>
      <c r="BI9873" t="str">
        <f t="shared" si="1150"/>
        <v/>
      </c>
      <c r="BJ9873" t="str">
        <f t="shared" ca="1" si="1151"/>
        <v/>
      </c>
      <c r="BK9873">
        <f t="shared" si="1153"/>
        <v>1900</v>
      </c>
      <c r="BL9873">
        <f t="shared" si="1154"/>
        <v>1900</v>
      </c>
      <c r="BM9873" t="str">
        <f t="shared" si="1152"/>
        <v/>
      </c>
    </row>
    <row r="9874" spans="59:65">
      <c r="BG9874" t="str">
        <f t="shared" ca="1" si="1148"/>
        <v/>
      </c>
      <c r="BH9874" t="str">
        <f t="shared" si="1149"/>
        <v/>
      </c>
      <c r="BI9874" t="str">
        <f t="shared" si="1150"/>
        <v/>
      </c>
      <c r="BJ9874" t="str">
        <f t="shared" ca="1" si="1151"/>
        <v/>
      </c>
      <c r="BK9874">
        <f t="shared" si="1153"/>
        <v>1900</v>
      </c>
      <c r="BL9874">
        <f t="shared" si="1154"/>
        <v>1900</v>
      </c>
      <c r="BM9874" t="str">
        <f t="shared" si="1152"/>
        <v/>
      </c>
    </row>
    <row r="9875" spans="59:65">
      <c r="BG9875" t="str">
        <f t="shared" ca="1" si="1148"/>
        <v/>
      </c>
      <c r="BH9875" t="str">
        <f t="shared" si="1149"/>
        <v/>
      </c>
      <c r="BI9875" t="str">
        <f t="shared" si="1150"/>
        <v/>
      </c>
      <c r="BJ9875" t="str">
        <f t="shared" ca="1" si="1151"/>
        <v/>
      </c>
      <c r="BK9875">
        <f t="shared" si="1153"/>
        <v>1900</v>
      </c>
      <c r="BL9875">
        <f t="shared" si="1154"/>
        <v>1900</v>
      </c>
      <c r="BM9875" t="str">
        <f t="shared" si="1152"/>
        <v/>
      </c>
    </row>
    <row r="9876" spans="59:65">
      <c r="BG9876" t="str">
        <f t="shared" ca="1" si="1148"/>
        <v/>
      </c>
      <c r="BH9876" t="str">
        <f t="shared" si="1149"/>
        <v/>
      </c>
      <c r="BI9876" t="str">
        <f t="shared" si="1150"/>
        <v/>
      </c>
      <c r="BJ9876" t="str">
        <f t="shared" ca="1" si="1151"/>
        <v/>
      </c>
      <c r="BK9876">
        <f t="shared" si="1153"/>
        <v>1900</v>
      </c>
      <c r="BL9876">
        <f t="shared" si="1154"/>
        <v>1900</v>
      </c>
      <c r="BM9876" t="str">
        <f t="shared" si="1152"/>
        <v/>
      </c>
    </row>
    <row r="9877" spans="59:65">
      <c r="BG9877" t="str">
        <f t="shared" ca="1" si="1148"/>
        <v/>
      </c>
      <c r="BH9877" t="str">
        <f t="shared" si="1149"/>
        <v/>
      </c>
      <c r="BI9877" t="str">
        <f t="shared" si="1150"/>
        <v/>
      </c>
      <c r="BJ9877" t="str">
        <f t="shared" ca="1" si="1151"/>
        <v/>
      </c>
      <c r="BK9877">
        <f t="shared" si="1153"/>
        <v>1900</v>
      </c>
      <c r="BL9877">
        <f t="shared" si="1154"/>
        <v>1900</v>
      </c>
      <c r="BM9877" t="str">
        <f t="shared" si="1152"/>
        <v/>
      </c>
    </row>
    <row r="9878" spans="59:65">
      <c r="BG9878" t="str">
        <f t="shared" ca="1" si="1148"/>
        <v/>
      </c>
      <c r="BH9878" t="str">
        <f t="shared" si="1149"/>
        <v/>
      </c>
      <c r="BI9878" t="str">
        <f t="shared" si="1150"/>
        <v/>
      </c>
      <c r="BJ9878" t="str">
        <f t="shared" ca="1" si="1151"/>
        <v/>
      </c>
      <c r="BK9878">
        <f t="shared" si="1153"/>
        <v>1900</v>
      </c>
      <c r="BL9878">
        <f t="shared" si="1154"/>
        <v>1900</v>
      </c>
      <c r="BM9878" t="str">
        <f t="shared" si="1152"/>
        <v/>
      </c>
    </row>
    <row r="9879" spans="59:65">
      <c r="BG9879" t="str">
        <f t="shared" ca="1" si="1148"/>
        <v/>
      </c>
      <c r="BH9879" t="str">
        <f t="shared" si="1149"/>
        <v/>
      </c>
      <c r="BI9879" t="str">
        <f t="shared" si="1150"/>
        <v/>
      </c>
      <c r="BJ9879" t="str">
        <f t="shared" ca="1" si="1151"/>
        <v/>
      </c>
      <c r="BK9879">
        <f t="shared" si="1153"/>
        <v>1900</v>
      </c>
      <c r="BL9879">
        <f t="shared" si="1154"/>
        <v>1900</v>
      </c>
      <c r="BM9879" t="str">
        <f t="shared" si="1152"/>
        <v/>
      </c>
    </row>
    <row r="9880" spans="59:65">
      <c r="BG9880" t="str">
        <f t="shared" ca="1" si="1148"/>
        <v/>
      </c>
      <c r="BH9880" t="str">
        <f t="shared" si="1149"/>
        <v/>
      </c>
      <c r="BI9880" t="str">
        <f t="shared" si="1150"/>
        <v/>
      </c>
      <c r="BJ9880" t="str">
        <f t="shared" ca="1" si="1151"/>
        <v/>
      </c>
      <c r="BK9880">
        <f t="shared" si="1153"/>
        <v>1900</v>
      </c>
      <c r="BL9880">
        <f t="shared" si="1154"/>
        <v>1900</v>
      </c>
      <c r="BM9880" t="str">
        <f t="shared" si="1152"/>
        <v/>
      </c>
    </row>
    <row r="9881" spans="59:65">
      <c r="BG9881" t="str">
        <f t="shared" ca="1" si="1148"/>
        <v/>
      </c>
      <c r="BH9881" t="str">
        <f t="shared" si="1149"/>
        <v/>
      </c>
      <c r="BI9881" t="str">
        <f t="shared" si="1150"/>
        <v/>
      </c>
      <c r="BJ9881" t="str">
        <f t="shared" ca="1" si="1151"/>
        <v/>
      </c>
      <c r="BK9881">
        <f t="shared" si="1153"/>
        <v>1900</v>
      </c>
      <c r="BL9881">
        <f t="shared" si="1154"/>
        <v>1900</v>
      </c>
      <c r="BM9881" t="str">
        <f t="shared" si="1152"/>
        <v/>
      </c>
    </row>
    <row r="9882" spans="59:65">
      <c r="BG9882" t="str">
        <f t="shared" ca="1" si="1148"/>
        <v/>
      </c>
      <c r="BH9882" t="str">
        <f t="shared" si="1149"/>
        <v/>
      </c>
      <c r="BI9882" t="str">
        <f t="shared" si="1150"/>
        <v/>
      </c>
      <c r="BJ9882" t="str">
        <f t="shared" ca="1" si="1151"/>
        <v/>
      </c>
      <c r="BK9882">
        <f t="shared" si="1153"/>
        <v>1900</v>
      </c>
      <c r="BL9882">
        <f t="shared" si="1154"/>
        <v>1900</v>
      </c>
      <c r="BM9882" t="str">
        <f t="shared" si="1152"/>
        <v/>
      </c>
    </row>
    <row r="9883" spans="59:65">
      <c r="BG9883" t="str">
        <f t="shared" ca="1" si="1148"/>
        <v/>
      </c>
      <c r="BH9883" t="str">
        <f t="shared" si="1149"/>
        <v/>
      </c>
      <c r="BI9883" t="str">
        <f t="shared" si="1150"/>
        <v/>
      </c>
      <c r="BJ9883" t="str">
        <f t="shared" ca="1" si="1151"/>
        <v/>
      </c>
      <c r="BK9883">
        <f t="shared" si="1153"/>
        <v>1900</v>
      </c>
      <c r="BL9883">
        <f t="shared" si="1154"/>
        <v>1900</v>
      </c>
      <c r="BM9883" t="str">
        <f t="shared" si="1152"/>
        <v/>
      </c>
    </row>
    <row r="9884" spans="59:65">
      <c r="BG9884" t="str">
        <f t="shared" ca="1" si="1148"/>
        <v/>
      </c>
      <c r="BH9884" t="str">
        <f t="shared" si="1149"/>
        <v/>
      </c>
      <c r="BI9884" t="str">
        <f t="shared" si="1150"/>
        <v/>
      </c>
      <c r="BJ9884" t="str">
        <f t="shared" ca="1" si="1151"/>
        <v/>
      </c>
      <c r="BK9884">
        <f t="shared" si="1153"/>
        <v>1900</v>
      </c>
      <c r="BL9884">
        <f t="shared" si="1154"/>
        <v>1900</v>
      </c>
      <c r="BM9884" t="str">
        <f t="shared" si="1152"/>
        <v/>
      </c>
    </row>
    <row r="9885" spans="59:65">
      <c r="BG9885" t="str">
        <f t="shared" ca="1" si="1148"/>
        <v/>
      </c>
      <c r="BH9885" t="str">
        <f t="shared" si="1149"/>
        <v/>
      </c>
      <c r="BI9885" t="str">
        <f t="shared" si="1150"/>
        <v/>
      </c>
      <c r="BJ9885" t="str">
        <f t="shared" ca="1" si="1151"/>
        <v/>
      </c>
      <c r="BK9885">
        <f t="shared" si="1153"/>
        <v>1900</v>
      </c>
      <c r="BL9885">
        <f t="shared" si="1154"/>
        <v>1900</v>
      </c>
      <c r="BM9885" t="str">
        <f t="shared" si="1152"/>
        <v/>
      </c>
    </row>
    <row r="9886" spans="59:65">
      <c r="BG9886" t="str">
        <f t="shared" ca="1" si="1148"/>
        <v/>
      </c>
      <c r="BH9886" t="str">
        <f t="shared" si="1149"/>
        <v/>
      </c>
      <c r="BI9886" t="str">
        <f t="shared" si="1150"/>
        <v/>
      </c>
      <c r="BJ9886" t="str">
        <f t="shared" ca="1" si="1151"/>
        <v/>
      </c>
      <c r="BK9886">
        <f t="shared" si="1153"/>
        <v>1900</v>
      </c>
      <c r="BL9886">
        <f t="shared" si="1154"/>
        <v>1900</v>
      </c>
      <c r="BM9886" t="str">
        <f t="shared" si="1152"/>
        <v/>
      </c>
    </row>
    <row r="9887" spans="59:65">
      <c r="BG9887" t="str">
        <f t="shared" ca="1" si="1148"/>
        <v/>
      </c>
      <c r="BH9887" t="str">
        <f t="shared" si="1149"/>
        <v/>
      </c>
      <c r="BI9887" t="str">
        <f t="shared" si="1150"/>
        <v/>
      </c>
      <c r="BJ9887" t="str">
        <f t="shared" ca="1" si="1151"/>
        <v/>
      </c>
      <c r="BK9887">
        <f t="shared" si="1153"/>
        <v>1900</v>
      </c>
      <c r="BL9887">
        <f t="shared" si="1154"/>
        <v>1900</v>
      </c>
      <c r="BM9887" t="str">
        <f t="shared" si="1152"/>
        <v/>
      </c>
    </row>
    <row r="9888" spans="59:65">
      <c r="BG9888" t="str">
        <f t="shared" ca="1" si="1148"/>
        <v/>
      </c>
      <c r="BH9888" t="str">
        <f t="shared" si="1149"/>
        <v/>
      </c>
      <c r="BI9888" t="str">
        <f t="shared" si="1150"/>
        <v/>
      </c>
      <c r="BJ9888" t="str">
        <f t="shared" ca="1" si="1151"/>
        <v/>
      </c>
      <c r="BK9888">
        <f t="shared" si="1153"/>
        <v>1900</v>
      </c>
      <c r="BL9888">
        <f t="shared" si="1154"/>
        <v>1900</v>
      </c>
      <c r="BM9888" t="str">
        <f t="shared" si="1152"/>
        <v/>
      </c>
    </row>
    <row r="9889" spans="59:65">
      <c r="BG9889" t="str">
        <f t="shared" ca="1" si="1148"/>
        <v/>
      </c>
      <c r="BH9889" t="str">
        <f t="shared" si="1149"/>
        <v/>
      </c>
      <c r="BI9889" t="str">
        <f t="shared" si="1150"/>
        <v/>
      </c>
      <c r="BJ9889" t="str">
        <f t="shared" ca="1" si="1151"/>
        <v/>
      </c>
      <c r="BK9889">
        <f t="shared" si="1153"/>
        <v>1900</v>
      </c>
      <c r="BL9889">
        <f t="shared" si="1154"/>
        <v>1900</v>
      </c>
      <c r="BM9889" t="str">
        <f t="shared" si="1152"/>
        <v/>
      </c>
    </row>
    <row r="9890" spans="59:65">
      <c r="BG9890" t="str">
        <f t="shared" ca="1" si="1148"/>
        <v/>
      </c>
      <c r="BH9890" t="str">
        <f t="shared" si="1149"/>
        <v/>
      </c>
      <c r="BI9890" t="str">
        <f t="shared" si="1150"/>
        <v/>
      </c>
      <c r="BJ9890" t="str">
        <f t="shared" ca="1" si="1151"/>
        <v/>
      </c>
      <c r="BK9890">
        <f t="shared" si="1153"/>
        <v>1900</v>
      </c>
      <c r="BL9890">
        <f t="shared" si="1154"/>
        <v>1900</v>
      </c>
      <c r="BM9890" t="str">
        <f t="shared" si="1152"/>
        <v/>
      </c>
    </row>
    <row r="9891" spans="59:65">
      <c r="BG9891" t="str">
        <f t="shared" ca="1" si="1148"/>
        <v/>
      </c>
      <c r="BH9891" t="str">
        <f t="shared" si="1149"/>
        <v/>
      </c>
      <c r="BI9891" t="str">
        <f t="shared" si="1150"/>
        <v/>
      </c>
      <c r="BJ9891" t="str">
        <f t="shared" ca="1" si="1151"/>
        <v/>
      </c>
      <c r="BK9891">
        <f t="shared" si="1153"/>
        <v>1900</v>
      </c>
      <c r="BL9891">
        <f t="shared" si="1154"/>
        <v>1900</v>
      </c>
      <c r="BM9891" t="str">
        <f t="shared" si="1152"/>
        <v/>
      </c>
    </row>
    <row r="9892" spans="59:65">
      <c r="BG9892" t="str">
        <f t="shared" ca="1" si="1148"/>
        <v/>
      </c>
      <c r="BH9892" t="str">
        <f t="shared" si="1149"/>
        <v/>
      </c>
      <c r="BI9892" t="str">
        <f t="shared" si="1150"/>
        <v/>
      </c>
      <c r="BJ9892" t="str">
        <f t="shared" ca="1" si="1151"/>
        <v/>
      </c>
      <c r="BK9892">
        <f t="shared" si="1153"/>
        <v>1900</v>
      </c>
      <c r="BL9892">
        <f t="shared" si="1154"/>
        <v>1900</v>
      </c>
      <c r="BM9892" t="str">
        <f t="shared" si="1152"/>
        <v/>
      </c>
    </row>
    <row r="9893" spans="59:65">
      <c r="BG9893" t="str">
        <f t="shared" ca="1" si="1148"/>
        <v/>
      </c>
      <c r="BH9893" t="str">
        <f t="shared" si="1149"/>
        <v/>
      </c>
      <c r="BI9893" t="str">
        <f t="shared" si="1150"/>
        <v/>
      </c>
      <c r="BJ9893" t="str">
        <f t="shared" ca="1" si="1151"/>
        <v/>
      </c>
      <c r="BK9893">
        <f t="shared" si="1153"/>
        <v>1900</v>
      </c>
      <c r="BL9893">
        <f t="shared" si="1154"/>
        <v>1900</v>
      </c>
      <c r="BM9893" t="str">
        <f t="shared" si="1152"/>
        <v/>
      </c>
    </row>
    <row r="9894" spans="59:65">
      <c r="BG9894" t="str">
        <f t="shared" ca="1" si="1148"/>
        <v/>
      </c>
      <c r="BH9894" t="str">
        <f t="shared" si="1149"/>
        <v/>
      </c>
      <c r="BI9894" t="str">
        <f t="shared" si="1150"/>
        <v/>
      </c>
      <c r="BJ9894" t="str">
        <f t="shared" ca="1" si="1151"/>
        <v/>
      </c>
      <c r="BK9894">
        <f t="shared" si="1153"/>
        <v>1900</v>
      </c>
      <c r="BL9894">
        <f t="shared" si="1154"/>
        <v>1900</v>
      </c>
      <c r="BM9894" t="str">
        <f t="shared" si="1152"/>
        <v/>
      </c>
    </row>
    <row r="9895" spans="59:65">
      <c r="BG9895" t="str">
        <f t="shared" ca="1" si="1148"/>
        <v/>
      </c>
      <c r="BH9895" t="str">
        <f t="shared" si="1149"/>
        <v/>
      </c>
      <c r="BI9895" t="str">
        <f t="shared" si="1150"/>
        <v/>
      </c>
      <c r="BJ9895" t="str">
        <f t="shared" ca="1" si="1151"/>
        <v/>
      </c>
      <c r="BK9895">
        <f t="shared" si="1153"/>
        <v>1900</v>
      </c>
      <c r="BL9895">
        <f t="shared" si="1154"/>
        <v>1900</v>
      </c>
      <c r="BM9895" t="str">
        <f t="shared" si="1152"/>
        <v/>
      </c>
    </row>
    <row r="9896" spans="59:65">
      <c r="BG9896" t="str">
        <f t="shared" ca="1" si="1148"/>
        <v/>
      </c>
      <c r="BH9896" t="str">
        <f t="shared" si="1149"/>
        <v/>
      </c>
      <c r="BI9896" t="str">
        <f t="shared" si="1150"/>
        <v/>
      </c>
      <c r="BJ9896" t="str">
        <f t="shared" ca="1" si="1151"/>
        <v/>
      </c>
      <c r="BK9896">
        <f t="shared" si="1153"/>
        <v>1900</v>
      </c>
      <c r="BL9896">
        <f t="shared" si="1154"/>
        <v>1900</v>
      </c>
      <c r="BM9896" t="str">
        <f t="shared" si="1152"/>
        <v/>
      </c>
    </row>
    <row r="9897" spans="59:65">
      <c r="BG9897" t="str">
        <f t="shared" ca="1" si="1148"/>
        <v/>
      </c>
      <c r="BH9897" t="str">
        <f t="shared" si="1149"/>
        <v/>
      </c>
      <c r="BI9897" t="str">
        <f t="shared" si="1150"/>
        <v/>
      </c>
      <c r="BJ9897" t="str">
        <f t="shared" ca="1" si="1151"/>
        <v/>
      </c>
      <c r="BK9897">
        <f t="shared" si="1153"/>
        <v>1900</v>
      </c>
      <c r="BL9897">
        <f t="shared" si="1154"/>
        <v>1900</v>
      </c>
      <c r="BM9897" t="str">
        <f t="shared" si="1152"/>
        <v/>
      </c>
    </row>
    <row r="9898" spans="59:65">
      <c r="BG9898" t="str">
        <f t="shared" ca="1" si="1148"/>
        <v/>
      </c>
      <c r="BH9898" t="str">
        <f t="shared" si="1149"/>
        <v/>
      </c>
      <c r="BI9898" t="str">
        <f t="shared" si="1150"/>
        <v/>
      </c>
      <c r="BJ9898" t="str">
        <f t="shared" ca="1" si="1151"/>
        <v/>
      </c>
      <c r="BK9898">
        <f t="shared" si="1153"/>
        <v>1900</v>
      </c>
      <c r="BL9898">
        <f t="shared" si="1154"/>
        <v>1900</v>
      </c>
      <c r="BM9898" t="str">
        <f t="shared" si="1152"/>
        <v/>
      </c>
    </row>
    <row r="9899" spans="59:65">
      <c r="BG9899" t="str">
        <f t="shared" ca="1" si="1148"/>
        <v/>
      </c>
      <c r="BH9899" t="str">
        <f t="shared" si="1149"/>
        <v/>
      </c>
      <c r="BI9899" t="str">
        <f t="shared" si="1150"/>
        <v/>
      </c>
      <c r="BJ9899" t="str">
        <f t="shared" ca="1" si="1151"/>
        <v/>
      </c>
      <c r="BK9899">
        <f t="shared" si="1153"/>
        <v>1900</v>
      </c>
      <c r="BL9899">
        <f t="shared" si="1154"/>
        <v>1900</v>
      </c>
      <c r="BM9899" t="str">
        <f t="shared" si="1152"/>
        <v/>
      </c>
    </row>
    <row r="9900" spans="59:65">
      <c r="BG9900" t="str">
        <f t="shared" ca="1" si="1148"/>
        <v/>
      </c>
      <c r="BH9900" t="str">
        <f t="shared" si="1149"/>
        <v/>
      </c>
      <c r="BI9900" t="str">
        <f t="shared" si="1150"/>
        <v/>
      </c>
      <c r="BJ9900" t="str">
        <f t="shared" ca="1" si="1151"/>
        <v/>
      </c>
      <c r="BK9900">
        <f t="shared" si="1153"/>
        <v>1900</v>
      </c>
      <c r="BL9900">
        <f t="shared" si="1154"/>
        <v>1900</v>
      </c>
      <c r="BM9900" t="str">
        <f t="shared" si="1152"/>
        <v/>
      </c>
    </row>
    <row r="9901" spans="59:65">
      <c r="BG9901" t="str">
        <f t="shared" ca="1" si="1148"/>
        <v/>
      </c>
      <c r="BH9901" t="str">
        <f t="shared" si="1149"/>
        <v/>
      </c>
      <c r="BI9901" t="str">
        <f t="shared" si="1150"/>
        <v/>
      </c>
      <c r="BJ9901" t="str">
        <f t="shared" ca="1" si="1151"/>
        <v/>
      </c>
      <c r="BK9901">
        <f t="shared" si="1153"/>
        <v>1900</v>
      </c>
      <c r="BL9901">
        <f t="shared" si="1154"/>
        <v>1900</v>
      </c>
      <c r="BM9901" t="str">
        <f t="shared" si="1152"/>
        <v/>
      </c>
    </row>
    <row r="9902" spans="59:65">
      <c r="BG9902" t="str">
        <f t="shared" ca="1" si="1148"/>
        <v/>
      </c>
      <c r="BH9902" t="str">
        <f t="shared" si="1149"/>
        <v/>
      </c>
      <c r="BI9902" t="str">
        <f t="shared" si="1150"/>
        <v/>
      </c>
      <c r="BJ9902" t="str">
        <f t="shared" ca="1" si="1151"/>
        <v/>
      </c>
      <c r="BK9902">
        <f t="shared" si="1153"/>
        <v>1900</v>
      </c>
      <c r="BL9902">
        <f t="shared" si="1154"/>
        <v>1900</v>
      </c>
      <c r="BM9902" t="str">
        <f t="shared" si="1152"/>
        <v/>
      </c>
    </row>
    <row r="9903" spans="59:65">
      <c r="BG9903" t="str">
        <f t="shared" ca="1" si="1148"/>
        <v/>
      </c>
      <c r="BH9903" t="str">
        <f t="shared" si="1149"/>
        <v/>
      </c>
      <c r="BI9903" t="str">
        <f t="shared" si="1150"/>
        <v/>
      </c>
      <c r="BJ9903" t="str">
        <f t="shared" ca="1" si="1151"/>
        <v/>
      </c>
      <c r="BK9903">
        <f t="shared" si="1153"/>
        <v>1900</v>
      </c>
      <c r="BL9903">
        <f t="shared" si="1154"/>
        <v>1900</v>
      </c>
      <c r="BM9903" t="str">
        <f t="shared" si="1152"/>
        <v/>
      </c>
    </row>
    <row r="9904" spans="59:65">
      <c r="BG9904" t="str">
        <f t="shared" ca="1" si="1148"/>
        <v/>
      </c>
      <c r="BH9904" t="str">
        <f t="shared" si="1149"/>
        <v/>
      </c>
      <c r="BI9904" t="str">
        <f t="shared" si="1150"/>
        <v/>
      </c>
      <c r="BJ9904" t="str">
        <f t="shared" ca="1" si="1151"/>
        <v/>
      </c>
      <c r="BK9904">
        <f t="shared" si="1153"/>
        <v>1900</v>
      </c>
      <c r="BL9904">
        <f t="shared" si="1154"/>
        <v>1900</v>
      </c>
      <c r="BM9904" t="str">
        <f t="shared" si="1152"/>
        <v/>
      </c>
    </row>
    <row r="9905" spans="59:65">
      <c r="BG9905" t="str">
        <f t="shared" ca="1" si="1148"/>
        <v/>
      </c>
      <c r="BH9905" t="str">
        <f t="shared" si="1149"/>
        <v/>
      </c>
      <c r="BI9905" t="str">
        <f t="shared" si="1150"/>
        <v/>
      </c>
      <c r="BJ9905" t="str">
        <f t="shared" ca="1" si="1151"/>
        <v/>
      </c>
      <c r="BK9905">
        <f t="shared" si="1153"/>
        <v>1900</v>
      </c>
      <c r="BL9905">
        <f t="shared" si="1154"/>
        <v>1900</v>
      </c>
      <c r="BM9905" t="str">
        <f t="shared" si="1152"/>
        <v/>
      </c>
    </row>
    <row r="9906" spans="59:65">
      <c r="BG9906" t="str">
        <f t="shared" ca="1" si="1148"/>
        <v/>
      </c>
      <c r="BH9906" t="str">
        <f t="shared" si="1149"/>
        <v/>
      </c>
      <c r="BI9906" t="str">
        <f t="shared" si="1150"/>
        <v/>
      </c>
      <c r="BJ9906" t="str">
        <f t="shared" ca="1" si="1151"/>
        <v/>
      </c>
      <c r="BK9906">
        <f t="shared" si="1153"/>
        <v>1900</v>
      </c>
      <c r="BL9906">
        <f t="shared" si="1154"/>
        <v>1900</v>
      </c>
      <c r="BM9906" t="str">
        <f t="shared" si="1152"/>
        <v/>
      </c>
    </row>
    <row r="9907" spans="59:65">
      <c r="BG9907" t="str">
        <f t="shared" ca="1" si="1148"/>
        <v/>
      </c>
      <c r="BH9907" t="str">
        <f t="shared" si="1149"/>
        <v/>
      </c>
      <c r="BI9907" t="str">
        <f t="shared" si="1150"/>
        <v/>
      </c>
      <c r="BJ9907" t="str">
        <f t="shared" ca="1" si="1151"/>
        <v/>
      </c>
      <c r="BK9907">
        <f t="shared" si="1153"/>
        <v>1900</v>
      </c>
      <c r="BL9907">
        <f t="shared" si="1154"/>
        <v>1900</v>
      </c>
      <c r="BM9907" t="str">
        <f t="shared" si="1152"/>
        <v/>
      </c>
    </row>
    <row r="9908" spans="59:65">
      <c r="BG9908" t="str">
        <f t="shared" ca="1" si="1148"/>
        <v/>
      </c>
      <c r="BH9908" t="str">
        <f t="shared" si="1149"/>
        <v/>
      </c>
      <c r="BI9908" t="str">
        <f t="shared" si="1150"/>
        <v/>
      </c>
      <c r="BJ9908" t="str">
        <f t="shared" ca="1" si="1151"/>
        <v/>
      </c>
      <c r="BK9908">
        <f t="shared" si="1153"/>
        <v>1900</v>
      </c>
      <c r="BL9908">
        <f t="shared" si="1154"/>
        <v>1900</v>
      </c>
      <c r="BM9908" t="str">
        <f t="shared" si="1152"/>
        <v/>
      </c>
    </row>
    <row r="9909" spans="59:65">
      <c r="BG9909" t="str">
        <f t="shared" ca="1" si="1148"/>
        <v/>
      </c>
      <c r="BH9909" t="str">
        <f t="shared" si="1149"/>
        <v/>
      </c>
      <c r="BI9909" t="str">
        <f t="shared" si="1150"/>
        <v/>
      </c>
      <c r="BJ9909" t="str">
        <f t="shared" ca="1" si="1151"/>
        <v/>
      </c>
      <c r="BK9909">
        <f t="shared" si="1153"/>
        <v>1900</v>
      </c>
      <c r="BL9909">
        <f t="shared" si="1154"/>
        <v>1900</v>
      </c>
      <c r="BM9909" t="str">
        <f t="shared" si="1152"/>
        <v/>
      </c>
    </row>
    <row r="9910" spans="59:65">
      <c r="BG9910" t="str">
        <f t="shared" ca="1" si="1148"/>
        <v/>
      </c>
      <c r="BH9910" t="str">
        <f t="shared" si="1149"/>
        <v/>
      </c>
      <c r="BI9910" t="str">
        <f t="shared" si="1150"/>
        <v/>
      </c>
      <c r="BJ9910" t="str">
        <f t="shared" ca="1" si="1151"/>
        <v/>
      </c>
      <c r="BK9910">
        <f t="shared" si="1153"/>
        <v>1900</v>
      </c>
      <c r="BL9910">
        <f t="shared" si="1154"/>
        <v>1900</v>
      </c>
      <c r="BM9910" t="str">
        <f t="shared" si="1152"/>
        <v/>
      </c>
    </row>
    <row r="9911" spans="59:65">
      <c r="BG9911" t="str">
        <f t="shared" ca="1" si="1148"/>
        <v/>
      </c>
      <c r="BH9911" t="str">
        <f t="shared" si="1149"/>
        <v/>
      </c>
      <c r="BI9911" t="str">
        <f t="shared" si="1150"/>
        <v/>
      </c>
      <c r="BJ9911" t="str">
        <f t="shared" ca="1" si="1151"/>
        <v/>
      </c>
      <c r="BK9911">
        <f t="shared" si="1153"/>
        <v>1900</v>
      </c>
      <c r="BL9911">
        <f t="shared" si="1154"/>
        <v>1900</v>
      </c>
      <c r="BM9911" t="str">
        <f t="shared" si="1152"/>
        <v/>
      </c>
    </row>
    <row r="9912" spans="59:65">
      <c r="BG9912" t="str">
        <f t="shared" ca="1" si="1148"/>
        <v/>
      </c>
      <c r="BH9912" t="str">
        <f t="shared" si="1149"/>
        <v/>
      </c>
      <c r="BI9912" t="str">
        <f t="shared" si="1150"/>
        <v/>
      </c>
      <c r="BJ9912" t="str">
        <f t="shared" ca="1" si="1151"/>
        <v/>
      </c>
      <c r="BK9912">
        <f t="shared" si="1153"/>
        <v>1900</v>
      </c>
      <c r="BL9912">
        <f t="shared" si="1154"/>
        <v>1900</v>
      </c>
      <c r="BM9912" t="str">
        <f t="shared" si="1152"/>
        <v/>
      </c>
    </row>
    <row r="9913" spans="59:65">
      <c r="BG9913" t="str">
        <f t="shared" ref="BG9913:BG9976" ca="1" si="1155">IF(A9913="","",DATEDIF(J9913,TODAY(),"y"))</f>
        <v/>
      </c>
      <c r="BH9913" t="str">
        <f t="shared" ref="BH9913:BH9976" si="1156">IF(A9913="","",IF(BG9913&lt;61,"Moins de 61",IF(BG9913&lt;66,"61 à 65",IF(BG9913&lt;71,"66 à 70",IF(BG9913&lt;76,"71 à 75",IF(BG9913&lt;81,"76 à 80",IF(BG9913&lt;86,"81 à 85",IF(BG9913&lt;91,"86 à 90",IF(BG9913&lt;96,"91 à 95",IF(BG9913&lt;101,"96 à 100",IF(BG9913&gt;=101,"101 et plus","")))))))))))</f>
        <v/>
      </c>
      <c r="BI9913" t="str">
        <f t="shared" ref="BI9913:BI9976" si="1157">IF(B9913="","",IF(BG9913&lt;66,"Moins de 66",IF(BG9913&lt;71,"66 à 70",IF(BG9913&lt;76,"71 à 75",IF(BG9913&lt;81,"76 à 80",IF(BG9913&gt;=81,"plus de 80",""))))))</f>
        <v/>
      </c>
      <c r="BJ9913" t="str">
        <f t="shared" ref="BJ9913:BJ9976" ca="1" si="1158">IF(A9913="","",DATEDIF(L9913,TODAY(),"y"))</f>
        <v/>
      </c>
      <c r="BK9913">
        <f t="shared" si="1153"/>
        <v>1900</v>
      </c>
      <c r="BL9913">
        <f t="shared" si="1154"/>
        <v>1900</v>
      </c>
      <c r="BM9913" t="str">
        <f t="shared" si="1152"/>
        <v/>
      </c>
    </row>
    <row r="9914" spans="59:65">
      <c r="BG9914" t="str">
        <f t="shared" ca="1" si="1155"/>
        <v/>
      </c>
      <c r="BH9914" t="str">
        <f t="shared" si="1156"/>
        <v/>
      </c>
      <c r="BI9914" t="str">
        <f t="shared" si="1157"/>
        <v/>
      </c>
      <c r="BJ9914" t="str">
        <f t="shared" ca="1" si="1158"/>
        <v/>
      </c>
      <c r="BK9914">
        <f t="shared" si="1153"/>
        <v>1900</v>
      </c>
      <c r="BL9914">
        <f t="shared" si="1154"/>
        <v>1900</v>
      </c>
      <c r="BM9914" t="str">
        <f t="shared" si="1152"/>
        <v/>
      </c>
    </row>
    <row r="9915" spans="59:65">
      <c r="BG9915" t="str">
        <f t="shared" ca="1" si="1155"/>
        <v/>
      </c>
      <c r="BH9915" t="str">
        <f t="shared" si="1156"/>
        <v/>
      </c>
      <c r="BI9915" t="str">
        <f t="shared" si="1157"/>
        <v/>
      </c>
      <c r="BJ9915" t="str">
        <f t="shared" ca="1" si="1158"/>
        <v/>
      </c>
      <c r="BK9915">
        <f t="shared" si="1153"/>
        <v>1900</v>
      </c>
      <c r="BL9915">
        <f t="shared" si="1154"/>
        <v>1900</v>
      </c>
      <c r="BM9915" t="str">
        <f t="shared" si="1152"/>
        <v/>
      </c>
    </row>
    <row r="9916" spans="59:65">
      <c r="BG9916" t="str">
        <f t="shared" ca="1" si="1155"/>
        <v/>
      </c>
      <c r="BH9916" t="str">
        <f t="shared" si="1156"/>
        <v/>
      </c>
      <c r="BI9916" t="str">
        <f t="shared" si="1157"/>
        <v/>
      </c>
      <c r="BJ9916" t="str">
        <f t="shared" ca="1" si="1158"/>
        <v/>
      </c>
      <c r="BK9916">
        <f t="shared" si="1153"/>
        <v>1900</v>
      </c>
      <c r="BL9916">
        <f t="shared" si="1154"/>
        <v>1900</v>
      </c>
      <c r="BM9916" t="str">
        <f t="shared" si="1152"/>
        <v/>
      </c>
    </row>
    <row r="9917" spans="59:65">
      <c r="BG9917" t="str">
        <f t="shared" ca="1" si="1155"/>
        <v/>
      </c>
      <c r="BH9917" t="str">
        <f t="shared" si="1156"/>
        <v/>
      </c>
      <c r="BI9917" t="str">
        <f t="shared" si="1157"/>
        <v/>
      </c>
      <c r="BJ9917" t="str">
        <f t="shared" ca="1" si="1158"/>
        <v/>
      </c>
      <c r="BK9917">
        <f t="shared" si="1153"/>
        <v>1900</v>
      </c>
      <c r="BL9917">
        <f t="shared" si="1154"/>
        <v>1900</v>
      </c>
      <c r="BM9917" t="str">
        <f t="shared" si="1152"/>
        <v/>
      </c>
    </row>
    <row r="9918" spans="59:65">
      <c r="BG9918" t="str">
        <f t="shared" ca="1" si="1155"/>
        <v/>
      </c>
      <c r="BH9918" t="str">
        <f t="shared" si="1156"/>
        <v/>
      </c>
      <c r="BI9918" t="str">
        <f t="shared" si="1157"/>
        <v/>
      </c>
      <c r="BJ9918" t="str">
        <f t="shared" ca="1" si="1158"/>
        <v/>
      </c>
      <c r="BK9918">
        <f t="shared" si="1153"/>
        <v>1900</v>
      </c>
      <c r="BL9918">
        <f t="shared" si="1154"/>
        <v>1900</v>
      </c>
      <c r="BM9918" t="str">
        <f t="shared" si="1152"/>
        <v/>
      </c>
    </row>
    <row r="9919" spans="59:65">
      <c r="BG9919" t="str">
        <f t="shared" ca="1" si="1155"/>
        <v/>
      </c>
      <c r="BH9919" t="str">
        <f t="shared" si="1156"/>
        <v/>
      </c>
      <c r="BI9919" t="str">
        <f t="shared" si="1157"/>
        <v/>
      </c>
      <c r="BJ9919" t="str">
        <f t="shared" ca="1" si="1158"/>
        <v/>
      </c>
      <c r="BK9919">
        <f t="shared" si="1153"/>
        <v>1900</v>
      </c>
      <c r="BL9919">
        <f t="shared" si="1154"/>
        <v>1900</v>
      </c>
      <c r="BM9919" t="str">
        <f t="shared" si="1152"/>
        <v/>
      </c>
    </row>
    <row r="9920" spans="59:65">
      <c r="BG9920" t="str">
        <f t="shared" ca="1" si="1155"/>
        <v/>
      </c>
      <c r="BH9920" t="str">
        <f t="shared" si="1156"/>
        <v/>
      </c>
      <c r="BI9920" t="str">
        <f t="shared" si="1157"/>
        <v/>
      </c>
      <c r="BJ9920" t="str">
        <f t="shared" ca="1" si="1158"/>
        <v/>
      </c>
      <c r="BK9920">
        <f t="shared" si="1153"/>
        <v>1900</v>
      </c>
      <c r="BL9920">
        <f t="shared" si="1154"/>
        <v>1900</v>
      </c>
      <c r="BM9920" t="str">
        <f t="shared" si="1152"/>
        <v/>
      </c>
    </row>
    <row r="9921" spans="59:65">
      <c r="BG9921" t="str">
        <f t="shared" ca="1" si="1155"/>
        <v/>
      </c>
      <c r="BH9921" t="str">
        <f t="shared" si="1156"/>
        <v/>
      </c>
      <c r="BI9921" t="str">
        <f t="shared" si="1157"/>
        <v/>
      </c>
      <c r="BJ9921" t="str">
        <f t="shared" ca="1" si="1158"/>
        <v/>
      </c>
      <c r="BK9921">
        <f t="shared" si="1153"/>
        <v>1900</v>
      </c>
      <c r="BL9921">
        <f t="shared" si="1154"/>
        <v>1900</v>
      </c>
      <c r="BM9921" t="str">
        <f t="shared" si="1152"/>
        <v/>
      </c>
    </row>
    <row r="9922" spans="59:65">
      <c r="BG9922" t="str">
        <f t="shared" ca="1" si="1155"/>
        <v/>
      </c>
      <c r="BH9922" t="str">
        <f t="shared" si="1156"/>
        <v/>
      </c>
      <c r="BI9922" t="str">
        <f t="shared" si="1157"/>
        <v/>
      </c>
      <c r="BJ9922" t="str">
        <f t="shared" ca="1" si="1158"/>
        <v/>
      </c>
      <c r="BK9922">
        <f t="shared" si="1153"/>
        <v>1900</v>
      </c>
      <c r="BL9922">
        <f t="shared" si="1154"/>
        <v>1900</v>
      </c>
      <c r="BM9922" t="str">
        <f t="shared" ref="BM9922:BM9985" si="1159">IF(A9922="","",IF(O9922="Adhérent",BG9922,""))</f>
        <v/>
      </c>
    </row>
    <row r="9923" spans="59:65">
      <c r="BG9923" t="str">
        <f t="shared" ca="1" si="1155"/>
        <v/>
      </c>
      <c r="BH9923" t="str">
        <f t="shared" si="1156"/>
        <v/>
      </c>
      <c r="BI9923" t="str">
        <f t="shared" si="1157"/>
        <v/>
      </c>
      <c r="BJ9923" t="str">
        <f t="shared" ca="1" si="1158"/>
        <v/>
      </c>
      <c r="BK9923">
        <f t="shared" ref="BK9923:BK9986" si="1160">YEAR(L9923)</f>
        <v>1900</v>
      </c>
      <c r="BL9923">
        <f t="shared" ref="BL9923:BL9986" si="1161">YEAR(E9923)</f>
        <v>1900</v>
      </c>
      <c r="BM9923" t="str">
        <f t="shared" si="1159"/>
        <v/>
      </c>
    </row>
    <row r="9924" spans="59:65">
      <c r="BG9924" t="str">
        <f t="shared" ca="1" si="1155"/>
        <v/>
      </c>
      <c r="BH9924" t="str">
        <f t="shared" si="1156"/>
        <v/>
      </c>
      <c r="BI9924" t="str">
        <f t="shared" si="1157"/>
        <v/>
      </c>
      <c r="BJ9924" t="str">
        <f t="shared" ca="1" si="1158"/>
        <v/>
      </c>
      <c r="BK9924">
        <f t="shared" si="1160"/>
        <v>1900</v>
      </c>
      <c r="BL9924">
        <f t="shared" si="1161"/>
        <v>1900</v>
      </c>
      <c r="BM9924" t="str">
        <f t="shared" si="1159"/>
        <v/>
      </c>
    </row>
    <row r="9925" spans="59:65">
      <c r="BG9925" t="str">
        <f t="shared" ca="1" si="1155"/>
        <v/>
      </c>
      <c r="BH9925" t="str">
        <f t="shared" si="1156"/>
        <v/>
      </c>
      <c r="BI9925" t="str">
        <f t="shared" si="1157"/>
        <v/>
      </c>
      <c r="BJ9925" t="str">
        <f t="shared" ca="1" si="1158"/>
        <v/>
      </c>
      <c r="BK9925">
        <f t="shared" si="1160"/>
        <v>1900</v>
      </c>
      <c r="BL9925">
        <f t="shared" si="1161"/>
        <v>1900</v>
      </c>
      <c r="BM9925" t="str">
        <f t="shared" si="1159"/>
        <v/>
      </c>
    </row>
    <row r="9926" spans="59:65">
      <c r="BG9926" t="str">
        <f t="shared" ca="1" si="1155"/>
        <v/>
      </c>
      <c r="BH9926" t="str">
        <f t="shared" si="1156"/>
        <v/>
      </c>
      <c r="BI9926" t="str">
        <f t="shared" si="1157"/>
        <v/>
      </c>
      <c r="BJ9926" t="str">
        <f t="shared" ca="1" si="1158"/>
        <v/>
      </c>
      <c r="BK9926">
        <f t="shared" si="1160"/>
        <v>1900</v>
      </c>
      <c r="BL9926">
        <f t="shared" si="1161"/>
        <v>1900</v>
      </c>
      <c r="BM9926" t="str">
        <f t="shared" si="1159"/>
        <v/>
      </c>
    </row>
    <row r="9927" spans="59:65">
      <c r="BG9927" t="str">
        <f t="shared" ca="1" si="1155"/>
        <v/>
      </c>
      <c r="BH9927" t="str">
        <f t="shared" si="1156"/>
        <v/>
      </c>
      <c r="BI9927" t="str">
        <f t="shared" si="1157"/>
        <v/>
      </c>
      <c r="BJ9927" t="str">
        <f t="shared" ca="1" si="1158"/>
        <v/>
      </c>
      <c r="BK9927">
        <f t="shared" si="1160"/>
        <v>1900</v>
      </c>
      <c r="BL9927">
        <f t="shared" si="1161"/>
        <v>1900</v>
      </c>
      <c r="BM9927" t="str">
        <f t="shared" si="1159"/>
        <v/>
      </c>
    </row>
    <row r="9928" spans="59:65">
      <c r="BG9928" t="str">
        <f t="shared" ca="1" si="1155"/>
        <v/>
      </c>
      <c r="BH9928" t="str">
        <f t="shared" si="1156"/>
        <v/>
      </c>
      <c r="BI9928" t="str">
        <f t="shared" si="1157"/>
        <v/>
      </c>
      <c r="BJ9928" t="str">
        <f t="shared" ca="1" si="1158"/>
        <v/>
      </c>
      <c r="BK9928">
        <f t="shared" si="1160"/>
        <v>1900</v>
      </c>
      <c r="BL9928">
        <f t="shared" si="1161"/>
        <v>1900</v>
      </c>
      <c r="BM9928" t="str">
        <f t="shared" si="1159"/>
        <v/>
      </c>
    </row>
    <row r="9929" spans="59:65">
      <c r="BG9929" t="str">
        <f t="shared" ca="1" si="1155"/>
        <v/>
      </c>
      <c r="BH9929" t="str">
        <f t="shared" si="1156"/>
        <v/>
      </c>
      <c r="BI9929" t="str">
        <f t="shared" si="1157"/>
        <v/>
      </c>
      <c r="BJ9929" t="str">
        <f t="shared" ca="1" si="1158"/>
        <v/>
      </c>
      <c r="BK9929">
        <f t="shared" si="1160"/>
        <v>1900</v>
      </c>
      <c r="BL9929">
        <f t="shared" si="1161"/>
        <v>1900</v>
      </c>
      <c r="BM9929" t="str">
        <f t="shared" si="1159"/>
        <v/>
      </c>
    </row>
    <row r="9930" spans="59:65">
      <c r="BG9930" t="str">
        <f t="shared" ca="1" si="1155"/>
        <v/>
      </c>
      <c r="BH9930" t="str">
        <f t="shared" si="1156"/>
        <v/>
      </c>
      <c r="BI9930" t="str">
        <f t="shared" si="1157"/>
        <v/>
      </c>
      <c r="BJ9930" t="str">
        <f t="shared" ca="1" si="1158"/>
        <v/>
      </c>
      <c r="BK9930">
        <f t="shared" si="1160"/>
        <v>1900</v>
      </c>
      <c r="BL9930">
        <f t="shared" si="1161"/>
        <v>1900</v>
      </c>
      <c r="BM9930" t="str">
        <f t="shared" si="1159"/>
        <v/>
      </c>
    </row>
    <row r="9931" spans="59:65">
      <c r="BG9931" t="str">
        <f t="shared" ca="1" si="1155"/>
        <v/>
      </c>
      <c r="BH9931" t="str">
        <f t="shared" si="1156"/>
        <v/>
      </c>
      <c r="BI9931" t="str">
        <f t="shared" si="1157"/>
        <v/>
      </c>
      <c r="BJ9931" t="str">
        <f t="shared" ca="1" si="1158"/>
        <v/>
      </c>
      <c r="BK9931">
        <f t="shared" si="1160"/>
        <v>1900</v>
      </c>
      <c r="BL9931">
        <f t="shared" si="1161"/>
        <v>1900</v>
      </c>
      <c r="BM9931" t="str">
        <f t="shared" si="1159"/>
        <v/>
      </c>
    </row>
    <row r="9932" spans="59:65">
      <c r="BG9932" t="str">
        <f t="shared" ca="1" si="1155"/>
        <v/>
      </c>
      <c r="BH9932" t="str">
        <f t="shared" si="1156"/>
        <v/>
      </c>
      <c r="BI9932" t="str">
        <f t="shared" si="1157"/>
        <v/>
      </c>
      <c r="BJ9932" t="str">
        <f t="shared" ca="1" si="1158"/>
        <v/>
      </c>
      <c r="BK9932">
        <f t="shared" si="1160"/>
        <v>1900</v>
      </c>
      <c r="BL9932">
        <f t="shared" si="1161"/>
        <v>1900</v>
      </c>
      <c r="BM9932" t="str">
        <f t="shared" si="1159"/>
        <v/>
      </c>
    </row>
    <row r="9933" spans="59:65">
      <c r="BG9933" t="str">
        <f t="shared" ca="1" si="1155"/>
        <v/>
      </c>
      <c r="BH9933" t="str">
        <f t="shared" si="1156"/>
        <v/>
      </c>
      <c r="BI9933" t="str">
        <f t="shared" si="1157"/>
        <v/>
      </c>
      <c r="BJ9933" t="str">
        <f t="shared" ca="1" si="1158"/>
        <v/>
      </c>
      <c r="BK9933">
        <f t="shared" si="1160"/>
        <v>1900</v>
      </c>
      <c r="BL9933">
        <f t="shared" si="1161"/>
        <v>1900</v>
      </c>
      <c r="BM9933" t="str">
        <f t="shared" si="1159"/>
        <v/>
      </c>
    </row>
    <row r="9934" spans="59:65">
      <c r="BG9934" t="str">
        <f t="shared" ca="1" si="1155"/>
        <v/>
      </c>
      <c r="BH9934" t="str">
        <f t="shared" si="1156"/>
        <v/>
      </c>
      <c r="BI9934" t="str">
        <f t="shared" si="1157"/>
        <v/>
      </c>
      <c r="BJ9934" t="str">
        <f t="shared" ca="1" si="1158"/>
        <v/>
      </c>
      <c r="BK9934">
        <f t="shared" si="1160"/>
        <v>1900</v>
      </c>
      <c r="BL9934">
        <f t="shared" si="1161"/>
        <v>1900</v>
      </c>
      <c r="BM9934" t="str">
        <f t="shared" si="1159"/>
        <v/>
      </c>
    </row>
    <row r="9935" spans="59:65">
      <c r="BG9935" t="str">
        <f t="shared" ca="1" si="1155"/>
        <v/>
      </c>
      <c r="BH9935" t="str">
        <f t="shared" si="1156"/>
        <v/>
      </c>
      <c r="BI9935" t="str">
        <f t="shared" si="1157"/>
        <v/>
      </c>
      <c r="BJ9935" t="str">
        <f t="shared" ca="1" si="1158"/>
        <v/>
      </c>
      <c r="BK9935">
        <f t="shared" si="1160"/>
        <v>1900</v>
      </c>
      <c r="BL9935">
        <f t="shared" si="1161"/>
        <v>1900</v>
      </c>
      <c r="BM9935" t="str">
        <f t="shared" si="1159"/>
        <v/>
      </c>
    </row>
    <row r="9936" spans="59:65">
      <c r="BG9936" t="str">
        <f t="shared" ca="1" si="1155"/>
        <v/>
      </c>
      <c r="BH9936" t="str">
        <f t="shared" si="1156"/>
        <v/>
      </c>
      <c r="BI9936" t="str">
        <f t="shared" si="1157"/>
        <v/>
      </c>
      <c r="BJ9936" t="str">
        <f t="shared" ca="1" si="1158"/>
        <v/>
      </c>
      <c r="BK9936">
        <f t="shared" si="1160"/>
        <v>1900</v>
      </c>
      <c r="BL9936">
        <f t="shared" si="1161"/>
        <v>1900</v>
      </c>
      <c r="BM9936" t="str">
        <f t="shared" si="1159"/>
        <v/>
      </c>
    </row>
    <row r="9937" spans="59:65">
      <c r="BG9937" t="str">
        <f t="shared" ca="1" si="1155"/>
        <v/>
      </c>
      <c r="BH9937" t="str">
        <f t="shared" si="1156"/>
        <v/>
      </c>
      <c r="BI9937" t="str">
        <f t="shared" si="1157"/>
        <v/>
      </c>
      <c r="BJ9937" t="str">
        <f t="shared" ca="1" si="1158"/>
        <v/>
      </c>
      <c r="BK9937">
        <f t="shared" si="1160"/>
        <v>1900</v>
      </c>
      <c r="BL9937">
        <f t="shared" si="1161"/>
        <v>1900</v>
      </c>
      <c r="BM9937" t="str">
        <f t="shared" si="1159"/>
        <v/>
      </c>
    </row>
    <row r="9938" spans="59:65">
      <c r="BG9938" t="str">
        <f t="shared" ca="1" si="1155"/>
        <v/>
      </c>
      <c r="BH9938" t="str">
        <f t="shared" si="1156"/>
        <v/>
      </c>
      <c r="BI9938" t="str">
        <f t="shared" si="1157"/>
        <v/>
      </c>
      <c r="BJ9938" t="str">
        <f t="shared" ca="1" si="1158"/>
        <v/>
      </c>
      <c r="BK9938">
        <f t="shared" si="1160"/>
        <v>1900</v>
      </c>
      <c r="BL9938">
        <f t="shared" si="1161"/>
        <v>1900</v>
      </c>
      <c r="BM9938" t="str">
        <f t="shared" si="1159"/>
        <v/>
      </c>
    </row>
    <row r="9939" spans="59:65">
      <c r="BG9939" t="str">
        <f t="shared" ca="1" si="1155"/>
        <v/>
      </c>
      <c r="BH9939" t="str">
        <f t="shared" si="1156"/>
        <v/>
      </c>
      <c r="BI9939" t="str">
        <f t="shared" si="1157"/>
        <v/>
      </c>
      <c r="BJ9939" t="str">
        <f t="shared" ca="1" si="1158"/>
        <v/>
      </c>
      <c r="BK9939">
        <f t="shared" si="1160"/>
        <v>1900</v>
      </c>
      <c r="BL9939">
        <f t="shared" si="1161"/>
        <v>1900</v>
      </c>
      <c r="BM9939" t="str">
        <f t="shared" si="1159"/>
        <v/>
      </c>
    </row>
    <row r="9940" spans="59:65">
      <c r="BG9940" t="str">
        <f t="shared" ca="1" si="1155"/>
        <v/>
      </c>
      <c r="BH9940" t="str">
        <f t="shared" si="1156"/>
        <v/>
      </c>
      <c r="BI9940" t="str">
        <f t="shared" si="1157"/>
        <v/>
      </c>
      <c r="BJ9940" t="str">
        <f t="shared" ca="1" si="1158"/>
        <v/>
      </c>
      <c r="BK9940">
        <f t="shared" si="1160"/>
        <v>1900</v>
      </c>
      <c r="BL9940">
        <f t="shared" si="1161"/>
        <v>1900</v>
      </c>
      <c r="BM9940" t="str">
        <f t="shared" si="1159"/>
        <v/>
      </c>
    </row>
    <row r="9941" spans="59:65">
      <c r="BG9941" t="str">
        <f t="shared" ca="1" si="1155"/>
        <v/>
      </c>
      <c r="BH9941" t="str">
        <f t="shared" si="1156"/>
        <v/>
      </c>
      <c r="BI9941" t="str">
        <f t="shared" si="1157"/>
        <v/>
      </c>
      <c r="BJ9941" t="str">
        <f t="shared" ca="1" si="1158"/>
        <v/>
      </c>
      <c r="BK9941">
        <f t="shared" si="1160"/>
        <v>1900</v>
      </c>
      <c r="BL9941">
        <f t="shared" si="1161"/>
        <v>1900</v>
      </c>
      <c r="BM9941" t="str">
        <f t="shared" si="1159"/>
        <v/>
      </c>
    </row>
    <row r="9942" spans="59:65">
      <c r="BG9942" t="str">
        <f t="shared" ca="1" si="1155"/>
        <v/>
      </c>
      <c r="BH9942" t="str">
        <f t="shared" si="1156"/>
        <v/>
      </c>
      <c r="BI9942" t="str">
        <f t="shared" si="1157"/>
        <v/>
      </c>
      <c r="BJ9942" t="str">
        <f t="shared" ca="1" si="1158"/>
        <v/>
      </c>
      <c r="BK9942">
        <f t="shared" si="1160"/>
        <v>1900</v>
      </c>
      <c r="BL9942">
        <f t="shared" si="1161"/>
        <v>1900</v>
      </c>
      <c r="BM9942" t="str">
        <f t="shared" si="1159"/>
        <v/>
      </c>
    </row>
    <row r="9943" spans="59:65">
      <c r="BG9943" t="str">
        <f t="shared" ca="1" si="1155"/>
        <v/>
      </c>
      <c r="BH9943" t="str">
        <f t="shared" si="1156"/>
        <v/>
      </c>
      <c r="BI9943" t="str">
        <f t="shared" si="1157"/>
        <v/>
      </c>
      <c r="BJ9943" t="str">
        <f t="shared" ca="1" si="1158"/>
        <v/>
      </c>
      <c r="BK9943">
        <f t="shared" si="1160"/>
        <v>1900</v>
      </c>
      <c r="BL9943">
        <f t="shared" si="1161"/>
        <v>1900</v>
      </c>
      <c r="BM9943" t="str">
        <f t="shared" si="1159"/>
        <v/>
      </c>
    </row>
    <row r="9944" spans="59:65">
      <c r="BG9944" t="str">
        <f t="shared" ca="1" si="1155"/>
        <v/>
      </c>
      <c r="BH9944" t="str">
        <f t="shared" si="1156"/>
        <v/>
      </c>
      <c r="BI9944" t="str">
        <f t="shared" si="1157"/>
        <v/>
      </c>
      <c r="BJ9944" t="str">
        <f t="shared" ca="1" si="1158"/>
        <v/>
      </c>
      <c r="BK9944">
        <f t="shared" si="1160"/>
        <v>1900</v>
      </c>
      <c r="BL9944">
        <f t="shared" si="1161"/>
        <v>1900</v>
      </c>
      <c r="BM9944" t="str">
        <f t="shared" si="1159"/>
        <v/>
      </c>
    </row>
    <row r="9945" spans="59:65">
      <c r="BG9945" t="str">
        <f t="shared" ca="1" si="1155"/>
        <v/>
      </c>
      <c r="BH9945" t="str">
        <f t="shared" si="1156"/>
        <v/>
      </c>
      <c r="BI9945" t="str">
        <f t="shared" si="1157"/>
        <v/>
      </c>
      <c r="BJ9945" t="str">
        <f t="shared" ca="1" si="1158"/>
        <v/>
      </c>
      <c r="BK9945">
        <f t="shared" si="1160"/>
        <v>1900</v>
      </c>
      <c r="BL9945">
        <f t="shared" si="1161"/>
        <v>1900</v>
      </c>
      <c r="BM9945" t="str">
        <f t="shared" si="1159"/>
        <v/>
      </c>
    </row>
    <row r="9946" spans="59:65">
      <c r="BG9946" t="str">
        <f t="shared" ca="1" si="1155"/>
        <v/>
      </c>
      <c r="BH9946" t="str">
        <f t="shared" si="1156"/>
        <v/>
      </c>
      <c r="BI9946" t="str">
        <f t="shared" si="1157"/>
        <v/>
      </c>
      <c r="BJ9946" t="str">
        <f t="shared" ca="1" si="1158"/>
        <v/>
      </c>
      <c r="BK9946">
        <f t="shared" si="1160"/>
        <v>1900</v>
      </c>
      <c r="BL9946">
        <f t="shared" si="1161"/>
        <v>1900</v>
      </c>
      <c r="BM9946" t="str">
        <f t="shared" si="1159"/>
        <v/>
      </c>
    </row>
    <row r="9947" spans="59:65">
      <c r="BG9947" t="str">
        <f t="shared" ca="1" si="1155"/>
        <v/>
      </c>
      <c r="BH9947" t="str">
        <f t="shared" si="1156"/>
        <v/>
      </c>
      <c r="BI9947" t="str">
        <f t="shared" si="1157"/>
        <v/>
      </c>
      <c r="BJ9947" t="str">
        <f t="shared" ca="1" si="1158"/>
        <v/>
      </c>
      <c r="BK9947">
        <f t="shared" si="1160"/>
        <v>1900</v>
      </c>
      <c r="BL9947">
        <f t="shared" si="1161"/>
        <v>1900</v>
      </c>
      <c r="BM9947" t="str">
        <f t="shared" si="1159"/>
        <v/>
      </c>
    </row>
    <row r="9948" spans="59:65">
      <c r="BG9948" t="str">
        <f t="shared" ca="1" si="1155"/>
        <v/>
      </c>
      <c r="BH9948" t="str">
        <f t="shared" si="1156"/>
        <v/>
      </c>
      <c r="BI9948" t="str">
        <f t="shared" si="1157"/>
        <v/>
      </c>
      <c r="BJ9948" t="str">
        <f t="shared" ca="1" si="1158"/>
        <v/>
      </c>
      <c r="BK9948">
        <f t="shared" si="1160"/>
        <v>1900</v>
      </c>
      <c r="BL9948">
        <f t="shared" si="1161"/>
        <v>1900</v>
      </c>
      <c r="BM9948" t="str">
        <f t="shared" si="1159"/>
        <v/>
      </c>
    </row>
    <row r="9949" spans="59:65">
      <c r="BG9949" t="str">
        <f t="shared" ca="1" si="1155"/>
        <v/>
      </c>
      <c r="BH9949" t="str">
        <f t="shared" si="1156"/>
        <v/>
      </c>
      <c r="BI9949" t="str">
        <f t="shared" si="1157"/>
        <v/>
      </c>
      <c r="BJ9949" t="str">
        <f t="shared" ca="1" si="1158"/>
        <v/>
      </c>
      <c r="BK9949">
        <f t="shared" si="1160"/>
        <v>1900</v>
      </c>
      <c r="BL9949">
        <f t="shared" si="1161"/>
        <v>1900</v>
      </c>
      <c r="BM9949" t="str">
        <f t="shared" si="1159"/>
        <v/>
      </c>
    </row>
    <row r="9950" spans="59:65">
      <c r="BG9950" t="str">
        <f t="shared" ca="1" si="1155"/>
        <v/>
      </c>
      <c r="BH9950" t="str">
        <f t="shared" si="1156"/>
        <v/>
      </c>
      <c r="BI9950" t="str">
        <f t="shared" si="1157"/>
        <v/>
      </c>
      <c r="BJ9950" t="str">
        <f t="shared" ca="1" si="1158"/>
        <v/>
      </c>
      <c r="BK9950">
        <f t="shared" si="1160"/>
        <v>1900</v>
      </c>
      <c r="BL9950">
        <f t="shared" si="1161"/>
        <v>1900</v>
      </c>
      <c r="BM9950" t="str">
        <f t="shared" si="1159"/>
        <v/>
      </c>
    </row>
    <row r="9951" spans="59:65">
      <c r="BG9951" t="str">
        <f t="shared" ca="1" si="1155"/>
        <v/>
      </c>
      <c r="BH9951" t="str">
        <f t="shared" si="1156"/>
        <v/>
      </c>
      <c r="BI9951" t="str">
        <f t="shared" si="1157"/>
        <v/>
      </c>
      <c r="BJ9951" t="str">
        <f t="shared" ca="1" si="1158"/>
        <v/>
      </c>
      <c r="BK9951">
        <f t="shared" si="1160"/>
        <v>1900</v>
      </c>
      <c r="BL9951">
        <f t="shared" si="1161"/>
        <v>1900</v>
      </c>
      <c r="BM9951" t="str">
        <f t="shared" si="1159"/>
        <v/>
      </c>
    </row>
    <row r="9952" spans="59:65">
      <c r="BG9952" t="str">
        <f t="shared" ca="1" si="1155"/>
        <v/>
      </c>
      <c r="BH9952" t="str">
        <f t="shared" si="1156"/>
        <v/>
      </c>
      <c r="BI9952" t="str">
        <f t="shared" si="1157"/>
        <v/>
      </c>
      <c r="BJ9952" t="str">
        <f t="shared" ca="1" si="1158"/>
        <v/>
      </c>
      <c r="BK9952">
        <f t="shared" si="1160"/>
        <v>1900</v>
      </c>
      <c r="BL9952">
        <f t="shared" si="1161"/>
        <v>1900</v>
      </c>
      <c r="BM9952" t="str">
        <f t="shared" si="1159"/>
        <v/>
      </c>
    </row>
    <row r="9953" spans="59:65">
      <c r="BG9953" t="str">
        <f t="shared" ca="1" si="1155"/>
        <v/>
      </c>
      <c r="BH9953" t="str">
        <f t="shared" si="1156"/>
        <v/>
      </c>
      <c r="BI9953" t="str">
        <f t="shared" si="1157"/>
        <v/>
      </c>
      <c r="BJ9953" t="str">
        <f t="shared" ca="1" si="1158"/>
        <v/>
      </c>
      <c r="BK9953">
        <f t="shared" si="1160"/>
        <v>1900</v>
      </c>
      <c r="BL9953">
        <f t="shared" si="1161"/>
        <v>1900</v>
      </c>
      <c r="BM9953" t="str">
        <f t="shared" si="1159"/>
        <v/>
      </c>
    </row>
    <row r="9954" spans="59:65">
      <c r="BG9954" t="str">
        <f t="shared" ca="1" si="1155"/>
        <v/>
      </c>
      <c r="BH9954" t="str">
        <f t="shared" si="1156"/>
        <v/>
      </c>
      <c r="BI9954" t="str">
        <f t="shared" si="1157"/>
        <v/>
      </c>
      <c r="BJ9954" t="str">
        <f t="shared" ca="1" si="1158"/>
        <v/>
      </c>
      <c r="BK9954">
        <f t="shared" si="1160"/>
        <v>1900</v>
      </c>
      <c r="BL9954">
        <f t="shared" si="1161"/>
        <v>1900</v>
      </c>
      <c r="BM9954" t="str">
        <f t="shared" si="1159"/>
        <v/>
      </c>
    </row>
    <row r="9955" spans="59:65">
      <c r="BG9955" t="str">
        <f t="shared" ca="1" si="1155"/>
        <v/>
      </c>
      <c r="BH9955" t="str">
        <f t="shared" si="1156"/>
        <v/>
      </c>
      <c r="BI9955" t="str">
        <f t="shared" si="1157"/>
        <v/>
      </c>
      <c r="BJ9955" t="str">
        <f t="shared" ca="1" si="1158"/>
        <v/>
      </c>
      <c r="BK9955">
        <f t="shared" si="1160"/>
        <v>1900</v>
      </c>
      <c r="BL9955">
        <f t="shared" si="1161"/>
        <v>1900</v>
      </c>
      <c r="BM9955" t="str">
        <f t="shared" si="1159"/>
        <v/>
      </c>
    </row>
    <row r="9956" spans="59:65">
      <c r="BG9956" t="str">
        <f t="shared" ca="1" si="1155"/>
        <v/>
      </c>
      <c r="BH9956" t="str">
        <f t="shared" si="1156"/>
        <v/>
      </c>
      <c r="BI9956" t="str">
        <f t="shared" si="1157"/>
        <v/>
      </c>
      <c r="BJ9956" t="str">
        <f t="shared" ca="1" si="1158"/>
        <v/>
      </c>
      <c r="BK9956">
        <f t="shared" si="1160"/>
        <v>1900</v>
      </c>
      <c r="BL9956">
        <f t="shared" si="1161"/>
        <v>1900</v>
      </c>
      <c r="BM9956" t="str">
        <f t="shared" si="1159"/>
        <v/>
      </c>
    </row>
    <row r="9957" spans="59:65">
      <c r="BG9957" t="str">
        <f t="shared" ca="1" si="1155"/>
        <v/>
      </c>
      <c r="BH9957" t="str">
        <f t="shared" si="1156"/>
        <v/>
      </c>
      <c r="BI9957" t="str">
        <f t="shared" si="1157"/>
        <v/>
      </c>
      <c r="BJ9957" t="str">
        <f t="shared" ca="1" si="1158"/>
        <v/>
      </c>
      <c r="BK9957">
        <f t="shared" si="1160"/>
        <v>1900</v>
      </c>
      <c r="BL9957">
        <f t="shared" si="1161"/>
        <v>1900</v>
      </c>
      <c r="BM9957" t="str">
        <f t="shared" si="1159"/>
        <v/>
      </c>
    </row>
    <row r="9958" spans="59:65">
      <c r="BG9958" t="str">
        <f t="shared" ca="1" si="1155"/>
        <v/>
      </c>
      <c r="BH9958" t="str">
        <f t="shared" si="1156"/>
        <v/>
      </c>
      <c r="BI9958" t="str">
        <f t="shared" si="1157"/>
        <v/>
      </c>
      <c r="BJ9958" t="str">
        <f t="shared" ca="1" si="1158"/>
        <v/>
      </c>
      <c r="BK9958">
        <f t="shared" si="1160"/>
        <v>1900</v>
      </c>
      <c r="BL9958">
        <f t="shared" si="1161"/>
        <v>1900</v>
      </c>
      <c r="BM9958" t="str">
        <f t="shared" si="1159"/>
        <v/>
      </c>
    </row>
    <row r="9959" spans="59:65">
      <c r="BG9959" t="str">
        <f t="shared" ca="1" si="1155"/>
        <v/>
      </c>
      <c r="BH9959" t="str">
        <f t="shared" si="1156"/>
        <v/>
      </c>
      <c r="BI9959" t="str">
        <f t="shared" si="1157"/>
        <v/>
      </c>
      <c r="BJ9959" t="str">
        <f t="shared" ca="1" si="1158"/>
        <v/>
      </c>
      <c r="BK9959">
        <f t="shared" si="1160"/>
        <v>1900</v>
      </c>
      <c r="BL9959">
        <f t="shared" si="1161"/>
        <v>1900</v>
      </c>
      <c r="BM9959" t="str">
        <f t="shared" si="1159"/>
        <v/>
      </c>
    </row>
    <row r="9960" spans="59:65">
      <c r="BG9960" t="str">
        <f t="shared" ca="1" si="1155"/>
        <v/>
      </c>
      <c r="BH9960" t="str">
        <f t="shared" si="1156"/>
        <v/>
      </c>
      <c r="BI9960" t="str">
        <f t="shared" si="1157"/>
        <v/>
      </c>
      <c r="BJ9960" t="str">
        <f t="shared" ca="1" si="1158"/>
        <v/>
      </c>
      <c r="BK9960">
        <f t="shared" si="1160"/>
        <v>1900</v>
      </c>
      <c r="BL9960">
        <f t="shared" si="1161"/>
        <v>1900</v>
      </c>
      <c r="BM9960" t="str">
        <f t="shared" si="1159"/>
        <v/>
      </c>
    </row>
    <row r="9961" spans="59:65">
      <c r="BG9961" t="str">
        <f t="shared" ca="1" si="1155"/>
        <v/>
      </c>
      <c r="BH9961" t="str">
        <f t="shared" si="1156"/>
        <v/>
      </c>
      <c r="BI9961" t="str">
        <f t="shared" si="1157"/>
        <v/>
      </c>
      <c r="BJ9961" t="str">
        <f t="shared" ca="1" si="1158"/>
        <v/>
      </c>
      <c r="BK9961">
        <f t="shared" si="1160"/>
        <v>1900</v>
      </c>
      <c r="BL9961">
        <f t="shared" si="1161"/>
        <v>1900</v>
      </c>
      <c r="BM9961" t="str">
        <f t="shared" si="1159"/>
        <v/>
      </c>
    </row>
    <row r="9962" spans="59:65">
      <c r="BG9962" t="str">
        <f t="shared" ca="1" si="1155"/>
        <v/>
      </c>
      <c r="BH9962" t="str">
        <f t="shared" si="1156"/>
        <v/>
      </c>
      <c r="BI9962" t="str">
        <f t="shared" si="1157"/>
        <v/>
      </c>
      <c r="BJ9962" t="str">
        <f t="shared" ca="1" si="1158"/>
        <v/>
      </c>
      <c r="BK9962">
        <f t="shared" si="1160"/>
        <v>1900</v>
      </c>
      <c r="BL9962">
        <f t="shared" si="1161"/>
        <v>1900</v>
      </c>
      <c r="BM9962" t="str">
        <f t="shared" si="1159"/>
        <v/>
      </c>
    </row>
    <row r="9963" spans="59:65">
      <c r="BG9963" t="str">
        <f t="shared" ca="1" si="1155"/>
        <v/>
      </c>
      <c r="BH9963" t="str">
        <f t="shared" si="1156"/>
        <v/>
      </c>
      <c r="BI9963" t="str">
        <f t="shared" si="1157"/>
        <v/>
      </c>
      <c r="BJ9963" t="str">
        <f t="shared" ca="1" si="1158"/>
        <v/>
      </c>
      <c r="BK9963">
        <f t="shared" si="1160"/>
        <v>1900</v>
      </c>
      <c r="BL9963">
        <f t="shared" si="1161"/>
        <v>1900</v>
      </c>
      <c r="BM9963" t="str">
        <f t="shared" si="1159"/>
        <v/>
      </c>
    </row>
    <row r="9964" spans="59:65">
      <c r="BG9964" t="str">
        <f t="shared" ca="1" si="1155"/>
        <v/>
      </c>
      <c r="BH9964" t="str">
        <f t="shared" si="1156"/>
        <v/>
      </c>
      <c r="BI9964" t="str">
        <f t="shared" si="1157"/>
        <v/>
      </c>
      <c r="BJ9964" t="str">
        <f t="shared" ca="1" si="1158"/>
        <v/>
      </c>
      <c r="BK9964">
        <f t="shared" si="1160"/>
        <v>1900</v>
      </c>
      <c r="BL9964">
        <f t="shared" si="1161"/>
        <v>1900</v>
      </c>
      <c r="BM9964" t="str">
        <f t="shared" si="1159"/>
        <v/>
      </c>
    </row>
    <row r="9965" spans="59:65">
      <c r="BG9965" t="str">
        <f t="shared" ca="1" si="1155"/>
        <v/>
      </c>
      <c r="BH9965" t="str">
        <f t="shared" si="1156"/>
        <v/>
      </c>
      <c r="BI9965" t="str">
        <f t="shared" si="1157"/>
        <v/>
      </c>
      <c r="BJ9965" t="str">
        <f t="shared" ca="1" si="1158"/>
        <v/>
      </c>
      <c r="BK9965">
        <f t="shared" si="1160"/>
        <v>1900</v>
      </c>
      <c r="BL9965">
        <f t="shared" si="1161"/>
        <v>1900</v>
      </c>
      <c r="BM9965" t="str">
        <f t="shared" si="1159"/>
        <v/>
      </c>
    </row>
    <row r="9966" spans="59:65">
      <c r="BG9966" t="str">
        <f t="shared" ca="1" si="1155"/>
        <v/>
      </c>
      <c r="BH9966" t="str">
        <f t="shared" si="1156"/>
        <v/>
      </c>
      <c r="BI9966" t="str">
        <f t="shared" si="1157"/>
        <v/>
      </c>
      <c r="BJ9966" t="str">
        <f t="shared" ca="1" si="1158"/>
        <v/>
      </c>
      <c r="BK9966">
        <f t="shared" si="1160"/>
        <v>1900</v>
      </c>
      <c r="BL9966">
        <f t="shared" si="1161"/>
        <v>1900</v>
      </c>
      <c r="BM9966" t="str">
        <f t="shared" si="1159"/>
        <v/>
      </c>
    </row>
    <row r="9967" spans="59:65">
      <c r="BG9967" t="str">
        <f t="shared" ca="1" si="1155"/>
        <v/>
      </c>
      <c r="BH9967" t="str">
        <f t="shared" si="1156"/>
        <v/>
      </c>
      <c r="BI9967" t="str">
        <f t="shared" si="1157"/>
        <v/>
      </c>
      <c r="BJ9967" t="str">
        <f t="shared" ca="1" si="1158"/>
        <v/>
      </c>
      <c r="BK9967">
        <f t="shared" si="1160"/>
        <v>1900</v>
      </c>
      <c r="BL9967">
        <f t="shared" si="1161"/>
        <v>1900</v>
      </c>
      <c r="BM9967" t="str">
        <f t="shared" si="1159"/>
        <v/>
      </c>
    </row>
    <row r="9968" spans="59:65">
      <c r="BG9968" t="str">
        <f t="shared" ca="1" si="1155"/>
        <v/>
      </c>
      <c r="BH9968" t="str">
        <f t="shared" si="1156"/>
        <v/>
      </c>
      <c r="BI9968" t="str">
        <f t="shared" si="1157"/>
        <v/>
      </c>
      <c r="BJ9968" t="str">
        <f t="shared" ca="1" si="1158"/>
        <v/>
      </c>
      <c r="BK9968">
        <f t="shared" si="1160"/>
        <v>1900</v>
      </c>
      <c r="BL9968">
        <f t="shared" si="1161"/>
        <v>1900</v>
      </c>
      <c r="BM9968" t="str">
        <f t="shared" si="1159"/>
        <v/>
      </c>
    </row>
    <row r="9969" spans="59:65">
      <c r="BG9969" t="str">
        <f t="shared" ca="1" si="1155"/>
        <v/>
      </c>
      <c r="BH9969" t="str">
        <f t="shared" si="1156"/>
        <v/>
      </c>
      <c r="BI9969" t="str">
        <f t="shared" si="1157"/>
        <v/>
      </c>
      <c r="BJ9969" t="str">
        <f t="shared" ca="1" si="1158"/>
        <v/>
      </c>
      <c r="BK9969">
        <f t="shared" si="1160"/>
        <v>1900</v>
      </c>
      <c r="BL9969">
        <f t="shared" si="1161"/>
        <v>1900</v>
      </c>
      <c r="BM9969" t="str">
        <f t="shared" si="1159"/>
        <v/>
      </c>
    </row>
    <row r="9970" spans="59:65">
      <c r="BG9970" t="str">
        <f t="shared" ca="1" si="1155"/>
        <v/>
      </c>
      <c r="BH9970" t="str">
        <f t="shared" si="1156"/>
        <v/>
      </c>
      <c r="BI9970" t="str">
        <f t="shared" si="1157"/>
        <v/>
      </c>
      <c r="BJ9970" t="str">
        <f t="shared" ca="1" si="1158"/>
        <v/>
      </c>
      <c r="BK9970">
        <f t="shared" si="1160"/>
        <v>1900</v>
      </c>
      <c r="BL9970">
        <f t="shared" si="1161"/>
        <v>1900</v>
      </c>
      <c r="BM9970" t="str">
        <f t="shared" si="1159"/>
        <v/>
      </c>
    </row>
    <row r="9971" spans="59:65">
      <c r="BG9971" t="str">
        <f t="shared" ca="1" si="1155"/>
        <v/>
      </c>
      <c r="BH9971" t="str">
        <f t="shared" si="1156"/>
        <v/>
      </c>
      <c r="BI9971" t="str">
        <f t="shared" si="1157"/>
        <v/>
      </c>
      <c r="BJ9971" t="str">
        <f t="shared" ca="1" si="1158"/>
        <v/>
      </c>
      <c r="BK9971">
        <f t="shared" si="1160"/>
        <v>1900</v>
      </c>
      <c r="BL9971">
        <f t="shared" si="1161"/>
        <v>1900</v>
      </c>
      <c r="BM9971" t="str">
        <f t="shared" si="1159"/>
        <v/>
      </c>
    </row>
    <row r="9972" spans="59:65">
      <c r="BG9972" t="str">
        <f t="shared" ca="1" si="1155"/>
        <v/>
      </c>
      <c r="BH9972" t="str">
        <f t="shared" si="1156"/>
        <v/>
      </c>
      <c r="BI9972" t="str">
        <f t="shared" si="1157"/>
        <v/>
      </c>
      <c r="BJ9972" t="str">
        <f t="shared" ca="1" si="1158"/>
        <v/>
      </c>
      <c r="BK9972">
        <f t="shared" si="1160"/>
        <v>1900</v>
      </c>
      <c r="BL9972">
        <f t="shared" si="1161"/>
        <v>1900</v>
      </c>
      <c r="BM9972" t="str">
        <f t="shared" si="1159"/>
        <v/>
      </c>
    </row>
    <row r="9973" spans="59:65">
      <c r="BG9973" t="str">
        <f t="shared" ca="1" si="1155"/>
        <v/>
      </c>
      <c r="BH9973" t="str">
        <f t="shared" si="1156"/>
        <v/>
      </c>
      <c r="BI9973" t="str">
        <f t="shared" si="1157"/>
        <v/>
      </c>
      <c r="BJ9973" t="str">
        <f t="shared" ca="1" si="1158"/>
        <v/>
      </c>
      <c r="BK9973">
        <f t="shared" si="1160"/>
        <v>1900</v>
      </c>
      <c r="BL9973">
        <f t="shared" si="1161"/>
        <v>1900</v>
      </c>
      <c r="BM9973" t="str">
        <f t="shared" si="1159"/>
        <v/>
      </c>
    </row>
    <row r="9974" spans="59:65">
      <c r="BG9974" t="str">
        <f t="shared" ca="1" si="1155"/>
        <v/>
      </c>
      <c r="BH9974" t="str">
        <f t="shared" si="1156"/>
        <v/>
      </c>
      <c r="BI9974" t="str">
        <f t="shared" si="1157"/>
        <v/>
      </c>
      <c r="BJ9974" t="str">
        <f t="shared" ca="1" si="1158"/>
        <v/>
      </c>
      <c r="BK9974">
        <f t="shared" si="1160"/>
        <v>1900</v>
      </c>
      <c r="BL9974">
        <f t="shared" si="1161"/>
        <v>1900</v>
      </c>
      <c r="BM9974" t="str">
        <f t="shared" si="1159"/>
        <v/>
      </c>
    </row>
    <row r="9975" spans="59:65">
      <c r="BG9975" t="str">
        <f t="shared" ca="1" si="1155"/>
        <v/>
      </c>
      <c r="BH9975" t="str">
        <f t="shared" si="1156"/>
        <v/>
      </c>
      <c r="BI9975" t="str">
        <f t="shared" si="1157"/>
        <v/>
      </c>
      <c r="BJ9975" t="str">
        <f t="shared" ca="1" si="1158"/>
        <v/>
      </c>
      <c r="BK9975">
        <f t="shared" si="1160"/>
        <v>1900</v>
      </c>
      <c r="BL9975">
        <f t="shared" si="1161"/>
        <v>1900</v>
      </c>
      <c r="BM9975" t="str">
        <f t="shared" si="1159"/>
        <v/>
      </c>
    </row>
    <row r="9976" spans="59:65">
      <c r="BG9976" t="str">
        <f t="shared" ca="1" si="1155"/>
        <v/>
      </c>
      <c r="BH9976" t="str">
        <f t="shared" si="1156"/>
        <v/>
      </c>
      <c r="BI9976" t="str">
        <f t="shared" si="1157"/>
        <v/>
      </c>
      <c r="BJ9976" t="str">
        <f t="shared" ca="1" si="1158"/>
        <v/>
      </c>
      <c r="BK9976">
        <f t="shared" si="1160"/>
        <v>1900</v>
      </c>
      <c r="BL9976">
        <f t="shared" si="1161"/>
        <v>1900</v>
      </c>
      <c r="BM9976" t="str">
        <f t="shared" si="1159"/>
        <v/>
      </c>
    </row>
    <row r="9977" spans="59:65">
      <c r="BG9977" t="str">
        <f t="shared" ref="BG9977:BG10000" ca="1" si="1162">IF(A9977="","",DATEDIF(J9977,TODAY(),"y"))</f>
        <v/>
      </c>
      <c r="BH9977" t="str">
        <f t="shared" ref="BH9977:BH10000" si="1163">IF(A9977="","",IF(BG9977&lt;61,"Moins de 61",IF(BG9977&lt;66,"61 à 65",IF(BG9977&lt;71,"66 à 70",IF(BG9977&lt;76,"71 à 75",IF(BG9977&lt;81,"76 à 80",IF(BG9977&lt;86,"81 à 85",IF(BG9977&lt;91,"86 à 90",IF(BG9977&lt;96,"91 à 95",IF(BG9977&lt;101,"96 à 100",IF(BG9977&gt;=101,"101 et plus","")))))))))))</f>
        <v/>
      </c>
      <c r="BI9977" t="str">
        <f t="shared" ref="BI9977:BI10000" si="1164">IF(B9977="","",IF(BG9977&lt;66,"Moins de 66",IF(BG9977&lt;71,"66 à 70",IF(BG9977&lt;76,"71 à 75",IF(BG9977&lt;81,"76 à 80",IF(BG9977&gt;=81,"plus de 80",""))))))</f>
        <v/>
      </c>
      <c r="BJ9977" t="str">
        <f t="shared" ref="BJ9977:BJ10000" ca="1" si="1165">IF(A9977="","",DATEDIF(L9977,TODAY(),"y"))</f>
        <v/>
      </c>
      <c r="BK9977">
        <f t="shared" si="1160"/>
        <v>1900</v>
      </c>
      <c r="BL9977">
        <f t="shared" si="1161"/>
        <v>1900</v>
      </c>
      <c r="BM9977" t="str">
        <f t="shared" si="1159"/>
        <v/>
      </c>
    </row>
    <row r="9978" spans="59:65">
      <c r="BG9978" t="str">
        <f t="shared" ca="1" si="1162"/>
        <v/>
      </c>
      <c r="BH9978" t="str">
        <f t="shared" si="1163"/>
        <v/>
      </c>
      <c r="BI9978" t="str">
        <f t="shared" si="1164"/>
        <v/>
      </c>
      <c r="BJ9978" t="str">
        <f t="shared" ca="1" si="1165"/>
        <v/>
      </c>
      <c r="BK9978">
        <f t="shared" si="1160"/>
        <v>1900</v>
      </c>
      <c r="BL9978">
        <f t="shared" si="1161"/>
        <v>1900</v>
      </c>
      <c r="BM9978" t="str">
        <f t="shared" si="1159"/>
        <v/>
      </c>
    </row>
    <row r="9979" spans="59:65">
      <c r="BG9979" t="str">
        <f t="shared" ca="1" si="1162"/>
        <v/>
      </c>
      <c r="BH9979" t="str">
        <f t="shared" si="1163"/>
        <v/>
      </c>
      <c r="BI9979" t="str">
        <f t="shared" si="1164"/>
        <v/>
      </c>
      <c r="BJ9979" t="str">
        <f t="shared" ca="1" si="1165"/>
        <v/>
      </c>
      <c r="BK9979">
        <f t="shared" si="1160"/>
        <v>1900</v>
      </c>
      <c r="BL9979">
        <f t="shared" si="1161"/>
        <v>1900</v>
      </c>
      <c r="BM9979" t="str">
        <f t="shared" si="1159"/>
        <v/>
      </c>
    </row>
    <row r="9980" spans="59:65">
      <c r="BG9980" t="str">
        <f t="shared" ca="1" si="1162"/>
        <v/>
      </c>
      <c r="BH9980" t="str">
        <f t="shared" si="1163"/>
        <v/>
      </c>
      <c r="BI9980" t="str">
        <f t="shared" si="1164"/>
        <v/>
      </c>
      <c r="BJ9980" t="str">
        <f t="shared" ca="1" si="1165"/>
        <v/>
      </c>
      <c r="BK9980">
        <f t="shared" si="1160"/>
        <v>1900</v>
      </c>
      <c r="BL9980">
        <f t="shared" si="1161"/>
        <v>1900</v>
      </c>
      <c r="BM9980" t="str">
        <f t="shared" si="1159"/>
        <v/>
      </c>
    </row>
    <row r="9981" spans="59:65">
      <c r="BG9981" t="str">
        <f t="shared" ca="1" si="1162"/>
        <v/>
      </c>
      <c r="BH9981" t="str">
        <f t="shared" si="1163"/>
        <v/>
      </c>
      <c r="BI9981" t="str">
        <f t="shared" si="1164"/>
        <v/>
      </c>
      <c r="BJ9981" t="str">
        <f t="shared" ca="1" si="1165"/>
        <v/>
      </c>
      <c r="BK9981">
        <f t="shared" si="1160"/>
        <v>1900</v>
      </c>
      <c r="BL9981">
        <f t="shared" si="1161"/>
        <v>1900</v>
      </c>
      <c r="BM9981" t="str">
        <f t="shared" si="1159"/>
        <v/>
      </c>
    </row>
    <row r="9982" spans="59:65">
      <c r="BG9982" t="str">
        <f t="shared" ca="1" si="1162"/>
        <v/>
      </c>
      <c r="BH9982" t="str">
        <f t="shared" si="1163"/>
        <v/>
      </c>
      <c r="BI9982" t="str">
        <f t="shared" si="1164"/>
        <v/>
      </c>
      <c r="BJ9982" t="str">
        <f t="shared" ca="1" si="1165"/>
        <v/>
      </c>
      <c r="BK9982">
        <f t="shared" si="1160"/>
        <v>1900</v>
      </c>
      <c r="BL9982">
        <f t="shared" si="1161"/>
        <v>1900</v>
      </c>
      <c r="BM9982" t="str">
        <f t="shared" si="1159"/>
        <v/>
      </c>
    </row>
    <row r="9983" spans="59:65">
      <c r="BG9983" t="str">
        <f t="shared" ca="1" si="1162"/>
        <v/>
      </c>
      <c r="BH9983" t="str">
        <f t="shared" si="1163"/>
        <v/>
      </c>
      <c r="BI9983" t="str">
        <f t="shared" si="1164"/>
        <v/>
      </c>
      <c r="BJ9983" t="str">
        <f t="shared" ca="1" si="1165"/>
        <v/>
      </c>
      <c r="BK9983">
        <f t="shared" si="1160"/>
        <v>1900</v>
      </c>
      <c r="BL9983">
        <f t="shared" si="1161"/>
        <v>1900</v>
      </c>
      <c r="BM9983" t="str">
        <f t="shared" si="1159"/>
        <v/>
      </c>
    </row>
    <row r="9984" spans="59:65">
      <c r="BG9984" t="str">
        <f t="shared" ca="1" si="1162"/>
        <v/>
      </c>
      <c r="BH9984" t="str">
        <f t="shared" si="1163"/>
        <v/>
      </c>
      <c r="BI9984" t="str">
        <f t="shared" si="1164"/>
        <v/>
      </c>
      <c r="BJ9984" t="str">
        <f t="shared" ca="1" si="1165"/>
        <v/>
      </c>
      <c r="BK9984">
        <f t="shared" si="1160"/>
        <v>1900</v>
      </c>
      <c r="BL9984">
        <f t="shared" si="1161"/>
        <v>1900</v>
      </c>
      <c r="BM9984" t="str">
        <f t="shared" si="1159"/>
        <v/>
      </c>
    </row>
    <row r="9985" spans="59:65">
      <c r="BG9985" t="str">
        <f t="shared" ca="1" si="1162"/>
        <v/>
      </c>
      <c r="BH9985" t="str">
        <f t="shared" si="1163"/>
        <v/>
      </c>
      <c r="BI9985" t="str">
        <f t="shared" si="1164"/>
        <v/>
      </c>
      <c r="BJ9985" t="str">
        <f t="shared" ca="1" si="1165"/>
        <v/>
      </c>
      <c r="BK9985">
        <f t="shared" si="1160"/>
        <v>1900</v>
      </c>
      <c r="BL9985">
        <f t="shared" si="1161"/>
        <v>1900</v>
      </c>
      <c r="BM9985" t="str">
        <f t="shared" si="1159"/>
        <v/>
      </c>
    </row>
    <row r="9986" spans="59:65">
      <c r="BG9986" t="str">
        <f t="shared" ca="1" si="1162"/>
        <v/>
      </c>
      <c r="BH9986" t="str">
        <f t="shared" si="1163"/>
        <v/>
      </c>
      <c r="BI9986" t="str">
        <f t="shared" si="1164"/>
        <v/>
      </c>
      <c r="BJ9986" t="str">
        <f t="shared" ca="1" si="1165"/>
        <v/>
      </c>
      <c r="BK9986">
        <f t="shared" si="1160"/>
        <v>1900</v>
      </c>
      <c r="BL9986">
        <f t="shared" si="1161"/>
        <v>1900</v>
      </c>
      <c r="BM9986" t="str">
        <f t="shared" ref="BM9986:BM10000" si="1166">IF(A9986="","",IF(O9986="Adhérent",BG9986,""))</f>
        <v/>
      </c>
    </row>
    <row r="9987" spans="59:65">
      <c r="BG9987" t="str">
        <f t="shared" ca="1" si="1162"/>
        <v/>
      </c>
      <c r="BH9987" t="str">
        <f t="shared" si="1163"/>
        <v/>
      </c>
      <c r="BI9987" t="str">
        <f t="shared" si="1164"/>
        <v/>
      </c>
      <c r="BJ9987" t="str">
        <f t="shared" ca="1" si="1165"/>
        <v/>
      </c>
      <c r="BK9987">
        <f t="shared" ref="BK9987:BK10000" si="1167">YEAR(L9987)</f>
        <v>1900</v>
      </c>
      <c r="BL9987">
        <f t="shared" ref="BL9987:BL10000" si="1168">YEAR(E9987)</f>
        <v>1900</v>
      </c>
      <c r="BM9987" t="str">
        <f t="shared" si="1166"/>
        <v/>
      </c>
    </row>
    <row r="9988" spans="59:65">
      <c r="BG9988" t="str">
        <f t="shared" ca="1" si="1162"/>
        <v/>
      </c>
      <c r="BH9988" t="str">
        <f t="shared" si="1163"/>
        <v/>
      </c>
      <c r="BI9988" t="str">
        <f t="shared" si="1164"/>
        <v/>
      </c>
      <c r="BJ9988" t="str">
        <f t="shared" ca="1" si="1165"/>
        <v/>
      </c>
      <c r="BK9988">
        <f t="shared" si="1167"/>
        <v>1900</v>
      </c>
      <c r="BL9988">
        <f t="shared" si="1168"/>
        <v>1900</v>
      </c>
      <c r="BM9988" t="str">
        <f t="shared" si="1166"/>
        <v/>
      </c>
    </row>
    <row r="9989" spans="59:65">
      <c r="BG9989" t="str">
        <f t="shared" ca="1" si="1162"/>
        <v/>
      </c>
      <c r="BH9989" t="str">
        <f t="shared" si="1163"/>
        <v/>
      </c>
      <c r="BI9989" t="str">
        <f t="shared" si="1164"/>
        <v/>
      </c>
      <c r="BJ9989" t="str">
        <f t="shared" ca="1" si="1165"/>
        <v/>
      </c>
      <c r="BK9989">
        <f t="shared" si="1167"/>
        <v>1900</v>
      </c>
      <c r="BL9989">
        <f t="shared" si="1168"/>
        <v>1900</v>
      </c>
      <c r="BM9989" t="str">
        <f t="shared" si="1166"/>
        <v/>
      </c>
    </row>
    <row r="9990" spans="59:65">
      <c r="BG9990" t="str">
        <f t="shared" ca="1" si="1162"/>
        <v/>
      </c>
      <c r="BH9990" t="str">
        <f t="shared" si="1163"/>
        <v/>
      </c>
      <c r="BI9990" t="str">
        <f t="shared" si="1164"/>
        <v/>
      </c>
      <c r="BJ9990" t="str">
        <f t="shared" ca="1" si="1165"/>
        <v/>
      </c>
      <c r="BK9990">
        <f t="shared" si="1167"/>
        <v>1900</v>
      </c>
      <c r="BL9990">
        <f t="shared" si="1168"/>
        <v>1900</v>
      </c>
      <c r="BM9990" t="str">
        <f t="shared" si="1166"/>
        <v/>
      </c>
    </row>
    <row r="9991" spans="59:65">
      <c r="BG9991" t="str">
        <f t="shared" ca="1" si="1162"/>
        <v/>
      </c>
      <c r="BH9991" t="str">
        <f t="shared" si="1163"/>
        <v/>
      </c>
      <c r="BI9991" t="str">
        <f t="shared" si="1164"/>
        <v/>
      </c>
      <c r="BJ9991" t="str">
        <f t="shared" ca="1" si="1165"/>
        <v/>
      </c>
      <c r="BK9991">
        <f t="shared" si="1167"/>
        <v>1900</v>
      </c>
      <c r="BL9991">
        <f t="shared" si="1168"/>
        <v>1900</v>
      </c>
      <c r="BM9991" t="str">
        <f t="shared" si="1166"/>
        <v/>
      </c>
    </row>
    <row r="9992" spans="59:65">
      <c r="BG9992" t="str">
        <f t="shared" ca="1" si="1162"/>
        <v/>
      </c>
      <c r="BH9992" t="str">
        <f t="shared" si="1163"/>
        <v/>
      </c>
      <c r="BI9992" t="str">
        <f t="shared" si="1164"/>
        <v/>
      </c>
      <c r="BJ9992" t="str">
        <f t="shared" ca="1" si="1165"/>
        <v/>
      </c>
      <c r="BK9992">
        <f t="shared" si="1167"/>
        <v>1900</v>
      </c>
      <c r="BL9992">
        <f t="shared" si="1168"/>
        <v>1900</v>
      </c>
      <c r="BM9992" t="str">
        <f t="shared" si="1166"/>
        <v/>
      </c>
    </row>
    <row r="9993" spans="59:65">
      <c r="BG9993" t="str">
        <f t="shared" ca="1" si="1162"/>
        <v/>
      </c>
      <c r="BH9993" t="str">
        <f t="shared" si="1163"/>
        <v/>
      </c>
      <c r="BI9993" t="str">
        <f t="shared" si="1164"/>
        <v/>
      </c>
      <c r="BJ9993" t="str">
        <f t="shared" ca="1" si="1165"/>
        <v/>
      </c>
      <c r="BK9993">
        <f t="shared" si="1167"/>
        <v>1900</v>
      </c>
      <c r="BL9993">
        <f t="shared" si="1168"/>
        <v>1900</v>
      </c>
      <c r="BM9993" t="str">
        <f t="shared" si="1166"/>
        <v/>
      </c>
    </row>
    <row r="9994" spans="59:65">
      <c r="BG9994" t="str">
        <f t="shared" ca="1" si="1162"/>
        <v/>
      </c>
      <c r="BH9994" t="str">
        <f t="shared" si="1163"/>
        <v/>
      </c>
      <c r="BI9994" t="str">
        <f t="shared" si="1164"/>
        <v/>
      </c>
      <c r="BJ9994" t="str">
        <f t="shared" ca="1" si="1165"/>
        <v/>
      </c>
      <c r="BK9994">
        <f t="shared" si="1167"/>
        <v>1900</v>
      </c>
      <c r="BL9994">
        <f t="shared" si="1168"/>
        <v>1900</v>
      </c>
      <c r="BM9994" t="str">
        <f t="shared" si="1166"/>
        <v/>
      </c>
    </row>
    <row r="9995" spans="59:65">
      <c r="BG9995" t="str">
        <f t="shared" ca="1" si="1162"/>
        <v/>
      </c>
      <c r="BH9995" t="str">
        <f t="shared" si="1163"/>
        <v/>
      </c>
      <c r="BI9995" t="str">
        <f t="shared" si="1164"/>
        <v/>
      </c>
      <c r="BJ9995" t="str">
        <f t="shared" ca="1" si="1165"/>
        <v/>
      </c>
      <c r="BK9995">
        <f t="shared" si="1167"/>
        <v>1900</v>
      </c>
      <c r="BL9995">
        <f t="shared" si="1168"/>
        <v>1900</v>
      </c>
      <c r="BM9995" t="str">
        <f t="shared" si="1166"/>
        <v/>
      </c>
    </row>
    <row r="9996" spans="59:65">
      <c r="BG9996" t="str">
        <f t="shared" ca="1" si="1162"/>
        <v/>
      </c>
      <c r="BH9996" t="str">
        <f t="shared" si="1163"/>
        <v/>
      </c>
      <c r="BI9996" t="str">
        <f t="shared" si="1164"/>
        <v/>
      </c>
      <c r="BJ9996" t="str">
        <f t="shared" ca="1" si="1165"/>
        <v/>
      </c>
      <c r="BK9996">
        <f t="shared" si="1167"/>
        <v>1900</v>
      </c>
      <c r="BL9996">
        <f t="shared" si="1168"/>
        <v>1900</v>
      </c>
      <c r="BM9996" t="str">
        <f t="shared" si="1166"/>
        <v/>
      </c>
    </row>
    <row r="9997" spans="59:65">
      <c r="BG9997" t="str">
        <f t="shared" ca="1" si="1162"/>
        <v/>
      </c>
      <c r="BH9997" t="str">
        <f t="shared" si="1163"/>
        <v/>
      </c>
      <c r="BI9997" t="str">
        <f t="shared" si="1164"/>
        <v/>
      </c>
      <c r="BJ9997" t="str">
        <f t="shared" ca="1" si="1165"/>
        <v/>
      </c>
      <c r="BK9997">
        <f t="shared" si="1167"/>
        <v>1900</v>
      </c>
      <c r="BL9997">
        <f t="shared" si="1168"/>
        <v>1900</v>
      </c>
      <c r="BM9997" t="str">
        <f t="shared" si="1166"/>
        <v/>
      </c>
    </row>
    <row r="9998" spans="59:65">
      <c r="BG9998" t="str">
        <f t="shared" ca="1" si="1162"/>
        <v/>
      </c>
      <c r="BH9998" t="str">
        <f t="shared" si="1163"/>
        <v/>
      </c>
      <c r="BI9998" t="str">
        <f t="shared" si="1164"/>
        <v/>
      </c>
      <c r="BJ9998" t="str">
        <f t="shared" ca="1" si="1165"/>
        <v/>
      </c>
      <c r="BK9998">
        <f t="shared" si="1167"/>
        <v>1900</v>
      </c>
      <c r="BL9998">
        <f t="shared" si="1168"/>
        <v>1900</v>
      </c>
      <c r="BM9998" t="str">
        <f t="shared" si="1166"/>
        <v/>
      </c>
    </row>
    <row r="9999" spans="59:65">
      <c r="BG9999" t="str">
        <f t="shared" ca="1" si="1162"/>
        <v/>
      </c>
      <c r="BH9999" t="str">
        <f t="shared" si="1163"/>
        <v/>
      </c>
      <c r="BI9999" t="str">
        <f t="shared" si="1164"/>
        <v/>
      </c>
      <c r="BJ9999" t="str">
        <f t="shared" ca="1" si="1165"/>
        <v/>
      </c>
      <c r="BK9999">
        <f t="shared" si="1167"/>
        <v>1900</v>
      </c>
      <c r="BL9999">
        <f t="shared" si="1168"/>
        <v>1900</v>
      </c>
      <c r="BM9999" t="str">
        <f t="shared" si="1166"/>
        <v/>
      </c>
    </row>
    <row r="10000" spans="59:65">
      <c r="BG10000" t="str">
        <f t="shared" ca="1" si="1162"/>
        <v/>
      </c>
      <c r="BH10000" t="str">
        <f t="shared" si="1163"/>
        <v/>
      </c>
      <c r="BI10000" t="str">
        <f t="shared" si="1164"/>
        <v/>
      </c>
      <c r="BJ10000" t="str">
        <f t="shared" ca="1" si="1165"/>
        <v/>
      </c>
      <c r="BK10000">
        <f t="shared" si="1167"/>
        <v>1900</v>
      </c>
      <c r="BL10000">
        <f t="shared" si="1168"/>
        <v>1900</v>
      </c>
      <c r="BM10000" t="str">
        <f t="shared" si="1166"/>
        <v/>
      </c>
    </row>
  </sheetData>
  <mergeCells count="4">
    <mergeCell ref="CK1:CO1"/>
    <mergeCell ref="BQ2:BW2"/>
    <mergeCell ref="CF2:CL2"/>
    <mergeCell ref="CM2:CN2"/>
  </mergeCells>
  <phoneticPr fontId="31" type="noConversion"/>
  <conditionalFormatting sqref="CK25:CN25">
    <cfRule type="cellIs" dxfId="0" priority="1" operator="lessThan">
      <formula>0</formula>
    </cfRule>
  </conditionalFormatting>
  <pageMargins left="0.7" right="0.7" top="0.75" bottom="0.75" header="0.3" footer="0.3"/>
  <pageSetup paperSize="9" scale="73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RechercheInscrit (5)</vt:lpstr>
      <vt:lpstr>STATS</vt:lpstr>
      <vt:lpstr>'RechercheInscrit (5)'!Zone_d_impression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o.hazmani</cp:lastModifiedBy>
  <cp:lastPrinted>2016-02-27T01:08:37Z</cp:lastPrinted>
  <dcterms:created xsi:type="dcterms:W3CDTF">2016-01-27T13:52:30Z</dcterms:created>
  <dcterms:modified xsi:type="dcterms:W3CDTF">2016-04-22T14:06:31Z</dcterms:modified>
</cp:coreProperties>
</file>